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1E95166B-74F6-425B-A2EE-001E541E40BB}" xr6:coauthVersionLast="47" xr6:coauthVersionMax="47" xr10:uidLastSave="{00000000-0000-0000-0000-000000000000}"/>
  <bookViews>
    <workbookView xWindow="-120" yWindow="-120" windowWidth="29040" windowHeight="15720" firstSheet="90" activeTab="97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Q3" i="54" s="1"/>
  <c r="AG3" i="54" s="1"/>
  <c r="AP3" i="54" s="1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Q3" i="52" s="1"/>
  <c r="AG3" i="52" s="1"/>
  <c r="AP3" i="52" s="1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Q3" i="24" s="1"/>
  <c r="AG3" i="24" s="1"/>
  <c r="AP3" i="24" s="1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Q3" i="22" s="1"/>
  <c r="AG3" i="22" s="1"/>
  <c r="AP3" i="22" s="1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Q3" i="20" s="1"/>
  <c r="AG3" i="20" s="1"/>
  <c r="AP3" i="20" s="1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Q3" i="17" s="1"/>
  <c r="AG3" i="17" s="1"/>
  <c r="AP3" i="17" s="1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Q3" i="14" s="1"/>
  <c r="AG3" i="14" s="1"/>
  <c r="AP3" i="14" s="1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3" i="7" s="1"/>
  <c r="AG3" i="7" s="1"/>
  <c r="AP3" i="7" s="1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Q3" i="4" s="1"/>
  <c r="AG3" i="4" s="1"/>
  <c r="AP3" i="4" s="1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Q3" i="3" s="1"/>
  <c r="AG3" i="3" s="1"/>
  <c r="AP3" i="3" s="1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3" i="25" l="1"/>
  <c r="AG3" i="25" s="1"/>
  <c r="AP3" i="25" s="1"/>
  <c r="Z4" i="16"/>
  <c r="AH4" i="93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AF4" i="3" s="1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AG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Y5" i="16" s="1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W5" i="3" l="1"/>
  <c r="AE4" i="3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Y5" i="17" s="1"/>
  <c r="AG4" i="17"/>
  <c r="AF4" i="17"/>
  <c r="AE4" i="17"/>
  <c r="AE4" i="24"/>
  <c r="W5" i="24"/>
  <c r="AG4" i="24"/>
  <c r="AF4" i="24"/>
  <c r="W5" i="48"/>
  <c r="Y5" i="48" s="1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X5" i="63" s="1"/>
  <c r="AH5" i="63" s="1"/>
  <c r="AG4" i="63"/>
  <c r="AF4" i="63"/>
  <c r="AE4" i="63"/>
  <c r="AF4" i="40"/>
  <c r="AE4" i="40"/>
  <c r="W5" i="40"/>
  <c r="Y5" i="40" s="1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X5" i="42" s="1"/>
  <c r="AH5" i="42" s="1"/>
  <c r="AQ5" i="42" s="1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X5" i="3"/>
  <c r="Y5" i="3"/>
  <c r="Y5" i="63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7" l="1"/>
  <c r="Z5" i="3"/>
  <c r="AH5" i="3"/>
  <c r="Z5" i="71"/>
  <c r="AG5" i="71" s="1"/>
  <c r="Z5" i="36"/>
  <c r="AF5" i="36" s="1"/>
  <c r="AO5" i="36" s="1"/>
  <c r="Z5" i="34"/>
  <c r="AF5" i="34" s="1"/>
  <c r="AO5" i="34" s="1"/>
  <c r="Z5" i="17"/>
  <c r="Z5" i="40"/>
  <c r="Z5" i="57"/>
  <c r="Z5" i="66"/>
  <c r="Z5" i="95"/>
  <c r="AF5" i="95" s="1"/>
  <c r="AO5" i="95" s="1"/>
  <c r="AP4" i="72"/>
  <c r="AO4" i="64"/>
  <c r="AN4" i="64"/>
  <c r="AQ5" i="45"/>
  <c r="AN4" i="4"/>
  <c r="AP4" i="60"/>
  <c r="Z5" i="70"/>
  <c r="AE5" i="70" s="1"/>
  <c r="Z5" i="81"/>
  <c r="Z5" i="84"/>
  <c r="Z5" i="48"/>
  <c r="Z5" i="76"/>
  <c r="W6" i="76" s="1"/>
  <c r="Z5" i="28"/>
  <c r="W6" i="28" s="1"/>
  <c r="Z5" i="58"/>
  <c r="AF5" i="58" s="1"/>
  <c r="AO5" i="58" s="1"/>
  <c r="Z5" i="59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G5" i="28"/>
  <c r="AP5" i="28" s="1"/>
  <c r="K6" i="63"/>
  <c r="AQ5" i="63"/>
  <c r="AG5" i="95"/>
  <c r="AP5" i="95" s="1"/>
  <c r="W6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F5" i="70"/>
  <c r="AO5" i="7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F5" i="28" l="1"/>
  <c r="AO5" i="28" s="1"/>
  <c r="Z5" i="26"/>
  <c r="W6" i="36"/>
  <c r="Z5" i="80"/>
  <c r="AE5" i="95"/>
  <c r="AI5" i="95" s="1"/>
  <c r="AE5" i="28"/>
  <c r="AN5" i="28" s="1"/>
  <c r="W6" i="58"/>
  <c r="AE5" i="36"/>
  <c r="W6" i="34"/>
  <c r="Z5" i="29"/>
  <c r="AE5" i="34"/>
  <c r="AI5" i="34" s="1"/>
  <c r="W6" i="70"/>
  <c r="Y6" i="70" s="1"/>
  <c r="AG5" i="70"/>
  <c r="AP5" i="70" s="1"/>
  <c r="AG5" i="58"/>
  <c r="AP5" i="58" s="1"/>
  <c r="AE5" i="58"/>
  <c r="AN5" i="58" s="1"/>
  <c r="AF5" i="3"/>
  <c r="AO5" i="3" s="1"/>
  <c r="W6" i="3"/>
  <c r="AE5" i="3"/>
  <c r="AI5" i="3" s="1"/>
  <c r="AR5" i="3" s="1"/>
  <c r="AG5" i="3"/>
  <c r="AP5" i="3" s="1"/>
  <c r="AG5" i="34"/>
  <c r="AP5" i="34" s="1"/>
  <c r="Z5" i="25"/>
  <c r="W6" i="25" s="1"/>
  <c r="Z5" i="39"/>
  <c r="Z5" i="79"/>
  <c r="AG5" i="79" s="1"/>
  <c r="AP5" i="79" s="1"/>
  <c r="Z5" i="43"/>
  <c r="AF5" i="43" s="1"/>
  <c r="AO5" i="43" s="1"/>
  <c r="Z5" i="15"/>
  <c r="AE5" i="15" s="1"/>
  <c r="Z5" i="60"/>
  <c r="AG5" i="60" s="1"/>
  <c r="AP5" i="60" s="1"/>
  <c r="Z5" i="75"/>
  <c r="W6" i="75" s="1"/>
  <c r="Z5" i="72"/>
  <c r="Z5" i="73"/>
  <c r="AE5" i="73" s="1"/>
  <c r="Z5" i="9"/>
  <c r="AF5" i="9" s="1"/>
  <c r="AO5" i="9" s="1"/>
  <c r="Z5" i="30"/>
  <c r="Z5" i="68"/>
  <c r="W6" i="68" s="1"/>
  <c r="AE5" i="76"/>
  <c r="AN5" i="76" s="1"/>
  <c r="AP5" i="11"/>
  <c r="AP5" i="16"/>
  <c r="AQ5" i="50"/>
  <c r="Z5" i="78"/>
  <c r="Z5" i="85"/>
  <c r="W6" i="85" s="1"/>
  <c r="Z5" i="50"/>
  <c r="AE5" i="50" s="1"/>
  <c r="Z5" i="86"/>
  <c r="AF5" i="86" s="1"/>
  <c r="AO5" i="86" s="1"/>
  <c r="Z5" i="56"/>
  <c r="AG5" i="56" s="1"/>
  <c r="AP5" i="56" s="1"/>
  <c r="Z5" i="13"/>
  <c r="AE5" i="13" s="1"/>
  <c r="Z5" i="69"/>
  <c r="AF5" i="69" s="1"/>
  <c r="AO5" i="69" s="1"/>
  <c r="Z5" i="67"/>
  <c r="AG5" i="67" s="1"/>
  <c r="AP5" i="67" s="1"/>
  <c r="AG5" i="86"/>
  <c r="AP5" i="86" s="1"/>
  <c r="AG5" i="15"/>
  <c r="AP5" i="15" s="1"/>
  <c r="W6" i="15"/>
  <c r="AF5" i="15"/>
  <c r="AO5" i="15" s="1"/>
  <c r="AG5" i="26"/>
  <c r="AP5" i="26" s="1"/>
  <c r="AF5" i="26"/>
  <c r="AO5" i="26" s="1"/>
  <c r="AE5" i="26"/>
  <c r="W6" i="26"/>
  <c r="AG5" i="43"/>
  <c r="AP5" i="43" s="1"/>
  <c r="AG5" i="14"/>
  <c r="AP5" i="14" s="1"/>
  <c r="AF5" i="14"/>
  <c r="AO5" i="14" s="1"/>
  <c r="AE5" i="14"/>
  <c r="W6" i="14"/>
  <c r="AF5" i="79"/>
  <c r="AO5" i="79" s="1"/>
  <c r="AE5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H5" i="89"/>
  <c r="AQ5" i="89" s="1"/>
  <c r="X6" i="58"/>
  <c r="Y6" i="58"/>
  <c r="K7" i="7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K7" i="5"/>
  <c r="AH5" i="14"/>
  <c r="AQ5" i="14" s="1"/>
  <c r="AH5" i="85"/>
  <c r="AQ5" i="85" s="1"/>
  <c r="Y6" i="63"/>
  <c r="X6" i="63"/>
  <c r="AH6" i="63" s="1"/>
  <c r="AQ6" i="63" s="1"/>
  <c r="X6" i="41"/>
  <c r="Y6" i="41"/>
  <c r="K8" i="10"/>
  <c r="AG5" i="68"/>
  <c r="AP5" i="68" s="1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P5" i="4"/>
  <c r="AQ5" i="56"/>
  <c r="AN5" i="70"/>
  <c r="AI5" i="70"/>
  <c r="Z5" i="2"/>
  <c r="Z5" i="20"/>
  <c r="AF5" i="50"/>
  <c r="AO5" i="50" s="1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W6" i="43" l="1"/>
  <c r="AN5" i="95"/>
  <c r="AN5" i="34"/>
  <c r="Z6" i="58"/>
  <c r="Z6" i="59"/>
  <c r="AF6" i="59" s="1"/>
  <c r="AO6" i="59" s="1"/>
  <c r="Z6" i="76"/>
  <c r="AE6" i="76" s="1"/>
  <c r="AG5" i="9"/>
  <c r="AP5" i="9" s="1"/>
  <c r="Z6" i="48"/>
  <c r="AE5" i="25"/>
  <c r="AG5" i="75"/>
  <c r="AP5" i="75" s="1"/>
  <c r="W6" i="50"/>
  <c r="Y6" i="50" s="1"/>
  <c r="Z6" i="34"/>
  <c r="AE6" i="34" s="1"/>
  <c r="AG5" i="50"/>
  <c r="AP5" i="50" s="1"/>
  <c r="Z6" i="36"/>
  <c r="W6" i="79"/>
  <c r="AE5" i="75"/>
  <c r="AF5" i="75"/>
  <c r="AO5" i="75" s="1"/>
  <c r="AE5" i="43"/>
  <c r="AI5" i="43" s="1"/>
  <c r="W6" i="56"/>
  <c r="Y6" i="56" s="1"/>
  <c r="AE5" i="67"/>
  <c r="AF5" i="25"/>
  <c r="AO5" i="25" s="1"/>
  <c r="AE5" i="60"/>
  <c r="AI5" i="58"/>
  <c r="AR5" i="58" s="1"/>
  <c r="AE5" i="68"/>
  <c r="AI5" i="68" s="1"/>
  <c r="AF5" i="60"/>
  <c r="AO5" i="60" s="1"/>
  <c r="AN5" i="3"/>
  <c r="AF5" i="68"/>
  <c r="AO5" i="68" s="1"/>
  <c r="AG5" i="25"/>
  <c r="AP5" i="25" s="1"/>
  <c r="W6" i="60"/>
  <c r="X6" i="60" s="1"/>
  <c r="AH6" i="60" s="1"/>
  <c r="AQ6" i="60" s="1"/>
  <c r="AE5" i="85"/>
  <c r="AI5" i="85" s="1"/>
  <c r="X6" i="3"/>
  <c r="Y6" i="3"/>
  <c r="AF5" i="85"/>
  <c r="AO5" i="85" s="1"/>
  <c r="W6" i="67"/>
  <c r="W6" i="86"/>
  <c r="Y6" i="86" s="1"/>
  <c r="Z6" i="42"/>
  <c r="AG6" i="42" s="1"/>
  <c r="AP6" i="42" s="1"/>
  <c r="Z6" i="28"/>
  <c r="AE6" i="28" s="1"/>
  <c r="AG5" i="85"/>
  <c r="AP5" i="85" s="1"/>
  <c r="AF5" i="67"/>
  <c r="AO5" i="67" s="1"/>
  <c r="AE5" i="69"/>
  <c r="Z6" i="4"/>
  <c r="AG6" i="4" s="1"/>
  <c r="AP6" i="4" s="1"/>
  <c r="W6" i="69"/>
  <c r="Y6" i="69" s="1"/>
  <c r="Z6" i="52"/>
  <c r="AG6" i="52" s="1"/>
  <c r="AP6" i="52" s="1"/>
  <c r="AG5" i="73"/>
  <c r="AP5" i="73" s="1"/>
  <c r="Z6" i="40"/>
  <c r="AF6" i="40" s="1"/>
  <c r="AO6" i="40" s="1"/>
  <c r="Z6" i="70"/>
  <c r="Z6" i="95"/>
  <c r="AE6" i="95" s="1"/>
  <c r="AE5" i="9"/>
  <c r="AN5" i="9" s="1"/>
  <c r="AF5" i="73"/>
  <c r="AO5" i="73" s="1"/>
  <c r="AG5" i="69"/>
  <c r="AP5" i="69" s="1"/>
  <c r="AE5" i="86"/>
  <c r="Z6" i="81"/>
  <c r="AE6" i="81" s="1"/>
  <c r="Z6" i="38"/>
  <c r="AE6" i="38" s="1"/>
  <c r="W6" i="9"/>
  <c r="Y6" i="9" s="1"/>
  <c r="W6" i="73"/>
  <c r="Y6" i="73" s="1"/>
  <c r="Z6" i="83"/>
  <c r="AG6" i="83" s="1"/>
  <c r="AP6" i="83" s="1"/>
  <c r="W6" i="13"/>
  <c r="Z6" i="57"/>
  <c r="AG6" i="57" s="1"/>
  <c r="AP6" i="57" s="1"/>
  <c r="AF5" i="13"/>
  <c r="AO5" i="13" s="1"/>
  <c r="AE5" i="56"/>
  <c r="AN5" i="56" s="1"/>
  <c r="Z6" i="71"/>
  <c r="AE6" i="71" s="1"/>
  <c r="AG5" i="13"/>
  <c r="AP5" i="13" s="1"/>
  <c r="AF5" i="56"/>
  <c r="AO5" i="56" s="1"/>
  <c r="Z6" i="66"/>
  <c r="W7" i="66" s="1"/>
  <c r="Z6" i="31"/>
  <c r="AG6" i="31" s="1"/>
  <c r="AP6" i="31" s="1"/>
  <c r="AG6" i="36"/>
  <c r="AP6" i="36" s="1"/>
  <c r="AE6" i="36"/>
  <c r="W7" i="36"/>
  <c r="AF6" i="36"/>
  <c r="AO6" i="36" s="1"/>
  <c r="AG6" i="81"/>
  <c r="AP6" i="81" s="1"/>
  <c r="W7" i="81"/>
  <c r="AE6" i="40"/>
  <c r="AF6" i="83"/>
  <c r="AO6" i="83" s="1"/>
  <c r="AE6" i="83"/>
  <c r="W7" i="83"/>
  <c r="K8" i="55"/>
  <c r="AR5" i="96"/>
  <c r="K10" i="49"/>
  <c r="Y6" i="61"/>
  <c r="X6" i="61"/>
  <c r="Z6" i="17"/>
  <c r="X6" i="80"/>
  <c r="Y6" i="80"/>
  <c r="K7" i="20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72"/>
  <c r="AN5" i="72"/>
  <c r="AI5" i="30"/>
  <c r="AN5" i="30"/>
  <c r="Y6" i="79"/>
  <c r="X6" i="79"/>
  <c r="AI5" i="14"/>
  <c r="AN5" i="14"/>
  <c r="AH6" i="94"/>
  <c r="AQ6" i="94" s="1"/>
  <c r="K9" i="69"/>
  <c r="AH6" i="45"/>
  <c r="AQ6" i="45" s="1"/>
  <c r="K7" i="2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AI5" i="25"/>
  <c r="AN5" i="25"/>
  <c r="K8" i="21"/>
  <c r="AR5" i="40"/>
  <c r="K7" i="72"/>
  <c r="Y6" i="72"/>
  <c r="X6" i="72"/>
  <c r="AH6" i="72" s="1"/>
  <c r="AQ6" i="72" s="1"/>
  <c r="AN5" i="29"/>
  <c r="AI5" i="29"/>
  <c r="K9" i="13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Z6" i="41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X6" i="86"/>
  <c r="AR5" i="28"/>
  <c r="K8" i="17"/>
  <c r="AF6" i="48"/>
  <c r="AO6" i="48" s="1"/>
  <c r="AG6" i="48"/>
  <c r="AP6" i="48" s="1"/>
  <c r="AE6" i="48"/>
  <c r="W7" i="48"/>
  <c r="W7" i="57"/>
  <c r="AE6" i="57"/>
  <c r="AR5" i="84"/>
  <c r="X6" i="33"/>
  <c r="Y6" i="33"/>
  <c r="K7" i="16"/>
  <c r="K8" i="15"/>
  <c r="AH6" i="38"/>
  <c r="AQ6" i="38" s="1"/>
  <c r="AF6" i="76"/>
  <c r="AO6" i="76" s="1"/>
  <c r="AR5" i="41"/>
  <c r="K7" i="8"/>
  <c r="K9" i="10"/>
  <c r="AQ6" i="16"/>
  <c r="AH6" i="83"/>
  <c r="AQ6" i="83" s="1"/>
  <c r="AI5" i="12"/>
  <c r="AN5" i="12"/>
  <c r="AN5" i="64"/>
  <c r="AI5" i="64"/>
  <c r="AQ6" i="11"/>
  <c r="K8" i="7"/>
  <c r="X6" i="78"/>
  <c r="Y6" i="78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W7" i="71"/>
  <c r="AH6" i="42"/>
  <c r="AQ6" i="42" s="1"/>
  <c r="AR5" i="93"/>
  <c r="W7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N5" i="75"/>
  <c r="AI5" i="67"/>
  <c r="AN5" i="67"/>
  <c r="Y6" i="15"/>
  <c r="X6" i="15"/>
  <c r="Y6" i="13"/>
  <c r="X6" i="13"/>
  <c r="W7" i="76" l="1"/>
  <c r="AI5" i="9"/>
  <c r="AE6" i="59"/>
  <c r="AG6" i="76"/>
  <c r="AP6" i="76" s="1"/>
  <c r="W7" i="59"/>
  <c r="X7" i="59" s="1"/>
  <c r="AH7" i="59" s="1"/>
  <c r="AQ7" i="59" s="1"/>
  <c r="X6" i="50"/>
  <c r="AH6" i="50" s="1"/>
  <c r="AQ6" i="50" s="1"/>
  <c r="AI5" i="75"/>
  <c r="W7" i="95"/>
  <c r="Y6" i="60"/>
  <c r="W7" i="40"/>
  <c r="AF6" i="28"/>
  <c r="AO6" i="28" s="1"/>
  <c r="AF6" i="52"/>
  <c r="AO6" i="52" s="1"/>
  <c r="AG6" i="71"/>
  <c r="AP6" i="71" s="1"/>
  <c r="W7" i="52"/>
  <c r="AG6" i="34"/>
  <c r="AP6" i="34" s="1"/>
  <c r="AI5" i="60"/>
  <c r="AR5" i="60" s="1"/>
  <c r="Z6" i="12"/>
  <c r="AG6" i="12" s="1"/>
  <c r="AP6" i="12" s="1"/>
  <c r="X6" i="73"/>
  <c r="Z6" i="73" s="1"/>
  <c r="X6" i="56"/>
  <c r="AH6" i="56" s="1"/>
  <c r="AQ6" i="56" s="1"/>
  <c r="W7" i="34"/>
  <c r="AI5" i="50"/>
  <c r="AG6" i="28"/>
  <c r="AP6" i="28" s="1"/>
  <c r="AN5" i="43"/>
  <c r="AI5" i="73"/>
  <c r="Z6" i="47"/>
  <c r="AF6" i="34"/>
  <c r="AO6" i="34" s="1"/>
  <c r="AF6" i="71"/>
  <c r="AO6" i="71" s="1"/>
  <c r="AN5" i="68"/>
  <c r="AF6" i="42"/>
  <c r="AO6" i="42" s="1"/>
  <c r="AN5" i="85"/>
  <c r="X6" i="9"/>
  <c r="Z6" i="9" s="1"/>
  <c r="Z6" i="61"/>
  <c r="AE6" i="42"/>
  <c r="AG6" i="40"/>
  <c r="AP6" i="40" s="1"/>
  <c r="AE6" i="4"/>
  <c r="AF6" i="31"/>
  <c r="AO6" i="31" s="1"/>
  <c r="Z6" i="14"/>
  <c r="AG6" i="66"/>
  <c r="AP6" i="66" s="1"/>
  <c r="AF6" i="95"/>
  <c r="AO6" i="95" s="1"/>
  <c r="X6" i="69"/>
  <c r="AH6" i="69" s="1"/>
  <c r="AQ6" i="69" s="1"/>
  <c r="Z6" i="43"/>
  <c r="AG6" i="43" s="1"/>
  <c r="AP6" i="43" s="1"/>
  <c r="AF6" i="57"/>
  <c r="AO6" i="57" s="1"/>
  <c r="AG6" i="95"/>
  <c r="AP6" i="95" s="1"/>
  <c r="Z6" i="54"/>
  <c r="W7" i="4"/>
  <c r="W7" i="42"/>
  <c r="X7" i="42" s="1"/>
  <c r="Z6" i="80"/>
  <c r="AG6" i="80" s="1"/>
  <c r="AP6" i="80" s="1"/>
  <c r="AG6" i="38"/>
  <c r="AP6" i="38" s="1"/>
  <c r="AF6" i="81"/>
  <c r="AO6" i="81" s="1"/>
  <c r="AH6" i="3"/>
  <c r="AQ6" i="3" s="1"/>
  <c r="Z6" i="3"/>
  <c r="Z6" i="75"/>
  <c r="AE6" i="75" s="1"/>
  <c r="AF6" i="38"/>
  <c r="AO6" i="38" s="1"/>
  <c r="W7" i="38"/>
  <c r="Y7" i="38" s="1"/>
  <c r="Z6" i="15"/>
  <c r="AF6" i="4"/>
  <c r="AO6" i="4" s="1"/>
  <c r="AF6" i="66"/>
  <c r="AO6" i="66" s="1"/>
  <c r="Z6" i="33"/>
  <c r="AE6" i="33" s="1"/>
  <c r="Z6" i="86"/>
  <c r="AE6" i="86" s="1"/>
  <c r="Z6" i="85"/>
  <c r="AG6" i="85" s="1"/>
  <c r="AP6" i="85" s="1"/>
  <c r="Z6" i="18"/>
  <c r="Z6" i="74"/>
  <c r="AF6" i="74" s="1"/>
  <c r="AO6" i="74" s="1"/>
  <c r="W7" i="31"/>
  <c r="Y7" i="31" s="1"/>
  <c r="Z6" i="44"/>
  <c r="AE6" i="31"/>
  <c r="AI6" i="31" s="1"/>
  <c r="Z6" i="30"/>
  <c r="AE6" i="30" s="1"/>
  <c r="AE6" i="66"/>
  <c r="AI5" i="13"/>
  <c r="AR5" i="13" s="1"/>
  <c r="AI5" i="56"/>
  <c r="AR5" i="56" s="1"/>
  <c r="Z6" i="67"/>
  <c r="Z6" i="8"/>
  <c r="AE6" i="8" s="1"/>
  <c r="Z6" i="26"/>
  <c r="AG6" i="26" s="1"/>
  <c r="AP6" i="26" s="1"/>
  <c r="Z6" i="72"/>
  <c r="Z6" i="64"/>
  <c r="W7" i="64" s="1"/>
  <c r="Z6" i="49"/>
  <c r="AE6" i="49" s="1"/>
  <c r="Z6" i="79"/>
  <c r="AE6" i="79" s="1"/>
  <c r="AF6" i="79"/>
  <c r="AO6" i="79" s="1"/>
  <c r="AG6" i="86"/>
  <c r="AP6" i="86" s="1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49"/>
  <c r="AH6" i="68"/>
  <c r="AQ6" i="68" s="1"/>
  <c r="K8" i="71"/>
  <c r="Y6" i="27"/>
  <c r="X6" i="27"/>
  <c r="AR5" i="23"/>
  <c r="AI5" i="62"/>
  <c r="AN5" i="62"/>
  <c r="AN5" i="55"/>
  <c r="AI5" i="55"/>
  <c r="K9" i="55"/>
  <c r="Y7" i="42"/>
  <c r="X7" i="4"/>
  <c r="AH7" i="4" s="1"/>
  <c r="AQ7" i="4" s="1"/>
  <c r="Y7" i="4"/>
  <c r="X7" i="81"/>
  <c r="Y7" i="81"/>
  <c r="AF6" i="75"/>
  <c r="AO6" i="75" s="1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K9" i="57"/>
  <c r="K10" i="14"/>
  <c r="Y6" i="1"/>
  <c r="X6" i="1"/>
  <c r="AH6" i="29"/>
  <c r="AQ6" i="29" s="1"/>
  <c r="AF6" i="30"/>
  <c r="AO6" i="30" s="1"/>
  <c r="K9" i="63"/>
  <c r="AF6" i="64"/>
  <c r="AO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N6" i="42"/>
  <c r="Y7" i="40"/>
  <c r="X7" i="40"/>
  <c r="AN6" i="66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N6" i="28"/>
  <c r="X7" i="71"/>
  <c r="AH7" i="71" s="1"/>
  <c r="AQ7" i="71" s="1"/>
  <c r="Y7" i="71"/>
  <c r="AI5" i="7"/>
  <c r="AN5" i="7"/>
  <c r="AH6" i="78"/>
  <c r="AQ6" i="78" s="1"/>
  <c r="AR5" i="12"/>
  <c r="K8" i="8"/>
  <c r="Z6" i="13"/>
  <c r="AH6" i="43"/>
  <c r="AQ6" i="43" s="1"/>
  <c r="AR5" i="78"/>
  <c r="K9" i="66"/>
  <c r="X6" i="53"/>
  <c r="Y6" i="53"/>
  <c r="Z6" i="53" s="1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AH6" i="61"/>
  <c r="AQ6" i="61" s="1"/>
  <c r="X7" i="38"/>
  <c r="AI6" i="81"/>
  <c r="AN6" i="81"/>
  <c r="AN6" i="31"/>
  <c r="AN6" i="36"/>
  <c r="AI6" i="36"/>
  <c r="AR5" i="54"/>
  <c r="AI5" i="90"/>
  <c r="AN5" i="90"/>
  <c r="AF6" i="8"/>
  <c r="AO6" i="8" s="1"/>
  <c r="W7" i="8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E6" i="12"/>
  <c r="AR5" i="39"/>
  <c r="AR5" i="18"/>
  <c r="AR5" i="37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N6" i="4"/>
  <c r="W7" i="12" l="1"/>
  <c r="Y7" i="59"/>
  <c r="Z7" i="59" s="1"/>
  <c r="AG6" i="30"/>
  <c r="AP6" i="30" s="1"/>
  <c r="AE6" i="85"/>
  <c r="AI6" i="42"/>
  <c r="W7" i="30"/>
  <c r="X7" i="30" s="1"/>
  <c r="AH6" i="73"/>
  <c r="AQ6" i="73" s="1"/>
  <c r="AF6" i="85"/>
  <c r="AO6" i="85" s="1"/>
  <c r="AF6" i="12"/>
  <c r="AO6" i="12" s="1"/>
  <c r="AG6" i="8"/>
  <c r="AP6" i="8" s="1"/>
  <c r="AI6" i="52"/>
  <c r="AR6" i="52" s="1"/>
  <c r="Z6" i="50"/>
  <c r="W7" i="50" s="1"/>
  <c r="AE6" i="43"/>
  <c r="W7" i="86"/>
  <c r="AI6" i="38"/>
  <c r="AI6" i="57"/>
  <c r="W7" i="80"/>
  <c r="Y7" i="80" s="1"/>
  <c r="AF6" i="86"/>
  <c r="AO6" i="86" s="1"/>
  <c r="AE6" i="9"/>
  <c r="W7" i="9"/>
  <c r="AG6" i="75"/>
  <c r="AP6" i="75" s="1"/>
  <c r="X7" i="31"/>
  <c r="Z6" i="46"/>
  <c r="AG6" i="46" s="1"/>
  <c r="AP6" i="46" s="1"/>
  <c r="W7" i="85"/>
  <c r="Y7" i="85" s="1"/>
  <c r="AG6" i="79"/>
  <c r="AP6" i="79" s="1"/>
  <c r="AI6" i="28"/>
  <c r="AI6" i="4"/>
  <c r="AF6" i="33"/>
  <c r="AO6" i="33" s="1"/>
  <c r="Z6" i="35"/>
  <c r="W7" i="35" s="1"/>
  <c r="Z6" i="5"/>
  <c r="AF6" i="5" s="1"/>
  <c r="AO6" i="5" s="1"/>
  <c r="AI6" i="40"/>
  <c r="W7" i="43"/>
  <c r="AG6" i="33"/>
  <c r="AP6" i="33" s="1"/>
  <c r="AG6" i="9"/>
  <c r="AP6" i="9" s="1"/>
  <c r="AG6" i="3"/>
  <c r="AP6" i="3" s="1"/>
  <c r="AF6" i="3"/>
  <c r="AO6" i="3" s="1"/>
  <c r="W7" i="3"/>
  <c r="AE6" i="3"/>
  <c r="W7" i="74"/>
  <c r="X7" i="74" s="1"/>
  <c r="AG6" i="64"/>
  <c r="AP6" i="64" s="1"/>
  <c r="AE6" i="80"/>
  <c r="W7" i="33"/>
  <c r="X7" i="33" s="1"/>
  <c r="Z6" i="69"/>
  <c r="AE6" i="74"/>
  <c r="AI6" i="66"/>
  <c r="AE6" i="64"/>
  <c r="AN6" i="64" s="1"/>
  <c r="W7" i="75"/>
  <c r="Y7" i="75" s="1"/>
  <c r="AF6" i="80"/>
  <c r="AO6" i="80" s="1"/>
  <c r="AF6" i="43"/>
  <c r="AO6" i="43" s="1"/>
  <c r="AF6" i="9"/>
  <c r="AO6" i="9" s="1"/>
  <c r="AE6" i="26"/>
  <c r="W7" i="79"/>
  <c r="Z6" i="2"/>
  <c r="AG6" i="2" s="1"/>
  <c r="AP6" i="2" s="1"/>
  <c r="Z7" i="48"/>
  <c r="AF7" i="48" s="1"/>
  <c r="AO7" i="48" s="1"/>
  <c r="W7" i="26"/>
  <c r="Z7" i="76"/>
  <c r="Z6" i="55"/>
  <c r="W7" i="55" s="1"/>
  <c r="AF6" i="49"/>
  <c r="AO6" i="49" s="1"/>
  <c r="AG6" i="49"/>
  <c r="AP6" i="49" s="1"/>
  <c r="Z7" i="83"/>
  <c r="AF7" i="83" s="1"/>
  <c r="AO7" i="83" s="1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E6" i="2"/>
  <c r="AR5" i="65"/>
  <c r="AH6" i="7"/>
  <c r="AQ6" i="7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K10" i="70"/>
  <c r="Y7" i="45"/>
  <c r="X7" i="45"/>
  <c r="K11" i="62"/>
  <c r="AH7" i="66"/>
  <c r="AQ7" i="66" s="1"/>
  <c r="K9" i="20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X7" i="80"/>
  <c r="K9" i="71"/>
  <c r="K9" i="50"/>
  <c r="AH6" i="65"/>
  <c r="AQ6" i="65" s="1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K10" i="22"/>
  <c r="Z6" i="19"/>
  <c r="K9" i="8"/>
  <c r="Y7" i="74"/>
  <c r="AN6" i="96"/>
  <c r="AI6" i="96"/>
  <c r="K9" i="4"/>
  <c r="Y7" i="11"/>
  <c r="X7" i="11"/>
  <c r="Z6" i="10"/>
  <c r="AI6" i="64"/>
  <c r="K10" i="63"/>
  <c r="AH6" i="1"/>
  <c r="AQ6" i="1" s="1"/>
  <c r="K10" i="9"/>
  <c r="Y7" i="44"/>
  <c r="X7" i="44"/>
  <c r="Z7" i="4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H7" i="58"/>
  <c r="AQ7" i="58" s="1"/>
  <c r="AR5" i="22"/>
  <c r="K10" i="5"/>
  <c r="AH7" i="57"/>
  <c r="AQ7" i="57" s="1"/>
  <c r="AH6" i="90"/>
  <c r="AQ6" i="90" s="1"/>
  <c r="AN6" i="8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80" l="1"/>
  <c r="AI6" i="86"/>
  <c r="Y7" i="30"/>
  <c r="Z7" i="30" s="1"/>
  <c r="AE6" i="35"/>
  <c r="AN6" i="35" s="1"/>
  <c r="X7" i="75"/>
  <c r="Z7" i="75" s="1"/>
  <c r="AG7" i="83"/>
  <c r="AP7" i="83" s="1"/>
  <c r="AG6" i="35"/>
  <c r="AP6" i="35" s="1"/>
  <c r="AE6" i="50"/>
  <c r="AG6" i="5"/>
  <c r="AP6" i="5" s="1"/>
  <c r="AG6" i="50"/>
  <c r="AP6" i="50" s="1"/>
  <c r="AE7" i="48"/>
  <c r="AI7" i="48" s="1"/>
  <c r="AE6" i="5"/>
  <c r="X7" i="85"/>
  <c r="W7" i="46"/>
  <c r="AE7" i="83"/>
  <c r="W7" i="5"/>
  <c r="X7" i="5" s="1"/>
  <c r="W8" i="48"/>
  <c r="Y8" i="48" s="1"/>
  <c r="AI6" i="26"/>
  <c r="AI6" i="49"/>
  <c r="Y7" i="33"/>
  <c r="AG7" i="48"/>
  <c r="AP7" i="48" s="1"/>
  <c r="AN6" i="80"/>
  <c r="AF6" i="35"/>
  <c r="AO6" i="35" s="1"/>
  <c r="AF6" i="2"/>
  <c r="AO6" i="2" s="1"/>
  <c r="W8" i="83"/>
  <c r="AF6" i="55"/>
  <c r="AO6" i="55" s="1"/>
  <c r="Z7" i="14"/>
  <c r="Z7" i="49"/>
  <c r="AG7" i="49" s="1"/>
  <c r="AP7" i="49" s="1"/>
  <c r="Z7" i="64"/>
  <c r="AG7" i="64" s="1"/>
  <c r="AP7" i="64" s="1"/>
  <c r="AN6" i="3"/>
  <c r="AI6" i="3"/>
  <c r="AR6" i="3" s="1"/>
  <c r="X7" i="3"/>
  <c r="AH7" i="3" s="1"/>
  <c r="AQ7" i="3" s="1"/>
  <c r="Y7" i="3"/>
  <c r="Z7" i="3"/>
  <c r="AG6" i="55"/>
  <c r="AP6" i="55" s="1"/>
  <c r="Z7" i="15"/>
  <c r="AG7" i="15" s="1"/>
  <c r="AP7" i="15" s="1"/>
  <c r="AN6" i="26"/>
  <c r="AE6" i="55"/>
  <c r="Z7" i="79"/>
  <c r="AI6" i="33"/>
  <c r="AR6" i="33" s="1"/>
  <c r="Z7" i="77"/>
  <c r="AG7" i="77" s="1"/>
  <c r="AP7" i="77" s="1"/>
  <c r="Z7" i="43"/>
  <c r="W7" i="65"/>
  <c r="Z7" i="44"/>
  <c r="AE6" i="65"/>
  <c r="Z7" i="61"/>
  <c r="AF7" i="61" s="1"/>
  <c r="AO7" i="61" s="1"/>
  <c r="Z7" i="16"/>
  <c r="AF7" i="16" s="1"/>
  <c r="AO7" i="16" s="1"/>
  <c r="Z7" i="67"/>
  <c r="Z7" i="86"/>
  <c r="AE7" i="86" s="1"/>
  <c r="AF7" i="40"/>
  <c r="AO7" i="40" s="1"/>
  <c r="Z7" i="9"/>
  <c r="AG7" i="9" s="1"/>
  <c r="AP7" i="9" s="1"/>
  <c r="AE7" i="40"/>
  <c r="AI7" i="40" s="1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63"/>
  <c r="AP7" i="63" s="1"/>
  <c r="AF7" i="26"/>
  <c r="AO7" i="26" s="1"/>
  <c r="AG7" i="86"/>
  <c r="AP7" i="86" s="1"/>
  <c r="W8" i="86"/>
  <c r="AG7" i="17"/>
  <c r="AP7" i="17" s="1"/>
  <c r="AF7" i="17"/>
  <c r="AO7" i="17" s="1"/>
  <c r="AE7" i="64"/>
  <c r="AG7" i="79"/>
  <c r="AP7" i="79" s="1"/>
  <c r="W8" i="79"/>
  <c r="AE7" i="79"/>
  <c r="AF7" i="79"/>
  <c r="AO7" i="79" s="1"/>
  <c r="W8" i="9"/>
  <c r="AF7" i="9"/>
  <c r="AO7" i="9" s="1"/>
  <c r="AE7" i="9"/>
  <c r="AF7" i="15"/>
  <c r="AO7" i="15" s="1"/>
  <c r="AE7" i="15"/>
  <c r="W8" i="15"/>
  <c r="K11" i="54"/>
  <c r="W8" i="52"/>
  <c r="AG7" i="52"/>
  <c r="AP7" i="52" s="1"/>
  <c r="AF7" i="52"/>
  <c r="AO7" i="52" s="1"/>
  <c r="AE7" i="52"/>
  <c r="AR6" i="15"/>
  <c r="AF7" i="36"/>
  <c r="AO7" i="36" s="1"/>
  <c r="AG7" i="36"/>
  <c r="AP7" i="36" s="1"/>
  <c r="W8" i="36"/>
  <c r="AE7" i="36"/>
  <c r="AH7" i="8"/>
  <c r="AQ7" i="8" s="1"/>
  <c r="AR6" i="87"/>
  <c r="AH7" i="33"/>
  <c r="AQ7" i="33" s="1"/>
  <c r="X8" i="48"/>
  <c r="AR6" i="17"/>
  <c r="Y8" i="71"/>
  <c r="X8" i="71"/>
  <c r="Z8" i="71" s="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4"/>
  <c r="AH7" i="77"/>
  <c r="AQ7" i="77" s="1"/>
  <c r="AN6" i="73"/>
  <c r="AI6" i="73"/>
  <c r="K11" i="68"/>
  <c r="K11" i="15"/>
  <c r="K12" i="14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W8" i="30" l="1"/>
  <c r="AE7" i="30"/>
  <c r="AG7" i="30"/>
  <c r="AP7" i="30" s="1"/>
  <c r="AF7" i="30"/>
  <c r="AO7" i="30" s="1"/>
  <c r="AI6" i="35"/>
  <c r="AR6" i="35" s="1"/>
  <c r="AF7" i="64"/>
  <c r="AO7" i="64" s="1"/>
  <c r="AH7" i="75"/>
  <c r="AQ7" i="75" s="1"/>
  <c r="AN7" i="48"/>
  <c r="AG7" i="61"/>
  <c r="AP7" i="61" s="1"/>
  <c r="AE7" i="77"/>
  <c r="AF7" i="77"/>
  <c r="AO7" i="77" s="1"/>
  <c r="AI6" i="50"/>
  <c r="AR6" i="50" s="1"/>
  <c r="AE7" i="49"/>
  <c r="W8" i="64"/>
  <c r="Y7" i="5"/>
  <c r="Z7" i="5" s="1"/>
  <c r="W8" i="61"/>
  <c r="AF7" i="86"/>
  <c r="AO7" i="86" s="1"/>
  <c r="W8" i="49"/>
  <c r="X8" i="49" s="1"/>
  <c r="AE7" i="61"/>
  <c r="AF7" i="49"/>
  <c r="AO7" i="49" s="1"/>
  <c r="AE7" i="26"/>
  <c r="W8" i="26"/>
  <c r="Z8" i="48"/>
  <c r="W9" i="48" s="1"/>
  <c r="W8" i="77"/>
  <c r="Y8" i="77" s="1"/>
  <c r="Z7" i="37"/>
  <c r="Z8" i="40"/>
  <c r="AG7" i="16"/>
  <c r="AP7" i="16" s="1"/>
  <c r="AG7" i="54"/>
  <c r="AP7" i="54" s="1"/>
  <c r="W8" i="3"/>
  <c r="AG7" i="3"/>
  <c r="AP7" i="3" s="1"/>
  <c r="AF7" i="3"/>
  <c r="AO7" i="3" s="1"/>
  <c r="AE7" i="3"/>
  <c r="W8" i="16"/>
  <c r="W8" i="17"/>
  <c r="Z7" i="69"/>
  <c r="AE7" i="69" s="1"/>
  <c r="W8" i="54"/>
  <c r="Y8" i="54" s="1"/>
  <c r="Z7" i="55"/>
  <c r="AF7" i="55" s="1"/>
  <c r="AO7" i="55" s="1"/>
  <c r="Z8" i="83"/>
  <c r="AE8" i="83" s="1"/>
  <c r="Z7" i="35"/>
  <c r="Z7" i="50"/>
  <c r="W8" i="50" s="1"/>
  <c r="Z7" i="46"/>
  <c r="AF7" i="46" s="1"/>
  <c r="AO7" i="46" s="1"/>
  <c r="AE7" i="16"/>
  <c r="Z7" i="73"/>
  <c r="AF7" i="73" s="1"/>
  <c r="AO7" i="73" s="1"/>
  <c r="Z7" i="39"/>
  <c r="AE7" i="39" s="1"/>
  <c r="Z8" i="76"/>
  <c r="Z7" i="23"/>
  <c r="AF7" i="23" s="1"/>
  <c r="AO7" i="23" s="1"/>
  <c r="Z8" i="59"/>
  <c r="AE8" i="59" s="1"/>
  <c r="W8" i="63"/>
  <c r="AE7" i="54"/>
  <c r="AN7" i="54" s="1"/>
  <c r="AF7" i="63"/>
  <c r="AO7" i="63" s="1"/>
  <c r="Z7" i="53"/>
  <c r="AE7" i="53" s="1"/>
  <c r="Z7" i="65"/>
  <c r="AE7" i="65" s="1"/>
  <c r="Z7" i="2"/>
  <c r="AE7" i="2" s="1"/>
  <c r="Z7" i="56"/>
  <c r="W8" i="56" s="1"/>
  <c r="Z7" i="78"/>
  <c r="AG7" i="78" s="1"/>
  <c r="AP7" i="78" s="1"/>
  <c r="Z7" i="82"/>
  <c r="AE7" i="82" s="1"/>
  <c r="Z7" i="60"/>
  <c r="W8" i="60" s="1"/>
  <c r="AF7" i="50"/>
  <c r="AO7" i="50" s="1"/>
  <c r="AE7" i="50"/>
  <c r="AG7" i="46"/>
  <c r="AP7" i="46" s="1"/>
  <c r="AE7" i="60"/>
  <c r="AE7" i="55"/>
  <c r="W8" i="55"/>
  <c r="AG7" i="55"/>
  <c r="AP7" i="55" s="1"/>
  <c r="AG8" i="83"/>
  <c r="AP8" i="83" s="1"/>
  <c r="AF8" i="83"/>
  <c r="AO8" i="83" s="1"/>
  <c r="AG7" i="39"/>
  <c r="AP7" i="39" s="1"/>
  <c r="W8" i="39"/>
  <c r="AE8" i="76"/>
  <c r="W9" i="76"/>
  <c r="AF8" i="76"/>
  <c r="AO8" i="76" s="1"/>
  <c r="AG8" i="76"/>
  <c r="AP8" i="76" s="1"/>
  <c r="AG7" i="73"/>
  <c r="AP7" i="73" s="1"/>
  <c r="AE7" i="73"/>
  <c r="W8" i="23"/>
  <c r="AG7" i="23"/>
  <c r="AP7" i="23" s="1"/>
  <c r="AG8" i="48"/>
  <c r="AP8" i="48" s="1"/>
  <c r="AF8" i="48"/>
  <c r="AO8" i="48" s="1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I7" i="81"/>
  <c r="AN7" i="81"/>
  <c r="AR6" i="73"/>
  <c r="AI6" i="1"/>
  <c r="AN6" i="1"/>
  <c r="K11" i="11"/>
  <c r="K14" i="49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Y8" i="52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Y8" i="15"/>
  <c r="X8" i="15"/>
  <c r="Y8" i="64"/>
  <c r="X8" i="64"/>
  <c r="AI7" i="17"/>
  <c r="AN7" i="17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Y8" i="63"/>
  <c r="X8" i="63"/>
  <c r="AE7" i="5" l="1"/>
  <c r="AG7" i="5"/>
  <c r="AP7" i="5" s="1"/>
  <c r="W8" i="5"/>
  <c r="AF7" i="5"/>
  <c r="AO7" i="5" s="1"/>
  <c r="X8" i="54"/>
  <c r="Z8" i="54" s="1"/>
  <c r="W8" i="46"/>
  <c r="Y8" i="46" s="1"/>
  <c r="AF7" i="69"/>
  <c r="AO7" i="69" s="1"/>
  <c r="AF8" i="59"/>
  <c r="AO8" i="59" s="1"/>
  <c r="AE7" i="23"/>
  <c r="AE7" i="46"/>
  <c r="X8" i="77"/>
  <c r="Z8" i="77" s="1"/>
  <c r="W9" i="59"/>
  <c r="X9" i="59" s="1"/>
  <c r="Y8" i="49"/>
  <c r="AE8" i="48"/>
  <c r="AG8" i="59"/>
  <c r="AP8" i="59" s="1"/>
  <c r="AF7" i="39"/>
  <c r="AO7" i="39" s="1"/>
  <c r="W9" i="83"/>
  <c r="X9" i="83" s="1"/>
  <c r="AF7" i="60"/>
  <c r="AO7" i="60" s="1"/>
  <c r="AG7" i="50"/>
  <c r="AP7" i="50" s="1"/>
  <c r="Z8" i="52"/>
  <c r="AI7" i="64"/>
  <c r="AI7" i="86"/>
  <c r="AF7" i="65"/>
  <c r="AO7" i="65" s="1"/>
  <c r="AF7" i="78"/>
  <c r="AO7" i="78" s="1"/>
  <c r="AE7" i="78"/>
  <c r="Z8" i="64"/>
  <c r="Z8" i="36"/>
  <c r="Z7" i="22"/>
  <c r="AF7" i="22" s="1"/>
  <c r="AO7" i="22" s="1"/>
  <c r="Z8" i="57"/>
  <c r="AF8" i="57" s="1"/>
  <c r="AO8" i="57" s="1"/>
  <c r="W8" i="73"/>
  <c r="AG7" i="65"/>
  <c r="AP7" i="65" s="1"/>
  <c r="AE7" i="56"/>
  <c r="Z8" i="34"/>
  <c r="W8" i="65"/>
  <c r="AG7" i="56"/>
  <c r="AP7" i="56" s="1"/>
  <c r="Z8" i="17"/>
  <c r="Z8" i="38"/>
  <c r="Z7" i="62"/>
  <c r="AN7" i="3"/>
  <c r="AI7" i="3"/>
  <c r="AR7" i="3" s="1"/>
  <c r="AG7" i="60"/>
  <c r="AP7" i="60" s="1"/>
  <c r="W8" i="53"/>
  <c r="Z8" i="63"/>
  <c r="Z8" i="9"/>
  <c r="Z8" i="30"/>
  <c r="AF8" i="30" s="1"/>
  <c r="AO8" i="30" s="1"/>
  <c r="AF7" i="53"/>
  <c r="AO7" i="53" s="1"/>
  <c r="AG7" i="82"/>
  <c r="AP7" i="82" s="1"/>
  <c r="AG7" i="53"/>
  <c r="AP7" i="53" s="1"/>
  <c r="X8" i="3"/>
  <c r="AH8" i="3" s="1"/>
  <c r="AQ8" i="3" s="1"/>
  <c r="Y8" i="3"/>
  <c r="Z8" i="95"/>
  <c r="AF8" i="95" s="1"/>
  <c r="AO8" i="95" s="1"/>
  <c r="AF7" i="2"/>
  <c r="AO7" i="2" s="1"/>
  <c r="AG7" i="2"/>
  <c r="AP7" i="2" s="1"/>
  <c r="Z8" i="31"/>
  <c r="AF8" i="31" s="1"/>
  <c r="AO8" i="31" s="1"/>
  <c r="Z7" i="20"/>
  <c r="AF7" i="82"/>
  <c r="AO7" i="82" s="1"/>
  <c r="AF7" i="56"/>
  <c r="AO7" i="56" s="1"/>
  <c r="W8" i="2"/>
  <c r="X8" i="2" s="1"/>
  <c r="Z7" i="1"/>
  <c r="Z8" i="43"/>
  <c r="AG8" i="43" s="1"/>
  <c r="AP8" i="43" s="1"/>
  <c r="Z8" i="28"/>
  <c r="Z7" i="92"/>
  <c r="AF7" i="92" s="1"/>
  <c r="AO7" i="92" s="1"/>
  <c r="Z8" i="70"/>
  <c r="AF8" i="70" s="1"/>
  <c r="AO8" i="70" s="1"/>
  <c r="W8" i="82"/>
  <c r="Y8" i="82" s="1"/>
  <c r="W8" i="78"/>
  <c r="AI7" i="54"/>
  <c r="Z7" i="90"/>
  <c r="AG7" i="90" s="1"/>
  <c r="AP7" i="90" s="1"/>
  <c r="Z8" i="86"/>
  <c r="W9" i="86" s="1"/>
  <c r="Z8" i="44"/>
  <c r="AE8" i="44" s="1"/>
  <c r="Z8" i="79"/>
  <c r="AE8" i="79" s="1"/>
  <c r="Z7" i="6"/>
  <c r="Z8" i="66"/>
  <c r="W9" i="66" s="1"/>
  <c r="Z7" i="32"/>
  <c r="W8" i="32" s="1"/>
  <c r="Z7" i="19"/>
  <c r="W8" i="19" s="1"/>
  <c r="Z8" i="26"/>
  <c r="AG8" i="26" s="1"/>
  <c r="AP8" i="26" s="1"/>
  <c r="Z8" i="42"/>
  <c r="AG8" i="42" s="1"/>
  <c r="AP8" i="42" s="1"/>
  <c r="Z8" i="15"/>
  <c r="W9" i="15" s="1"/>
  <c r="Z8" i="61"/>
  <c r="AG8" i="61" s="1"/>
  <c r="AP8" i="61" s="1"/>
  <c r="Z7" i="7"/>
  <c r="W8" i="7" s="1"/>
  <c r="Z8" i="84"/>
  <c r="AE8" i="84" s="1"/>
  <c r="AG8" i="63"/>
  <c r="AP8" i="63" s="1"/>
  <c r="AF8" i="63"/>
  <c r="AO8" i="63" s="1"/>
  <c r="AE8" i="63"/>
  <c r="W9" i="63"/>
  <c r="AG8" i="31"/>
  <c r="AP8" i="31" s="1"/>
  <c r="AE8" i="31"/>
  <c r="W9" i="3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W9" i="42"/>
  <c r="AG8" i="66"/>
  <c r="AP8" i="66" s="1"/>
  <c r="AF8" i="66"/>
  <c r="AO8" i="66" s="1"/>
  <c r="AE8" i="66"/>
  <c r="W8" i="1"/>
  <c r="AE7" i="1"/>
  <c r="AG7" i="1"/>
  <c r="AP7" i="1" s="1"/>
  <c r="AF7" i="1"/>
  <c r="AO7" i="1" s="1"/>
  <c r="AF8" i="79"/>
  <c r="AO8" i="79" s="1"/>
  <c r="AG8" i="15"/>
  <c r="AP8" i="15" s="1"/>
  <c r="AF8" i="15"/>
  <c r="AO8" i="15" s="1"/>
  <c r="AE8" i="15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K14" i="61"/>
  <c r="AN7" i="72"/>
  <c r="AI7" i="72"/>
  <c r="AI7" i="75"/>
  <c r="AN7" i="75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7" i="93"/>
  <c r="AN7" i="93"/>
  <c r="Y8" i="87"/>
  <c r="X8" i="87"/>
  <c r="AI8" i="48"/>
  <c r="AN8" i="48"/>
  <c r="Y9" i="83"/>
  <c r="AN7" i="82"/>
  <c r="X8" i="78"/>
  <c r="Y8" i="78"/>
  <c r="X8" i="65"/>
  <c r="Y8" i="65"/>
  <c r="AN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AN7" i="53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W8" i="92"/>
  <c r="AR7" i="77"/>
  <c r="AR7" i="58"/>
  <c r="AH8" i="52"/>
  <c r="AQ8" i="52" s="1"/>
  <c r="K20" i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46"/>
  <c r="AN7" i="46"/>
  <c r="Y8" i="56"/>
  <c r="X8" i="56"/>
  <c r="Y8" i="53"/>
  <c r="X8" i="53"/>
  <c r="AN7" i="2"/>
  <c r="AE8" i="54" l="1"/>
  <c r="W9" i="54"/>
  <c r="AF8" i="54"/>
  <c r="AO8" i="54" s="1"/>
  <c r="AG8" i="54"/>
  <c r="AP8" i="54" s="1"/>
  <c r="AF8" i="77"/>
  <c r="AO8" i="77" s="1"/>
  <c r="AG8" i="77"/>
  <c r="AP8" i="77" s="1"/>
  <c r="AE8" i="77"/>
  <c r="W9" i="77"/>
  <c r="AE8" i="42"/>
  <c r="AH8" i="54"/>
  <c r="AQ8" i="54" s="1"/>
  <c r="AE8" i="30"/>
  <c r="AI8" i="30" s="1"/>
  <c r="Y9" i="59"/>
  <c r="Z9" i="59" s="1"/>
  <c r="AG9" i="59" s="1"/>
  <c r="AP9" i="59" s="1"/>
  <c r="W9" i="57"/>
  <c r="AG8" i="70"/>
  <c r="AP8" i="70" s="1"/>
  <c r="AG8" i="79"/>
  <c r="AP8" i="79" s="1"/>
  <c r="AF8" i="42"/>
  <c r="AO8" i="42" s="1"/>
  <c r="Z8" i="3"/>
  <c r="AG8" i="3" s="1"/>
  <c r="AP8" i="3" s="1"/>
  <c r="AG8" i="57"/>
  <c r="AP8" i="57" s="1"/>
  <c r="W9" i="79"/>
  <c r="AE8" i="95"/>
  <c r="X8" i="82"/>
  <c r="Z8" i="82" s="1"/>
  <c r="AI7" i="2"/>
  <c r="X8" i="46"/>
  <c r="Z8" i="46" s="1"/>
  <c r="AH8" i="77"/>
  <c r="AQ8" i="77" s="1"/>
  <c r="AE7" i="22"/>
  <c r="AI7" i="65"/>
  <c r="AI7" i="78"/>
  <c r="AG8" i="44"/>
  <c r="AP8" i="44" s="1"/>
  <c r="Z8" i="78"/>
  <c r="AF8" i="78" s="1"/>
  <c r="AO8" i="78" s="1"/>
  <c r="Z8" i="39"/>
  <c r="W9" i="39" s="1"/>
  <c r="Z8" i="80"/>
  <c r="AF8" i="43"/>
  <c r="AO8" i="43" s="1"/>
  <c r="AE7" i="19"/>
  <c r="AI7" i="56"/>
  <c r="W9" i="44"/>
  <c r="Y9" i="44" s="1"/>
  <c r="AE8" i="3"/>
  <c r="W9" i="95"/>
  <c r="AF8" i="44"/>
  <c r="AO8" i="44" s="1"/>
  <c r="AG8" i="95"/>
  <c r="AP8" i="95" s="1"/>
  <c r="AE8" i="70"/>
  <c r="Z9" i="40"/>
  <c r="Z8" i="85"/>
  <c r="AF8" i="85" s="1"/>
  <c r="AO8" i="85" s="1"/>
  <c r="AI7" i="53"/>
  <c r="Z8" i="47"/>
  <c r="AE8" i="47" s="1"/>
  <c r="Z8" i="33"/>
  <c r="W9" i="33" s="1"/>
  <c r="W9" i="70"/>
  <c r="AF8" i="61"/>
  <c r="AO8" i="61" s="1"/>
  <c r="W8" i="90"/>
  <c r="Y8" i="90" s="1"/>
  <c r="W9" i="43"/>
  <c r="AI7" i="60"/>
  <c r="W9" i="61"/>
  <c r="Y9" i="61" s="1"/>
  <c r="AE8" i="43"/>
  <c r="AG8" i="86"/>
  <c r="AP8" i="86" s="1"/>
  <c r="AF7" i="19"/>
  <c r="AO7" i="19" s="1"/>
  <c r="Z8" i="35"/>
  <c r="Z8" i="56"/>
  <c r="W9" i="56" s="1"/>
  <c r="AG7" i="92"/>
  <c r="AP7" i="92" s="1"/>
  <c r="AI7" i="82"/>
  <c r="AR7" i="82" s="1"/>
  <c r="Z8" i="74"/>
  <c r="AF8" i="84"/>
  <c r="AO8" i="84" s="1"/>
  <c r="AE7" i="7"/>
  <c r="AG7" i="19"/>
  <c r="AP7" i="19" s="1"/>
  <c r="AE7" i="92"/>
  <c r="AN7" i="92" s="1"/>
  <c r="Z8" i="96"/>
  <c r="AF8" i="96" s="1"/>
  <c r="AO8" i="96" s="1"/>
  <c r="Z8" i="45"/>
  <c r="Z8" i="65"/>
  <c r="AF8" i="65" s="1"/>
  <c r="AO8" i="65" s="1"/>
  <c r="AG8" i="84"/>
  <c r="AP8" i="84" s="1"/>
  <c r="AE7" i="90"/>
  <c r="AF7" i="7"/>
  <c r="AO7" i="7" s="1"/>
  <c r="Z8" i="37"/>
  <c r="AE8" i="37" s="1"/>
  <c r="W9" i="84"/>
  <c r="AE8" i="86"/>
  <c r="AN8" i="86" s="1"/>
  <c r="AF7" i="90"/>
  <c r="AO7" i="90" s="1"/>
  <c r="AG7" i="7"/>
  <c r="AP7" i="7" s="1"/>
  <c r="AF7" i="32"/>
  <c r="AO7" i="32" s="1"/>
  <c r="AF8" i="86"/>
  <c r="AO8" i="86" s="1"/>
  <c r="Z8" i="72"/>
  <c r="W9" i="72" s="1"/>
  <c r="AG7" i="32"/>
  <c r="AP7" i="32" s="1"/>
  <c r="Z9" i="71"/>
  <c r="Z8" i="87"/>
  <c r="AE8" i="87" s="1"/>
  <c r="Z9" i="48"/>
  <c r="AG9" i="48" s="1"/>
  <c r="AP9" i="48" s="1"/>
  <c r="Z8" i="75"/>
  <c r="AG8" i="75" s="1"/>
  <c r="AP8" i="75" s="1"/>
  <c r="W9" i="26"/>
  <c r="AE7" i="32"/>
  <c r="Z8" i="11"/>
  <c r="Z8" i="55"/>
  <c r="AG8" i="55" s="1"/>
  <c r="AP8" i="55" s="1"/>
  <c r="AE8" i="26"/>
  <c r="AN8" i="26" s="1"/>
  <c r="Z8" i="50"/>
  <c r="AF8" i="50" s="1"/>
  <c r="AO8" i="50" s="1"/>
  <c r="Z8" i="73"/>
  <c r="AF8" i="73" s="1"/>
  <c r="AO8" i="73" s="1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AG8" i="72"/>
  <c r="AP8" i="72" s="1"/>
  <c r="AG8" i="21"/>
  <c r="AP8" i="21" s="1"/>
  <c r="AE8" i="33"/>
  <c r="AE9" i="40"/>
  <c r="W10" i="40"/>
  <c r="AF9" i="40"/>
  <c r="AO9" i="40" s="1"/>
  <c r="AG9" i="40"/>
  <c r="AP9" i="40" s="1"/>
  <c r="AF8" i="47"/>
  <c r="AO8" i="47" s="1"/>
  <c r="AG8" i="74"/>
  <c r="AP8" i="74" s="1"/>
  <c r="AF8" i="74"/>
  <c r="AO8" i="74" s="1"/>
  <c r="W9" i="74"/>
  <c r="AE8" i="74"/>
  <c r="AG8" i="73"/>
  <c r="AP8" i="73" s="1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K21" i="1"/>
  <c r="AG8" i="78"/>
  <c r="AP8" i="78" s="1"/>
  <c r="AE8" i="78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N8" i="77"/>
  <c r="Y9" i="36"/>
  <c r="X9" i="36"/>
  <c r="AN7" i="6"/>
  <c r="AI7" i="6"/>
  <c r="AN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AG8" i="87"/>
  <c r="AP8" i="87" s="1"/>
  <c r="AF8" i="87"/>
  <c r="AO8" i="87" s="1"/>
  <c r="AR8" i="40"/>
  <c r="K13" i="2"/>
  <c r="K14" i="21"/>
  <c r="AR7" i="69"/>
  <c r="K13" i="52"/>
  <c r="AR7" i="72"/>
  <c r="Y9" i="26"/>
  <c r="X9" i="26"/>
  <c r="Z9" i="26" s="1"/>
  <c r="AR7" i="18"/>
  <c r="Y9" i="9"/>
  <c r="X9" i="9"/>
  <c r="AR7" i="46"/>
  <c r="AH8" i="82"/>
  <c r="AQ8" i="82" s="1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AI8" i="17"/>
  <c r="AN8" i="17"/>
  <c r="X9" i="61"/>
  <c r="AI8" i="63"/>
  <c r="AN8" i="63"/>
  <c r="X9" i="43"/>
  <c r="Y9" i="43"/>
  <c r="AE8" i="56"/>
  <c r="AG8" i="56"/>
  <c r="AP8" i="56" s="1"/>
  <c r="AG8" i="85"/>
  <c r="AP8" i="85" s="1"/>
  <c r="AG8" i="35"/>
  <c r="AP8" i="35" s="1"/>
  <c r="AF8" i="35"/>
  <c r="AO8" i="35" s="1"/>
  <c r="W9" i="35"/>
  <c r="AE8" i="35"/>
  <c r="AH9" i="59"/>
  <c r="AQ9" i="59" s="1"/>
  <c r="K14" i="18"/>
  <c r="AR8" i="76"/>
  <c r="AN7" i="32"/>
  <c r="AH8" i="56"/>
  <c r="AQ8" i="56" s="1"/>
  <c r="K16" i="49"/>
  <c r="AE8" i="96"/>
  <c r="AE8" i="75"/>
  <c r="K14" i="70"/>
  <c r="K13" i="16"/>
  <c r="W9" i="82"/>
  <c r="AF8" i="82"/>
  <c r="AO8" i="82" s="1"/>
  <c r="AE8" i="82"/>
  <c r="AG8" i="82"/>
  <c r="AP8" i="82" s="1"/>
  <c r="AR7" i="53"/>
  <c r="AE8" i="39"/>
  <c r="AR8" i="71"/>
  <c r="K13" i="19"/>
  <c r="AH8" i="41"/>
  <c r="AQ8" i="41" s="1"/>
  <c r="AR7" i="39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7" i="90"/>
  <c r="AN7" i="90"/>
  <c r="AN8" i="43"/>
  <c r="AI8" i="43"/>
  <c r="Z9" i="61" l="1"/>
  <c r="W10" i="48"/>
  <c r="AI7" i="92"/>
  <c r="W9" i="87"/>
  <c r="AI8" i="57"/>
  <c r="W9" i="78"/>
  <c r="Y9" i="78" s="1"/>
  <c r="AG8" i="33"/>
  <c r="AP8" i="33" s="1"/>
  <c r="AH8" i="46"/>
  <c r="AQ8" i="46" s="1"/>
  <c r="AG8" i="47"/>
  <c r="AP8" i="47" s="1"/>
  <c r="AF8" i="41"/>
  <c r="AO8" i="41" s="1"/>
  <c r="AI7" i="32"/>
  <c r="AR7" i="32" s="1"/>
  <c r="AF8" i="3"/>
  <c r="AO8" i="3" s="1"/>
  <c r="AE8" i="55"/>
  <c r="AF9" i="48"/>
  <c r="AO9" i="48" s="1"/>
  <c r="AF8" i="39"/>
  <c r="AO8" i="39" s="1"/>
  <c r="AF8" i="56"/>
  <c r="AO8" i="56" s="1"/>
  <c r="X9" i="44"/>
  <c r="AH9" i="44" s="1"/>
  <c r="AQ9" i="44" s="1"/>
  <c r="W9" i="47"/>
  <c r="Y9" i="47" s="1"/>
  <c r="W9" i="2"/>
  <c r="W9" i="3"/>
  <c r="AG8" i="39"/>
  <c r="AP8" i="39" s="1"/>
  <c r="AI8" i="77"/>
  <c r="AF8" i="33"/>
  <c r="AO8" i="33" s="1"/>
  <c r="AE9" i="48"/>
  <c r="AN9" i="48" s="1"/>
  <c r="AI8" i="95"/>
  <c r="AG8" i="2"/>
  <c r="AP8" i="2" s="1"/>
  <c r="Z8" i="24"/>
  <c r="AE8" i="21"/>
  <c r="AN8" i="21" s="1"/>
  <c r="W9" i="65"/>
  <c r="Y9" i="65" s="1"/>
  <c r="AE9" i="59"/>
  <c r="AE8" i="72"/>
  <c r="Z9" i="77"/>
  <c r="Z8" i="13"/>
  <c r="Z8" i="68"/>
  <c r="AG8" i="68" s="1"/>
  <c r="AP8" i="68" s="1"/>
  <c r="AG8" i="50"/>
  <c r="AP8" i="50" s="1"/>
  <c r="W10" i="59"/>
  <c r="AF8" i="72"/>
  <c r="AO8" i="72" s="1"/>
  <c r="W9" i="85"/>
  <c r="Z9" i="9"/>
  <c r="X9" i="3"/>
  <c r="Y9" i="3"/>
  <c r="W9" i="60"/>
  <c r="AI7" i="19"/>
  <c r="AR7" i="19" s="1"/>
  <c r="AG8" i="65"/>
  <c r="AP8" i="65" s="1"/>
  <c r="AE8" i="60"/>
  <c r="AN8" i="3"/>
  <c r="AI8" i="3"/>
  <c r="AR8" i="3" s="1"/>
  <c r="AE8" i="85"/>
  <c r="X8" i="90"/>
  <c r="Z8" i="90" s="1"/>
  <c r="W9" i="73"/>
  <c r="AE8" i="65"/>
  <c r="AI8" i="84"/>
  <c r="Z9" i="66"/>
  <c r="AF9" i="66" s="1"/>
  <c r="AO9" i="66" s="1"/>
  <c r="W9" i="37"/>
  <c r="W9" i="50"/>
  <c r="Y9" i="50" s="1"/>
  <c r="AF8" i="75"/>
  <c r="AO8" i="75" s="1"/>
  <c r="AF8" i="37"/>
  <c r="AO8" i="37" s="1"/>
  <c r="AF9" i="83"/>
  <c r="AO9" i="83" s="1"/>
  <c r="W9" i="75"/>
  <c r="Y9" i="75" s="1"/>
  <c r="AI8" i="86"/>
  <c r="AG8" i="37"/>
  <c r="AP8" i="37" s="1"/>
  <c r="AG9" i="83"/>
  <c r="AP9" i="83" s="1"/>
  <c r="W9" i="96"/>
  <c r="AG8" i="96"/>
  <c r="AP8" i="96" s="1"/>
  <c r="AE8" i="50"/>
  <c r="AI8" i="50" s="1"/>
  <c r="AE9" i="83"/>
  <c r="Z8" i="22"/>
  <c r="W9" i="22" s="1"/>
  <c r="Z9" i="28"/>
  <c r="Z9" i="15"/>
  <c r="AF9" i="15" s="1"/>
  <c r="AO9" i="15" s="1"/>
  <c r="AG8" i="91"/>
  <c r="AP8" i="91" s="1"/>
  <c r="Z8" i="25"/>
  <c r="AF8" i="25" s="1"/>
  <c r="AO8" i="25" s="1"/>
  <c r="Z9" i="63"/>
  <c r="AG8" i="60"/>
  <c r="AP8" i="60" s="1"/>
  <c r="W9" i="41"/>
  <c r="W9" i="91"/>
  <c r="Z9" i="43"/>
  <c r="AF9" i="43" s="1"/>
  <c r="AO9" i="43" s="1"/>
  <c r="Z9" i="38"/>
  <c r="AF9" i="38" s="1"/>
  <c r="AO9" i="38" s="1"/>
  <c r="AE8" i="41"/>
  <c r="Z8" i="32"/>
  <c r="AG8" i="32" s="1"/>
  <c r="AP8" i="32" s="1"/>
  <c r="Z8" i="92"/>
  <c r="AF8" i="92" s="1"/>
  <c r="AO8" i="92" s="1"/>
  <c r="Z9" i="86"/>
  <c r="Z8" i="1"/>
  <c r="AF8" i="1" s="1"/>
  <c r="AO8" i="1" s="1"/>
  <c r="Z9" i="64"/>
  <c r="AG9" i="64" s="1"/>
  <c r="AP9" i="64" s="1"/>
  <c r="AF9" i="59"/>
  <c r="AO9" i="59" s="1"/>
  <c r="AE8" i="2"/>
  <c r="AI8" i="2" s="1"/>
  <c r="AF8" i="21"/>
  <c r="AO8" i="21" s="1"/>
  <c r="AE8" i="91"/>
  <c r="Z9" i="30"/>
  <c r="W10" i="30" s="1"/>
  <c r="Z9" i="84"/>
  <c r="AF9" i="84" s="1"/>
  <c r="AO9" i="84" s="1"/>
  <c r="AG9" i="15"/>
  <c r="AP9" i="15" s="1"/>
  <c r="W10" i="15"/>
  <c r="AE9" i="15"/>
  <c r="AE8" i="13"/>
  <c r="W9" i="13"/>
  <c r="AG8" i="13"/>
  <c r="AP8" i="13" s="1"/>
  <c r="AF8" i="13"/>
  <c r="AO8" i="13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E9" i="77"/>
  <c r="W10" i="77"/>
  <c r="AF9" i="77"/>
  <c r="AO9" i="77" s="1"/>
  <c r="AG9" i="77"/>
  <c r="AP9" i="77" s="1"/>
  <c r="AG8" i="92"/>
  <c r="AP8" i="92" s="1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Y9" i="72"/>
  <c r="X9" i="72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N8" i="2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AI8" i="67"/>
  <c r="AN8" i="67"/>
  <c r="AI9" i="76"/>
  <c r="AN9" i="76"/>
  <c r="AI8" i="74"/>
  <c r="AN8" i="74"/>
  <c r="Y10" i="59"/>
  <c r="X10" i="59"/>
  <c r="AN8" i="60"/>
  <c r="Y9" i="41"/>
  <c r="X9" i="41"/>
  <c r="Y9" i="2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AG9" i="38"/>
  <c r="AP9" i="38" s="1"/>
  <c r="AR8" i="86"/>
  <c r="K15" i="55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Y9" i="85"/>
  <c r="X9" i="85"/>
  <c r="AH9" i="43"/>
  <c r="AQ9" i="43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Y9" i="33"/>
  <c r="X9" i="33"/>
  <c r="AN9" i="83"/>
  <c r="Y9" i="91"/>
  <c r="X9" i="91"/>
  <c r="X9" i="78" l="1"/>
  <c r="X9" i="47"/>
  <c r="AE9" i="66"/>
  <c r="AI9" i="48"/>
  <c r="AE8" i="92"/>
  <c r="AN8" i="92" s="1"/>
  <c r="AE8" i="68"/>
  <c r="AN8" i="68" s="1"/>
  <c r="AI8" i="91"/>
  <c r="AF8" i="68"/>
  <c r="AO8" i="68" s="1"/>
  <c r="Z9" i="44"/>
  <c r="AI9" i="83"/>
  <c r="W10" i="66"/>
  <c r="Y10" i="66" s="1"/>
  <c r="W9" i="92"/>
  <c r="Y9" i="92" s="1"/>
  <c r="AG9" i="43"/>
  <c r="AP9" i="43" s="1"/>
  <c r="W9" i="68"/>
  <c r="AG9" i="66"/>
  <c r="AP9" i="66" s="1"/>
  <c r="AI8" i="96"/>
  <c r="Z9" i="82"/>
  <c r="W10" i="82" s="1"/>
  <c r="AG8" i="1"/>
  <c r="AP8" i="1" s="1"/>
  <c r="AE9" i="30"/>
  <c r="Z9" i="81"/>
  <c r="W9" i="32"/>
  <c r="AE9" i="43"/>
  <c r="Z9" i="47"/>
  <c r="AE9" i="47" s="1"/>
  <c r="Z9" i="16"/>
  <c r="AG9" i="16" s="1"/>
  <c r="AP9" i="16" s="1"/>
  <c r="Z9" i="41"/>
  <c r="X9" i="50"/>
  <c r="Z9" i="50" s="1"/>
  <c r="Z9" i="58"/>
  <c r="AG9" i="30"/>
  <c r="AP9" i="30" s="1"/>
  <c r="AE8" i="1"/>
  <c r="AE8" i="22"/>
  <c r="AN8" i="22" s="1"/>
  <c r="AE8" i="32"/>
  <c r="Z9" i="3"/>
  <c r="AH9" i="3"/>
  <c r="AQ9" i="3" s="1"/>
  <c r="AI8" i="60"/>
  <c r="AR8" i="60" s="1"/>
  <c r="AF8" i="22"/>
  <c r="AO8" i="22" s="1"/>
  <c r="AF8" i="32"/>
  <c r="AO8" i="32" s="1"/>
  <c r="W10" i="43"/>
  <c r="Z9" i="2"/>
  <c r="Z9" i="56"/>
  <c r="AG9" i="84"/>
  <c r="AP9" i="84" s="1"/>
  <c r="AG8" i="25"/>
  <c r="AP8" i="25" s="1"/>
  <c r="W10" i="38"/>
  <c r="Y10" i="38" s="1"/>
  <c r="Z8" i="89"/>
  <c r="W10" i="84"/>
  <c r="Y10" i="84" s="1"/>
  <c r="W9" i="25"/>
  <c r="Y9" i="25" s="1"/>
  <c r="X9" i="75"/>
  <c r="Z9" i="75" s="1"/>
  <c r="W10" i="75" s="1"/>
  <c r="AE9" i="38"/>
  <c r="AN9" i="38" s="1"/>
  <c r="AF9" i="64"/>
  <c r="AO9" i="64" s="1"/>
  <c r="AE9" i="84"/>
  <c r="Z9" i="45"/>
  <c r="AE9" i="45" s="1"/>
  <c r="Z8" i="88"/>
  <c r="AG8" i="88" s="1"/>
  <c r="AP8" i="88" s="1"/>
  <c r="AE9" i="64"/>
  <c r="W10" i="64"/>
  <c r="X10" i="64" s="1"/>
  <c r="AE8" i="25"/>
  <c r="AN8" i="25" s="1"/>
  <c r="AN8" i="50"/>
  <c r="Z9" i="14"/>
  <c r="AF9" i="14" s="1"/>
  <c r="AO9" i="14" s="1"/>
  <c r="Z9" i="21"/>
  <c r="W10" i="21" s="1"/>
  <c r="Z9" i="55"/>
  <c r="AF9" i="55" s="1"/>
  <c r="AO9" i="55" s="1"/>
  <c r="AF9" i="30"/>
  <c r="AO9" i="30" s="1"/>
  <c r="W9" i="1"/>
  <c r="Y9" i="1" s="1"/>
  <c r="Z10" i="71"/>
  <c r="AF10" i="71" s="1"/>
  <c r="AO10" i="71" s="1"/>
  <c r="Z9" i="60"/>
  <c r="W10" i="60" s="1"/>
  <c r="Z9" i="74"/>
  <c r="AE9" i="74" s="1"/>
  <c r="Z10" i="76"/>
  <c r="AF10" i="76" s="1"/>
  <c r="AO10" i="76" s="1"/>
  <c r="Z9" i="65"/>
  <c r="AE9" i="65" s="1"/>
  <c r="Z9" i="85"/>
  <c r="W10" i="85" s="1"/>
  <c r="Z9" i="67"/>
  <c r="Z9" i="69"/>
  <c r="W10" i="69" s="1"/>
  <c r="AI9" i="59"/>
  <c r="AR9" i="59" s="1"/>
  <c r="AI8" i="21"/>
  <c r="Z9" i="72"/>
  <c r="AG9" i="72" s="1"/>
  <c r="AP9" i="72" s="1"/>
  <c r="Z9" i="80"/>
  <c r="AF9" i="80" s="1"/>
  <c r="AO9" i="80" s="1"/>
  <c r="Z9" i="33"/>
  <c r="AG9" i="33" s="1"/>
  <c r="AP9" i="33" s="1"/>
  <c r="Z9" i="11"/>
  <c r="AF9" i="11" s="1"/>
  <c r="AO9" i="11" s="1"/>
  <c r="Z9" i="96"/>
  <c r="W10" i="96" s="1"/>
  <c r="Z10" i="48"/>
  <c r="W11" i="48" s="1"/>
  <c r="AF9" i="85"/>
  <c r="AO9" i="85" s="1"/>
  <c r="AG9" i="41"/>
  <c r="AP9" i="41" s="1"/>
  <c r="AF9" i="41"/>
  <c r="AO9" i="41" s="1"/>
  <c r="AE9" i="41"/>
  <c r="W10" i="41"/>
  <c r="W10" i="14"/>
  <c r="AE9" i="72"/>
  <c r="AG9" i="80"/>
  <c r="AP9" i="80" s="1"/>
  <c r="AG9" i="21"/>
  <c r="AP9" i="21" s="1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9" i="74"/>
  <c r="AP9" i="74" s="1"/>
  <c r="AF9" i="65"/>
  <c r="AO9" i="65" s="1"/>
  <c r="AG9" i="65"/>
  <c r="AP9" i="65" s="1"/>
  <c r="AG9" i="11"/>
  <c r="AP9" i="11" s="1"/>
  <c r="W10" i="11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Z10" i="9" s="1"/>
  <c r="AR8" i="58"/>
  <c r="AR9" i="40"/>
  <c r="AH10" i="40"/>
  <c r="AQ10" i="40" s="1"/>
  <c r="Y9" i="46"/>
  <c r="X9" i="46"/>
  <c r="K16" i="17"/>
  <c r="K16" i="9"/>
  <c r="Y9" i="32"/>
  <c r="X9" i="32"/>
  <c r="Y10" i="26"/>
  <c r="X10" i="26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N9" i="84"/>
  <c r="AN8" i="19"/>
  <c r="AI8" i="19"/>
  <c r="X10" i="95"/>
  <c r="Y10" i="95"/>
  <c r="AI9" i="26"/>
  <c r="AN9" i="26"/>
  <c r="Y10" i="15"/>
  <c r="X10" i="1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N8" i="32"/>
  <c r="AN9" i="43"/>
  <c r="AI9" i="43"/>
  <c r="AI8" i="68"/>
  <c r="AR8" i="50"/>
  <c r="K23" i="1"/>
  <c r="AR8" i="87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AR8" i="41"/>
  <c r="AR8" i="37"/>
  <c r="AG8" i="7"/>
  <c r="AP8" i="7" s="1"/>
  <c r="W9" i="7"/>
  <c r="AF8" i="7"/>
  <c r="AO8" i="7" s="1"/>
  <c r="AE8" i="7"/>
  <c r="K16" i="55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R9" i="48"/>
  <c r="AR8" i="33"/>
  <c r="AH9" i="4"/>
  <c r="AQ9" i="4" s="1"/>
  <c r="AI8" i="46"/>
  <c r="AN8" i="46"/>
  <c r="K15" i="51"/>
  <c r="AI8" i="92"/>
  <c r="Y9" i="19"/>
  <c r="X9" i="19"/>
  <c r="Z9" i="19" s="1"/>
  <c r="Y9" i="13"/>
  <c r="X9" i="13"/>
  <c r="AI8" i="25"/>
  <c r="AR9" i="83"/>
  <c r="AR8" i="47"/>
  <c r="AR8" i="73"/>
  <c r="AR8" i="49"/>
  <c r="AH8" i="88"/>
  <c r="AQ8" i="88" s="1"/>
  <c r="K15" i="56"/>
  <c r="AR8" i="69"/>
  <c r="Y10" i="61"/>
  <c r="X10" i="61"/>
  <c r="AG9" i="47"/>
  <c r="AP9" i="47" s="1"/>
  <c r="AF9" i="47"/>
  <c r="AO9" i="47" s="1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H9" i="69"/>
  <c r="AQ9" i="69" s="1"/>
  <c r="AH9" i="41"/>
  <c r="AQ9" i="41" s="1"/>
  <c r="K15" i="72"/>
  <c r="K16" i="66"/>
  <c r="AG10" i="71"/>
  <c r="AP10" i="71" s="1"/>
  <c r="W11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I8" i="22"/>
  <c r="AR8" i="91"/>
  <c r="AI8" i="23"/>
  <c r="AN8" i="23"/>
  <c r="Z9" i="4"/>
  <c r="AH9" i="81"/>
  <c r="AQ9" i="81" s="1"/>
  <c r="AR8" i="82"/>
  <c r="AI9" i="86"/>
  <c r="AN9" i="86"/>
  <c r="X9" i="92"/>
  <c r="AI9" i="77"/>
  <c r="AN9" i="77"/>
  <c r="X10" i="84"/>
  <c r="AN9" i="30"/>
  <c r="X10" i="43"/>
  <c r="Y10" i="43"/>
  <c r="AN9" i="95"/>
  <c r="AI9" i="95"/>
  <c r="AI9" i="15"/>
  <c r="AN9" i="15"/>
  <c r="AE9" i="16" l="1"/>
  <c r="AI8" i="1"/>
  <c r="AE9" i="85"/>
  <c r="AI9" i="38"/>
  <c r="W10" i="65"/>
  <c r="AI9" i="64"/>
  <c r="AG9" i="82"/>
  <c r="AP9" i="82" s="1"/>
  <c r="X10" i="66"/>
  <c r="AF9" i="16"/>
  <c r="AO9" i="16" s="1"/>
  <c r="W10" i="44"/>
  <c r="AF9" i="44"/>
  <c r="AO9" i="44" s="1"/>
  <c r="AG9" i="44"/>
  <c r="AP9" i="44" s="1"/>
  <c r="AE9" i="44"/>
  <c r="W10" i="47"/>
  <c r="AF9" i="82"/>
  <c r="AO9" i="82" s="1"/>
  <c r="Y10" i="64"/>
  <c r="W10" i="16"/>
  <c r="Y10" i="16" s="1"/>
  <c r="AI8" i="32"/>
  <c r="AR8" i="32" s="1"/>
  <c r="Z9" i="32"/>
  <c r="AE9" i="21"/>
  <c r="AF8" i="88"/>
  <c r="AO8" i="88" s="1"/>
  <c r="Z10" i="26"/>
  <c r="Z9" i="46"/>
  <c r="AF9" i="46" s="1"/>
  <c r="AO9" i="46" s="1"/>
  <c r="AF9" i="72"/>
  <c r="AO9" i="72" s="1"/>
  <c r="W10" i="72"/>
  <c r="W9" i="88"/>
  <c r="W11" i="76"/>
  <c r="AE9" i="55"/>
  <c r="AG9" i="96"/>
  <c r="AP9" i="96" s="1"/>
  <c r="AG9" i="3"/>
  <c r="AP9" i="3" s="1"/>
  <c r="W10" i="3"/>
  <c r="AF9" i="3"/>
  <c r="AO9" i="3" s="1"/>
  <c r="AE9" i="3"/>
  <c r="AI9" i="84"/>
  <c r="AE9" i="69"/>
  <c r="AN9" i="69" s="1"/>
  <c r="AI9" i="30"/>
  <c r="AR9" i="30" s="1"/>
  <c r="Z10" i="38"/>
  <c r="W10" i="33"/>
  <c r="X10" i="33" s="1"/>
  <c r="W10" i="74"/>
  <c r="W10" i="80"/>
  <c r="Z10" i="52"/>
  <c r="AF10" i="52" s="1"/>
  <c r="AO10" i="52" s="1"/>
  <c r="AF9" i="96"/>
  <c r="AO9" i="96" s="1"/>
  <c r="AE10" i="76"/>
  <c r="AF9" i="75"/>
  <c r="AO9" i="75" s="1"/>
  <c r="Z10" i="84"/>
  <c r="AG10" i="84" s="1"/>
  <c r="AP10" i="84" s="1"/>
  <c r="AF9" i="69"/>
  <c r="AO9" i="69" s="1"/>
  <c r="AE9" i="75"/>
  <c r="AE8" i="88"/>
  <c r="AI8" i="88" s="1"/>
  <c r="AE9" i="96"/>
  <c r="AG10" i="76"/>
  <c r="AP10" i="76" s="1"/>
  <c r="AG9" i="14"/>
  <c r="AP9" i="14" s="1"/>
  <c r="AG9" i="75"/>
  <c r="AP9" i="75" s="1"/>
  <c r="AF9" i="60"/>
  <c r="AO9" i="60" s="1"/>
  <c r="AE10" i="71"/>
  <c r="AI10" i="71" s="1"/>
  <c r="Z10" i="86"/>
  <c r="Z9" i="18"/>
  <c r="W10" i="18" s="1"/>
  <c r="X9" i="25"/>
  <c r="Z9" i="25" s="1"/>
  <c r="AN9" i="64"/>
  <c r="W10" i="55"/>
  <c r="X10" i="55" s="1"/>
  <c r="Z9" i="93"/>
  <c r="AE9" i="93" s="1"/>
  <c r="AE9" i="11"/>
  <c r="AF9" i="33"/>
  <c r="AO9" i="33" s="1"/>
  <c r="AF9" i="74"/>
  <c r="AO9" i="74" s="1"/>
  <c r="AF9" i="21"/>
  <c r="AO9" i="21" s="1"/>
  <c r="AE9" i="80"/>
  <c r="AE9" i="14"/>
  <c r="AN9" i="14" s="1"/>
  <c r="AG9" i="69"/>
  <c r="AP9" i="69" s="1"/>
  <c r="AH9" i="75"/>
  <c r="AQ9" i="75" s="1"/>
  <c r="AG9" i="55"/>
  <c r="AP9" i="55" s="1"/>
  <c r="AE9" i="33"/>
  <c r="Z10" i="43"/>
  <c r="AG10" i="43" s="1"/>
  <c r="AP10" i="43" s="1"/>
  <c r="Z10" i="66"/>
  <c r="AE10" i="66" s="1"/>
  <c r="Z9" i="5"/>
  <c r="AG9" i="5" s="1"/>
  <c r="AP9" i="5" s="1"/>
  <c r="Z9" i="53"/>
  <c r="AE9" i="53" s="1"/>
  <c r="Z10" i="28"/>
  <c r="W11" i="28" s="1"/>
  <c r="Z10" i="77"/>
  <c r="AG10" i="77" s="1"/>
  <c r="AP10" i="77" s="1"/>
  <c r="AG9" i="85"/>
  <c r="AP9" i="85" s="1"/>
  <c r="Z10" i="15"/>
  <c r="AE10" i="15" s="1"/>
  <c r="Z9" i="1"/>
  <c r="AG9" i="1" s="1"/>
  <c r="AP9" i="1" s="1"/>
  <c r="Z9" i="22"/>
  <c r="AG9" i="22" s="1"/>
  <c r="AP9" i="22" s="1"/>
  <c r="AG10" i="26"/>
  <c r="AP10" i="26" s="1"/>
  <c r="AF10" i="26"/>
  <c r="AO10" i="26" s="1"/>
  <c r="AE10" i="26"/>
  <c r="W11" i="26"/>
  <c r="AG10" i="28"/>
  <c r="AP10" i="28" s="1"/>
  <c r="W10" i="19"/>
  <c r="AF9" i="19"/>
  <c r="AO9" i="19" s="1"/>
  <c r="AE9" i="19"/>
  <c r="AG9" i="19"/>
  <c r="AP9" i="19" s="1"/>
  <c r="AF10" i="77"/>
  <c r="AO10" i="77" s="1"/>
  <c r="AE10" i="77"/>
  <c r="W11" i="77"/>
  <c r="W10" i="22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9" i="21"/>
  <c r="AN9" i="21"/>
  <c r="AN9" i="41"/>
  <c r="AI9" i="41"/>
  <c r="W11" i="43"/>
  <c r="AE10" i="43"/>
  <c r="AR9" i="86"/>
  <c r="Y10" i="54"/>
  <c r="X10" i="54"/>
  <c r="AG10" i="52"/>
  <c r="AP10" i="52" s="1"/>
  <c r="AE10" i="52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Y10" i="56"/>
  <c r="X10" i="56"/>
  <c r="AI8" i="20"/>
  <c r="AN8" i="20"/>
  <c r="AF10" i="38"/>
  <c r="AO10" i="38" s="1"/>
  <c r="W11" i="38"/>
  <c r="AG10" i="38"/>
  <c r="AP10" i="38" s="1"/>
  <c r="AE10" i="38"/>
  <c r="AR9" i="43"/>
  <c r="K18" i="69"/>
  <c r="K17" i="65"/>
  <c r="AG9" i="18"/>
  <c r="AP9" i="18" s="1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Y10" i="55"/>
  <c r="X9" i="62"/>
  <c r="Y9" i="62"/>
  <c r="AI10" i="48"/>
  <c r="AN10" i="48"/>
  <c r="Y10" i="11"/>
  <c r="X10" i="11"/>
  <c r="AI9" i="74"/>
  <c r="AN9" i="74"/>
  <c r="Y10" i="81"/>
  <c r="X10" i="81"/>
  <c r="X10" i="14"/>
  <c r="Y10" i="14"/>
  <c r="X10" i="16"/>
  <c r="X10" i="75"/>
  <c r="Y10" i="75"/>
  <c r="AR9" i="15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E10" i="9"/>
  <c r="AG10" i="9"/>
  <c r="AP10" i="9" s="1"/>
  <c r="W11" i="9"/>
  <c r="AF10" i="9"/>
  <c r="AO10" i="9" s="1"/>
  <c r="AE9" i="5"/>
  <c r="K17" i="57"/>
  <c r="K18" i="62"/>
  <c r="K17" i="5"/>
  <c r="AN9" i="49"/>
  <c r="AI9" i="49"/>
  <c r="Y10" i="72"/>
  <c r="X10" i="72"/>
  <c r="AH10" i="84"/>
  <c r="AQ10" i="84" s="1"/>
  <c r="AR9" i="95"/>
  <c r="AH9" i="92"/>
  <c r="AQ9" i="92" s="1"/>
  <c r="W10" i="4"/>
  <c r="AF9" i="4"/>
  <c r="AO9" i="4" s="1"/>
  <c r="AE9" i="4"/>
  <c r="AG9" i="4"/>
  <c r="AP9" i="4" s="1"/>
  <c r="AF9" i="53"/>
  <c r="AO9" i="53" s="1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R9" i="66"/>
  <c r="Y10" i="36"/>
  <c r="X10" i="36"/>
  <c r="K17" i="70"/>
  <c r="AN9" i="96"/>
  <c r="Y10" i="65"/>
  <c r="X10" i="65"/>
  <c r="X10" i="74"/>
  <c r="Y10" i="74"/>
  <c r="Y10" i="21"/>
  <c r="X10" i="21"/>
  <c r="AN9" i="80"/>
  <c r="AI9" i="80"/>
  <c r="X10" i="69"/>
  <c r="Y10" i="69"/>
  <c r="Y10" i="41"/>
  <c r="X10" i="41"/>
  <c r="AN9" i="75"/>
  <c r="X10" i="85"/>
  <c r="Y10" i="85"/>
  <c r="Z9" i="92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65"/>
  <c r="AN9" i="65"/>
  <c r="Y10" i="67"/>
  <c r="X10" i="67"/>
  <c r="AI9" i="81"/>
  <c r="AN9" i="81"/>
  <c r="X11" i="76"/>
  <c r="Y11" i="76"/>
  <c r="Y9" i="88"/>
  <c r="X9" i="88"/>
  <c r="AN9" i="85"/>
  <c r="AG9" i="93" l="1"/>
  <c r="AP9" i="93" s="1"/>
  <c r="W11" i="52"/>
  <c r="AF10" i="43"/>
  <c r="AO10" i="43" s="1"/>
  <c r="Y10" i="44"/>
  <c r="X10" i="44"/>
  <c r="AI9" i="85"/>
  <c r="AR9" i="85" s="1"/>
  <c r="W10" i="93"/>
  <c r="AG9" i="46"/>
  <c r="AP9" i="46" s="1"/>
  <c r="AN8" i="88"/>
  <c r="AN10" i="71"/>
  <c r="AE10" i="28"/>
  <c r="AI9" i="96"/>
  <c r="AR9" i="96" s="1"/>
  <c r="AF9" i="93"/>
  <c r="AO9" i="93" s="1"/>
  <c r="AI9" i="72"/>
  <c r="Z9" i="88"/>
  <c r="AN9" i="44"/>
  <c r="AI9" i="44"/>
  <c r="AR9" i="44" s="1"/>
  <c r="Z10" i="11"/>
  <c r="Z10" i="55"/>
  <c r="AF9" i="22"/>
  <c r="AO9" i="22" s="1"/>
  <c r="Z10" i="45"/>
  <c r="AF10" i="45" s="1"/>
  <c r="AO10" i="45" s="1"/>
  <c r="Z9" i="10"/>
  <c r="Z10" i="54"/>
  <c r="AF10" i="28"/>
  <c r="AO10" i="28" s="1"/>
  <c r="AE9" i="1"/>
  <c r="Z9" i="90"/>
  <c r="AG9" i="90" s="1"/>
  <c r="AP9" i="90" s="1"/>
  <c r="Z10" i="65"/>
  <c r="AE10" i="65" s="1"/>
  <c r="Z10" i="79"/>
  <c r="Z10" i="80"/>
  <c r="X10" i="3"/>
  <c r="AH10" i="3" s="1"/>
  <c r="AQ10" i="3" s="1"/>
  <c r="Y10" i="3"/>
  <c r="Y10" i="33"/>
  <c r="Z10" i="33" s="1"/>
  <c r="AE9" i="18"/>
  <c r="AI9" i="18" s="1"/>
  <c r="AF9" i="18"/>
  <c r="AO9" i="18" s="1"/>
  <c r="AI10" i="76"/>
  <c r="AI9" i="33"/>
  <c r="AR9" i="33" s="1"/>
  <c r="Z10" i="74"/>
  <c r="W11" i="74" s="1"/>
  <c r="Z10" i="17"/>
  <c r="AF10" i="17" s="1"/>
  <c r="AO10" i="17" s="1"/>
  <c r="Z10" i="70"/>
  <c r="W11" i="70" s="1"/>
  <c r="Z10" i="57"/>
  <c r="AG10" i="66"/>
  <c r="AP10" i="66" s="1"/>
  <c r="AI9" i="3"/>
  <c r="AR9" i="3" s="1"/>
  <c r="AN9" i="3"/>
  <c r="W10" i="25"/>
  <c r="X10" i="25" s="1"/>
  <c r="AE9" i="25"/>
  <c r="AN9" i="25" s="1"/>
  <c r="AF9" i="25"/>
  <c r="AO9" i="25" s="1"/>
  <c r="W10" i="1"/>
  <c r="Y10" i="1" s="1"/>
  <c r="AF9" i="5"/>
  <c r="AO9" i="5" s="1"/>
  <c r="W11" i="84"/>
  <c r="X11" i="84" s="1"/>
  <c r="AF9" i="1"/>
  <c r="AO9" i="1" s="1"/>
  <c r="W10" i="53"/>
  <c r="Y10" i="53" s="1"/>
  <c r="AI9" i="75"/>
  <c r="W10" i="5"/>
  <c r="X10" i="5" s="1"/>
  <c r="AF10" i="15"/>
  <c r="AO10" i="15" s="1"/>
  <c r="AF10" i="66"/>
  <c r="AO10" i="66" s="1"/>
  <c r="AE10" i="84"/>
  <c r="AN10" i="84" s="1"/>
  <c r="Z10" i="96"/>
  <c r="AE10" i="96" s="1"/>
  <c r="AG9" i="53"/>
  <c r="AP9" i="53" s="1"/>
  <c r="AI9" i="14"/>
  <c r="AR9" i="14" s="1"/>
  <c r="Z10" i="31"/>
  <c r="AG10" i="31" s="1"/>
  <c r="AP10" i="31" s="1"/>
  <c r="Z10" i="42"/>
  <c r="W11" i="42" s="1"/>
  <c r="AI9" i="69"/>
  <c r="AR9" i="69" s="1"/>
  <c r="W11" i="15"/>
  <c r="Y11" i="15" s="1"/>
  <c r="W11" i="66"/>
  <c r="X11" i="66" s="1"/>
  <c r="AF10" i="84"/>
  <c r="AO10" i="84" s="1"/>
  <c r="Z10" i="85"/>
  <c r="W11" i="85" s="1"/>
  <c r="Z9" i="89"/>
  <c r="AF9" i="89" s="1"/>
  <c r="AO9" i="89" s="1"/>
  <c r="AG10" i="15"/>
  <c r="AP10" i="15" s="1"/>
  <c r="Z10" i="69"/>
  <c r="AE10" i="69" s="1"/>
  <c r="Z10" i="47"/>
  <c r="AF10" i="47" s="1"/>
  <c r="AO10" i="47" s="1"/>
  <c r="AG9" i="25"/>
  <c r="AP9" i="25" s="1"/>
  <c r="Z10" i="58"/>
  <c r="AG10" i="58" s="1"/>
  <c r="AP10" i="58" s="1"/>
  <c r="Z10" i="21"/>
  <c r="AF10" i="21" s="1"/>
  <c r="AO10" i="21" s="1"/>
  <c r="Z10" i="81"/>
  <c r="AE10" i="81" s="1"/>
  <c r="Z9" i="62"/>
  <c r="AE9" i="62" s="1"/>
  <c r="Z9" i="29"/>
  <c r="AG9" i="29" s="1"/>
  <c r="AP9" i="29" s="1"/>
  <c r="Z11" i="76"/>
  <c r="AG11" i="76" s="1"/>
  <c r="AP11" i="76" s="1"/>
  <c r="Z10" i="72"/>
  <c r="AG10" i="72" s="1"/>
  <c r="AP10" i="72" s="1"/>
  <c r="Z11" i="71"/>
  <c r="AG11" i="71" s="1"/>
  <c r="AP11" i="71" s="1"/>
  <c r="W11" i="69"/>
  <c r="AG10" i="55"/>
  <c r="AP10" i="55" s="1"/>
  <c r="W11" i="55"/>
  <c r="AE10" i="55"/>
  <c r="AF10" i="55"/>
  <c r="AO10" i="55" s="1"/>
  <c r="AF10" i="72"/>
  <c r="AO10" i="72" s="1"/>
  <c r="AG10" i="70"/>
  <c r="AP10" i="70" s="1"/>
  <c r="AF9" i="62"/>
  <c r="AO9" i="62" s="1"/>
  <c r="AE10" i="74"/>
  <c r="AE9" i="89"/>
  <c r="W10" i="89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AN10" i="26"/>
  <c r="AI10" i="26"/>
  <c r="AR9" i="79"/>
  <c r="AG10" i="21"/>
  <c r="AP10" i="21" s="1"/>
  <c r="W11" i="21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E9" i="90"/>
  <c r="AG10" i="47"/>
  <c r="AP10" i="47" s="1"/>
  <c r="AG10" i="80"/>
  <c r="AP10" i="80" s="1"/>
  <c r="AF10" i="80"/>
  <c r="AO10" i="80" s="1"/>
  <c r="AE10" i="80"/>
  <c r="W11" i="80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X10" i="53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F9" i="88"/>
  <c r="AO9" i="88" s="1"/>
  <c r="AE9" i="88"/>
  <c r="W10" i="88"/>
  <c r="AG9" i="88"/>
  <c r="AP9" i="88" s="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AI10" i="28"/>
  <c r="AN10" i="28"/>
  <c r="K17" i="51"/>
  <c r="AF10" i="96"/>
  <c r="AO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15"/>
  <c r="AN10" i="66"/>
  <c r="AR8" i="62"/>
  <c r="K17" i="2"/>
  <c r="AR9" i="45"/>
  <c r="AR9" i="65"/>
  <c r="AH11" i="48"/>
  <c r="AQ11" i="48" s="1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AH10" i="17"/>
  <c r="AQ10" i="17" s="1"/>
  <c r="AR9" i="34"/>
  <c r="K18" i="63"/>
  <c r="Z10" i="50"/>
  <c r="Z10" i="75"/>
  <c r="Z10" i="14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26"/>
  <c r="X11" i="26"/>
  <c r="W11" i="45" l="1"/>
  <c r="AG10" i="69"/>
  <c r="AP10" i="69" s="1"/>
  <c r="Z10" i="44"/>
  <c r="AH10" i="44"/>
  <c r="AQ10" i="44" s="1"/>
  <c r="Y10" i="25"/>
  <c r="Z10" i="25" s="1"/>
  <c r="W11" i="65"/>
  <c r="X11" i="65" s="1"/>
  <c r="AN9" i="18"/>
  <c r="X11" i="15"/>
  <c r="AG9" i="62"/>
  <c r="AP9" i="62" s="1"/>
  <c r="AE10" i="45"/>
  <c r="AI9" i="1"/>
  <c r="AF10" i="65"/>
  <c r="AO10" i="65" s="1"/>
  <c r="AE10" i="70"/>
  <c r="AG10" i="45"/>
  <c r="AP10" i="45" s="1"/>
  <c r="W10" i="62"/>
  <c r="W11" i="96"/>
  <c r="AG10" i="65"/>
  <c r="AP10" i="65" s="1"/>
  <c r="AG10" i="85"/>
  <c r="AP10" i="85" s="1"/>
  <c r="AF10" i="70"/>
  <c r="AO10" i="70" s="1"/>
  <c r="AG10" i="96"/>
  <c r="AP10" i="96" s="1"/>
  <c r="AF11" i="71"/>
  <c r="AO11" i="71" s="1"/>
  <c r="AF10" i="69"/>
  <c r="AO10" i="69" s="1"/>
  <c r="AE10" i="33"/>
  <c r="AF10" i="33"/>
  <c r="AO10" i="33" s="1"/>
  <c r="W11" i="17"/>
  <c r="AF9" i="90"/>
  <c r="AO9" i="90" s="1"/>
  <c r="AG10" i="17"/>
  <c r="AP10" i="17" s="1"/>
  <c r="Z10" i="8"/>
  <c r="W10" i="90"/>
  <c r="X10" i="90" s="1"/>
  <c r="AG9" i="89"/>
  <c r="AP9" i="89" s="1"/>
  <c r="W11" i="72"/>
  <c r="W11" i="81"/>
  <c r="AE10" i="42"/>
  <c r="AG10" i="74"/>
  <c r="AP10" i="74" s="1"/>
  <c r="Z10" i="5"/>
  <c r="AG10" i="5" s="1"/>
  <c r="AP10" i="5" s="1"/>
  <c r="AN9" i="1"/>
  <c r="AE10" i="21"/>
  <c r="AF10" i="74"/>
  <c r="AO10" i="74" s="1"/>
  <c r="AE10" i="17"/>
  <c r="Z10" i="91"/>
  <c r="AF10" i="91" s="1"/>
  <c r="AO10" i="91" s="1"/>
  <c r="Z10" i="4"/>
  <c r="AF10" i="4" s="1"/>
  <c r="AO10" i="4" s="1"/>
  <c r="Y11" i="66"/>
  <c r="W11" i="31"/>
  <c r="Z10" i="32"/>
  <c r="AF10" i="32" s="1"/>
  <c r="AO10" i="32" s="1"/>
  <c r="AI9" i="25"/>
  <c r="W12" i="76"/>
  <c r="AE10" i="47"/>
  <c r="AN10" i="47" s="1"/>
  <c r="AE11" i="76"/>
  <c r="AI10" i="66"/>
  <c r="Z11" i="77"/>
  <c r="Z11" i="83"/>
  <c r="X10" i="1"/>
  <c r="Z10" i="1" s="1"/>
  <c r="W11" i="47"/>
  <c r="X11" i="47" s="1"/>
  <c r="W10" i="29"/>
  <c r="AF10" i="81"/>
  <c r="AO10" i="81" s="1"/>
  <c r="AI10" i="15"/>
  <c r="Z10" i="24"/>
  <c r="AG10" i="24" s="1"/>
  <c r="AP10" i="24" s="1"/>
  <c r="AE11" i="71"/>
  <c r="AN11" i="71" s="1"/>
  <c r="Z10" i="3"/>
  <c r="Y11" i="84"/>
  <c r="AE10" i="31"/>
  <c r="AE10" i="58"/>
  <c r="AF10" i="42"/>
  <c r="AO10" i="42" s="1"/>
  <c r="AF11" i="76"/>
  <c r="AO11" i="76" s="1"/>
  <c r="AE10" i="85"/>
  <c r="AI10" i="84"/>
  <c r="Z10" i="19"/>
  <c r="AI9" i="5"/>
  <c r="AF10" i="31"/>
  <c r="AO10" i="31" s="1"/>
  <c r="AF10" i="58"/>
  <c r="AO10" i="58" s="1"/>
  <c r="AG10" i="42"/>
  <c r="AP10" i="42" s="1"/>
  <c r="Z10" i="39"/>
  <c r="AF10" i="85"/>
  <c r="AO10" i="85" s="1"/>
  <c r="AE9" i="29"/>
  <c r="AG10" i="33"/>
  <c r="AP10" i="33" s="1"/>
  <c r="W11" i="58"/>
  <c r="X11" i="58" s="1"/>
  <c r="AF9" i="29"/>
  <c r="AO9" i="29" s="1"/>
  <c r="Z11" i="66"/>
  <c r="Z10" i="53"/>
  <c r="AF10" i="53" s="1"/>
  <c r="AO10" i="53" s="1"/>
  <c r="Z10" i="93"/>
  <c r="Z11" i="86"/>
  <c r="AE11" i="86" s="1"/>
  <c r="Z11" i="59"/>
  <c r="W12" i="59" s="1"/>
  <c r="AE10" i="72"/>
  <c r="AG10" i="81"/>
  <c r="AP10" i="81" s="1"/>
  <c r="Z10" i="73"/>
  <c r="AF10" i="73" s="1"/>
  <c r="AO10" i="73" s="1"/>
  <c r="Z9" i="51"/>
  <c r="Z11" i="15"/>
  <c r="W12" i="15" s="1"/>
  <c r="Z10" i="37"/>
  <c r="AE10" i="37" s="1"/>
  <c r="Z10" i="46"/>
  <c r="W12" i="71"/>
  <c r="W11" i="33"/>
  <c r="Z11" i="26"/>
  <c r="W12" i="26" s="1"/>
  <c r="Z11" i="28"/>
  <c r="AF11" i="28" s="1"/>
  <c r="AO11" i="28" s="1"/>
  <c r="W11" i="73"/>
  <c r="W11" i="4"/>
  <c r="AE10" i="24"/>
  <c r="AG10" i="53"/>
  <c r="AP10" i="53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G11" i="77"/>
  <c r="AP11" i="77" s="1"/>
  <c r="AF11" i="77"/>
  <c r="AO11" i="77" s="1"/>
  <c r="AE11" i="77"/>
  <c r="W12" i="77"/>
  <c r="W12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N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AG10" i="91"/>
  <c r="AP10" i="91" s="1"/>
  <c r="AR9" i="78"/>
  <c r="K21" i="49"/>
  <c r="K20" i="53"/>
  <c r="AI10" i="21"/>
  <c r="AN10" i="21"/>
  <c r="AR10" i="26"/>
  <c r="AG11" i="15"/>
  <c r="AP11" i="15" s="1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Z10" i="29" s="1"/>
  <c r="X11" i="55"/>
  <c r="Y11" i="55"/>
  <c r="AR10" i="77"/>
  <c r="W11" i="34"/>
  <c r="AG10" i="34"/>
  <c r="AP10" i="34" s="1"/>
  <c r="AF10" i="34"/>
  <c r="AO10" i="34" s="1"/>
  <c r="AE10" i="34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K20" i="69"/>
  <c r="AR9" i="32"/>
  <c r="Y11" i="64"/>
  <c r="X11" i="64"/>
  <c r="K19" i="18"/>
  <c r="AR9" i="73"/>
  <c r="K19" i="68"/>
  <c r="AN10" i="58"/>
  <c r="K19" i="21"/>
  <c r="AN10" i="42"/>
  <c r="AH10" i="22"/>
  <c r="AQ10" i="22" s="1"/>
  <c r="AR9" i="93"/>
  <c r="Y10" i="10"/>
  <c r="X10" i="10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R9" i="19"/>
  <c r="AN10" i="54"/>
  <c r="AI10" i="54"/>
  <c r="AH10" i="4"/>
  <c r="AQ10" i="4" s="1"/>
  <c r="AR9" i="25"/>
  <c r="Z10" i="22"/>
  <c r="AH10" i="39"/>
  <c r="AQ10" i="39" s="1"/>
  <c r="X12" i="76"/>
  <c r="Y12" i="76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I10" i="72"/>
  <c r="AN10" i="72"/>
  <c r="AI10" i="81"/>
  <c r="AN10" i="81"/>
  <c r="AI10" i="33" l="1"/>
  <c r="AE10" i="5"/>
  <c r="Z12" i="71"/>
  <c r="W11" i="91"/>
  <c r="Z11" i="81"/>
  <c r="W12" i="81" s="1"/>
  <c r="AI9" i="89"/>
  <c r="AR9" i="89" s="1"/>
  <c r="AF10" i="24"/>
  <c r="AO10" i="24" s="1"/>
  <c r="AE10" i="4"/>
  <c r="Y11" i="65"/>
  <c r="Z11" i="65" s="1"/>
  <c r="AF10" i="5"/>
  <c r="AO10" i="5" s="1"/>
  <c r="AE11" i="15"/>
  <c r="AN11" i="15" s="1"/>
  <c r="AE10" i="91"/>
  <c r="AI10" i="91" s="1"/>
  <c r="AI10" i="31"/>
  <c r="AH10" i="1"/>
  <c r="AQ10" i="1" s="1"/>
  <c r="W11" i="24"/>
  <c r="W11" i="44"/>
  <c r="AF10" i="44"/>
  <c r="AO10" i="44" s="1"/>
  <c r="AG10" i="44"/>
  <c r="AP10" i="44" s="1"/>
  <c r="AE10" i="44"/>
  <c r="AG10" i="4"/>
  <c r="AP10" i="4" s="1"/>
  <c r="AI10" i="47"/>
  <c r="AI11" i="71"/>
  <c r="W12" i="86"/>
  <c r="Y12" i="86" s="1"/>
  <c r="W11" i="5"/>
  <c r="Y11" i="5" s="1"/>
  <c r="AF11" i="15"/>
  <c r="AO11" i="15" s="1"/>
  <c r="AI11" i="76"/>
  <c r="Y11" i="47"/>
  <c r="AG11" i="86"/>
  <c r="AP11" i="86" s="1"/>
  <c r="AI10" i="65"/>
  <c r="AR10" i="65" s="1"/>
  <c r="AI10" i="42"/>
  <c r="AR10" i="42" s="1"/>
  <c r="AG11" i="26"/>
  <c r="AP11" i="26" s="1"/>
  <c r="W11" i="53"/>
  <c r="AE11" i="26"/>
  <c r="Z11" i="21"/>
  <c r="Z10" i="92"/>
  <c r="W11" i="92" s="1"/>
  <c r="Z10" i="10"/>
  <c r="AE10" i="10" s="1"/>
  <c r="AF11" i="26"/>
  <c r="AO11" i="26" s="1"/>
  <c r="AG10" i="73"/>
  <c r="AP10" i="73" s="1"/>
  <c r="AG10" i="1"/>
  <c r="AP10" i="1" s="1"/>
  <c r="W11" i="1"/>
  <c r="AF10" i="1"/>
  <c r="AO10" i="1" s="1"/>
  <c r="AE10" i="1"/>
  <c r="AI10" i="1" s="1"/>
  <c r="AE10" i="53"/>
  <c r="Z11" i="61"/>
  <c r="Z11" i="80"/>
  <c r="AE11" i="28"/>
  <c r="Z11" i="79"/>
  <c r="AF11" i="79" s="1"/>
  <c r="AO11" i="79" s="1"/>
  <c r="Z11" i="33"/>
  <c r="AG11" i="33" s="1"/>
  <c r="AP11" i="33" s="1"/>
  <c r="AI10" i="85"/>
  <c r="AG10" i="3"/>
  <c r="AP10" i="3" s="1"/>
  <c r="AE10" i="3"/>
  <c r="W11" i="3"/>
  <c r="AF10" i="3"/>
  <c r="AO10" i="3" s="1"/>
  <c r="AG11" i="59"/>
  <c r="AP11" i="59" s="1"/>
  <c r="Z11" i="17"/>
  <c r="AG10" i="37"/>
  <c r="AP10" i="37" s="1"/>
  <c r="AF10" i="37"/>
  <c r="AO10" i="37" s="1"/>
  <c r="Z11" i="69"/>
  <c r="W12" i="69" s="1"/>
  <c r="Y11" i="58"/>
  <c r="Z11" i="58" s="1"/>
  <c r="AI10" i="58"/>
  <c r="AR10" i="58" s="1"/>
  <c r="AG11" i="28"/>
  <c r="AP11" i="28" s="1"/>
  <c r="W11" i="37"/>
  <c r="AE11" i="59"/>
  <c r="AN10" i="85"/>
  <c r="Z11" i="30"/>
  <c r="AF11" i="30" s="1"/>
  <c r="AO11" i="30" s="1"/>
  <c r="AF11" i="59"/>
  <c r="AO11" i="59" s="1"/>
  <c r="Z10" i="88"/>
  <c r="Z10" i="23"/>
  <c r="Z11" i="47"/>
  <c r="Z10" i="13"/>
  <c r="AE10" i="13" s="1"/>
  <c r="Z10" i="12"/>
  <c r="W11" i="12" s="1"/>
  <c r="Z11" i="74"/>
  <c r="AE11" i="74" s="1"/>
  <c r="Z11" i="96"/>
  <c r="Z11" i="70"/>
  <c r="AE10" i="73"/>
  <c r="Z12" i="76"/>
  <c r="W13" i="76" s="1"/>
  <c r="Z11" i="54"/>
  <c r="W12" i="54" s="1"/>
  <c r="Z11" i="85"/>
  <c r="AE11" i="85" s="1"/>
  <c r="Z11" i="55"/>
  <c r="AG11" i="55" s="1"/>
  <c r="AP11" i="55" s="1"/>
  <c r="AG10" i="92"/>
  <c r="AP10" i="92" s="1"/>
  <c r="AG11" i="65"/>
  <c r="AP11" i="65" s="1"/>
  <c r="W12" i="65"/>
  <c r="AF11" i="65"/>
  <c r="AO11" i="65" s="1"/>
  <c r="AE11" i="65"/>
  <c r="AF11" i="81"/>
  <c r="AO11" i="81" s="1"/>
  <c r="AE11" i="81"/>
  <c r="AG11" i="80"/>
  <c r="AP11" i="80" s="1"/>
  <c r="AF11" i="80"/>
  <c r="AO11" i="80" s="1"/>
  <c r="W12" i="80"/>
  <c r="AE11" i="80"/>
  <c r="W12" i="33"/>
  <c r="AE11" i="54"/>
  <c r="AG11" i="54"/>
  <c r="AP11" i="54" s="1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17"/>
  <c r="AF11" i="17"/>
  <c r="AO11" i="17" s="1"/>
  <c r="AE11" i="17"/>
  <c r="AG11" i="17"/>
  <c r="AP11" i="17" s="1"/>
  <c r="AH12" i="76"/>
  <c r="AQ12" i="76" s="1"/>
  <c r="AR10" i="54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H11" i="79"/>
  <c r="AQ11" i="79" s="1"/>
  <c r="AN10" i="49"/>
  <c r="AI10" i="49"/>
  <c r="AH10" i="29"/>
  <c r="AQ10" i="29" s="1"/>
  <c r="K20" i="17"/>
  <c r="AI10" i="60"/>
  <c r="AN10" i="60"/>
  <c r="AE10" i="12"/>
  <c r="AG10" i="12"/>
  <c r="AP10" i="12" s="1"/>
  <c r="AR10" i="31"/>
  <c r="K19" i="2"/>
  <c r="AR10" i="55"/>
  <c r="AH11" i="70"/>
  <c r="AQ11" i="70" s="1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R10" i="61"/>
  <c r="Y11" i="14"/>
  <c r="X11" i="14"/>
  <c r="AH12" i="71"/>
  <c r="AQ12" i="71" s="1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N10" i="1"/>
  <c r="X11" i="24"/>
  <c r="Y11" i="2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Z11" i="56" s="1"/>
  <c r="X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F10" i="10"/>
  <c r="AO10" i="10" s="1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Y11" i="1"/>
  <c r="X11" i="1"/>
  <c r="Y11" i="73"/>
  <c r="X11" i="73"/>
  <c r="AG11" i="9"/>
  <c r="AP11" i="9" s="1"/>
  <c r="W12" i="9"/>
  <c r="AF11" i="9"/>
  <c r="AO11" i="9" s="1"/>
  <c r="AE11" i="9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K21" i="10"/>
  <c r="Y11" i="4"/>
  <c r="X11" i="4"/>
  <c r="AI10" i="73"/>
  <c r="AN10" i="73"/>
  <c r="AG11" i="74" l="1"/>
  <c r="AP11" i="74" s="1"/>
  <c r="W12" i="74"/>
  <c r="AG10" i="10"/>
  <c r="AP10" i="10" s="1"/>
  <c r="Z11" i="19"/>
  <c r="AF11" i="54"/>
  <c r="AO11" i="54" s="1"/>
  <c r="AG11" i="81"/>
  <c r="AP11" i="81" s="1"/>
  <c r="AE10" i="92"/>
  <c r="Y11" i="44"/>
  <c r="X11" i="44"/>
  <c r="AH11" i="44" s="1"/>
  <c r="AQ11" i="44" s="1"/>
  <c r="Z11" i="44"/>
  <c r="AI11" i="15"/>
  <c r="AR11" i="15" s="1"/>
  <c r="W12" i="79"/>
  <c r="Y12" i="79" s="1"/>
  <c r="X11" i="5"/>
  <c r="AE11" i="33"/>
  <c r="AF10" i="92"/>
  <c r="AO10" i="92" s="1"/>
  <c r="W12" i="30"/>
  <c r="Z11" i="2"/>
  <c r="AE11" i="2" s="1"/>
  <c r="AF11" i="74"/>
  <c r="AO11" i="74" s="1"/>
  <c r="AE11" i="79"/>
  <c r="AF10" i="12"/>
  <c r="AO10" i="12" s="1"/>
  <c r="AN10" i="91"/>
  <c r="AF11" i="33"/>
  <c r="AO11" i="33" s="1"/>
  <c r="W11" i="10"/>
  <c r="X11" i="10" s="1"/>
  <c r="AE11" i="30"/>
  <c r="AN11" i="30" s="1"/>
  <c r="AI11" i="59"/>
  <c r="Z11" i="82"/>
  <c r="Z12" i="66"/>
  <c r="AG11" i="85"/>
  <c r="AP11" i="85" s="1"/>
  <c r="AN10" i="44"/>
  <c r="AI10" i="44"/>
  <c r="AR10" i="44" s="1"/>
  <c r="AE11" i="55"/>
  <c r="AF11" i="85"/>
  <c r="AO11" i="85" s="1"/>
  <c r="Z11" i="41"/>
  <c r="Z11" i="60"/>
  <c r="Z12" i="26"/>
  <c r="AF12" i="26" s="1"/>
  <c r="AO12" i="26" s="1"/>
  <c r="AF11" i="55"/>
  <c r="AO11" i="55" s="1"/>
  <c r="W12" i="55"/>
  <c r="Y11" i="3"/>
  <c r="X11" i="3"/>
  <c r="AH11" i="3" s="1"/>
  <c r="AQ11" i="3" s="1"/>
  <c r="Z12" i="28"/>
  <c r="Z11" i="87"/>
  <c r="AF11" i="87" s="1"/>
  <c r="AO11" i="87" s="1"/>
  <c r="AN10" i="3"/>
  <c r="AI10" i="3"/>
  <c r="AR10" i="3" s="1"/>
  <c r="AE11" i="58"/>
  <c r="AG11" i="58"/>
  <c r="AP11" i="58" s="1"/>
  <c r="AF11" i="58"/>
  <c r="AO11" i="58" s="1"/>
  <c r="W12" i="58"/>
  <c r="X12" i="58" s="1"/>
  <c r="AF12" i="76"/>
  <c r="AO12" i="76" s="1"/>
  <c r="Z11" i="5"/>
  <c r="AG11" i="5" s="1"/>
  <c r="AP11" i="5" s="1"/>
  <c r="Z11" i="32"/>
  <c r="Z12" i="48"/>
  <c r="AG12" i="76"/>
  <c r="AP12" i="76" s="1"/>
  <c r="AG11" i="69"/>
  <c r="AP11" i="69" s="1"/>
  <c r="AE11" i="69"/>
  <c r="AN11" i="69" s="1"/>
  <c r="AF10" i="13"/>
  <c r="AO10" i="13" s="1"/>
  <c r="AF11" i="69"/>
  <c r="AO11" i="69" s="1"/>
  <c r="AG10" i="13"/>
  <c r="AP10" i="13" s="1"/>
  <c r="Z11" i="1"/>
  <c r="Z11" i="39"/>
  <c r="W12" i="39" s="1"/>
  <c r="Z11" i="73"/>
  <c r="AG11" i="73" s="1"/>
  <c r="AP11" i="73" s="1"/>
  <c r="Z11" i="24"/>
  <c r="Z11" i="36"/>
  <c r="W12" i="85"/>
  <c r="W11" i="13"/>
  <c r="Z11" i="4"/>
  <c r="W12" i="4" s="1"/>
  <c r="Z12" i="15"/>
  <c r="AF12" i="15" s="1"/>
  <c r="AO12" i="15" s="1"/>
  <c r="Z12" i="83"/>
  <c r="Z11" i="14"/>
  <c r="Z11" i="93"/>
  <c r="AG11" i="93" s="1"/>
  <c r="AP11" i="93" s="1"/>
  <c r="Z11" i="53"/>
  <c r="Z12" i="86"/>
  <c r="AE12" i="86" s="1"/>
  <c r="Z11" i="8"/>
  <c r="AF11" i="8" s="1"/>
  <c r="AO11" i="8" s="1"/>
  <c r="Z11" i="91"/>
  <c r="Z11" i="50"/>
  <c r="AF11" i="50" s="1"/>
  <c r="AO11" i="50" s="1"/>
  <c r="Z11" i="75"/>
  <c r="AF11" i="75" s="1"/>
  <c r="AO11" i="75" s="1"/>
  <c r="Z11" i="16"/>
  <c r="AF11" i="16" s="1"/>
  <c r="AO11" i="16" s="1"/>
  <c r="Z10" i="51"/>
  <c r="AG10" i="51" s="1"/>
  <c r="AP10" i="51" s="1"/>
  <c r="AG11" i="56"/>
  <c r="AP11" i="56" s="1"/>
  <c r="AF11" i="56"/>
  <c r="AO11" i="56" s="1"/>
  <c r="AE11" i="56"/>
  <c r="W12" i="56"/>
  <c r="AG11" i="50"/>
  <c r="AP11" i="50" s="1"/>
  <c r="W12" i="50"/>
  <c r="AG10" i="20"/>
  <c r="AP10" i="20" s="1"/>
  <c r="W11" i="20"/>
  <c r="AF10" i="20"/>
  <c r="AO10" i="20" s="1"/>
  <c r="AE10" i="20"/>
  <c r="W12" i="2"/>
  <c r="AF11" i="2"/>
  <c r="AO11" i="2" s="1"/>
  <c r="AE11" i="87"/>
  <c r="W12" i="87"/>
  <c r="W12" i="41"/>
  <c r="AG11" i="41"/>
  <c r="AP11" i="41" s="1"/>
  <c r="AE11" i="41"/>
  <c r="AF11" i="41"/>
  <c r="AO11" i="41" s="1"/>
  <c r="AG11" i="1"/>
  <c r="AP11" i="1" s="1"/>
  <c r="AF11" i="1"/>
  <c r="AO11" i="1" s="1"/>
  <c r="W12" i="1"/>
  <c r="AE11" i="1"/>
  <c r="AE11" i="93"/>
  <c r="AE11" i="53"/>
  <c r="AF11" i="53"/>
  <c r="AO11" i="53" s="1"/>
  <c r="W12" i="53"/>
  <c r="AG11" i="53"/>
  <c r="AP11" i="53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N11" i="85"/>
  <c r="AI11" i="85"/>
  <c r="X12" i="54"/>
  <c r="Y12" i="54"/>
  <c r="AN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X11" i="35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R10" i="67"/>
  <c r="AG11" i="45"/>
  <c r="AP11" i="45" s="1"/>
  <c r="W12" i="45"/>
  <c r="AE11" i="45"/>
  <c r="AF11" i="45"/>
  <c r="AO11" i="45" s="1"/>
  <c r="AR10" i="16"/>
  <c r="K20" i="24"/>
  <c r="K21" i="57"/>
  <c r="AH12" i="15"/>
  <c r="AQ12" i="15" s="1"/>
  <c r="Y11" i="25"/>
  <c r="X11" i="25"/>
  <c r="Y11" i="10"/>
  <c r="K21" i="54"/>
  <c r="K21" i="5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I11" i="30" l="1"/>
  <c r="AI11" i="69"/>
  <c r="AG11" i="4"/>
  <c r="AP11" i="4" s="1"/>
  <c r="AF12" i="86"/>
  <c r="AO12" i="86" s="1"/>
  <c r="W12" i="93"/>
  <c r="X12" i="93" s="1"/>
  <c r="AF11" i="39"/>
  <c r="AO11" i="39" s="1"/>
  <c r="AG11" i="87"/>
  <c r="AP11" i="87" s="1"/>
  <c r="AE11" i="44"/>
  <c r="W12" i="44"/>
  <c r="AG11" i="44"/>
  <c r="AP11" i="44" s="1"/>
  <c r="AF11" i="44"/>
  <c r="AO11" i="44" s="1"/>
  <c r="AI11" i="55"/>
  <c r="AR11" i="55" s="1"/>
  <c r="AG12" i="86"/>
  <c r="AP12" i="86" s="1"/>
  <c r="AE11" i="39"/>
  <c r="Z11" i="23"/>
  <c r="X12" i="79"/>
  <c r="AE12" i="26"/>
  <c r="AI12" i="26" s="1"/>
  <c r="AF11" i="93"/>
  <c r="AO11" i="93" s="1"/>
  <c r="AG11" i="39"/>
  <c r="AP11" i="39" s="1"/>
  <c r="AG11" i="2"/>
  <c r="AP11" i="2" s="1"/>
  <c r="AI11" i="81"/>
  <c r="Z12" i="9"/>
  <c r="AI11" i="74"/>
  <c r="AR11" i="74" s="1"/>
  <c r="Z12" i="54"/>
  <c r="AE12" i="54" s="1"/>
  <c r="W12" i="16"/>
  <c r="Z11" i="35"/>
  <c r="W12" i="8"/>
  <c r="AG11" i="75"/>
  <c r="AP11" i="75" s="1"/>
  <c r="W12" i="75"/>
  <c r="Y12" i="75" s="1"/>
  <c r="AG11" i="16"/>
  <c r="AP11" i="16" s="1"/>
  <c r="AG12" i="15"/>
  <c r="AP12" i="15" s="1"/>
  <c r="AE11" i="75"/>
  <c r="Z11" i="3"/>
  <c r="AE12" i="15"/>
  <c r="AG11" i="8"/>
  <c r="AP11" i="8" s="1"/>
  <c r="Z12" i="65"/>
  <c r="AF12" i="65" s="1"/>
  <c r="AO12" i="65" s="1"/>
  <c r="AI12" i="76"/>
  <c r="W12" i="73"/>
  <c r="AE11" i="5"/>
  <c r="W13" i="15"/>
  <c r="AE11" i="73"/>
  <c r="AN11" i="73" s="1"/>
  <c r="AF11" i="5"/>
  <c r="AO11" i="5" s="1"/>
  <c r="AF11" i="73"/>
  <c r="AO11" i="73" s="1"/>
  <c r="W13" i="86"/>
  <c r="W12" i="5"/>
  <c r="W11" i="51"/>
  <c r="AE11" i="8"/>
  <c r="AN11" i="8" s="1"/>
  <c r="AE11" i="16"/>
  <c r="AN11" i="16" s="1"/>
  <c r="AE10" i="51"/>
  <c r="Z12" i="96"/>
  <c r="Z11" i="12"/>
  <c r="Z12" i="33"/>
  <c r="AG12" i="33" s="1"/>
  <c r="AP12" i="33" s="1"/>
  <c r="Z11" i="18"/>
  <c r="AG11" i="18" s="1"/>
  <c r="AP11" i="18" s="1"/>
  <c r="Z12" i="47"/>
  <c r="W13" i="47" s="1"/>
  <c r="Z11" i="25"/>
  <c r="Z11" i="92"/>
  <c r="W12" i="92" s="1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F12" i="33"/>
  <c r="AO12" i="33" s="1"/>
  <c r="W13" i="54"/>
  <c r="W12" i="88"/>
  <c r="AE12" i="30"/>
  <c r="AE11" i="92"/>
  <c r="AG11" i="92"/>
  <c r="AP11" i="92" s="1"/>
  <c r="AF11" i="92"/>
  <c r="AO11" i="92" s="1"/>
  <c r="AE12" i="69"/>
  <c r="AG12" i="69"/>
  <c r="AP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0" i="51"/>
  <c r="AN10" i="51"/>
  <c r="AI12" i="15"/>
  <c r="AN12" i="15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I11" i="8"/>
  <c r="AI11" i="16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Y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K22" i="9"/>
  <c r="AN11" i="93"/>
  <c r="AI11" i="93"/>
  <c r="AI11" i="41"/>
  <c r="AN11" i="41"/>
  <c r="AN11" i="39"/>
  <c r="Y11" i="51"/>
  <c r="X11" i="51"/>
  <c r="Z11" i="51" s="1"/>
  <c r="Y11" i="20"/>
  <c r="X11" i="20"/>
  <c r="Y12" i="8"/>
  <c r="X12" i="8"/>
  <c r="Y12" i="16"/>
  <c r="X12" i="16"/>
  <c r="AI11" i="5" l="1"/>
  <c r="AI11" i="39"/>
  <c r="AE11" i="18"/>
  <c r="AF11" i="18"/>
  <c r="AO11" i="18" s="1"/>
  <c r="AE12" i="65"/>
  <c r="AN12" i="65" s="1"/>
  <c r="AF12" i="54"/>
  <c r="AO12" i="54" s="1"/>
  <c r="Y12" i="44"/>
  <c r="X12" i="44"/>
  <c r="AH12" i="44" s="1"/>
  <c r="AQ12" i="44" s="1"/>
  <c r="Z12" i="44"/>
  <c r="AF12" i="47"/>
  <c r="AO12" i="47" s="1"/>
  <c r="X12" i="75"/>
  <c r="Z12" i="75" s="1"/>
  <c r="Z11" i="20"/>
  <c r="AG11" i="20" s="1"/>
  <c r="AP11" i="20" s="1"/>
  <c r="W12" i="18"/>
  <c r="AI11" i="73"/>
  <c r="AN12" i="26"/>
  <c r="W13" i="65"/>
  <c r="AG12" i="54"/>
  <c r="AP12" i="54" s="1"/>
  <c r="AN11" i="44"/>
  <c r="AI11" i="44"/>
  <c r="AR11" i="44" s="1"/>
  <c r="AF12" i="30"/>
  <c r="AO12" i="30" s="1"/>
  <c r="W13" i="69"/>
  <c r="Z12" i="4"/>
  <c r="Z12" i="91"/>
  <c r="AG12" i="91" s="1"/>
  <c r="AP12" i="91" s="1"/>
  <c r="W14" i="76"/>
  <c r="X14" i="76" s="1"/>
  <c r="W13" i="79"/>
  <c r="AG11" i="3"/>
  <c r="AP11" i="3" s="1"/>
  <c r="W12" i="3"/>
  <c r="AF11" i="3"/>
  <c r="AO11" i="3" s="1"/>
  <c r="AE11" i="3"/>
  <c r="Z12" i="53"/>
  <c r="AE12" i="53" s="1"/>
  <c r="AG12" i="30"/>
  <c r="AP12" i="30" s="1"/>
  <c r="AE11" i="88"/>
  <c r="AE12" i="79"/>
  <c r="Z12" i="41"/>
  <c r="Z12" i="72"/>
  <c r="AE12" i="72" s="1"/>
  <c r="Z12" i="14"/>
  <c r="AF12" i="14" s="1"/>
  <c r="AO12" i="14" s="1"/>
  <c r="AE12" i="47"/>
  <c r="Z12" i="8"/>
  <c r="AE13" i="76"/>
  <c r="Z12" i="16"/>
  <c r="Z13" i="28"/>
  <c r="W14" i="28" s="1"/>
  <c r="Z12" i="42"/>
  <c r="W13" i="42" s="1"/>
  <c r="Z12" i="19"/>
  <c r="AE12" i="19" s="1"/>
  <c r="AF12" i="21"/>
  <c r="AO12" i="21" s="1"/>
  <c r="Z13" i="48"/>
  <c r="AG13" i="48" s="1"/>
  <c r="AP13" i="48" s="1"/>
  <c r="Z12" i="36"/>
  <c r="AG12" i="47"/>
  <c r="AP12" i="47" s="1"/>
  <c r="AE12" i="21"/>
  <c r="AN12" i="21" s="1"/>
  <c r="Z12" i="87"/>
  <c r="AG12" i="87" s="1"/>
  <c r="AP12" i="87" s="1"/>
  <c r="Z12" i="64"/>
  <c r="W13" i="21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G13" i="83" s="1"/>
  <c r="AP13" i="83" s="1"/>
  <c r="AF12" i="73"/>
  <c r="AO12" i="73" s="1"/>
  <c r="AF13" i="48"/>
  <c r="AO13" i="48" s="1"/>
  <c r="W14" i="83"/>
  <c r="AE13" i="83"/>
  <c r="AF13" i="83"/>
  <c r="AO13" i="83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N12" i="30"/>
  <c r="Y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I12" i="21"/>
  <c r="AN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5"/>
  <c r="AO12" i="5" s="1"/>
  <c r="W13" i="5"/>
  <c r="AE12" i="5"/>
  <c r="AG12" i="5"/>
  <c r="AP12" i="5" s="1"/>
  <c r="AF12" i="72"/>
  <c r="AO12" i="72" s="1"/>
  <c r="W13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2" i="67" l="1"/>
  <c r="AE12" i="91"/>
  <c r="AG12" i="72"/>
  <c r="AP12" i="72" s="1"/>
  <c r="AE11" i="20"/>
  <c r="AG12" i="14"/>
  <c r="AP12" i="14" s="1"/>
  <c r="AF11" i="20"/>
  <c r="AO11" i="20" s="1"/>
  <c r="AF12" i="53"/>
  <c r="AO12" i="53" s="1"/>
  <c r="W13" i="44"/>
  <c r="AE12" i="44"/>
  <c r="AG12" i="44"/>
  <c r="AP12" i="44" s="1"/>
  <c r="AF12" i="44"/>
  <c r="AO12" i="44" s="1"/>
  <c r="AG11" i="90"/>
  <c r="AP11" i="90" s="1"/>
  <c r="AG12" i="73"/>
  <c r="AP12" i="73" s="1"/>
  <c r="AF12" i="91"/>
  <c r="AO12" i="91" s="1"/>
  <c r="W13" i="91"/>
  <c r="AI12" i="54"/>
  <c r="AI12" i="65"/>
  <c r="AR12" i="65" s="1"/>
  <c r="W12" i="20"/>
  <c r="X12" i="20" s="1"/>
  <c r="Z12" i="20" s="1"/>
  <c r="W14" i="48"/>
  <c r="AG12" i="53"/>
  <c r="AP12" i="53" s="1"/>
  <c r="W13" i="14"/>
  <c r="Z13" i="77"/>
  <c r="AE12" i="42"/>
  <c r="AI12" i="42" s="1"/>
  <c r="AE13" i="48"/>
  <c r="AN13" i="48" s="1"/>
  <c r="AE12" i="73"/>
  <c r="AI12" i="47"/>
  <c r="Z12" i="88"/>
  <c r="Z11" i="6"/>
  <c r="Z13" i="65"/>
  <c r="AF13" i="65" s="1"/>
  <c r="AO13" i="65" s="1"/>
  <c r="Z13" i="54"/>
  <c r="W14" i="54" s="1"/>
  <c r="Z13" i="47"/>
  <c r="AE11" i="90"/>
  <c r="W13" i="19"/>
  <c r="W13" i="53"/>
  <c r="AN11" i="3"/>
  <c r="AI11" i="3"/>
  <c r="AR11" i="3" s="1"/>
  <c r="W13" i="87"/>
  <c r="AG12" i="42"/>
  <c r="AP12" i="42" s="1"/>
  <c r="AF12" i="19"/>
  <c r="AO12" i="19" s="1"/>
  <c r="AE13" i="28"/>
  <c r="AN12" i="47"/>
  <c r="AE12" i="87"/>
  <c r="AN12" i="87" s="1"/>
  <c r="AF12" i="42"/>
  <c r="AO12" i="42" s="1"/>
  <c r="AE12" i="14"/>
  <c r="AG12" i="19"/>
  <c r="AP12" i="19" s="1"/>
  <c r="AF13" i="28"/>
  <c r="AO13" i="28" s="1"/>
  <c r="X12" i="3"/>
  <c r="AH12" i="3" s="1"/>
  <c r="AQ12" i="3" s="1"/>
  <c r="Y12" i="3"/>
  <c r="AF12" i="87"/>
  <c r="AO12" i="87" s="1"/>
  <c r="AI13" i="76"/>
  <c r="AI12" i="30"/>
  <c r="AG13" i="28"/>
  <c r="AP13" i="28" s="1"/>
  <c r="Z12" i="49"/>
  <c r="AF12" i="49" s="1"/>
  <c r="AO12" i="49" s="1"/>
  <c r="Z13" i="21"/>
  <c r="AE13" i="21" s="1"/>
  <c r="Z12" i="92"/>
  <c r="W12" i="90"/>
  <c r="Z12" i="46"/>
  <c r="W13" i="46" s="1"/>
  <c r="Z13" i="69"/>
  <c r="W14" i="69" s="1"/>
  <c r="Z12" i="34"/>
  <c r="AG12" i="34" s="1"/>
  <c r="AP12" i="34" s="1"/>
  <c r="Z13" i="30"/>
  <c r="AF13" i="30" s="1"/>
  <c r="AO13" i="30" s="1"/>
  <c r="Z12" i="12"/>
  <c r="AE12" i="12" s="1"/>
  <c r="AG12" i="49"/>
  <c r="AP12" i="49" s="1"/>
  <c r="W14" i="79"/>
  <c r="AG13" i="79"/>
  <c r="AP13" i="79" s="1"/>
  <c r="AE13" i="79"/>
  <c r="AF13" i="79"/>
  <c r="AO13" i="79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X13" i="58"/>
  <c r="Y13" i="58"/>
  <c r="X13" i="84"/>
  <c r="Y13" i="84"/>
  <c r="AH13" i="30"/>
  <c r="AQ13" i="30" s="1"/>
  <c r="X12" i="10"/>
  <c r="Y12" i="10"/>
  <c r="W14" i="21"/>
  <c r="AF13" i="47"/>
  <c r="AO13" i="47" s="1"/>
  <c r="AE13" i="47"/>
  <c r="W14" i="47"/>
  <c r="AG13" i="47"/>
  <c r="AP13" i="47" s="1"/>
  <c r="AG13" i="65"/>
  <c r="AP13" i="65" s="1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2" i="19"/>
  <c r="AN12" i="19"/>
  <c r="Y14" i="28"/>
  <c r="X14" i="28"/>
  <c r="AH13" i="33"/>
  <c r="AQ13" i="33" s="1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Y14" i="15"/>
  <c r="X14" i="15"/>
  <c r="AR11" i="18"/>
  <c r="Z14" i="76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AI13" i="83"/>
  <c r="AN13" i="83"/>
  <c r="AI13" i="48" l="1"/>
  <c r="AE13" i="30"/>
  <c r="AF13" i="54"/>
  <c r="AO13" i="54" s="1"/>
  <c r="AG13" i="21"/>
  <c r="AP13" i="21" s="1"/>
  <c r="W13" i="49"/>
  <c r="AI12" i="14"/>
  <c r="AE13" i="65"/>
  <c r="W13" i="34"/>
  <c r="AN12" i="44"/>
  <c r="AI12" i="44"/>
  <c r="AR12" i="44" s="1"/>
  <c r="Z13" i="42"/>
  <c r="AG13" i="42" s="1"/>
  <c r="AP13" i="42" s="1"/>
  <c r="Z13" i="2"/>
  <c r="W14" i="2" s="1"/>
  <c r="AF13" i="21"/>
  <c r="AO13" i="21" s="1"/>
  <c r="AG13" i="54"/>
  <c r="AP13" i="54" s="1"/>
  <c r="AE13" i="54"/>
  <c r="W14" i="65"/>
  <c r="AI12" i="87"/>
  <c r="AR12" i="87" s="1"/>
  <c r="AF12" i="34"/>
  <c r="AO12" i="34" s="1"/>
  <c r="Y13" i="44"/>
  <c r="X13" i="44"/>
  <c r="AE12" i="49"/>
  <c r="AI11" i="20"/>
  <c r="Z12" i="78"/>
  <c r="AG12" i="78" s="1"/>
  <c r="AP12" i="78" s="1"/>
  <c r="AI11" i="90"/>
  <c r="AR11" i="90" s="1"/>
  <c r="Z13" i="52"/>
  <c r="Z13" i="14"/>
  <c r="AE12" i="34"/>
  <c r="W14" i="30"/>
  <c r="Z14" i="28"/>
  <c r="AE14" i="28" s="1"/>
  <c r="AF12" i="12"/>
  <c r="AO12" i="12" s="1"/>
  <c r="Z12" i="3"/>
  <c r="Z13" i="81"/>
  <c r="AE13" i="69"/>
  <c r="Z13" i="74"/>
  <c r="AE12" i="46"/>
  <c r="AN12" i="46" s="1"/>
  <c r="AG13" i="30"/>
  <c r="AP13" i="30" s="1"/>
  <c r="Z12" i="51"/>
  <c r="Z13" i="63"/>
  <c r="AG12" i="12"/>
  <c r="AP12" i="12" s="1"/>
  <c r="Z13" i="73"/>
  <c r="Z13" i="85"/>
  <c r="AF13" i="85" s="1"/>
  <c r="AO13" i="85" s="1"/>
  <c r="Z12" i="22"/>
  <c r="W13" i="22" s="1"/>
  <c r="Z13" i="43"/>
  <c r="W14" i="43" s="1"/>
  <c r="Z13" i="80"/>
  <c r="Z12" i="29"/>
  <c r="Z12" i="10"/>
  <c r="Z12" i="13"/>
  <c r="AF12" i="13" s="1"/>
  <c r="AO12" i="13" s="1"/>
  <c r="Z13" i="87"/>
  <c r="AG13" i="87" s="1"/>
  <c r="AP13" i="87" s="1"/>
  <c r="Z13" i="16"/>
  <c r="W13" i="12"/>
  <c r="Z13" i="84"/>
  <c r="AF13" i="84" s="1"/>
  <c r="AO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G13" i="43"/>
  <c r="AP13" i="43" s="1"/>
  <c r="AF13" i="43"/>
  <c r="AO13" i="43" s="1"/>
  <c r="AF13" i="70"/>
  <c r="AO13" i="70" s="1"/>
  <c r="W14" i="70"/>
  <c r="AE13" i="70"/>
  <c r="AG13" i="70"/>
  <c r="AP13" i="70" s="1"/>
  <c r="AE13" i="84"/>
  <c r="W14" i="5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G13" i="33"/>
  <c r="AP13" i="33" s="1"/>
  <c r="AF13" i="33"/>
  <c r="AO13" i="33" s="1"/>
  <c r="AE13" i="33"/>
  <c r="W14" i="33"/>
  <c r="AR12" i="74"/>
  <c r="AI13" i="77"/>
  <c r="AN13" i="77"/>
  <c r="X13" i="32"/>
  <c r="Y13" i="32"/>
  <c r="AI13" i="69"/>
  <c r="AN13" i="69"/>
  <c r="AR12" i="8"/>
  <c r="AH13" i="74"/>
  <c r="AQ13" i="74" s="1"/>
  <c r="W13" i="10"/>
  <c r="AE12" i="10"/>
  <c r="AG12" i="10"/>
  <c r="AP12" i="10" s="1"/>
  <c r="AF12" i="10"/>
  <c r="AO12" i="10" s="1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AF12" i="23"/>
  <c r="AO12" i="23" s="1"/>
  <c r="W13" i="23"/>
  <c r="AE12" i="23"/>
  <c r="AG12" i="23"/>
  <c r="AP12" i="23" s="1"/>
  <c r="AG12" i="13"/>
  <c r="AP12" i="13" s="1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AE13" i="87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AE12" i="78" l="1"/>
  <c r="AF13" i="2"/>
  <c r="AO13" i="2" s="1"/>
  <c r="W14" i="42"/>
  <c r="AI12" i="46"/>
  <c r="AG14" i="28"/>
  <c r="AP14" i="28" s="1"/>
  <c r="AG13" i="2"/>
  <c r="AP13" i="2" s="1"/>
  <c r="AE13" i="42"/>
  <c r="AE12" i="13"/>
  <c r="W15" i="28"/>
  <c r="AI12" i="34"/>
  <c r="AF12" i="78"/>
  <c r="AO12" i="78" s="1"/>
  <c r="AE13" i="2"/>
  <c r="AI13" i="2" s="1"/>
  <c r="AE13" i="85"/>
  <c r="AF13" i="42"/>
  <c r="AO13" i="42" s="1"/>
  <c r="W13" i="13"/>
  <c r="AF14" i="28"/>
  <c r="AO14" i="28" s="1"/>
  <c r="Z13" i="44"/>
  <c r="AH13" i="44"/>
  <c r="AQ13" i="44" s="1"/>
  <c r="Z14" i="21"/>
  <c r="AI12" i="12"/>
  <c r="AG13" i="5"/>
  <c r="AP13" i="5" s="1"/>
  <c r="AE13" i="5"/>
  <c r="Z13" i="34"/>
  <c r="AF13" i="34" s="1"/>
  <c r="AO13" i="34" s="1"/>
  <c r="Z13" i="67"/>
  <c r="AG13" i="67" s="1"/>
  <c r="AP13" i="67" s="1"/>
  <c r="AG13" i="84"/>
  <c r="AP13" i="84" s="1"/>
  <c r="AG13" i="55"/>
  <c r="AP13" i="55" s="1"/>
  <c r="AE13" i="55"/>
  <c r="AG12" i="3"/>
  <c r="AP12" i="3" s="1"/>
  <c r="AE12" i="3"/>
  <c r="W13" i="3"/>
  <c r="AF12" i="3"/>
  <c r="AO12" i="3" s="1"/>
  <c r="W14" i="55"/>
  <c r="W14" i="84"/>
  <c r="Z14" i="79"/>
  <c r="Z13" i="31"/>
  <c r="AG13" i="31" s="1"/>
  <c r="AP13" i="31" s="1"/>
  <c r="Z13" i="93"/>
  <c r="W14" i="93" s="1"/>
  <c r="Z13" i="50"/>
  <c r="Z12" i="62"/>
  <c r="AF12" i="22"/>
  <c r="AO12" i="22" s="1"/>
  <c r="Z13" i="88"/>
  <c r="AE13" i="88" s="1"/>
  <c r="Z12" i="6"/>
  <c r="W13" i="6" s="1"/>
  <c r="AF13" i="87"/>
  <c r="AO13" i="87" s="1"/>
  <c r="AG12" i="22"/>
  <c r="AP12" i="22" s="1"/>
  <c r="W14" i="87"/>
  <c r="Z14" i="69"/>
  <c r="AF12" i="90"/>
  <c r="AO12" i="90" s="1"/>
  <c r="W13" i="90"/>
  <c r="Y13" i="90" s="1"/>
  <c r="Z14" i="66"/>
  <c r="W15" i="66" s="1"/>
  <c r="AE12" i="22"/>
  <c r="Z14" i="26"/>
  <c r="Z12" i="94"/>
  <c r="AF12" i="94" s="1"/>
  <c r="AO12" i="94" s="1"/>
  <c r="Z14" i="86"/>
  <c r="AE14" i="86" s="1"/>
  <c r="Z13" i="49"/>
  <c r="W14" i="49" s="1"/>
  <c r="Z13" i="95"/>
  <c r="AG13" i="95" s="1"/>
  <c r="AP13" i="95" s="1"/>
  <c r="Z13" i="60"/>
  <c r="AE13" i="60" s="1"/>
  <c r="AE12" i="90"/>
  <c r="W14" i="31"/>
  <c r="AG13" i="60"/>
  <c r="AP13" i="60" s="1"/>
  <c r="AE13" i="95"/>
  <c r="AF13" i="88"/>
  <c r="AO13" i="88" s="1"/>
  <c r="AG13" i="88"/>
  <c r="AP13" i="88" s="1"/>
  <c r="W15" i="79"/>
  <c r="AF14" i="79"/>
  <c r="AO14" i="79" s="1"/>
  <c r="AE14" i="79"/>
  <c r="AG14" i="79"/>
  <c r="AP14" i="79" s="1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H14" i="47"/>
  <c r="AQ14" i="47" s="1"/>
  <c r="AH13" i="46"/>
  <c r="AQ13" i="46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AF13" i="93"/>
  <c r="AO13" i="93" s="1"/>
  <c r="AF14" i="66"/>
  <c r="AO14" i="66" s="1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X13" i="90"/>
  <c r="AI13" i="43"/>
  <c r="AN13" i="43"/>
  <c r="AE13" i="93" l="1"/>
  <c r="W14" i="67"/>
  <c r="AE13" i="34"/>
  <c r="AG13" i="93"/>
  <c r="AP13" i="93" s="1"/>
  <c r="AI14" i="28"/>
  <c r="AR14" i="28" s="1"/>
  <c r="AF13" i="49"/>
  <c r="AO13" i="49" s="1"/>
  <c r="AE13" i="67"/>
  <c r="AF12" i="6"/>
  <c r="AO12" i="6" s="1"/>
  <c r="AE13" i="31"/>
  <c r="AI12" i="78"/>
  <c r="AE13" i="49"/>
  <c r="AN13" i="49" s="1"/>
  <c r="AF13" i="67"/>
  <c r="AO13" i="67" s="1"/>
  <c r="AG12" i="6"/>
  <c r="AP12" i="6" s="1"/>
  <c r="AF13" i="31"/>
  <c r="AO13" i="31" s="1"/>
  <c r="W14" i="95"/>
  <c r="AE14" i="66"/>
  <c r="W14" i="34"/>
  <c r="AN13" i="2"/>
  <c r="AG14" i="86"/>
  <c r="AP14" i="86" s="1"/>
  <c r="AG14" i="66"/>
  <c r="AP14" i="66" s="1"/>
  <c r="AI13" i="87"/>
  <c r="AF13" i="44"/>
  <c r="AO13" i="44" s="1"/>
  <c r="W14" i="44"/>
  <c r="AE13" i="44"/>
  <c r="AG13" i="44"/>
  <c r="AP13" i="44" s="1"/>
  <c r="AG13" i="34"/>
  <c r="AP13" i="34" s="1"/>
  <c r="W13" i="94"/>
  <c r="AF14" i="86"/>
  <c r="AO14" i="86" s="1"/>
  <c r="AF13" i="95"/>
  <c r="AO13" i="95" s="1"/>
  <c r="Z14" i="84"/>
  <c r="AF14" i="84" s="1"/>
  <c r="AO14" i="84" s="1"/>
  <c r="Y13" i="3"/>
  <c r="X13" i="3"/>
  <c r="AH13" i="3" s="1"/>
  <c r="AQ13" i="3" s="1"/>
  <c r="Z13" i="3"/>
  <c r="AI12" i="3"/>
  <c r="AR12" i="3" s="1"/>
  <c r="AN12" i="3"/>
  <c r="Z14" i="85"/>
  <c r="W14" i="88"/>
  <c r="AE12" i="6"/>
  <c r="W14" i="60"/>
  <c r="Z14" i="42"/>
  <c r="W15" i="42" s="1"/>
  <c r="Z14" i="73"/>
  <c r="W15" i="73" s="1"/>
  <c r="AF13" i="60"/>
  <c r="AO13" i="60" s="1"/>
  <c r="Z14" i="81"/>
  <c r="Z13" i="10"/>
  <c r="Z14" i="43"/>
  <c r="Z13" i="90"/>
  <c r="AE13" i="90" s="1"/>
  <c r="Z13" i="18"/>
  <c r="AE13" i="18" s="1"/>
  <c r="AE12" i="94"/>
  <c r="Z13" i="22"/>
  <c r="Z14" i="52"/>
  <c r="AG12" i="94"/>
  <c r="AP12" i="94" s="1"/>
  <c r="W15" i="86"/>
  <c r="Y15" i="86" s="1"/>
  <c r="Z14" i="19"/>
  <c r="W15" i="19" s="1"/>
  <c r="Z13" i="25"/>
  <c r="AE13" i="25" s="1"/>
  <c r="Z13" i="35"/>
  <c r="Z14" i="87"/>
  <c r="AE14" i="87" s="1"/>
  <c r="Z14" i="96"/>
  <c r="Z14" i="55"/>
  <c r="AE14" i="55" s="1"/>
  <c r="Z13" i="37"/>
  <c r="W14" i="37" s="1"/>
  <c r="Z15" i="76"/>
  <c r="W16" i="76" s="1"/>
  <c r="Z13" i="51"/>
  <c r="Z14" i="9"/>
  <c r="AF14" i="9" s="1"/>
  <c r="AO14" i="9" s="1"/>
  <c r="Z13" i="13"/>
  <c r="W14" i="13" s="1"/>
  <c r="Z12" i="27"/>
  <c r="AE12" i="27" s="1"/>
  <c r="AG14" i="84"/>
  <c r="AP14" i="84" s="1"/>
  <c r="AG13" i="90"/>
  <c r="AP13" i="90" s="1"/>
  <c r="AF13" i="90"/>
  <c r="AO13" i="90" s="1"/>
  <c r="W14" i="35"/>
  <c r="AG13" i="35"/>
  <c r="AP13" i="35" s="1"/>
  <c r="AF13" i="35"/>
  <c r="AO13" i="35" s="1"/>
  <c r="AE13" i="35"/>
  <c r="AF14" i="55"/>
  <c r="AO14" i="55" s="1"/>
  <c r="AE15" i="76"/>
  <c r="AF12" i="27"/>
  <c r="AO12" i="27" s="1"/>
  <c r="AG14" i="9"/>
  <c r="AP14" i="9" s="1"/>
  <c r="W14" i="10"/>
  <c r="AE13" i="10"/>
  <c r="AG13" i="10"/>
  <c r="AP13" i="10" s="1"/>
  <c r="AF13" i="10"/>
  <c r="AO13" i="10" s="1"/>
  <c r="W14" i="25"/>
  <c r="AG13" i="25"/>
  <c r="AP13" i="25" s="1"/>
  <c r="AF13" i="25"/>
  <c r="AO13" i="25" s="1"/>
  <c r="AG14" i="87"/>
  <c r="AP14" i="87" s="1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F14" i="19"/>
  <c r="AO14" i="19" s="1"/>
  <c r="AR12" i="23"/>
  <c r="AH14" i="63"/>
  <c r="AQ14" i="63" s="1"/>
  <c r="AE14" i="73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H14" i="16"/>
  <c r="AQ14" i="16" s="1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34" l="1"/>
  <c r="AF14" i="73"/>
  <c r="AO14" i="73" s="1"/>
  <c r="X14" i="44"/>
  <c r="Y14" i="44"/>
  <c r="AI13" i="49"/>
  <c r="AR13" i="49" s="1"/>
  <c r="Z14" i="53"/>
  <c r="AG14" i="53" s="1"/>
  <c r="AP14" i="53" s="1"/>
  <c r="AE14" i="42"/>
  <c r="W15" i="87"/>
  <c r="W13" i="27"/>
  <c r="W14" i="90"/>
  <c r="AN13" i="44"/>
  <c r="AI13" i="44"/>
  <c r="AR13" i="44" s="1"/>
  <c r="AF14" i="42"/>
  <c r="AO14" i="42" s="1"/>
  <c r="W14" i="18"/>
  <c r="AE14" i="84"/>
  <c r="Z14" i="39"/>
  <c r="Z14" i="93"/>
  <c r="AF14" i="93" s="1"/>
  <c r="AO14" i="93" s="1"/>
  <c r="X15" i="86"/>
  <c r="Z15" i="86" s="1"/>
  <c r="W16" i="86" s="1"/>
  <c r="AG14" i="73"/>
  <c r="AP14" i="73" s="1"/>
  <c r="AE14" i="19"/>
  <c r="AG14" i="42"/>
  <c r="AP14" i="42" s="1"/>
  <c r="AF13" i="18"/>
  <c r="AO13" i="18" s="1"/>
  <c r="W15" i="84"/>
  <c r="Y15" i="84" s="1"/>
  <c r="AG14" i="19"/>
  <c r="AP14" i="19" s="1"/>
  <c r="AI13" i="67"/>
  <c r="AE14" i="9"/>
  <c r="AG13" i="18"/>
  <c r="AP13" i="18" s="1"/>
  <c r="AF14" i="87"/>
  <c r="AO14" i="87" s="1"/>
  <c r="AF15" i="76"/>
  <c r="AO15" i="76" s="1"/>
  <c r="AF13" i="13"/>
  <c r="AO13" i="13" s="1"/>
  <c r="Z15" i="79"/>
  <c r="Z13" i="62"/>
  <c r="AG13" i="3"/>
  <c r="AP13" i="3" s="1"/>
  <c r="AF13" i="3"/>
  <c r="AO13" i="3" s="1"/>
  <c r="W14" i="3"/>
  <c r="AE13" i="3"/>
  <c r="W15" i="9"/>
  <c r="AG13" i="13"/>
  <c r="AP13" i="13" s="1"/>
  <c r="Z14" i="82"/>
  <c r="W15" i="55"/>
  <c r="Z14" i="4"/>
  <c r="AG14" i="4" s="1"/>
  <c r="AP14" i="4" s="1"/>
  <c r="AE13" i="37"/>
  <c r="AI13" i="37" s="1"/>
  <c r="Z14" i="8"/>
  <c r="W15" i="8" s="1"/>
  <c r="AF13" i="37"/>
  <c r="AO13" i="37" s="1"/>
  <c r="Z14" i="58"/>
  <c r="AG14" i="58" s="1"/>
  <c r="AP14" i="58" s="1"/>
  <c r="Z15" i="15"/>
  <c r="Z13" i="94"/>
  <c r="W14" i="94" s="1"/>
  <c r="Z14" i="38"/>
  <c r="AE14" i="38" s="1"/>
  <c r="Z13" i="6"/>
  <c r="AE13" i="6" s="1"/>
  <c r="AE13" i="13"/>
  <c r="AG13" i="37"/>
  <c r="AP13" i="37" s="1"/>
  <c r="Z14" i="36"/>
  <c r="AF14" i="36" s="1"/>
  <c r="AO14" i="36" s="1"/>
  <c r="Z15" i="21"/>
  <c r="AF15" i="21" s="1"/>
  <c r="AO15" i="21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F14" i="8"/>
  <c r="AO14" i="8" s="1"/>
  <c r="AG14" i="8"/>
  <c r="AP14" i="8" s="1"/>
  <c r="AG15" i="71"/>
  <c r="AP15" i="71" s="1"/>
  <c r="AF15" i="71"/>
  <c r="AO15" i="71" s="1"/>
  <c r="W16" i="71"/>
  <c r="AE15" i="71"/>
  <c r="AG15" i="79"/>
  <c r="AP15" i="79" s="1"/>
  <c r="AF15" i="79"/>
  <c r="AO15" i="79" s="1"/>
  <c r="AE15" i="79"/>
  <c r="W16" i="79"/>
  <c r="W15" i="39"/>
  <c r="AG14" i="39"/>
  <c r="AP14" i="39" s="1"/>
  <c r="AF14" i="39"/>
  <c r="AO14" i="39" s="1"/>
  <c r="AE14" i="39"/>
  <c r="W15" i="58"/>
  <c r="AE14" i="58"/>
  <c r="AF14" i="58"/>
  <c r="AO14" i="58" s="1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AR14" i="69"/>
  <c r="Y15" i="87"/>
  <c r="X15" i="87"/>
  <c r="AI13" i="10"/>
  <c r="AN13" i="10"/>
  <c r="Y14" i="13"/>
  <c r="X14" i="13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W15" i="38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N14" i="19"/>
  <c r="X15" i="43"/>
  <c r="Y15" i="43"/>
  <c r="AR13" i="82"/>
  <c r="AR13" i="41"/>
  <c r="AH14" i="64"/>
  <c r="AQ14" i="64" s="1"/>
  <c r="AR13" i="1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Z14" i="40"/>
  <c r="X14" i="32"/>
  <c r="Y14" i="32"/>
  <c r="AI13" i="75"/>
  <c r="AN13" i="75"/>
  <c r="AR13" i="8"/>
  <c r="AN13" i="13"/>
  <c r="X16" i="76"/>
  <c r="Y16" i="76"/>
  <c r="Z15" i="87" l="1"/>
  <c r="W15" i="53"/>
  <c r="X15" i="84"/>
  <c r="Z14" i="25"/>
  <c r="AE14" i="93"/>
  <c r="AN14" i="93" s="1"/>
  <c r="Z15" i="30"/>
  <c r="W16" i="30" s="1"/>
  <c r="AE14" i="4"/>
  <c r="AE15" i="86"/>
  <c r="AE14" i="53"/>
  <c r="AI12" i="27"/>
  <c r="W15" i="4"/>
  <c r="AF15" i="86"/>
  <c r="AO15" i="86" s="1"/>
  <c r="AF14" i="53"/>
  <c r="AO14" i="53" s="1"/>
  <c r="AF13" i="94"/>
  <c r="AO13" i="94" s="1"/>
  <c r="Z14" i="44"/>
  <c r="AH14" i="44"/>
  <c r="AQ14" i="44" s="1"/>
  <c r="AF14" i="38"/>
  <c r="AO14" i="38" s="1"/>
  <c r="AG14" i="38"/>
  <c r="AP14" i="38" s="1"/>
  <c r="AF14" i="4"/>
  <c r="AO14" i="4" s="1"/>
  <c r="AG15" i="86"/>
  <c r="AP15" i="86" s="1"/>
  <c r="W15" i="36"/>
  <c r="AI13" i="13"/>
  <c r="AH15" i="86"/>
  <c r="AQ15" i="86" s="1"/>
  <c r="AI14" i="19"/>
  <c r="AR14" i="19" s="1"/>
  <c r="Z14" i="12"/>
  <c r="Z14" i="90"/>
  <c r="AG13" i="6"/>
  <c r="AP13" i="6" s="1"/>
  <c r="AG14" i="41"/>
  <c r="AP14" i="41" s="1"/>
  <c r="Z14" i="18"/>
  <c r="AG14" i="18" s="1"/>
  <c r="AP14" i="18" s="1"/>
  <c r="Z14" i="46"/>
  <c r="W15" i="46" s="1"/>
  <c r="AI13" i="3"/>
  <c r="AR13" i="3" s="1"/>
  <c r="AN13" i="3"/>
  <c r="X14" i="3"/>
  <c r="AH14" i="3" s="1"/>
  <c r="AQ14" i="3" s="1"/>
  <c r="Y14" i="3"/>
  <c r="Z15" i="73"/>
  <c r="W16" i="73" s="1"/>
  <c r="AE13" i="94"/>
  <c r="AN13" i="94" s="1"/>
  <c r="AG13" i="94"/>
  <c r="AP13" i="94" s="1"/>
  <c r="AE15" i="21"/>
  <c r="AG15" i="21"/>
  <c r="AP15" i="21" s="1"/>
  <c r="AG14" i="36"/>
  <c r="AP14" i="36" s="1"/>
  <c r="Z13" i="89"/>
  <c r="AF13" i="89" s="1"/>
  <c r="AO13" i="89" s="1"/>
  <c r="W15" i="41"/>
  <c r="Y15" i="41" s="1"/>
  <c r="AE14" i="36"/>
  <c r="W14" i="6"/>
  <c r="AE14" i="8"/>
  <c r="Z16" i="76"/>
  <c r="W17" i="76" s="1"/>
  <c r="AF13" i="6"/>
  <c r="AO13" i="6" s="1"/>
  <c r="Z14" i="37"/>
  <c r="AG14" i="37" s="1"/>
  <c r="AP14" i="37" s="1"/>
  <c r="Z15" i="85"/>
  <c r="Z15" i="43"/>
  <c r="Z15" i="96"/>
  <c r="W16" i="21"/>
  <c r="Z15" i="54"/>
  <c r="AE15" i="54" s="1"/>
  <c r="Z15" i="9"/>
  <c r="AE15" i="9" s="1"/>
  <c r="Z15" i="52"/>
  <c r="W16" i="52" s="1"/>
  <c r="Z14" i="35"/>
  <c r="AE14" i="35" s="1"/>
  <c r="Z13" i="27"/>
  <c r="AG13" i="27" s="1"/>
  <c r="AP13" i="27" s="1"/>
  <c r="AE14" i="41"/>
  <c r="Z14" i="32"/>
  <c r="AG14" i="32" s="1"/>
  <c r="AP14" i="32" s="1"/>
  <c r="Z15" i="55"/>
  <c r="AG15" i="55" s="1"/>
  <c r="AP15" i="55" s="1"/>
  <c r="AG14" i="35"/>
  <c r="AP14" i="35" s="1"/>
  <c r="AG16" i="76"/>
  <c r="AP16" i="76" s="1"/>
  <c r="AE14" i="32"/>
  <c r="AG13" i="89"/>
  <c r="AP13" i="89" s="1"/>
  <c r="AF15" i="73"/>
  <c r="AO15" i="73" s="1"/>
  <c r="AE15" i="73"/>
  <c r="AG15" i="52"/>
  <c r="AP15" i="52" s="1"/>
  <c r="AF15" i="52"/>
  <c r="AO15" i="52" s="1"/>
  <c r="AE15" i="52"/>
  <c r="W15" i="37"/>
  <c r="AE14" i="18"/>
  <c r="W16" i="54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X14" i="20"/>
  <c r="Y14" i="20"/>
  <c r="Y16" i="71"/>
  <c r="X16" i="71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4" i="85"/>
  <c r="AH14" i="22"/>
  <c r="AQ14" i="22" s="1"/>
  <c r="X14" i="23"/>
  <c r="Y14" i="23"/>
  <c r="AH15" i="47"/>
  <c r="AQ15" i="47" s="1"/>
  <c r="AR12" i="89"/>
  <c r="Y16" i="79"/>
  <c r="X16" i="79"/>
  <c r="AI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N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E14" i="46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6" i="21"/>
  <c r="X16" i="21"/>
  <c r="Y15" i="49"/>
  <c r="X15" i="49"/>
  <c r="X15" i="41" l="1"/>
  <c r="AF15" i="30"/>
  <c r="AO15" i="30" s="1"/>
  <c r="Z14" i="29"/>
  <c r="W16" i="9"/>
  <c r="W15" i="18"/>
  <c r="X15" i="18" s="1"/>
  <c r="AG15" i="73"/>
  <c r="AP15" i="73" s="1"/>
  <c r="AF14" i="32"/>
  <c r="AO14" i="32" s="1"/>
  <c r="AE14" i="37"/>
  <c r="AI14" i="38"/>
  <c r="AE15" i="30"/>
  <c r="AF15" i="9"/>
  <c r="AO15" i="9" s="1"/>
  <c r="AF14" i="18"/>
  <c r="AO14" i="18" s="1"/>
  <c r="AF15" i="55"/>
  <c r="AO15" i="55" s="1"/>
  <c r="AE14" i="44"/>
  <c r="AG14" i="44"/>
  <c r="AP14" i="44" s="1"/>
  <c r="AF14" i="44"/>
  <c r="AO14" i="44" s="1"/>
  <c r="W15" i="44"/>
  <c r="AF14" i="46"/>
  <c r="AO14" i="46" s="1"/>
  <c r="AG14" i="46"/>
  <c r="AP14" i="46" s="1"/>
  <c r="AI14" i="93"/>
  <c r="AI13" i="6"/>
  <c r="AG15" i="30"/>
  <c r="AP15" i="30" s="1"/>
  <c r="AG15" i="9"/>
  <c r="AP15" i="9" s="1"/>
  <c r="AE13" i="89"/>
  <c r="AN13" i="89" s="1"/>
  <c r="AE16" i="76"/>
  <c r="AI15" i="86"/>
  <c r="AF15" i="54"/>
  <c r="AO15" i="54" s="1"/>
  <c r="AF14" i="37"/>
  <c r="AO14" i="37" s="1"/>
  <c r="W14" i="89"/>
  <c r="Y14" i="89" s="1"/>
  <c r="Z16" i="28"/>
  <c r="AG16" i="28" s="1"/>
  <c r="AP16" i="28" s="1"/>
  <c r="AG15" i="54"/>
  <c r="AP15" i="54" s="1"/>
  <c r="AE15" i="55"/>
  <c r="W14" i="27"/>
  <c r="W16" i="55"/>
  <c r="W15" i="32"/>
  <c r="Y15" i="32" s="1"/>
  <c r="Z14" i="62"/>
  <c r="AF14" i="62" s="1"/>
  <c r="AO14" i="62" s="1"/>
  <c r="AF14" i="35"/>
  <c r="AO14" i="35" s="1"/>
  <c r="Z13" i="7"/>
  <c r="Z14" i="78"/>
  <c r="Z16" i="21"/>
  <c r="AE16" i="21" s="1"/>
  <c r="Z15" i="2"/>
  <c r="AG15" i="2" s="1"/>
  <c r="AP15" i="2" s="1"/>
  <c r="Z14" i="94"/>
  <c r="AF14" i="94" s="1"/>
  <c r="AO14" i="94" s="1"/>
  <c r="Z16" i="71"/>
  <c r="Z14" i="3"/>
  <c r="Z16" i="86"/>
  <c r="AF16" i="76"/>
  <c r="AO16" i="76" s="1"/>
  <c r="Z15" i="53"/>
  <c r="W16" i="53" s="1"/>
  <c r="Z15" i="70"/>
  <c r="AF15" i="70" s="1"/>
  <c r="AO15" i="70" s="1"/>
  <c r="Z15" i="80"/>
  <c r="Z16" i="79"/>
  <c r="Z14" i="23"/>
  <c r="Z15" i="59"/>
  <c r="W15" i="35"/>
  <c r="Y15" i="35" s="1"/>
  <c r="Z15" i="8"/>
  <c r="W16" i="8" s="1"/>
  <c r="Z15" i="34"/>
  <c r="AF15" i="34" s="1"/>
  <c r="AO15" i="34" s="1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F15" i="14"/>
  <c r="AO15" i="14" s="1"/>
  <c r="W16" i="34"/>
  <c r="AF16" i="15"/>
  <c r="AO16" i="15" s="1"/>
  <c r="W17" i="15"/>
  <c r="AE16" i="15"/>
  <c r="AG16" i="15"/>
  <c r="AP16" i="15" s="1"/>
  <c r="AF15" i="39"/>
  <c r="AO15" i="39" s="1"/>
  <c r="AG16" i="48"/>
  <c r="AP16" i="48" s="1"/>
  <c r="AG16" i="21"/>
  <c r="AP16" i="21" s="1"/>
  <c r="AF16" i="21"/>
  <c r="AO16" i="21" s="1"/>
  <c r="W17" i="21"/>
  <c r="W16" i="2"/>
  <c r="AE15" i="2"/>
  <c r="AF16" i="28"/>
  <c r="AO16" i="28" s="1"/>
  <c r="Y15" i="12"/>
  <c r="X15" i="12"/>
  <c r="X15" i="46"/>
  <c r="Y15" i="46"/>
  <c r="AH15" i="82"/>
  <c r="AQ15" i="82" s="1"/>
  <c r="AG14" i="62"/>
  <c r="AP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AH16" i="79"/>
  <c r="AQ16" i="79" s="1"/>
  <c r="AF14" i="23"/>
  <c r="AO14" i="23" s="1"/>
  <c r="W15" i="23"/>
  <c r="AE14" i="23"/>
  <c r="AG14" i="23"/>
  <c r="AP14" i="23" s="1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Y15" i="37"/>
  <c r="X15" i="37"/>
  <c r="Z15" i="37" s="1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H15" i="49"/>
  <c r="AQ15" i="49" s="1"/>
  <c r="AR14" i="53"/>
  <c r="AN14" i="46"/>
  <c r="AG15" i="77"/>
  <c r="AP15" i="77" s="1"/>
  <c r="AF15" i="77"/>
  <c r="AO15" i="77" s="1"/>
  <c r="W16" i="77"/>
  <c r="AE15" i="77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I14" i="35"/>
  <c r="AN14" i="35"/>
  <c r="AE14" i="62" l="1"/>
  <c r="AI13" i="89"/>
  <c r="X15" i="35"/>
  <c r="AG14" i="94"/>
  <c r="AP14" i="94" s="1"/>
  <c r="W15" i="62"/>
  <c r="Y15" i="62" s="1"/>
  <c r="AG15" i="70"/>
  <c r="AP15" i="70" s="1"/>
  <c r="AE16" i="28"/>
  <c r="AE14" i="94"/>
  <c r="AG15" i="8"/>
  <c r="AP15" i="8" s="1"/>
  <c r="AE15" i="70"/>
  <c r="AI15" i="70" s="1"/>
  <c r="W17" i="28"/>
  <c r="X17" i="28" s="1"/>
  <c r="AI15" i="73"/>
  <c r="AI14" i="46"/>
  <c r="W15" i="94"/>
  <c r="X14" i="89"/>
  <c r="Z14" i="89" s="1"/>
  <c r="AE15" i="8"/>
  <c r="AI15" i="8" s="1"/>
  <c r="W16" i="70"/>
  <c r="Y16" i="70" s="1"/>
  <c r="AF15" i="2"/>
  <c r="AO15" i="2" s="1"/>
  <c r="AN14" i="44"/>
  <c r="AI14" i="44"/>
  <c r="AR14" i="44" s="1"/>
  <c r="X15" i="44"/>
  <c r="AH15" i="44" s="1"/>
  <c r="AQ15" i="44" s="1"/>
  <c r="Y15" i="44"/>
  <c r="Z15" i="44"/>
  <c r="Z15" i="25"/>
  <c r="AF15" i="53"/>
  <c r="AO15" i="53" s="1"/>
  <c r="AG15" i="39"/>
  <c r="AP15" i="39" s="1"/>
  <c r="AF14" i="3"/>
  <c r="AO14" i="3" s="1"/>
  <c r="W15" i="3"/>
  <c r="AE14" i="3"/>
  <c r="AG14" i="3"/>
  <c r="AP14" i="3" s="1"/>
  <c r="AG15" i="53"/>
  <c r="AP15" i="53" s="1"/>
  <c r="W16" i="39"/>
  <c r="Z15" i="60"/>
  <c r="AE15" i="53"/>
  <c r="AI15" i="53" s="1"/>
  <c r="AE15" i="14"/>
  <c r="AI15" i="14" s="1"/>
  <c r="W16" i="14"/>
  <c r="Z15" i="90"/>
  <c r="Z15" i="40"/>
  <c r="Z16" i="9"/>
  <c r="AE16" i="9" s="1"/>
  <c r="AE15" i="34"/>
  <c r="AN15" i="34" s="1"/>
  <c r="Z16" i="73"/>
  <c r="AG16" i="73" s="1"/>
  <c r="AP16" i="73" s="1"/>
  <c r="AE16" i="48"/>
  <c r="AG15" i="34"/>
  <c r="AP15" i="34" s="1"/>
  <c r="Z16" i="96"/>
  <c r="Z16" i="66"/>
  <c r="AF16" i="48"/>
  <c r="AO16" i="48" s="1"/>
  <c r="Z16" i="87"/>
  <c r="W17" i="87" s="1"/>
  <c r="Z15" i="91"/>
  <c r="W16" i="91" s="1"/>
  <c r="Z15" i="88"/>
  <c r="AE15" i="88" s="1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N16" i="21"/>
  <c r="AI16" i="21"/>
  <c r="AN15" i="53"/>
  <c r="Y17" i="48"/>
  <c r="X17" i="48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Y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X16" i="81"/>
  <c r="Y16" i="81"/>
  <c r="AG16" i="66"/>
  <c r="AP16" i="66" s="1"/>
  <c r="AF16" i="66"/>
  <c r="AO16" i="66" s="1"/>
  <c r="AE16" i="66"/>
  <c r="W17" i="66"/>
  <c r="AI16" i="48"/>
  <c r="AN16" i="48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AI16" i="28"/>
  <c r="AN16" i="28"/>
  <c r="Y16" i="2"/>
  <c r="X16" i="2"/>
  <c r="Z16" i="2" s="1"/>
  <c r="AI15" i="39"/>
  <c r="AN15" i="39"/>
  <c r="Y16" i="14"/>
  <c r="X16" i="14"/>
  <c r="Z16" i="14" s="1"/>
  <c r="AE14" i="89" l="1"/>
  <c r="AG14" i="89"/>
  <c r="AP14" i="89" s="1"/>
  <c r="AF14" i="89"/>
  <c r="AO14" i="89" s="1"/>
  <c r="W15" i="89"/>
  <c r="X16" i="70"/>
  <c r="Z16" i="70" s="1"/>
  <c r="AG15" i="44"/>
  <c r="AP15" i="44" s="1"/>
  <c r="AE15" i="44"/>
  <c r="W16" i="44"/>
  <c r="AF15" i="44"/>
  <c r="AO15" i="44" s="1"/>
  <c r="AI15" i="34"/>
  <c r="AN15" i="8"/>
  <c r="AN15" i="14"/>
  <c r="W17" i="9"/>
  <c r="Z15" i="94"/>
  <c r="AI14" i="94"/>
  <c r="AF16" i="9"/>
  <c r="AO16" i="9" s="1"/>
  <c r="Z17" i="71"/>
  <c r="AG17" i="71" s="1"/>
  <c r="AP17" i="71" s="1"/>
  <c r="AF15" i="91"/>
  <c r="AO15" i="91" s="1"/>
  <c r="Z14" i="68"/>
  <c r="W16" i="88"/>
  <c r="Z16" i="81"/>
  <c r="AN14" i="3"/>
  <c r="AI14" i="3"/>
  <c r="AR14" i="3" s="1"/>
  <c r="Z15" i="51"/>
  <c r="W16" i="51" s="1"/>
  <c r="Z15" i="45"/>
  <c r="AG15" i="91"/>
  <c r="AP15" i="91" s="1"/>
  <c r="Y15" i="3"/>
  <c r="X15" i="3"/>
  <c r="AH15" i="3" s="1"/>
  <c r="AQ15" i="3" s="1"/>
  <c r="Z16" i="38"/>
  <c r="AF16" i="38" s="1"/>
  <c r="AO16" i="38" s="1"/>
  <c r="Z16" i="42"/>
  <c r="W17" i="42" s="1"/>
  <c r="Z15" i="10"/>
  <c r="AG15" i="88"/>
  <c r="AP15" i="88" s="1"/>
  <c r="AE16" i="87"/>
  <c r="Z16" i="19"/>
  <c r="Z15" i="13"/>
  <c r="W16" i="13" s="1"/>
  <c r="AF16" i="73"/>
  <c r="AO16" i="73" s="1"/>
  <c r="AG16" i="9"/>
  <c r="AP16" i="9" s="1"/>
  <c r="W17" i="73"/>
  <c r="AF15" i="88"/>
  <c r="AO15" i="88" s="1"/>
  <c r="AF16" i="87"/>
  <c r="AO16" i="87" s="1"/>
  <c r="AG16" i="87"/>
  <c r="AP16" i="87" s="1"/>
  <c r="Z16" i="8"/>
  <c r="AG16" i="8" s="1"/>
  <c r="AP16" i="8" s="1"/>
  <c r="Z15" i="56"/>
  <c r="Z15" i="92"/>
  <c r="AE16" i="73"/>
  <c r="AE15" i="91"/>
  <c r="Z16" i="58"/>
  <c r="AE16" i="58" s="1"/>
  <c r="Z15" i="22"/>
  <c r="AF15" i="22" s="1"/>
  <c r="AO15" i="22" s="1"/>
  <c r="Z15" i="11"/>
  <c r="AG15" i="11" s="1"/>
  <c r="AP15" i="11" s="1"/>
  <c r="Z17" i="21"/>
  <c r="AF17" i="21" s="1"/>
  <c r="AO17" i="21" s="1"/>
  <c r="Z16" i="4"/>
  <c r="W17" i="4" s="1"/>
  <c r="Z15" i="78"/>
  <c r="AG15" i="78" s="1"/>
  <c r="AP15" i="78" s="1"/>
  <c r="Z17" i="48"/>
  <c r="W18" i="48" s="1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6" i="38"/>
  <c r="AP16" i="38" s="1"/>
  <c r="W17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8" i="21"/>
  <c r="AE17" i="21"/>
  <c r="AF17" i="48"/>
  <c r="AO17" i="48" s="1"/>
  <c r="AE17" i="48"/>
  <c r="AF15" i="11"/>
  <c r="AO15" i="11" s="1"/>
  <c r="W16" i="11"/>
  <c r="AE15" i="11"/>
  <c r="AG16" i="4"/>
  <c r="AP16" i="4" s="1"/>
  <c r="AF16" i="4"/>
  <c r="AO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E15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E16" i="8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4" i="45"/>
  <c r="AG15" i="22"/>
  <c r="AP15" i="22" s="1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AE17" i="71" l="1"/>
  <c r="AF16" i="8"/>
  <c r="AO16" i="8" s="1"/>
  <c r="AI16" i="87"/>
  <c r="AI16" i="73"/>
  <c r="AG15" i="51"/>
  <c r="AP15" i="51" s="1"/>
  <c r="W17" i="80"/>
  <c r="X17" i="80" s="1"/>
  <c r="AE16" i="42"/>
  <c r="AG16" i="58"/>
  <c r="AP16" i="58" s="1"/>
  <c r="AI15" i="91"/>
  <c r="AF16" i="42"/>
  <c r="AO16" i="42" s="1"/>
  <c r="W17" i="8"/>
  <c r="X17" i="8" s="1"/>
  <c r="W18" i="71"/>
  <c r="Y18" i="71" s="1"/>
  <c r="AE15" i="22"/>
  <c r="AF17" i="71"/>
  <c r="AO17" i="71" s="1"/>
  <c r="W16" i="22"/>
  <c r="AF16" i="58"/>
  <c r="AO16" i="58" s="1"/>
  <c r="Z15" i="6"/>
  <c r="AF15" i="6" s="1"/>
  <c r="AO15" i="6" s="1"/>
  <c r="AE16" i="4"/>
  <c r="AN16" i="4" s="1"/>
  <c r="AE15" i="13"/>
  <c r="AE16" i="38"/>
  <c r="AG16" i="42"/>
  <c r="AP16" i="42" s="1"/>
  <c r="Y16" i="44"/>
  <c r="X16" i="44"/>
  <c r="AF15" i="51"/>
  <c r="AO15" i="51" s="1"/>
  <c r="Z16" i="90"/>
  <c r="AG17" i="48"/>
  <c r="AP17" i="48" s="1"/>
  <c r="AN15" i="44"/>
  <c r="AI15" i="44"/>
  <c r="AR15" i="44" s="1"/>
  <c r="Z16" i="16"/>
  <c r="AG16" i="16" s="1"/>
  <c r="AP16" i="16" s="1"/>
  <c r="AG17" i="21"/>
  <c r="AP17" i="21" s="1"/>
  <c r="AE16" i="80"/>
  <c r="W16" i="75"/>
  <c r="Z15" i="3"/>
  <c r="AE15" i="3" s="1"/>
  <c r="AE15" i="78"/>
  <c r="Z16" i="25"/>
  <c r="AF16" i="25" s="1"/>
  <c r="AO16" i="25" s="1"/>
  <c r="Z16" i="41"/>
  <c r="AE16" i="41" s="1"/>
  <c r="Z16" i="37"/>
  <c r="Z16" i="88"/>
  <c r="Z16" i="33"/>
  <c r="Z16" i="63"/>
  <c r="Z16" i="1"/>
  <c r="W17" i="1" s="1"/>
  <c r="AE15" i="75"/>
  <c r="AI15" i="75" s="1"/>
  <c r="W16" i="78"/>
  <c r="Z17" i="87"/>
  <c r="Z16" i="40"/>
  <c r="AF15" i="75"/>
  <c r="AO15" i="75" s="1"/>
  <c r="Z16" i="36"/>
  <c r="AF16" i="36" s="1"/>
  <c r="AO16" i="36" s="1"/>
  <c r="Z16" i="82"/>
  <c r="AG16" i="82" s="1"/>
  <c r="AP16" i="82" s="1"/>
  <c r="Z17" i="96"/>
  <c r="AF16" i="80"/>
  <c r="AO16" i="80" s="1"/>
  <c r="Z15" i="20"/>
  <c r="AE15" i="20" s="1"/>
  <c r="Z16" i="60"/>
  <c r="AE16" i="60" s="1"/>
  <c r="AF15" i="78"/>
  <c r="AO15" i="78" s="1"/>
  <c r="Z15" i="27"/>
  <c r="AG15" i="27" s="1"/>
  <c r="AP15" i="27" s="1"/>
  <c r="Z15" i="89"/>
  <c r="AE15" i="89" s="1"/>
  <c r="Z17" i="66"/>
  <c r="AG17" i="66" s="1"/>
  <c r="AP17" i="66" s="1"/>
  <c r="AG16" i="25"/>
  <c r="AP16" i="25" s="1"/>
  <c r="W17" i="90"/>
  <c r="AG16" i="90"/>
  <c r="AP16" i="90" s="1"/>
  <c r="AE16" i="90"/>
  <c r="AF16" i="90"/>
  <c r="AO16" i="90" s="1"/>
  <c r="AF15" i="20"/>
  <c r="AO15" i="20" s="1"/>
  <c r="AG16" i="36"/>
  <c r="AP16" i="36" s="1"/>
  <c r="AE17" i="87"/>
  <c r="AF17" i="87"/>
  <c r="AO17" i="87" s="1"/>
  <c r="W18" i="87"/>
  <c r="AG17" i="87"/>
  <c r="AP17" i="87" s="1"/>
  <c r="W16" i="89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F16" i="41"/>
  <c r="AO16" i="41" s="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AN15" i="67"/>
  <c r="AI15" i="67"/>
  <c r="W17" i="82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X18" i="48"/>
  <c r="Y18" i="48"/>
  <c r="Y16" i="13"/>
  <c r="X16" i="13"/>
  <c r="AN16" i="38"/>
  <c r="AI16" i="38"/>
  <c r="AN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6" i="92"/>
  <c r="Y16" i="92"/>
  <c r="AR15" i="63"/>
  <c r="AE16" i="88"/>
  <c r="W17" i="88"/>
  <c r="AF16" i="88"/>
  <c r="AO16" i="88" s="1"/>
  <c r="AG16" i="88"/>
  <c r="AP16" i="88" s="1"/>
  <c r="AR15" i="16"/>
  <c r="AG15" i="6"/>
  <c r="AP15" i="6" s="1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X17" i="81"/>
  <c r="Y17" i="81"/>
  <c r="AN15" i="78"/>
  <c r="W17" i="16"/>
  <c r="AE16" i="16"/>
  <c r="X16" i="56"/>
  <c r="Z16" i="56" s="1"/>
  <c r="Y16" i="56"/>
  <c r="AI16" i="2"/>
  <c r="AN16" i="2"/>
  <c r="Y16" i="72"/>
  <c r="X16" i="72"/>
  <c r="X17" i="83"/>
  <c r="Z17" i="83" s="1"/>
  <c r="Y17" i="83"/>
  <c r="AR15" i="93"/>
  <c r="AH15" i="20"/>
  <c r="AQ15" i="20" s="1"/>
  <c r="AG16" i="1"/>
  <c r="AP16" i="1" s="1"/>
  <c r="AF16" i="1"/>
  <c r="AO16" i="1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N17" i="76"/>
  <c r="AI17" i="76"/>
  <c r="AN15" i="95"/>
  <c r="AI15" i="95"/>
  <c r="AR15" i="5"/>
  <c r="Y18" i="21"/>
  <c r="X18" i="21"/>
  <c r="Y17" i="38"/>
  <c r="X17" i="38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I16" i="81"/>
  <c r="AN16" i="81"/>
  <c r="Z16" i="31" l="1"/>
  <c r="Z16" i="44"/>
  <c r="AH16" i="44"/>
  <c r="AQ16" i="44" s="1"/>
  <c r="AI15" i="51"/>
  <c r="AF16" i="16"/>
  <c r="AO16" i="16" s="1"/>
  <c r="AI17" i="21"/>
  <c r="AI16" i="4"/>
  <c r="W16" i="20"/>
  <c r="W17" i="25"/>
  <c r="AE15" i="6"/>
  <c r="Y17" i="8"/>
  <c r="AF16" i="82"/>
  <c r="AO16" i="82" s="1"/>
  <c r="AE16" i="25"/>
  <c r="AG16" i="41"/>
  <c r="AP16" i="41" s="1"/>
  <c r="Y17" i="80"/>
  <c r="AE16" i="1"/>
  <c r="AI15" i="78"/>
  <c r="AR15" i="78" s="1"/>
  <c r="W16" i="6"/>
  <c r="Y16" i="6" s="1"/>
  <c r="AE16" i="82"/>
  <c r="X18" i="71"/>
  <c r="Z18" i="71" s="1"/>
  <c r="W17" i="41"/>
  <c r="Z17" i="14"/>
  <c r="Z17" i="2"/>
  <c r="W18" i="2" s="1"/>
  <c r="W16" i="3"/>
  <c r="X16" i="3" s="1"/>
  <c r="AH16" i="3" s="1"/>
  <c r="AQ16" i="3" s="1"/>
  <c r="Z16" i="35"/>
  <c r="AF15" i="3"/>
  <c r="AO15" i="3" s="1"/>
  <c r="Z17" i="43"/>
  <c r="AF15" i="27"/>
  <c r="AO15" i="27" s="1"/>
  <c r="AG15" i="3"/>
  <c r="AP15" i="3" s="1"/>
  <c r="Z16" i="92"/>
  <c r="AF16" i="92" s="1"/>
  <c r="AO16" i="92" s="1"/>
  <c r="Z17" i="69"/>
  <c r="AE16" i="36"/>
  <c r="Z16" i="18"/>
  <c r="Z16" i="32"/>
  <c r="Z16" i="72"/>
  <c r="AF16" i="72" s="1"/>
  <c r="AO16" i="72" s="1"/>
  <c r="Z16" i="11"/>
  <c r="AG16" i="11" s="1"/>
  <c r="AP16" i="11" s="1"/>
  <c r="Z16" i="17"/>
  <c r="AG15" i="20"/>
  <c r="AP15" i="20" s="1"/>
  <c r="AN15" i="3"/>
  <c r="AG16" i="60"/>
  <c r="AP16" i="60" s="1"/>
  <c r="Y16" i="3"/>
  <c r="Z17" i="38"/>
  <c r="Z17" i="26"/>
  <c r="Z16" i="95"/>
  <c r="AF16" i="95" s="1"/>
  <c r="AO16" i="95" s="1"/>
  <c r="Z16" i="78"/>
  <c r="W17" i="78" s="1"/>
  <c r="W17" i="60"/>
  <c r="X17" i="60" s="1"/>
  <c r="W17" i="36"/>
  <c r="AF16" i="60"/>
  <c r="AO16" i="60" s="1"/>
  <c r="Z17" i="19"/>
  <c r="AE15" i="27"/>
  <c r="Z17" i="58"/>
  <c r="W18" i="58" s="1"/>
  <c r="AG15" i="89"/>
  <c r="AP15" i="89" s="1"/>
  <c r="W16" i="27"/>
  <c r="Z16" i="75"/>
  <c r="Z15" i="68"/>
  <c r="AF15" i="68" s="1"/>
  <c r="AO15" i="68" s="1"/>
  <c r="Z18" i="15"/>
  <c r="AF18" i="15" s="1"/>
  <c r="AO18" i="15" s="1"/>
  <c r="Z16" i="67"/>
  <c r="AF16" i="67" s="1"/>
  <c r="AO16" i="67" s="1"/>
  <c r="Z16" i="94"/>
  <c r="AG16" i="94" s="1"/>
  <c r="AP16" i="94" s="1"/>
  <c r="AE17" i="66"/>
  <c r="W18" i="66"/>
  <c r="Z18" i="21"/>
  <c r="AF18" i="21" s="1"/>
  <c r="AO18" i="21" s="1"/>
  <c r="Z17" i="85"/>
  <c r="W18" i="85" s="1"/>
  <c r="Z16" i="61"/>
  <c r="AE16" i="61" s="1"/>
  <c r="Z17" i="52"/>
  <c r="W18" i="52" s="1"/>
  <c r="AF17" i="66"/>
  <c r="AO17" i="66" s="1"/>
  <c r="Z17" i="80"/>
  <c r="W18" i="80" s="1"/>
  <c r="Z16" i="22"/>
  <c r="AG16" i="22" s="1"/>
  <c r="AP16" i="22" s="1"/>
  <c r="Z16" i="13"/>
  <c r="W17" i="13" s="1"/>
  <c r="Z18" i="86"/>
  <c r="AF18" i="86" s="1"/>
  <c r="AO18" i="86" s="1"/>
  <c r="Z16" i="57"/>
  <c r="AF16" i="50"/>
  <c r="AO16" i="50" s="1"/>
  <c r="W17" i="50"/>
  <c r="AE16" i="50"/>
  <c r="AG16" i="50"/>
  <c r="AP16" i="50" s="1"/>
  <c r="AE16" i="78"/>
  <c r="W17" i="35"/>
  <c r="AG16" i="35"/>
  <c r="AP16" i="35" s="1"/>
  <c r="AF16" i="35"/>
  <c r="AO16" i="35" s="1"/>
  <c r="AE16" i="35"/>
  <c r="AG15" i="68"/>
  <c r="AP15" i="68" s="1"/>
  <c r="AE15" i="68"/>
  <c r="AG16" i="95"/>
  <c r="AP16" i="95" s="1"/>
  <c r="AE16" i="95"/>
  <c r="W17" i="95"/>
  <c r="W19" i="15"/>
  <c r="AG17" i="52"/>
  <c r="AP17" i="52" s="1"/>
  <c r="AE17" i="52"/>
  <c r="W17" i="94"/>
  <c r="AE16" i="94"/>
  <c r="AF16" i="94"/>
  <c r="AO16" i="94" s="1"/>
  <c r="AE18" i="21"/>
  <c r="AE17" i="85"/>
  <c r="AG17" i="85"/>
  <c r="AP17" i="85" s="1"/>
  <c r="AG17" i="80"/>
  <c r="AP17" i="80" s="1"/>
  <c r="AF17" i="80"/>
  <c r="AO17" i="80" s="1"/>
  <c r="AE17" i="80"/>
  <c r="AF16" i="22"/>
  <c r="AO16" i="22" s="1"/>
  <c r="W17" i="22"/>
  <c r="AE16" i="22"/>
  <c r="AG16" i="72"/>
  <c r="AP16" i="72" s="1"/>
  <c r="AF16" i="13"/>
  <c r="AO16" i="13" s="1"/>
  <c r="AG18" i="86"/>
  <c r="AP18" i="86" s="1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H17" i="26"/>
  <c r="AQ17" i="26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5" i="72"/>
  <c r="AH16" i="35"/>
  <c r="AQ16" i="35" s="1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Z17" i="34" s="1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7" i="43"/>
  <c r="AP17" i="43" s="1"/>
  <c r="AF17" i="43"/>
  <c r="AO17" i="43" s="1"/>
  <c r="AE17" i="43"/>
  <c r="W18" i="43"/>
  <c r="X16" i="24"/>
  <c r="Z16" i="24" s="1"/>
  <c r="Y16" i="24"/>
  <c r="AR15" i="22"/>
  <c r="Y17" i="88"/>
  <c r="X17" i="88"/>
  <c r="AH16" i="45"/>
  <c r="AQ16" i="45" s="1"/>
  <c r="AR16" i="55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N16" i="82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AI16" i="90"/>
  <c r="AN16" i="90"/>
  <c r="AI16" i="82" l="1"/>
  <c r="AF17" i="2"/>
  <c r="AO17" i="2" s="1"/>
  <c r="AE16" i="92"/>
  <c r="AE16" i="11"/>
  <c r="AF17" i="58"/>
  <c r="AO17" i="58" s="1"/>
  <c r="AG16" i="13"/>
  <c r="AP16" i="13" s="1"/>
  <c r="AF17" i="85"/>
  <c r="AO17" i="85" s="1"/>
  <c r="AI15" i="3"/>
  <c r="AR15" i="3" s="1"/>
  <c r="X16" i="6"/>
  <c r="AG17" i="2"/>
  <c r="AP17" i="2" s="1"/>
  <c r="W17" i="92"/>
  <c r="X17" i="92" s="1"/>
  <c r="W17" i="11"/>
  <c r="Y17" i="11" s="1"/>
  <c r="AE17" i="58"/>
  <c r="W19" i="86"/>
  <c r="AE16" i="72"/>
  <c r="AF16" i="61"/>
  <c r="AO16" i="61" s="1"/>
  <c r="AG17" i="58"/>
  <c r="AP17" i="58" s="1"/>
  <c r="Y17" i="60"/>
  <c r="Z17" i="60" s="1"/>
  <c r="AF17" i="60" s="1"/>
  <c r="AO17" i="60" s="1"/>
  <c r="AE17" i="2"/>
  <c r="AG16" i="92"/>
  <c r="AP16" i="92" s="1"/>
  <c r="AF16" i="11"/>
  <c r="AO16" i="11" s="1"/>
  <c r="AE18" i="86"/>
  <c r="W17" i="72"/>
  <c r="Y17" i="72" s="1"/>
  <c r="W17" i="61"/>
  <c r="X17" i="61" s="1"/>
  <c r="AG18" i="21"/>
  <c r="AP18" i="21" s="1"/>
  <c r="AG18" i="15"/>
  <c r="AP18" i="15" s="1"/>
  <c r="W16" i="68"/>
  <c r="W17" i="44"/>
  <c r="AF16" i="44"/>
  <c r="AO16" i="44" s="1"/>
  <c r="AG16" i="44"/>
  <c r="AP16" i="44" s="1"/>
  <c r="AE16" i="44"/>
  <c r="Z17" i="37"/>
  <c r="Z17" i="36"/>
  <c r="AI16" i="16"/>
  <c r="AG16" i="61"/>
  <c r="AP16" i="61" s="1"/>
  <c r="AE18" i="15"/>
  <c r="AI18" i="15" s="1"/>
  <c r="AF16" i="78"/>
  <c r="AO16" i="78" s="1"/>
  <c r="AE16" i="13"/>
  <c r="W19" i="21"/>
  <c r="AG16" i="78"/>
  <c r="AP16" i="78" s="1"/>
  <c r="Z17" i="39"/>
  <c r="W18" i="39" s="1"/>
  <c r="Z16" i="3"/>
  <c r="Z16" i="89"/>
  <c r="Z17" i="53"/>
  <c r="AF17" i="52"/>
  <c r="AO17" i="52" s="1"/>
  <c r="Z18" i="96"/>
  <c r="W17" i="67"/>
  <c r="X17" i="67" s="1"/>
  <c r="Z16" i="23"/>
  <c r="AG16" i="23" s="1"/>
  <c r="AP16" i="23" s="1"/>
  <c r="Z17" i="41"/>
  <c r="AG16" i="67"/>
  <c r="AP16" i="67" s="1"/>
  <c r="Z16" i="27"/>
  <c r="Z17" i="65"/>
  <c r="Z17" i="33"/>
  <c r="W18" i="33" s="1"/>
  <c r="Z16" i="6"/>
  <c r="AE16" i="6" s="1"/>
  <c r="Z17" i="1"/>
  <c r="Z17" i="47"/>
  <c r="Z18" i="87"/>
  <c r="W19" i="87" s="1"/>
  <c r="Z18" i="79"/>
  <c r="AF18" i="79" s="1"/>
  <c r="AO18" i="79" s="1"/>
  <c r="AE16" i="67"/>
  <c r="Z16" i="62"/>
  <c r="AG16" i="62" s="1"/>
  <c r="AP16" i="62" s="1"/>
  <c r="Z17" i="88"/>
  <c r="AG17" i="88" s="1"/>
  <c r="AP17" i="88" s="1"/>
  <c r="Z17" i="25"/>
  <c r="Z16" i="29"/>
  <c r="AG16" i="29" s="1"/>
  <c r="AP16" i="29" s="1"/>
  <c r="Z17" i="82"/>
  <c r="AF17" i="82" s="1"/>
  <c r="AO17" i="82" s="1"/>
  <c r="Z18" i="28"/>
  <c r="W19" i="28" s="1"/>
  <c r="Z17" i="77"/>
  <c r="W18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F17" i="88"/>
  <c r="AO17" i="88" s="1"/>
  <c r="AE17" i="88"/>
  <c r="W18" i="88"/>
  <c r="AG17" i="25"/>
  <c r="AP17" i="25" s="1"/>
  <c r="AF17" i="25"/>
  <c r="AO17" i="25" s="1"/>
  <c r="AE17" i="25"/>
  <c r="W18" i="25"/>
  <c r="AF16" i="6"/>
  <c r="AO16" i="6" s="1"/>
  <c r="AG18" i="96"/>
  <c r="AP18" i="96" s="1"/>
  <c r="AF18" i="96"/>
  <c r="AO18" i="96" s="1"/>
  <c r="W19" i="96"/>
  <c r="AE18" i="96"/>
  <c r="AG18" i="87"/>
  <c r="AP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X18" i="43"/>
  <c r="Y18" i="43"/>
  <c r="Z18" i="43" s="1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6" i="35"/>
  <c r="AN16" i="35"/>
  <c r="AI16" i="78"/>
  <c r="AN16" i="78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E16" i="23"/>
  <c r="AR15" i="20"/>
  <c r="AF16" i="62"/>
  <c r="AO16" i="62" s="1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X18" i="52"/>
  <c r="Y18" i="52"/>
  <c r="AI15" i="68"/>
  <c r="AN15" i="68"/>
  <c r="X17" i="78"/>
  <c r="Y17" i="78"/>
  <c r="AI16" i="50"/>
  <c r="AN16" i="50"/>
  <c r="W17" i="23" l="1"/>
  <c r="AG16" i="6"/>
  <c r="AP16" i="6" s="1"/>
  <c r="Y17" i="61"/>
  <c r="AE17" i="33"/>
  <c r="AE17" i="39"/>
  <c r="AI17" i="39" s="1"/>
  <c r="AE16" i="62"/>
  <c r="AI16" i="62" s="1"/>
  <c r="AF16" i="23"/>
  <c r="AO16" i="23" s="1"/>
  <c r="X17" i="72"/>
  <c r="X17" i="11"/>
  <c r="Y17" i="44"/>
  <c r="X17" i="44"/>
  <c r="AH17" i="44" s="1"/>
  <c r="AQ17" i="44" s="1"/>
  <c r="Z17" i="44"/>
  <c r="W17" i="62"/>
  <c r="Y17" i="67"/>
  <c r="Z17" i="67" s="1"/>
  <c r="AN18" i="15"/>
  <c r="AG17" i="33"/>
  <c r="AP17" i="33" s="1"/>
  <c r="AG17" i="39"/>
  <c r="AP17" i="39" s="1"/>
  <c r="Z17" i="18"/>
  <c r="W18" i="18" s="1"/>
  <c r="AF18" i="87"/>
  <c r="AO18" i="87" s="1"/>
  <c r="AF17" i="33"/>
  <c r="AO17" i="33" s="1"/>
  <c r="AF17" i="39"/>
  <c r="AO17" i="39" s="1"/>
  <c r="W17" i="6"/>
  <c r="AI16" i="44"/>
  <c r="AR16" i="44" s="1"/>
  <c r="AN16" i="44"/>
  <c r="AE17" i="77"/>
  <c r="AF17" i="77"/>
  <c r="AO17" i="77" s="1"/>
  <c r="AG18" i="28"/>
  <c r="AP18" i="28" s="1"/>
  <c r="AE18" i="79"/>
  <c r="W19" i="79"/>
  <c r="Y19" i="79" s="1"/>
  <c r="Z17" i="50"/>
  <c r="AF17" i="50" s="1"/>
  <c r="AO17" i="50" s="1"/>
  <c r="AG18" i="79"/>
  <c r="AP18" i="79" s="1"/>
  <c r="W18" i="82"/>
  <c r="AG17" i="77"/>
  <c r="AP17" i="77" s="1"/>
  <c r="AE17" i="82"/>
  <c r="AF16" i="3"/>
  <c r="AO16" i="3" s="1"/>
  <c r="W17" i="3"/>
  <c r="AE16" i="3"/>
  <c r="AG16" i="3"/>
  <c r="AP16" i="3" s="1"/>
  <c r="Z17" i="72"/>
  <c r="Z18" i="69"/>
  <c r="AF18" i="69" s="1"/>
  <c r="AO18" i="69" s="1"/>
  <c r="Z17" i="22"/>
  <c r="AF17" i="22" s="1"/>
  <c r="AO17" i="22" s="1"/>
  <c r="Z17" i="31"/>
  <c r="W18" i="31" s="1"/>
  <c r="W17" i="29"/>
  <c r="Z17" i="61"/>
  <c r="Z19" i="21"/>
  <c r="AE16" i="29"/>
  <c r="Z18" i="83"/>
  <c r="AG18" i="83" s="1"/>
  <c r="AP18" i="83" s="1"/>
  <c r="Z17" i="74"/>
  <c r="AF17" i="74" s="1"/>
  <c r="AO17" i="74" s="1"/>
  <c r="Z17" i="17"/>
  <c r="Z18" i="9"/>
  <c r="AF16" i="29"/>
  <c r="AO16" i="29" s="1"/>
  <c r="Z17" i="13"/>
  <c r="AG17" i="13" s="1"/>
  <c r="AP17" i="13" s="1"/>
  <c r="Z18" i="42"/>
  <c r="AF18" i="42" s="1"/>
  <c r="AO18" i="42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Y18" i="60" s="1"/>
  <c r="AE18" i="69"/>
  <c r="AG18" i="69"/>
  <c r="AP18" i="69" s="1"/>
  <c r="AF17" i="18"/>
  <c r="AO17" i="18" s="1"/>
  <c r="W18" i="75"/>
  <c r="AF17" i="75"/>
  <c r="AO17" i="75" s="1"/>
  <c r="AR15" i="68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AR16" i="49"/>
  <c r="AR16" i="18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G19" i="21"/>
  <c r="AP19" i="21" s="1"/>
  <c r="AF19" i="21"/>
  <c r="AO19" i="21" s="1"/>
  <c r="W20" i="21"/>
  <c r="AE19" i="21"/>
  <c r="AG17" i="22"/>
  <c r="AP17" i="22" s="1"/>
  <c r="AR17" i="26"/>
  <c r="W19" i="43"/>
  <c r="AE18" i="43"/>
  <c r="AG18" i="43"/>
  <c r="AP18" i="43" s="1"/>
  <c r="AF18" i="43"/>
  <c r="AO18" i="43" s="1"/>
  <c r="Y18" i="4"/>
  <c r="X18" i="4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AN18" i="28"/>
  <c r="AI18" i="28"/>
  <c r="AN17" i="82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Z18" i="84" s="1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6" i="23"/>
  <c r="AN16" i="23"/>
  <c r="AN17" i="47"/>
  <c r="AI17" i="47"/>
  <c r="AI16" i="10"/>
  <c r="AN16" i="10"/>
  <c r="Z19" i="15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AG17" i="18" l="1"/>
  <c r="AP17" i="18" s="1"/>
  <c r="AG17" i="50"/>
  <c r="AP17" i="50" s="1"/>
  <c r="AE17" i="31"/>
  <c r="AN16" i="62"/>
  <c r="AE18" i="83"/>
  <c r="AN18" i="83" s="1"/>
  <c r="AE17" i="22"/>
  <c r="AI17" i="22" s="1"/>
  <c r="AE17" i="50"/>
  <c r="AF17" i="31"/>
  <c r="AO17" i="31" s="1"/>
  <c r="W18" i="44"/>
  <c r="AG17" i="44"/>
  <c r="AP17" i="44" s="1"/>
  <c r="AF17" i="44"/>
  <c r="AO17" i="44" s="1"/>
  <c r="AE17" i="44"/>
  <c r="AN17" i="39"/>
  <c r="X18" i="60"/>
  <c r="AI17" i="82"/>
  <c r="W18" i="22"/>
  <c r="W18" i="50"/>
  <c r="AG17" i="31"/>
  <c r="AP17" i="31" s="1"/>
  <c r="AE17" i="18"/>
  <c r="Z17" i="29"/>
  <c r="W19" i="69"/>
  <c r="Z18" i="65"/>
  <c r="Z19" i="79"/>
  <c r="W20" i="79" s="1"/>
  <c r="Z18" i="25"/>
  <c r="W19" i="25" s="1"/>
  <c r="W18" i="13"/>
  <c r="W18" i="74"/>
  <c r="Z18" i="77"/>
  <c r="AE17" i="74"/>
  <c r="W19" i="42"/>
  <c r="X19" i="42" s="1"/>
  <c r="AE18" i="42"/>
  <c r="AN18" i="42" s="1"/>
  <c r="Z19" i="76"/>
  <c r="AF17" i="13"/>
  <c r="AO17" i="13" s="1"/>
  <c r="W19" i="83"/>
  <c r="AN16" i="3"/>
  <c r="AI16" i="3"/>
  <c r="AR16" i="3" s="1"/>
  <c r="Z18" i="30"/>
  <c r="W19" i="30" s="1"/>
  <c r="Z17" i="24"/>
  <c r="Y17" i="3"/>
  <c r="X17" i="3"/>
  <c r="AH17" i="3" s="1"/>
  <c r="AQ17" i="3" s="1"/>
  <c r="Z18" i="34"/>
  <c r="Z17" i="27"/>
  <c r="AG17" i="27" s="1"/>
  <c r="AP17" i="27" s="1"/>
  <c r="Z18" i="4"/>
  <c r="AE18" i="4" s="1"/>
  <c r="Z18" i="1"/>
  <c r="Z17" i="10"/>
  <c r="AG18" i="42"/>
  <c r="AP18" i="42" s="1"/>
  <c r="AF18" i="83"/>
  <c r="AO18" i="83" s="1"/>
  <c r="AG17" i="74"/>
  <c r="AP17" i="74" s="1"/>
  <c r="Z17" i="23"/>
  <c r="AF17" i="23" s="1"/>
  <c r="AO17" i="23" s="1"/>
  <c r="AI17" i="60"/>
  <c r="Z17" i="45"/>
  <c r="Z18" i="8"/>
  <c r="Z18" i="81"/>
  <c r="Z18" i="33"/>
  <c r="AE18" i="33" s="1"/>
  <c r="Z18" i="53"/>
  <c r="W19" i="53" s="1"/>
  <c r="Z19" i="66"/>
  <c r="Z19" i="48"/>
  <c r="Z18" i="54"/>
  <c r="AG18" i="54" s="1"/>
  <c r="AP18" i="54" s="1"/>
  <c r="AG17" i="75"/>
  <c r="AP17" i="75" s="1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W19" i="54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F17" i="51"/>
  <c r="AO17" i="51" s="1"/>
  <c r="AE17" i="51"/>
  <c r="AG17" i="29"/>
  <c r="AP17" i="29" s="1"/>
  <c r="AF17" i="29"/>
  <c r="AO17" i="29" s="1"/>
  <c r="AE17" i="29"/>
  <c r="W18" i="29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W19" i="4"/>
  <c r="AR18" i="76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R16" i="29"/>
  <c r="AH18" i="30"/>
  <c r="AQ18" i="30" s="1"/>
  <c r="AI19" i="86"/>
  <c r="AN19" i="86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Y18" i="13"/>
  <c r="X18" i="13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H17" i="89"/>
  <c r="AQ17" i="89" s="1"/>
  <c r="AH17" i="12"/>
  <c r="AQ17" i="12" s="1"/>
  <c r="AR16" i="45"/>
  <c r="AR17" i="63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I18" i="69"/>
  <c r="AN18" i="69"/>
  <c r="AI17" i="74"/>
  <c r="AN17" i="74"/>
  <c r="AE17" i="23" l="1"/>
  <c r="W18" i="23"/>
  <c r="AE18" i="30"/>
  <c r="AI18" i="42"/>
  <c r="AN17" i="22"/>
  <c r="AF18" i="33"/>
  <c r="AO18" i="33" s="1"/>
  <c r="AG19" i="79"/>
  <c r="AP19" i="79" s="1"/>
  <c r="AE18" i="25"/>
  <c r="AG18" i="4"/>
  <c r="AP18" i="4" s="1"/>
  <c r="AF18" i="53"/>
  <c r="AO18" i="53" s="1"/>
  <c r="AE18" i="54"/>
  <c r="AN18" i="54" s="1"/>
  <c r="AF18" i="30"/>
  <c r="AO18" i="30" s="1"/>
  <c r="AG18" i="33"/>
  <c r="AP18" i="33" s="1"/>
  <c r="AE19" i="79"/>
  <c r="AF18" i="25"/>
  <c r="AO18" i="25" s="1"/>
  <c r="AG18" i="53"/>
  <c r="AP18" i="53" s="1"/>
  <c r="X18" i="44"/>
  <c r="AH18" i="44" s="1"/>
  <c r="AQ18" i="44" s="1"/>
  <c r="Y18" i="44"/>
  <c r="AI17" i="44"/>
  <c r="AR17" i="44" s="1"/>
  <c r="AN17" i="44"/>
  <c r="AE18" i="53"/>
  <c r="AG18" i="30"/>
  <c r="AP18" i="30" s="1"/>
  <c r="AI18" i="83"/>
  <c r="AR18" i="83" s="1"/>
  <c r="AF17" i="27"/>
  <c r="AO17" i="27" s="1"/>
  <c r="Y19" i="42"/>
  <c r="W19" i="33"/>
  <c r="AF19" i="79"/>
  <c r="AO19" i="79" s="1"/>
  <c r="AG18" i="25"/>
  <c r="AP18" i="25" s="1"/>
  <c r="W19" i="41"/>
  <c r="X19" i="41" s="1"/>
  <c r="AF18" i="4"/>
  <c r="AO18" i="4" s="1"/>
  <c r="AE17" i="27"/>
  <c r="AI17" i="31"/>
  <c r="AG17" i="51"/>
  <c r="AP17" i="51" s="1"/>
  <c r="AE17" i="64"/>
  <c r="Z18" i="13"/>
  <c r="AG18" i="13" s="1"/>
  <c r="AP18" i="13" s="1"/>
  <c r="AF18" i="41"/>
  <c r="AO18" i="41" s="1"/>
  <c r="Z17" i="3"/>
  <c r="AG17" i="3" s="1"/>
  <c r="AP17" i="3" s="1"/>
  <c r="W18" i="3"/>
  <c r="AE17" i="3"/>
  <c r="Z18" i="40"/>
  <c r="AE18" i="40" s="1"/>
  <c r="Z18" i="31"/>
  <c r="AE18" i="31" s="1"/>
  <c r="AE19" i="96"/>
  <c r="Z18" i="90"/>
  <c r="Z20" i="86"/>
  <c r="AE20" i="86" s="1"/>
  <c r="W20" i="96"/>
  <c r="AF18" i="54"/>
  <c r="AO18" i="54" s="1"/>
  <c r="AF18" i="36"/>
  <c r="AO18" i="36" s="1"/>
  <c r="AG18" i="41"/>
  <c r="AP18" i="41" s="1"/>
  <c r="Z16" i="7"/>
  <c r="Z17" i="20"/>
  <c r="Z19" i="69"/>
  <c r="W19" i="36"/>
  <c r="X19" i="36" s="1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E19" i="83" s="1"/>
  <c r="AG18" i="75"/>
  <c r="AP18" i="75" s="1"/>
  <c r="AF18" i="75"/>
  <c r="AO18" i="75" s="1"/>
  <c r="AE18" i="75"/>
  <c r="W19" i="75"/>
  <c r="W21" i="86"/>
  <c r="AF20" i="86"/>
  <c r="AO20" i="86" s="1"/>
  <c r="Y18" i="49"/>
  <c r="X18" i="49"/>
  <c r="AI18" i="26"/>
  <c r="AN18" i="26"/>
  <c r="AI17" i="23"/>
  <c r="AN17" i="23"/>
  <c r="AR17" i="40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N18" i="25"/>
  <c r="AN17" i="56"/>
  <c r="AI17" i="56"/>
  <c r="AR17" i="75"/>
  <c r="AF18" i="31"/>
  <c r="AO18" i="31" s="1"/>
  <c r="AR19" i="21"/>
  <c r="AH17" i="20"/>
  <c r="AQ17" i="20" s="1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AI18" i="4"/>
  <c r="AN18" i="4"/>
  <c r="AN17" i="24"/>
  <c r="AI17" i="24"/>
  <c r="AI17" i="62"/>
  <c r="AN17" i="62"/>
  <c r="AH16" i="7"/>
  <c r="AQ16" i="7" s="1"/>
  <c r="AR17" i="16"/>
  <c r="AR15" i="7"/>
  <c r="AH18" i="40"/>
  <c r="AQ18" i="40" s="1"/>
  <c r="AR18" i="43"/>
  <c r="Z19" i="42"/>
  <c r="Z18" i="50"/>
  <c r="AR19" i="86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X19" i="84"/>
  <c r="Y19" i="84"/>
  <c r="AR18" i="42"/>
  <c r="AG18" i="40"/>
  <c r="AP18" i="40" s="1"/>
  <c r="AF18" i="40"/>
  <c r="AO18" i="40" s="1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N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X20" i="96"/>
  <c r="Y20" i="96"/>
  <c r="AN17" i="64"/>
  <c r="AI17" i="64"/>
  <c r="AG18" i="31" l="1"/>
  <c r="AP18" i="31" s="1"/>
  <c r="W19" i="13"/>
  <c r="Z18" i="93"/>
  <c r="AI18" i="30"/>
  <c r="Z19" i="52"/>
  <c r="AG19" i="52" s="1"/>
  <c r="AP19" i="52" s="1"/>
  <c r="Y19" i="41"/>
  <c r="Z19" i="41" s="1"/>
  <c r="W19" i="31"/>
  <c r="AI18" i="25"/>
  <c r="AF18" i="13"/>
  <c r="AO18" i="13" s="1"/>
  <c r="AI18" i="54"/>
  <c r="W19" i="40"/>
  <c r="Y19" i="40" s="1"/>
  <c r="Y19" i="36"/>
  <c r="Z19" i="36" s="1"/>
  <c r="W20" i="36" s="1"/>
  <c r="AI18" i="33"/>
  <c r="AI18" i="36"/>
  <c r="AG20" i="86"/>
  <c r="AP20" i="86" s="1"/>
  <c r="Z18" i="44"/>
  <c r="Z18" i="56"/>
  <c r="AF18" i="56" s="1"/>
  <c r="AO18" i="56" s="1"/>
  <c r="AF17" i="3"/>
  <c r="AO17" i="3" s="1"/>
  <c r="Z20" i="76"/>
  <c r="AF19" i="83"/>
  <c r="AO19" i="83" s="1"/>
  <c r="AN17" i="3"/>
  <c r="Z18" i="11"/>
  <c r="AE18" i="11" s="1"/>
  <c r="X18" i="3"/>
  <c r="AH18" i="3" s="1"/>
  <c r="AQ18" i="3" s="1"/>
  <c r="Y18" i="3"/>
  <c r="AI18" i="70"/>
  <c r="Z19" i="70"/>
  <c r="Z20" i="79"/>
  <c r="Z19" i="14"/>
  <c r="W20" i="14" s="1"/>
  <c r="Z18" i="51"/>
  <c r="AE18" i="51" s="1"/>
  <c r="Z18" i="95"/>
  <c r="AF19" i="43"/>
  <c r="AO19" i="43" s="1"/>
  <c r="Z19" i="37"/>
  <c r="AF19" i="37" s="1"/>
  <c r="AO19" i="37" s="1"/>
  <c r="AG19" i="83"/>
  <c r="AP19" i="83" s="1"/>
  <c r="AE19" i="43"/>
  <c r="AI19" i="43" s="1"/>
  <c r="Z18" i="78"/>
  <c r="W19" i="78" s="1"/>
  <c r="Z19" i="30"/>
  <c r="Z19" i="65"/>
  <c r="W20" i="83"/>
  <c r="Z20" i="96"/>
  <c r="AE20" i="96" s="1"/>
  <c r="Z18" i="45"/>
  <c r="AE18" i="45" s="1"/>
  <c r="Z19" i="58"/>
  <c r="Z19" i="26"/>
  <c r="AI19" i="96"/>
  <c r="Z19" i="25"/>
  <c r="AE19" i="25" s="1"/>
  <c r="Z18" i="29"/>
  <c r="W19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F19" i="36"/>
  <c r="AO19" i="36" s="1"/>
  <c r="AG18" i="78"/>
  <c r="AP18" i="78" s="1"/>
  <c r="AF18" i="78"/>
  <c r="AO18" i="78" s="1"/>
  <c r="AE18" i="78"/>
  <c r="W20" i="37"/>
  <c r="AG19" i="37"/>
  <c r="AP19" i="37" s="1"/>
  <c r="AE19" i="26"/>
  <c r="W20" i="26"/>
  <c r="AG19" i="26"/>
  <c r="AP19" i="26" s="1"/>
  <c r="AF19" i="26"/>
  <c r="AO19" i="26" s="1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F18" i="51"/>
  <c r="AO18" i="51" s="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8" i="92"/>
  <c r="AQ18" i="92" s="1"/>
  <c r="AH19" i="41"/>
  <c r="AQ19" i="41" s="1"/>
  <c r="AR19" i="48"/>
  <c r="Z20" i="15"/>
  <c r="AH20" i="66"/>
  <c r="AQ20" i="66" s="1"/>
  <c r="AR18" i="33"/>
  <c r="AR17" i="62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F18" i="11"/>
  <c r="AO18" i="11" s="1"/>
  <c r="W19" i="11"/>
  <c r="AH19" i="38"/>
  <c r="AQ19" i="38" s="1"/>
  <c r="AE20" i="79"/>
  <c r="AG20" i="79"/>
  <c r="AP20" i="79" s="1"/>
  <c r="W21" i="79"/>
  <c r="AF20" i="79"/>
  <c r="AO20" i="79" s="1"/>
  <c r="Y20" i="87"/>
  <c r="X20" i="87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N19" i="83"/>
  <c r="AG18" i="56"/>
  <c r="AP18" i="56" s="1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7" i="56"/>
  <c r="W21" i="76"/>
  <c r="AE20" i="76"/>
  <c r="AF20" i="76"/>
  <c r="AO20" i="76" s="1"/>
  <c r="AG20" i="76"/>
  <c r="AP20" i="76" s="1"/>
  <c r="AE19" i="41" l="1"/>
  <c r="AG19" i="41"/>
  <c r="AP19" i="41" s="1"/>
  <c r="W20" i="41"/>
  <c r="AF19" i="41"/>
  <c r="AO19" i="41" s="1"/>
  <c r="AI19" i="83"/>
  <c r="AG18" i="11"/>
  <c r="AP18" i="11" s="1"/>
  <c r="AG20" i="96"/>
  <c r="AP20" i="96" s="1"/>
  <c r="AE19" i="52"/>
  <c r="AF18" i="29"/>
  <c r="AO18" i="29" s="1"/>
  <c r="AI17" i="3"/>
  <c r="AR17" i="3" s="1"/>
  <c r="AE18" i="44"/>
  <c r="AG18" i="44"/>
  <c r="AP18" i="44" s="1"/>
  <c r="W19" i="44"/>
  <c r="AF18" i="44"/>
  <c r="AO18" i="44" s="1"/>
  <c r="W21" i="96"/>
  <c r="AF19" i="52"/>
  <c r="AO19" i="52" s="1"/>
  <c r="AE18" i="29"/>
  <c r="AE19" i="36"/>
  <c r="AI19" i="36" s="1"/>
  <c r="AE18" i="56"/>
  <c r="W19" i="51"/>
  <c r="AE19" i="14"/>
  <c r="W20" i="52"/>
  <c r="AE19" i="37"/>
  <c r="AG18" i="29"/>
  <c r="AP18" i="29" s="1"/>
  <c r="AG19" i="36"/>
  <c r="AP19" i="36" s="1"/>
  <c r="AG18" i="51"/>
  <c r="AP18" i="51" s="1"/>
  <c r="W19" i="56"/>
  <c r="AF18" i="45"/>
  <c r="AO18" i="45" s="1"/>
  <c r="Z20" i="69"/>
  <c r="AF19" i="25"/>
  <c r="AO19" i="25" s="1"/>
  <c r="AG19" i="1"/>
  <c r="AP19" i="1" s="1"/>
  <c r="Z20" i="83"/>
  <c r="Z19" i="82"/>
  <c r="W20" i="84"/>
  <c r="Z17" i="7"/>
  <c r="Z19" i="75"/>
  <c r="W20" i="75" s="1"/>
  <c r="Z21" i="86"/>
  <c r="AG19" i="84"/>
  <c r="AP19" i="84" s="1"/>
  <c r="Z18" i="3"/>
  <c r="Z19" i="47"/>
  <c r="Z20" i="9"/>
  <c r="AG18" i="45"/>
  <c r="AP18" i="45" s="1"/>
  <c r="Z20" i="87"/>
  <c r="AE20" i="87" s="1"/>
  <c r="AE19" i="81"/>
  <c r="AE19" i="84"/>
  <c r="Z19" i="40"/>
  <c r="AF19" i="81"/>
  <c r="AO19" i="81" s="1"/>
  <c r="AG19" i="25"/>
  <c r="AP19" i="25" s="1"/>
  <c r="AE19" i="1"/>
  <c r="Z19" i="88"/>
  <c r="AG19" i="88" s="1"/>
  <c r="AP19" i="88" s="1"/>
  <c r="W20" i="81"/>
  <c r="W19" i="45"/>
  <c r="W20" i="25"/>
  <c r="W20" i="1"/>
  <c r="Y20" i="1" s="1"/>
  <c r="Z19" i="90"/>
  <c r="Z18" i="12"/>
  <c r="AG18" i="12" s="1"/>
  <c r="AP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AF19" i="55" s="1"/>
  <c r="AO19" i="55" s="1"/>
  <c r="Z19" i="22"/>
  <c r="AF19" i="22" s="1"/>
  <c r="AO19" i="22" s="1"/>
  <c r="Z20" i="43"/>
  <c r="AG20" i="43" s="1"/>
  <c r="AP20" i="43" s="1"/>
  <c r="W21" i="87"/>
  <c r="AG19" i="31"/>
  <c r="AP19" i="31" s="1"/>
  <c r="AF19" i="31"/>
  <c r="AO19" i="31" s="1"/>
  <c r="AE19" i="31"/>
  <c r="W20" i="31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AE18" i="12"/>
  <c r="W20" i="82"/>
  <c r="AE19" i="82"/>
  <c r="AG19" i="82"/>
  <c r="AP19" i="82" s="1"/>
  <c r="AF19" i="82"/>
  <c r="AO19" i="82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AG19" i="63"/>
  <c r="AP19" i="63" s="1"/>
  <c r="W19" i="89"/>
  <c r="AG18" i="89"/>
  <c r="AP18" i="89" s="1"/>
  <c r="AF18" i="89"/>
  <c r="AO18" i="89" s="1"/>
  <c r="AE19" i="88"/>
  <c r="W20" i="88"/>
  <c r="AF19" i="88"/>
  <c r="AO19" i="88" s="1"/>
  <c r="W20" i="55"/>
  <c r="AE19" i="55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AN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AI19" i="58"/>
  <c r="AN19" i="58"/>
  <c r="X19" i="59"/>
  <c r="Y19" i="59"/>
  <c r="X19" i="18"/>
  <c r="Y19" i="18"/>
  <c r="Y20" i="73"/>
  <c r="X20" i="73"/>
  <c r="X20" i="26"/>
  <c r="Y20" i="26"/>
  <c r="Y20" i="37"/>
  <c r="X20" i="37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X20" i="81"/>
  <c r="Y20" i="81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Y20" i="36"/>
  <c r="X20" i="36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X20" i="2"/>
  <c r="Y20" i="2"/>
  <c r="AE19" i="75" l="1"/>
  <c r="AI18" i="44"/>
  <c r="AR18" i="44" s="1"/>
  <c r="AN18" i="44"/>
  <c r="AF19" i="75"/>
  <c r="AO19" i="75" s="1"/>
  <c r="AN19" i="36"/>
  <c r="Z19" i="11"/>
  <c r="W20" i="11" s="1"/>
  <c r="AG19" i="55"/>
  <c r="AP19" i="55" s="1"/>
  <c r="AG19" i="75"/>
  <c r="AP19" i="75" s="1"/>
  <c r="AI18" i="11"/>
  <c r="X20" i="1"/>
  <c r="AI18" i="29"/>
  <c r="AI18" i="45"/>
  <c r="AI19" i="25"/>
  <c r="Y19" i="44"/>
  <c r="X19" i="44"/>
  <c r="AH19" i="44" s="1"/>
  <c r="AQ19" i="44" s="1"/>
  <c r="AE19" i="22"/>
  <c r="AG20" i="87"/>
  <c r="AP20" i="87" s="1"/>
  <c r="Z19" i="18"/>
  <c r="Z19" i="51"/>
  <c r="AF20" i="87"/>
  <c r="AO20" i="87" s="1"/>
  <c r="Z19" i="17"/>
  <c r="Z20" i="25"/>
  <c r="Z20" i="73"/>
  <c r="AF20" i="73" s="1"/>
  <c r="AO20" i="73" s="1"/>
  <c r="AF20" i="43"/>
  <c r="AO20" i="43" s="1"/>
  <c r="W19" i="3"/>
  <c r="AE18" i="3"/>
  <c r="AF18" i="3"/>
  <c r="AO18" i="3" s="1"/>
  <c r="AG18" i="3"/>
  <c r="AP18" i="3" s="1"/>
  <c r="Z20" i="30"/>
  <c r="AG20" i="30" s="1"/>
  <c r="AP20" i="30" s="1"/>
  <c r="W20" i="22"/>
  <c r="W19" i="12"/>
  <c r="Z20" i="14"/>
  <c r="AG20" i="14" s="1"/>
  <c r="AP20" i="14" s="1"/>
  <c r="Z19" i="91"/>
  <c r="Z21" i="96"/>
  <c r="Z20" i="65"/>
  <c r="AE20" i="65" s="1"/>
  <c r="Z19" i="61"/>
  <c r="Z20" i="81"/>
  <c r="AF20" i="81" s="1"/>
  <c r="AO20" i="81" s="1"/>
  <c r="Z19" i="50"/>
  <c r="Z19" i="29"/>
  <c r="AF18" i="12"/>
  <c r="AO18" i="12" s="1"/>
  <c r="AG19" i="22"/>
  <c r="AP19" i="22" s="1"/>
  <c r="Z20" i="36"/>
  <c r="Z19" i="67"/>
  <c r="Z20" i="42"/>
  <c r="W21" i="42" s="1"/>
  <c r="Z20" i="1"/>
  <c r="AG20" i="1" s="1"/>
  <c r="AP20" i="1" s="1"/>
  <c r="Z20" i="37"/>
  <c r="W21" i="37" s="1"/>
  <c r="Z20" i="26"/>
  <c r="AE20" i="26" s="1"/>
  <c r="AI19" i="2"/>
  <c r="AR19" i="2" s="1"/>
  <c r="Z19" i="16"/>
  <c r="AG19" i="16" s="1"/>
  <c r="AP19" i="16" s="1"/>
  <c r="Z20" i="2"/>
  <c r="W21" i="2" s="1"/>
  <c r="Z19" i="78"/>
  <c r="W20" i="78" s="1"/>
  <c r="AG20" i="26"/>
  <c r="AP20" i="26" s="1"/>
  <c r="W21" i="14"/>
  <c r="AG19" i="45"/>
  <c r="AP19" i="45" s="1"/>
  <c r="AE19" i="45"/>
  <c r="W20" i="45"/>
  <c r="AF19" i="45"/>
  <c r="AO19" i="45" s="1"/>
  <c r="AG20" i="81"/>
  <c r="AP20" i="81" s="1"/>
  <c r="AE20" i="81"/>
  <c r="W21" i="81"/>
  <c r="AF20" i="65"/>
  <c r="AO20" i="65" s="1"/>
  <c r="AE20" i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AG20" i="42"/>
  <c r="AP20" i="42" s="1"/>
  <c r="AE20" i="42"/>
  <c r="AE20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X19" i="94"/>
  <c r="Y19" i="94"/>
  <c r="AR18" i="51"/>
  <c r="AI17" i="7"/>
  <c r="AN17" i="7"/>
  <c r="AR18" i="67"/>
  <c r="AH19" i="64"/>
  <c r="AQ19" i="64" s="1"/>
  <c r="AF19" i="11"/>
  <c r="AO19" i="11" s="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W21" i="30"/>
  <c r="AR19" i="70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AH21" i="76"/>
  <c r="AQ21" i="76" s="1"/>
  <c r="AH19" i="56"/>
  <c r="AQ19" i="56" s="1"/>
  <c r="AH21" i="21"/>
  <c r="AQ21" i="21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N19" i="39"/>
  <c r="AI19" i="39"/>
  <c r="X19" i="12"/>
  <c r="Y19" i="12"/>
  <c r="X21" i="69"/>
  <c r="Y21" i="69"/>
  <c r="Y20" i="22"/>
  <c r="X20" i="22"/>
  <c r="AI20" i="87"/>
  <c r="AN20" i="87"/>
  <c r="AG20" i="73" l="1"/>
  <c r="AP20" i="73" s="1"/>
  <c r="AE20" i="30"/>
  <c r="AG19" i="11"/>
  <c r="AP19" i="11" s="1"/>
  <c r="AG20" i="65"/>
  <c r="AP20" i="65" s="1"/>
  <c r="Z20" i="31"/>
  <c r="Z19" i="89"/>
  <c r="AG19" i="89" s="1"/>
  <c r="AP19" i="89" s="1"/>
  <c r="W21" i="73"/>
  <c r="AF20" i="30"/>
  <c r="AO20" i="30" s="1"/>
  <c r="Z19" i="27"/>
  <c r="AF20" i="42"/>
  <c r="AO20" i="42" s="1"/>
  <c r="AF19" i="16"/>
  <c r="AO19" i="16" s="1"/>
  <c r="Z19" i="44"/>
  <c r="AE20" i="73"/>
  <c r="AE19" i="11"/>
  <c r="W21" i="65"/>
  <c r="AI19" i="22"/>
  <c r="AF20" i="14"/>
  <c r="AO20" i="14" s="1"/>
  <c r="Z20" i="77"/>
  <c r="AF20" i="77" s="1"/>
  <c r="AO20" i="77" s="1"/>
  <c r="AE19" i="78"/>
  <c r="AG19" i="78"/>
  <c r="AP19" i="78" s="1"/>
  <c r="Z19" i="23"/>
  <c r="W21" i="1"/>
  <c r="AE20" i="14"/>
  <c r="AN18" i="3"/>
  <c r="AI18" i="3"/>
  <c r="AR18" i="3" s="1"/>
  <c r="Z20" i="8"/>
  <c r="AF20" i="2"/>
  <c r="AO20" i="2" s="1"/>
  <c r="X19" i="3"/>
  <c r="AH19" i="3" s="1"/>
  <c r="AQ19" i="3" s="1"/>
  <c r="Y19" i="3"/>
  <c r="AG20" i="2"/>
  <c r="AP20" i="2" s="1"/>
  <c r="Z18" i="7"/>
  <c r="AF20" i="1"/>
  <c r="AO20" i="1" s="1"/>
  <c r="AE20" i="2"/>
  <c r="Z20" i="13"/>
  <c r="W21" i="13" s="1"/>
  <c r="Z20" i="63"/>
  <c r="AE20" i="63" s="1"/>
  <c r="Z21" i="9"/>
  <c r="AF20" i="26"/>
  <c r="AO20" i="26" s="1"/>
  <c r="Z20" i="82"/>
  <c r="AG20" i="82" s="1"/>
  <c r="AP20" i="82" s="1"/>
  <c r="Z20" i="88"/>
  <c r="AG20" i="88" s="1"/>
  <c r="AP20" i="88" s="1"/>
  <c r="Z21" i="87"/>
  <c r="AG21" i="87" s="1"/>
  <c r="AP21" i="87" s="1"/>
  <c r="Z21" i="28"/>
  <c r="Z20" i="75"/>
  <c r="Z19" i="12"/>
  <c r="AG19" i="12" s="1"/>
  <c r="AP19" i="12" s="1"/>
  <c r="Z19" i="32"/>
  <c r="Z20" i="53"/>
  <c r="AF20" i="53" s="1"/>
  <c r="AO20" i="53" s="1"/>
  <c r="AF19" i="78"/>
  <c r="AO19" i="78" s="1"/>
  <c r="Z20" i="19"/>
  <c r="AG20" i="19" s="1"/>
  <c r="AP20" i="19" s="1"/>
  <c r="Z19" i="10"/>
  <c r="AG19" i="10" s="1"/>
  <c r="AP19" i="10" s="1"/>
  <c r="Z21" i="69"/>
  <c r="AE21" i="69" s="1"/>
  <c r="Z18" i="68"/>
  <c r="AE18" i="68" s="1"/>
  <c r="W21" i="26"/>
  <c r="Y21" i="26" s="1"/>
  <c r="Z19" i="92"/>
  <c r="W20" i="92" s="1"/>
  <c r="Z20" i="39"/>
  <c r="AF20" i="39" s="1"/>
  <c r="AO20" i="39" s="1"/>
  <c r="Z20" i="40"/>
  <c r="AE20" i="40" s="1"/>
  <c r="Z21" i="66"/>
  <c r="W22" i="66" s="1"/>
  <c r="Z20" i="80"/>
  <c r="AF20" i="80" s="1"/>
  <c r="AO20" i="80" s="1"/>
  <c r="Z20" i="54"/>
  <c r="W21" i="54" s="1"/>
  <c r="W21" i="31"/>
  <c r="AG20" i="31"/>
  <c r="AP20" i="31" s="1"/>
  <c r="AF20" i="31"/>
  <c r="AO20" i="31" s="1"/>
  <c r="AE20" i="31"/>
  <c r="AE19" i="89"/>
  <c r="AF20" i="19"/>
  <c r="AO20" i="19" s="1"/>
  <c r="AE20" i="82"/>
  <c r="AF20" i="82"/>
  <c r="AO20" i="82" s="1"/>
  <c r="W21" i="82"/>
  <c r="AE19" i="92"/>
  <c r="AF20" i="40"/>
  <c r="AO20" i="40" s="1"/>
  <c r="AG20" i="40"/>
  <c r="AP20" i="40" s="1"/>
  <c r="AG21" i="66"/>
  <c r="AP21" i="66" s="1"/>
  <c r="AG21" i="28"/>
  <c r="AP21" i="28" s="1"/>
  <c r="AF21" i="28"/>
  <c r="AO21" i="28" s="1"/>
  <c r="W22" i="28"/>
  <c r="AE21" i="28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AN20" i="25"/>
  <c r="AI20" i="25"/>
  <c r="AN20" i="65"/>
  <c r="AI20" i="65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X20" i="78"/>
  <c r="Y20" i="78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N20" i="2"/>
  <c r="W20" i="44" l="1"/>
  <c r="AE19" i="44"/>
  <c r="AF19" i="44"/>
  <c r="AO19" i="44" s="1"/>
  <c r="AG19" i="44"/>
  <c r="AP19" i="44" s="1"/>
  <c r="X21" i="26"/>
  <c r="Z21" i="26" s="1"/>
  <c r="W22" i="87"/>
  <c r="Y22" i="87" s="1"/>
  <c r="W21" i="77"/>
  <c r="AF19" i="89"/>
  <c r="AO19" i="89" s="1"/>
  <c r="AE21" i="87"/>
  <c r="AG20" i="77"/>
  <c r="AP20" i="77" s="1"/>
  <c r="W21" i="40"/>
  <c r="W20" i="10"/>
  <c r="Y20" i="10" s="1"/>
  <c r="AG20" i="63"/>
  <c r="AP20" i="63" s="1"/>
  <c r="W21" i="53"/>
  <c r="AF21" i="87"/>
  <c r="AO21" i="87" s="1"/>
  <c r="AE20" i="77"/>
  <c r="AF20" i="54"/>
  <c r="AO20" i="54" s="1"/>
  <c r="AE20" i="53"/>
  <c r="AI20" i="53" s="1"/>
  <c r="AG20" i="54"/>
  <c r="AP20" i="54" s="1"/>
  <c r="W20" i="89"/>
  <c r="AI20" i="2"/>
  <c r="AF20" i="63"/>
  <c r="AO20" i="63" s="1"/>
  <c r="AE20" i="54"/>
  <c r="Z19" i="3"/>
  <c r="AG19" i="3" s="1"/>
  <c r="AP19" i="3" s="1"/>
  <c r="AG20" i="39"/>
  <c r="AP20" i="39" s="1"/>
  <c r="AF19" i="10"/>
  <c r="AO19" i="10" s="1"/>
  <c r="AF21" i="69"/>
  <c r="AO21" i="69" s="1"/>
  <c r="Z21" i="36"/>
  <c r="Z21" i="52"/>
  <c r="AF21" i="66"/>
  <c r="AO21" i="66" s="1"/>
  <c r="W21" i="39"/>
  <c r="AE19" i="10"/>
  <c r="AE21" i="66"/>
  <c r="AE20" i="39"/>
  <c r="AE20" i="19"/>
  <c r="W22" i="69"/>
  <c r="AF20" i="88"/>
  <c r="AO20" i="88" s="1"/>
  <c r="W21" i="19"/>
  <c r="Y21" i="19" s="1"/>
  <c r="AF18" i="68"/>
  <c r="AO18" i="68" s="1"/>
  <c r="W21" i="88"/>
  <c r="AF20" i="13"/>
  <c r="AO20" i="13" s="1"/>
  <c r="W21" i="80"/>
  <c r="Z21" i="37"/>
  <c r="Z20" i="16"/>
  <c r="AG20" i="16" s="1"/>
  <c r="AP20" i="16" s="1"/>
  <c r="Z21" i="1"/>
  <c r="AG18" i="68"/>
  <c r="AP18" i="68" s="1"/>
  <c r="AE20" i="88"/>
  <c r="AG20" i="13"/>
  <c r="AP20" i="13" s="1"/>
  <c r="AE20" i="80"/>
  <c r="Z20" i="51"/>
  <c r="AG20" i="51" s="1"/>
  <c r="AP20" i="51" s="1"/>
  <c r="Z20" i="61"/>
  <c r="AG20" i="80"/>
  <c r="AP20" i="80" s="1"/>
  <c r="W19" i="68"/>
  <c r="AE20" i="13"/>
  <c r="Z20" i="11"/>
  <c r="AE20" i="11" s="1"/>
  <c r="Z20" i="67"/>
  <c r="AG21" i="69"/>
  <c r="AP21" i="69" s="1"/>
  <c r="Z20" i="50"/>
  <c r="Z20" i="60"/>
  <c r="AE20" i="60" s="1"/>
  <c r="AE19" i="12"/>
  <c r="Z20" i="78"/>
  <c r="Z22" i="96"/>
  <c r="W20" i="12"/>
  <c r="Z19" i="46"/>
  <c r="AF19" i="12"/>
  <c r="AO19" i="12" s="1"/>
  <c r="Z21" i="25"/>
  <c r="AG21" i="25" s="1"/>
  <c r="AP21" i="25" s="1"/>
  <c r="AG19" i="92"/>
  <c r="AP19" i="92" s="1"/>
  <c r="Z20" i="29"/>
  <c r="AF20" i="29" s="1"/>
  <c r="AO20" i="29" s="1"/>
  <c r="Z20" i="17"/>
  <c r="AE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F20" i="45"/>
  <c r="AO20" i="45" s="1"/>
  <c r="W21" i="45"/>
  <c r="AE20" i="45"/>
  <c r="AG20" i="45"/>
  <c r="AP20" i="45" s="1"/>
  <c r="AG21" i="1"/>
  <c r="AP21" i="1" s="1"/>
  <c r="AF21" i="1"/>
  <c r="AO21" i="1" s="1"/>
  <c r="W22" i="1"/>
  <c r="AE21" i="1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F20" i="60"/>
  <c r="AO20" i="60" s="1"/>
  <c r="AH20" i="18"/>
  <c r="AQ20" i="18" s="1"/>
  <c r="AH21" i="30"/>
  <c r="AQ21" i="30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AN19" i="89"/>
  <c r="AI19" i="89"/>
  <c r="X21" i="31"/>
  <c r="Y21" i="31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X21" i="40"/>
  <c r="AI21" i="69"/>
  <c r="AN21" i="69"/>
  <c r="AH20" i="29"/>
  <c r="AQ20" i="29" s="1"/>
  <c r="AR19" i="51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R18" i="46"/>
  <c r="AI18" i="7"/>
  <c r="AN18" i="7"/>
  <c r="AI19" i="23"/>
  <c r="AN19" i="23"/>
  <c r="AR19" i="17"/>
  <c r="AN19" i="59"/>
  <c r="AI19" i="59"/>
  <c r="AH21" i="26"/>
  <c r="AQ21" i="26" s="1"/>
  <c r="AN21" i="79"/>
  <c r="AI21" i="79"/>
  <c r="AN19" i="95"/>
  <c r="AI19" i="95"/>
  <c r="AR20" i="1"/>
  <c r="AR19" i="91"/>
  <c r="Y21" i="53"/>
  <c r="X21" i="53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N21" i="66"/>
  <c r="AI20" i="40"/>
  <c r="AN20" i="40"/>
  <c r="Y21" i="39"/>
  <c r="X21" i="39"/>
  <c r="AI20" i="31"/>
  <c r="AN20" i="31"/>
  <c r="X20" i="12"/>
  <c r="Y20" i="12"/>
  <c r="Y22" i="69"/>
  <c r="X22" i="69"/>
  <c r="AE19" i="3" l="1"/>
  <c r="AI21" i="66"/>
  <c r="W20" i="3"/>
  <c r="W21" i="51"/>
  <c r="X21" i="19"/>
  <c r="Z22" i="66"/>
  <c r="W23" i="66" s="1"/>
  <c r="Z20" i="59"/>
  <c r="W21" i="60"/>
  <c r="AF19" i="3"/>
  <c r="AO19" i="3" s="1"/>
  <c r="W22" i="25"/>
  <c r="X20" i="10"/>
  <c r="AN20" i="53"/>
  <c r="AI19" i="44"/>
  <c r="AR19" i="44" s="1"/>
  <c r="AN19" i="44"/>
  <c r="W21" i="11"/>
  <c r="Y20" i="44"/>
  <c r="X20" i="44"/>
  <c r="Z21" i="40"/>
  <c r="AF21" i="40" s="1"/>
  <c r="AO21" i="40" s="1"/>
  <c r="Z22" i="79"/>
  <c r="Z19" i="7"/>
  <c r="AI19" i="12"/>
  <c r="Z21" i="80"/>
  <c r="AN19" i="3"/>
  <c r="AI19" i="3"/>
  <c r="AR19" i="3" s="1"/>
  <c r="Y20" i="3"/>
  <c r="X20" i="3"/>
  <c r="AH20" i="3" s="1"/>
  <c r="AQ20" i="3" s="1"/>
  <c r="W21" i="29"/>
  <c r="AG20" i="29"/>
  <c r="AP20" i="29" s="1"/>
  <c r="AE20" i="16"/>
  <c r="AN20" i="16" s="1"/>
  <c r="W21" i="16"/>
  <c r="Z19" i="68"/>
  <c r="AG20" i="11"/>
  <c r="AP20" i="11" s="1"/>
  <c r="AF20" i="51"/>
  <c r="AO20" i="51" s="1"/>
  <c r="Z21" i="31"/>
  <c r="AE21" i="31" s="1"/>
  <c r="Z21" i="33"/>
  <c r="AF21" i="33" s="1"/>
  <c r="AO21" i="33" s="1"/>
  <c r="Z20" i="95"/>
  <c r="AF20" i="16"/>
  <c r="AO20" i="16" s="1"/>
  <c r="AG20" i="60"/>
  <c r="AP20" i="60" s="1"/>
  <c r="AE20" i="51"/>
  <c r="AE21" i="25"/>
  <c r="Z20" i="12"/>
  <c r="W21" i="12" s="1"/>
  <c r="AF20" i="11"/>
  <c r="AO20" i="11" s="1"/>
  <c r="AF21" i="25"/>
  <c r="AO21" i="25" s="1"/>
  <c r="Z21" i="41"/>
  <c r="AF20" i="17"/>
  <c r="AO20" i="17" s="1"/>
  <c r="AN19" i="12"/>
  <c r="Z22" i="69"/>
  <c r="AF22" i="69" s="1"/>
  <c r="AO22" i="69" s="1"/>
  <c r="Z22" i="15"/>
  <c r="Z21" i="19"/>
  <c r="AF21" i="19" s="1"/>
  <c r="AO21" i="19" s="1"/>
  <c r="Z21" i="82"/>
  <c r="AE20" i="24"/>
  <c r="W21" i="17"/>
  <c r="Z21" i="88"/>
  <c r="W22" i="88" s="1"/>
  <c r="Z20" i="64"/>
  <c r="W21" i="64" s="1"/>
  <c r="Z21" i="34"/>
  <c r="Z21" i="75"/>
  <c r="AF21" i="75" s="1"/>
  <c r="AO21" i="75" s="1"/>
  <c r="Z20" i="92"/>
  <c r="AG20" i="92" s="1"/>
  <c r="AP20" i="92" s="1"/>
  <c r="Z20" i="89"/>
  <c r="AG20" i="17"/>
  <c r="AP20" i="17" s="1"/>
  <c r="AE20" i="29"/>
  <c r="Z21" i="53"/>
  <c r="Z21" i="54"/>
  <c r="Z22" i="76"/>
  <c r="AE22" i="76" s="1"/>
  <c r="Z22" i="28"/>
  <c r="AE22" i="28" s="1"/>
  <c r="Z21" i="4"/>
  <c r="AE21" i="4" s="1"/>
  <c r="Z20" i="72"/>
  <c r="AF20" i="72" s="1"/>
  <c r="AO20" i="72" s="1"/>
  <c r="Z21" i="77"/>
  <c r="AE21" i="77" s="1"/>
  <c r="W21" i="24"/>
  <c r="AF20" i="24"/>
  <c r="AO20" i="24" s="1"/>
  <c r="W22" i="65"/>
  <c r="AE21" i="65"/>
  <c r="AN21" i="65" s="1"/>
  <c r="AF21" i="65"/>
  <c r="AO21" i="65" s="1"/>
  <c r="Z20" i="56"/>
  <c r="AG20" i="56" s="1"/>
  <c r="AP20" i="56" s="1"/>
  <c r="Z21" i="63"/>
  <c r="AE21" i="63" s="1"/>
  <c r="W23" i="28"/>
  <c r="AG22" i="28"/>
  <c r="AP22" i="28" s="1"/>
  <c r="AF22" i="28"/>
  <c r="AO22" i="28" s="1"/>
  <c r="AE20" i="64"/>
  <c r="W22" i="77"/>
  <c r="AG19" i="7"/>
  <c r="AP19" i="7" s="1"/>
  <c r="AF19" i="7"/>
  <c r="AO19" i="7" s="1"/>
  <c r="W20" i="7"/>
  <c r="AE19" i="7"/>
  <c r="AE21" i="19"/>
  <c r="AF20" i="59"/>
  <c r="AO20" i="59" s="1"/>
  <c r="W21" i="59"/>
  <c r="AE20" i="59"/>
  <c r="AG20" i="59"/>
  <c r="AP20" i="59" s="1"/>
  <c r="AE20" i="56"/>
  <c r="W21" i="56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AG22" i="69"/>
  <c r="AP22" i="69" s="1"/>
  <c r="AH21" i="39"/>
  <c r="AQ21" i="39" s="1"/>
  <c r="AR21" i="66"/>
  <c r="AN20" i="11"/>
  <c r="AI20" i="11"/>
  <c r="AR19" i="95"/>
  <c r="AR18" i="7"/>
  <c r="AN21" i="36"/>
  <c r="AI21" i="36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R20" i="82"/>
  <c r="AR20" i="77"/>
  <c r="AR20" i="34"/>
  <c r="AG21" i="33"/>
  <c r="AP21" i="33" s="1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W22" i="4"/>
  <c r="AG22" i="21"/>
  <c r="AP22" i="21" s="1"/>
  <c r="AF22" i="21"/>
  <c r="AO22" i="21" s="1"/>
  <c r="W23" i="21"/>
  <c r="AE22" i="21"/>
  <c r="AR19" i="62"/>
  <c r="AR19" i="10"/>
  <c r="AF20" i="92"/>
  <c r="AO20" i="92" s="1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Z21" i="24" s="1"/>
  <c r="AI21" i="26"/>
  <c r="AN21" i="26"/>
  <c r="AF20" i="12"/>
  <c r="AO20" i="12" s="1"/>
  <c r="AR19" i="64"/>
  <c r="AI19" i="35"/>
  <c r="AN19" i="35"/>
  <c r="AH21" i="19"/>
  <c r="AQ21" i="19" s="1"/>
  <c r="AH21" i="47"/>
  <c r="AQ21" i="47" s="1"/>
  <c r="W23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AE22" i="66"/>
  <c r="AR21" i="28"/>
  <c r="AH20" i="72"/>
  <c r="AQ20" i="72" s="1"/>
  <c r="AH19" i="7"/>
  <c r="AQ19" i="7" s="1"/>
  <c r="AN21" i="52"/>
  <c r="AI21" i="52"/>
  <c r="Y22" i="65"/>
  <c r="X22" i="65"/>
  <c r="AN20" i="17"/>
  <c r="AI19" i="20"/>
  <c r="AN19" i="2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F22" i="66" l="1"/>
  <c r="AO22" i="66" s="1"/>
  <c r="AG20" i="12"/>
  <c r="AP20" i="12" s="1"/>
  <c r="AF21" i="4"/>
  <c r="AO21" i="4" s="1"/>
  <c r="W22" i="33"/>
  <c r="AE22" i="69"/>
  <c r="Z20" i="44"/>
  <c r="AH20" i="44"/>
  <c r="AQ20" i="44" s="1"/>
  <c r="AG21" i="40"/>
  <c r="AP21" i="40" s="1"/>
  <c r="AG22" i="66"/>
  <c r="AP22" i="66" s="1"/>
  <c r="AG21" i="4"/>
  <c r="AP21" i="4" s="1"/>
  <c r="W23" i="69"/>
  <c r="AE21" i="88"/>
  <c r="AI21" i="88" s="1"/>
  <c r="AF20" i="56"/>
  <c r="AO20" i="56" s="1"/>
  <c r="AG21" i="19"/>
  <c r="AP21" i="19" s="1"/>
  <c r="AG20" i="64"/>
  <c r="AP20" i="64" s="1"/>
  <c r="AG21" i="75"/>
  <c r="AP21" i="75" s="1"/>
  <c r="W22" i="40"/>
  <c r="AF21" i="88"/>
  <c r="AO21" i="88" s="1"/>
  <c r="AE21" i="40"/>
  <c r="AI20" i="17"/>
  <c r="AE20" i="12"/>
  <c r="AE21" i="33"/>
  <c r="AG21" i="88"/>
  <c r="AP21" i="88" s="1"/>
  <c r="AG20" i="72"/>
  <c r="AP20" i="72" s="1"/>
  <c r="Z21" i="85"/>
  <c r="W22" i="63"/>
  <c r="Z22" i="1"/>
  <c r="Z20" i="3"/>
  <c r="AE20" i="3" s="1"/>
  <c r="AG21" i="63"/>
  <c r="AP21" i="63" s="1"/>
  <c r="AF21" i="77"/>
  <c r="AO21" i="77" s="1"/>
  <c r="AF21" i="63"/>
  <c r="AO21" i="63" s="1"/>
  <c r="AG21" i="77"/>
  <c r="AP21" i="77" s="1"/>
  <c r="AG20" i="3"/>
  <c r="AP20" i="3" s="1"/>
  <c r="W21" i="3"/>
  <c r="AI21" i="25"/>
  <c r="W22" i="19"/>
  <c r="Y22" i="19" s="1"/>
  <c r="AF20" i="64"/>
  <c r="AO20" i="64" s="1"/>
  <c r="AE20" i="72"/>
  <c r="AF22" i="76"/>
  <c r="AO22" i="76" s="1"/>
  <c r="Z21" i="16"/>
  <c r="AF21" i="31"/>
  <c r="AO21" i="31" s="1"/>
  <c r="AN21" i="25"/>
  <c r="AG22" i="76"/>
  <c r="AP22" i="76" s="1"/>
  <c r="AG21" i="31"/>
  <c r="AP21" i="31" s="1"/>
  <c r="W21" i="92"/>
  <c r="W22" i="31"/>
  <c r="AE20" i="92"/>
  <c r="AI20" i="24"/>
  <c r="AR20" i="24" s="1"/>
  <c r="Z21" i="90"/>
  <c r="W22" i="75"/>
  <c r="Z22" i="83"/>
  <c r="AE22" i="83" s="1"/>
  <c r="Z22" i="43"/>
  <c r="Z21" i="51"/>
  <c r="Z21" i="45"/>
  <c r="AG21" i="45" s="1"/>
  <c r="AP21" i="45" s="1"/>
  <c r="Z20" i="35"/>
  <c r="Z23" i="96"/>
  <c r="W21" i="72"/>
  <c r="AE21" i="75"/>
  <c r="Z22" i="65"/>
  <c r="Z20" i="49"/>
  <c r="W21" i="49" s="1"/>
  <c r="Z20" i="20"/>
  <c r="AG20" i="20" s="1"/>
  <c r="AP20" i="20" s="1"/>
  <c r="AI21" i="65"/>
  <c r="Z21" i="61"/>
  <c r="AE21" i="61" s="1"/>
  <c r="Z20" i="5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G22" i="1"/>
  <c r="AP22" i="1" s="1"/>
  <c r="AF22" i="1"/>
  <c r="AO22" i="1" s="1"/>
  <c r="W23" i="1"/>
  <c r="AE22" i="1"/>
  <c r="AF21" i="22"/>
  <c r="AO21" i="22" s="1"/>
  <c r="W22" i="22"/>
  <c r="W21" i="20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G22" i="83"/>
  <c r="AP22" i="83" s="1"/>
  <c r="AG21" i="90"/>
  <c r="AP21" i="90" s="1"/>
  <c r="AF21" i="90"/>
  <c r="AO21" i="90" s="1"/>
  <c r="AE21" i="90"/>
  <c r="W22" i="90"/>
  <c r="W22" i="61"/>
  <c r="AF21" i="61"/>
  <c r="AO21" i="61" s="1"/>
  <c r="AG21" i="38"/>
  <c r="AP21" i="38" s="1"/>
  <c r="AF21" i="38"/>
  <c r="AO21" i="38" s="1"/>
  <c r="AE21" i="38"/>
  <c r="W22" i="38"/>
  <c r="AF20" i="5"/>
  <c r="AO20" i="5" s="1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Z23" i="15" s="1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AH21" i="85"/>
  <c r="AQ21" i="85" s="1"/>
  <c r="AH20" i="94"/>
  <c r="AQ20" i="94" s="1"/>
  <c r="AF21" i="8"/>
  <c r="AO21" i="8" s="1"/>
  <c r="W22" i="8"/>
  <c r="AE21" i="8"/>
  <c r="AG21" i="8"/>
  <c r="AP21" i="8" s="1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G22" i="65"/>
  <c r="AP22" i="65" s="1"/>
  <c r="AF22" i="65"/>
  <c r="AO22" i="65" s="1"/>
  <c r="AE22" i="65"/>
  <c r="W23" i="65"/>
  <c r="AN20" i="18"/>
  <c r="AI20" i="18"/>
  <c r="W22" i="45"/>
  <c r="AI21" i="80"/>
  <c r="AN21" i="80"/>
  <c r="Y22" i="4"/>
  <c r="X22" i="4"/>
  <c r="Z21" i="17"/>
  <c r="X21" i="12"/>
  <c r="Y21" i="12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AG20" i="49" l="1"/>
  <c r="AP20" i="49" s="1"/>
  <c r="AE21" i="45"/>
  <c r="X22" i="19"/>
  <c r="AE20" i="44"/>
  <c r="W21" i="44"/>
  <c r="AF20" i="44"/>
  <c r="AO20" i="44" s="1"/>
  <c r="AG20" i="44"/>
  <c r="AP20" i="44" s="1"/>
  <c r="AE20" i="49"/>
  <c r="AF21" i="45"/>
  <c r="AO21" i="45" s="1"/>
  <c r="Z22" i="75"/>
  <c r="Z22" i="84"/>
  <c r="AG21" i="61"/>
  <c r="AP21" i="61" s="1"/>
  <c r="AE21" i="22"/>
  <c r="AN21" i="88"/>
  <c r="Z20" i="68"/>
  <c r="Z22" i="40"/>
  <c r="AI20" i="72"/>
  <c r="Z21" i="95"/>
  <c r="AE21" i="95" s="1"/>
  <c r="AF20" i="3"/>
  <c r="AO20" i="3" s="1"/>
  <c r="AE20" i="20"/>
  <c r="Z22" i="42"/>
  <c r="AF21" i="29"/>
  <c r="AO21" i="29" s="1"/>
  <c r="Y21" i="3"/>
  <c r="X21" i="3"/>
  <c r="AH21" i="3" s="1"/>
  <c r="AQ21" i="3" s="1"/>
  <c r="Z22" i="13"/>
  <c r="AN20" i="3"/>
  <c r="AI20" i="3"/>
  <c r="AR20" i="3" s="1"/>
  <c r="Z20" i="7"/>
  <c r="Z21" i="92"/>
  <c r="Z21" i="64"/>
  <c r="AF21" i="64" s="1"/>
  <c r="AO21" i="64" s="1"/>
  <c r="Z22" i="81"/>
  <c r="AE20" i="46"/>
  <c r="AF20" i="20"/>
  <c r="AO20" i="20" s="1"/>
  <c r="AE21" i="29"/>
  <c r="Z21" i="59"/>
  <c r="Z22" i="4"/>
  <c r="AG22" i="4" s="1"/>
  <c r="AP22" i="4" s="1"/>
  <c r="Z21" i="72"/>
  <c r="AF20" i="46"/>
  <c r="AO20" i="46" s="1"/>
  <c r="W22" i="11"/>
  <c r="AF21" i="11"/>
  <c r="AO21" i="11" s="1"/>
  <c r="Z21" i="89"/>
  <c r="AG20" i="46"/>
  <c r="AP20" i="46" s="1"/>
  <c r="AG21" i="11"/>
  <c r="AP21" i="11" s="1"/>
  <c r="Z22" i="77"/>
  <c r="Z22" i="19"/>
  <c r="Z21" i="91"/>
  <c r="AG21" i="60"/>
  <c r="AP21" i="60" s="1"/>
  <c r="Z21" i="12"/>
  <c r="AG21" i="12" s="1"/>
  <c r="AP21" i="12" s="1"/>
  <c r="Z22" i="63"/>
  <c r="Z22" i="88"/>
  <c r="W23" i="88" s="1"/>
  <c r="Z22" i="82"/>
  <c r="Z22" i="80"/>
  <c r="AG22" i="80" s="1"/>
  <c r="AP22" i="80" s="1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Z22" i="30"/>
  <c r="AF22" i="30" s="1"/>
  <c r="AO22" i="30" s="1"/>
  <c r="W22" i="60"/>
  <c r="Z22" i="33"/>
  <c r="W23" i="33" s="1"/>
  <c r="Z22" i="70"/>
  <c r="W23" i="70" s="1"/>
  <c r="Z22" i="14"/>
  <c r="W23" i="14" s="1"/>
  <c r="AE22" i="80"/>
  <c r="W23" i="80"/>
  <c r="AF22" i="80"/>
  <c r="AO22" i="80" s="1"/>
  <c r="W23" i="40"/>
  <c r="AG22" i="40"/>
  <c r="AP22" i="40" s="1"/>
  <c r="AE22" i="40"/>
  <c r="AF22" i="40"/>
  <c r="AO22" i="40" s="1"/>
  <c r="AG23" i="21"/>
  <c r="AP23" i="21" s="1"/>
  <c r="AP25" i="21" s="1"/>
  <c r="AG22" i="30"/>
  <c r="AP22" i="30" s="1"/>
  <c r="AF22" i="88"/>
  <c r="AO22" i="88" s="1"/>
  <c r="AG22" i="88"/>
  <c r="AP22" i="88" s="1"/>
  <c r="W23" i="82"/>
  <c r="AG22" i="82"/>
  <c r="AP22" i="82" s="1"/>
  <c r="AF22" i="82"/>
  <c r="AO22" i="82" s="1"/>
  <c r="AE22" i="82"/>
  <c r="AG22" i="31"/>
  <c r="AP22" i="31" s="1"/>
  <c r="AF22" i="31"/>
  <c r="AO22" i="31" s="1"/>
  <c r="AE22" i="31"/>
  <c r="W23" i="31"/>
  <c r="AF22" i="70"/>
  <c r="AO22" i="70" s="1"/>
  <c r="AG22" i="70"/>
  <c r="AP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W23" i="63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X23" i="71"/>
  <c r="Z23" i="71" s="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E22" i="4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W22" i="95" l="1"/>
  <c r="W23" i="4"/>
  <c r="X21" i="44"/>
  <c r="AH21" i="44" s="1"/>
  <c r="AQ21" i="44" s="1"/>
  <c r="Y21" i="44"/>
  <c r="Z21" i="44"/>
  <c r="AG21" i="95"/>
  <c r="AP21" i="95" s="1"/>
  <c r="AG21" i="64"/>
  <c r="AP21" i="64" s="1"/>
  <c r="AF22" i="4"/>
  <c r="AO22" i="4" s="1"/>
  <c r="Z22" i="38"/>
  <c r="AN20" i="44"/>
  <c r="AI20" i="44"/>
  <c r="AR20" i="44" s="1"/>
  <c r="AF21" i="95"/>
  <c r="AO21" i="95" s="1"/>
  <c r="AE21" i="64"/>
  <c r="AE21" i="12"/>
  <c r="W22" i="64"/>
  <c r="W22" i="12"/>
  <c r="AI21" i="29"/>
  <c r="AI21" i="61"/>
  <c r="AR21" i="61" s="1"/>
  <c r="Z21" i="93"/>
  <c r="Z21" i="10"/>
  <c r="Z21" i="62"/>
  <c r="Z22" i="24"/>
  <c r="AE22" i="88"/>
  <c r="Z21" i="3"/>
  <c r="W22" i="3" s="1"/>
  <c r="AG22" i="33"/>
  <c r="AP22" i="33" s="1"/>
  <c r="AF21" i="12"/>
  <c r="AO21" i="12" s="1"/>
  <c r="W23" i="30"/>
  <c r="AE22" i="30"/>
  <c r="Z22" i="8"/>
  <c r="AG22" i="8" s="1"/>
  <c r="AP22" i="8" s="1"/>
  <c r="AE22" i="33"/>
  <c r="Z23" i="83"/>
  <c r="AF22" i="33"/>
  <c r="AO22" i="33" s="1"/>
  <c r="Z21" i="20"/>
  <c r="Z21" i="27"/>
  <c r="AF22" i="14"/>
  <c r="AO22" i="14" s="1"/>
  <c r="AG23" i="69"/>
  <c r="AP23" i="69" s="1"/>
  <c r="AP25" i="69" s="1"/>
  <c r="AE22" i="70"/>
  <c r="AE23" i="21"/>
  <c r="AI23" i="21" s="1"/>
  <c r="AG22" i="14"/>
  <c r="AP22" i="14" s="1"/>
  <c r="AF23" i="69"/>
  <c r="AO23" i="69" s="1"/>
  <c r="AO25" i="69" s="1"/>
  <c r="Z21" i="49"/>
  <c r="AE21" i="49" s="1"/>
  <c r="Z23" i="65"/>
  <c r="Z21" i="23"/>
  <c r="Z21" i="32"/>
  <c r="W22" i="32" s="1"/>
  <c r="AI21" i="60"/>
  <c r="Z23" i="87"/>
  <c r="AE23" i="87" s="1"/>
  <c r="Z24" i="96"/>
  <c r="AF24" i="96" s="1"/>
  <c r="AO24" i="96" s="1"/>
  <c r="Z23" i="48"/>
  <c r="AE23" i="48" s="1"/>
  <c r="AE22" i="14"/>
  <c r="AG23" i="48"/>
  <c r="AP23" i="48" s="1"/>
  <c r="AG22" i="24"/>
  <c r="AP22" i="24" s="1"/>
  <c r="AF22" i="24"/>
  <c r="AO22" i="24" s="1"/>
  <c r="W23" i="24"/>
  <c r="AE22" i="24"/>
  <c r="AE24" i="96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R20" i="32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E22" i="8"/>
  <c r="AR21" i="11"/>
  <c r="AH23" i="65"/>
  <c r="AQ23" i="65" s="1"/>
  <c r="AQ25" i="65" s="1"/>
  <c r="AZ3" i="65"/>
  <c r="Y23" i="36"/>
  <c r="X23" i="36"/>
  <c r="AN21" i="92"/>
  <c r="AI21" i="92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AR21" i="90"/>
  <c r="AH21" i="23"/>
  <c r="AQ21" i="23" s="1"/>
  <c r="AE21" i="32"/>
  <c r="AH23" i="43"/>
  <c r="AQ23" i="43" s="1"/>
  <c r="X23" i="81"/>
  <c r="Y23" i="81"/>
  <c r="Y21" i="68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2" i="80"/>
  <c r="AN22" i="80"/>
  <c r="Y23" i="33"/>
  <c r="X23" i="33"/>
  <c r="AI23" i="69"/>
  <c r="AN23" i="69"/>
  <c r="AN25" i="69" s="1"/>
  <c r="W23" i="8" l="1"/>
  <c r="AG24" i="96"/>
  <c r="AP24" i="96" s="1"/>
  <c r="W22" i="44"/>
  <c r="AE21" i="44"/>
  <c r="AG21" i="44"/>
  <c r="AP21" i="44" s="1"/>
  <c r="AF21" i="44"/>
  <c r="AO21" i="44" s="1"/>
  <c r="Z22" i="67"/>
  <c r="AF22" i="8"/>
  <c r="AO22" i="8" s="1"/>
  <c r="AI21" i="95"/>
  <c r="W25" i="96"/>
  <c r="AF21" i="49"/>
  <c r="AO21" i="49" s="1"/>
  <c r="W22" i="49"/>
  <c r="X22" i="49" s="1"/>
  <c r="Z23" i="42"/>
  <c r="AG21" i="3"/>
  <c r="AP21" i="3" s="1"/>
  <c r="AF21" i="3"/>
  <c r="AO21" i="3" s="1"/>
  <c r="Z24" i="79"/>
  <c r="AF24" i="79" s="1"/>
  <c r="AO24" i="79" s="1"/>
  <c r="Z22" i="59"/>
  <c r="AE21" i="3"/>
  <c r="AN21" i="3" s="1"/>
  <c r="AF23" i="48"/>
  <c r="AO23" i="48" s="1"/>
  <c r="X22" i="3"/>
  <c r="AH22" i="3" s="1"/>
  <c r="AQ22" i="3" s="1"/>
  <c r="Y22" i="3"/>
  <c r="Z22" i="3" s="1"/>
  <c r="AG21" i="49"/>
  <c r="AP21" i="49" s="1"/>
  <c r="Z23" i="14"/>
  <c r="AG23" i="14" s="1"/>
  <c r="AP23" i="14" s="1"/>
  <c r="AP25" i="14" s="1"/>
  <c r="Z21" i="94"/>
  <c r="AG23" i="87"/>
  <c r="AP23" i="87" s="1"/>
  <c r="Z23" i="37"/>
  <c r="AF23" i="87"/>
  <c r="AO23" i="87" s="1"/>
  <c r="W24" i="87"/>
  <c r="AI22" i="14"/>
  <c r="AR22" i="14" s="1"/>
  <c r="Z22" i="72"/>
  <c r="Z23" i="25"/>
  <c r="Z22" i="78"/>
  <c r="Z23" i="40"/>
  <c r="AF23" i="40" s="1"/>
  <c r="AO23" i="40" s="1"/>
  <c r="Z23" i="82"/>
  <c r="AG23" i="82" s="1"/>
  <c r="AP23" i="82" s="1"/>
  <c r="AK23" i="21"/>
  <c r="AT23" i="21" s="1"/>
  <c r="Z21" i="68"/>
  <c r="AF21" i="32"/>
  <c r="AO21" i="32" s="1"/>
  <c r="W24" i="48"/>
  <c r="Z21" i="7"/>
  <c r="AG21" i="7" s="1"/>
  <c r="AP21" i="7" s="1"/>
  <c r="AG21" i="32"/>
  <c r="AP21" i="32" s="1"/>
  <c r="Z24" i="86"/>
  <c r="AG24" i="86" s="1"/>
  <c r="AP24" i="86" s="1"/>
  <c r="Z22" i="95"/>
  <c r="Z23" i="26"/>
  <c r="AK23" i="66"/>
  <c r="AT23" i="66" s="1"/>
  <c r="AN22" i="14"/>
  <c r="Z22" i="92"/>
  <c r="AF22" i="92" s="1"/>
  <c r="AO22" i="92" s="1"/>
  <c r="Z22" i="17"/>
  <c r="W23" i="17" s="1"/>
  <c r="Z23" i="80"/>
  <c r="AG23" i="80" s="1"/>
  <c r="AP23" i="80" s="1"/>
  <c r="Z22" i="64"/>
  <c r="AE22" i="64" s="1"/>
  <c r="AG22" i="72"/>
  <c r="AP22" i="72" s="1"/>
  <c r="AF22" i="72"/>
  <c r="AO22" i="72" s="1"/>
  <c r="W23" i="72"/>
  <c r="AE22" i="72"/>
  <c r="W22" i="57"/>
  <c r="AE21" i="57"/>
  <c r="AF21" i="57"/>
  <c r="AO21" i="57" s="1"/>
  <c r="AG21" i="57"/>
  <c r="AP21" i="57" s="1"/>
  <c r="AG22" i="95"/>
  <c r="AP22" i="95" s="1"/>
  <c r="AF22" i="95"/>
  <c r="AO22" i="95" s="1"/>
  <c r="W23" i="95"/>
  <c r="AE22" i="95"/>
  <c r="AE23" i="82"/>
  <c r="AE23" i="80"/>
  <c r="W24" i="80"/>
  <c r="AF22" i="64"/>
  <c r="AO22" i="64" s="1"/>
  <c r="AJ18" i="66"/>
  <c r="AK18" i="66"/>
  <c r="AT18" i="66" s="1"/>
  <c r="AJ6" i="21"/>
  <c r="AK6" i="21"/>
  <c r="AT6" i="21" s="1"/>
  <c r="AB4" i="15"/>
  <c r="AJ3" i="15"/>
  <c r="W22" i="7"/>
  <c r="AE21" i="7"/>
  <c r="AH23" i="84"/>
  <c r="AQ23" i="84" s="1"/>
  <c r="AG24" i="79"/>
  <c r="AP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N23" i="71"/>
  <c r="AN25" i="71" s="1"/>
  <c r="AI23" i="71"/>
  <c r="X22" i="20"/>
  <c r="Y22" i="20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AL23" i="21" l="1"/>
  <c r="AU23" i="21" s="1"/>
  <c r="AL23" i="15"/>
  <c r="AU23" i="15" s="1"/>
  <c r="AE24" i="86"/>
  <c r="AF24" i="86"/>
  <c r="AO24" i="86" s="1"/>
  <c r="AN21" i="44"/>
  <c r="AI21" i="44"/>
  <c r="AR21" i="44" s="1"/>
  <c r="AE23" i="14"/>
  <c r="X22" i="44"/>
  <c r="AH22" i="44" s="1"/>
  <c r="AQ22" i="44" s="1"/>
  <c r="Y22" i="44"/>
  <c r="Z22" i="44" s="1"/>
  <c r="AF23" i="14"/>
  <c r="AO23" i="14" s="1"/>
  <c r="AO25" i="14" s="1"/>
  <c r="AF21" i="7"/>
  <c r="AO21" i="7" s="1"/>
  <c r="AI21" i="3"/>
  <c r="AR21" i="3" s="1"/>
  <c r="W23" i="64"/>
  <c r="Z23" i="54"/>
  <c r="Z22" i="10"/>
  <c r="Z23" i="34"/>
  <c r="AE23" i="34" s="1"/>
  <c r="AF22" i="17"/>
  <c r="AO22" i="17" s="1"/>
  <c r="AG22" i="17"/>
  <c r="AP22" i="17" s="1"/>
  <c r="AE22" i="3"/>
  <c r="AG22" i="3"/>
  <c r="AP22" i="3" s="1"/>
  <c r="AF22" i="3"/>
  <c r="AO22" i="3" s="1"/>
  <c r="W23" i="3"/>
  <c r="W24" i="82"/>
  <c r="X24" i="82" s="1"/>
  <c r="Z22" i="18"/>
  <c r="Z24" i="48"/>
  <c r="AE22" i="17"/>
  <c r="AF23" i="82"/>
  <c r="AO23" i="82" s="1"/>
  <c r="Z23" i="53"/>
  <c r="AI21" i="32"/>
  <c r="AR21" i="32" s="1"/>
  <c r="AE22" i="92"/>
  <c r="Z22" i="49"/>
  <c r="W23" i="49" s="1"/>
  <c r="W23" i="92"/>
  <c r="AG22" i="92"/>
  <c r="AP22" i="92" s="1"/>
  <c r="Z22" i="93"/>
  <c r="Z22" i="74"/>
  <c r="W23" i="74" s="1"/>
  <c r="AK23" i="9"/>
  <c r="AT23" i="9" s="1"/>
  <c r="Z24" i="83"/>
  <c r="AL23" i="69"/>
  <c r="AU23" i="69" s="1"/>
  <c r="Z23" i="38"/>
  <c r="AE23" i="38" s="1"/>
  <c r="AG22" i="64"/>
  <c r="AP22" i="64" s="1"/>
  <c r="AF23" i="80"/>
  <c r="AO23" i="80" s="1"/>
  <c r="Z24" i="76"/>
  <c r="W25" i="76" s="1"/>
  <c r="AG22" i="56"/>
  <c r="AP22" i="56" s="1"/>
  <c r="AF22" i="56"/>
  <c r="AO22" i="56" s="1"/>
  <c r="AE22" i="56"/>
  <c r="W23" i="56"/>
  <c r="AG24" i="76"/>
  <c r="AP24" i="76" s="1"/>
  <c r="AF23" i="34"/>
  <c r="AO23" i="34" s="1"/>
  <c r="AG23" i="34"/>
  <c r="AP23" i="34" s="1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N21" i="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AS6" i="21"/>
  <c r="AL6" i="21"/>
  <c r="AU6" i="21" s="1"/>
  <c r="X23" i="17"/>
  <c r="Y23" i="17"/>
  <c r="AN23" i="80"/>
  <c r="Y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2" i="64"/>
  <c r="AI23" i="82"/>
  <c r="AN23" i="82"/>
  <c r="AN22" i="95"/>
  <c r="AI22" i="95"/>
  <c r="AF22" i="44" l="1"/>
  <c r="AO22" i="44" s="1"/>
  <c r="AE22" i="44"/>
  <c r="AG22" i="44"/>
  <c r="AP22" i="44" s="1"/>
  <c r="W23" i="44"/>
  <c r="AI22" i="17"/>
  <c r="AE22" i="74"/>
  <c r="AN22" i="74" s="1"/>
  <c r="W24" i="34"/>
  <c r="AI21" i="7"/>
  <c r="AF22" i="74"/>
  <c r="AO22" i="74" s="1"/>
  <c r="AG22" i="74"/>
  <c r="AP22" i="74" s="1"/>
  <c r="AI23" i="80"/>
  <c r="Z22" i="7"/>
  <c r="AE22" i="7" s="1"/>
  <c r="AE24" i="76"/>
  <c r="Z24" i="37"/>
  <c r="Z22" i="46"/>
  <c r="Z23" i="72"/>
  <c r="Y23" i="3"/>
  <c r="X23" i="3"/>
  <c r="Z23" i="3" s="1"/>
  <c r="Z23" i="50"/>
  <c r="W24" i="38"/>
  <c r="AN22" i="3"/>
  <c r="AI22" i="3"/>
  <c r="AR22" i="3" s="1"/>
  <c r="Z23" i="59"/>
  <c r="Z23" i="61"/>
  <c r="AG23" i="61" s="1"/>
  <c r="AP23" i="61" s="1"/>
  <c r="AP25" i="61" s="1"/>
  <c r="Z23" i="11"/>
  <c r="Z23" i="45"/>
  <c r="Z23" i="58"/>
  <c r="Z24" i="40"/>
  <c r="AF23" i="38"/>
  <c r="AO23" i="38" s="1"/>
  <c r="Z25" i="79"/>
  <c r="W26" i="79" s="1"/>
  <c r="Z23" i="51"/>
  <c r="Z22" i="35"/>
  <c r="AF22" i="35" s="1"/>
  <c r="AO22" i="35" s="1"/>
  <c r="AG23" i="38"/>
  <c r="AP23" i="38" s="1"/>
  <c r="Z23" i="85"/>
  <c r="Z24" i="30"/>
  <c r="Z23" i="90"/>
  <c r="AE23" i="90" s="1"/>
  <c r="Z24" i="25"/>
  <c r="W25" i="25" s="1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AE23" i="67" s="1"/>
  <c r="Z24" i="43"/>
  <c r="AF24" i="43" s="1"/>
  <c r="AO24" i="43" s="1"/>
  <c r="Z23" i="47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W25" i="43"/>
  <c r="AG24" i="43"/>
  <c r="AP24" i="43" s="1"/>
  <c r="AE24" i="43"/>
  <c r="AG23" i="47"/>
  <c r="AP23" i="47" s="1"/>
  <c r="AF23" i="47"/>
  <c r="AO23" i="47" s="1"/>
  <c r="W24" i="47"/>
  <c r="AE23" i="47"/>
  <c r="W24" i="95"/>
  <c r="AE23" i="95"/>
  <c r="AG23" i="95"/>
  <c r="AP23" i="95" s="1"/>
  <c r="AF23" i="95"/>
  <c r="AO23" i="95" s="1"/>
  <c r="AF23" i="67"/>
  <c r="AO23" i="67" s="1"/>
  <c r="AO25" i="67" s="1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AG23" i="51"/>
  <c r="AP23" i="51" s="1"/>
  <c r="AP25" i="51" s="1"/>
  <c r="AF23" i="51"/>
  <c r="AO23" i="51" s="1"/>
  <c r="AO25" i="51" s="1"/>
  <c r="AE23" i="51"/>
  <c r="AF22" i="5"/>
  <c r="AO22" i="5" s="1"/>
  <c r="W23" i="5"/>
  <c r="AE22" i="5"/>
  <c r="AG22" i="5"/>
  <c r="AP22" i="5" s="1"/>
  <c r="AJ18" i="52"/>
  <c r="AK18" i="52"/>
  <c r="AT18" i="52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S20" i="65"/>
  <c r="AL20" i="65"/>
  <c r="AU20" i="65" s="1"/>
  <c r="W23" i="7"/>
  <c r="AJ19" i="4"/>
  <c r="AK19" i="4"/>
  <c r="AT19" i="4" s="1"/>
  <c r="AJ17" i="63"/>
  <c r="AK17" i="63"/>
  <c r="AT17" i="63" s="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H23" i="92"/>
  <c r="AQ23" i="92" s="1"/>
  <c r="AR22" i="78"/>
  <c r="AJ17" i="52"/>
  <c r="AK17" i="52"/>
  <c r="AT17" i="52" s="1"/>
  <c r="AL23" i="14"/>
  <c r="AU23" i="14" s="1"/>
  <c r="AR23" i="14"/>
  <c r="AR25" i="14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F22" i="7" l="1"/>
  <c r="AO22" i="7" s="1"/>
  <c r="AF23" i="90"/>
  <c r="AO23" i="90" s="1"/>
  <c r="AE23" i="61"/>
  <c r="AG22" i="7"/>
  <c r="AP22" i="7" s="1"/>
  <c r="AG23" i="90"/>
  <c r="AP23" i="90" s="1"/>
  <c r="AE25" i="79"/>
  <c r="AN25" i="79" s="1"/>
  <c r="AG23" i="92"/>
  <c r="AP23" i="92" s="1"/>
  <c r="X23" i="44"/>
  <c r="AH23" i="44" s="1"/>
  <c r="AQ23" i="44" s="1"/>
  <c r="Y23" i="44"/>
  <c r="AF23" i="61"/>
  <c r="AO23" i="61" s="1"/>
  <c r="AO25" i="61" s="1"/>
  <c r="W24" i="90"/>
  <c r="Y24" i="90" s="1"/>
  <c r="AF25" i="79"/>
  <c r="AO25" i="79" s="1"/>
  <c r="W24" i="92"/>
  <c r="AG25" i="79"/>
  <c r="AP25" i="79" s="1"/>
  <c r="AE23" i="92"/>
  <c r="AI22" i="44"/>
  <c r="AR22" i="44" s="1"/>
  <c r="AN22" i="44"/>
  <c r="Z24" i="77"/>
  <c r="AF23" i="3"/>
  <c r="AO23" i="3" s="1"/>
  <c r="AO25" i="3" s="1"/>
  <c r="AG23" i="3"/>
  <c r="AP23" i="3" s="1"/>
  <c r="AP25" i="3" s="1"/>
  <c r="AE23" i="3"/>
  <c r="AH23" i="3"/>
  <c r="AQ23" i="3" s="1"/>
  <c r="AQ25" i="3" s="1"/>
  <c r="AZ3" i="3"/>
  <c r="AX22" i="3" s="1"/>
  <c r="S22" i="3" s="1"/>
  <c r="AC22" i="3" s="1"/>
  <c r="AB23" i="3" s="1"/>
  <c r="AX12" i="3"/>
  <c r="S12" i="3" s="1"/>
  <c r="AC12" i="3" s="1"/>
  <c r="AB13" i="3" s="1"/>
  <c r="AX23" i="3"/>
  <c r="S23" i="3" s="1"/>
  <c r="AC23" i="3" s="1"/>
  <c r="AJ23" i="3" s="1"/>
  <c r="AS23" i="3" s="1"/>
  <c r="AX8" i="3"/>
  <c r="S8" i="3" s="1"/>
  <c r="AC8" i="3" s="1"/>
  <c r="AB9" i="3" s="1"/>
  <c r="Z23" i="18"/>
  <c r="AE24" i="25"/>
  <c r="AN24" i="25" s="1"/>
  <c r="AG23" i="67"/>
  <c r="AP23" i="67" s="1"/>
  <c r="AP25" i="67" s="1"/>
  <c r="AF24" i="25"/>
  <c r="AO24" i="25" s="1"/>
  <c r="Z24" i="31"/>
  <c r="Z24" i="36"/>
  <c r="AG24" i="25"/>
  <c r="AP24" i="25" s="1"/>
  <c r="Z23" i="10"/>
  <c r="AG23" i="10" s="1"/>
  <c r="AP23" i="10" s="1"/>
  <c r="AP25" i="10" s="1"/>
  <c r="AK23" i="60"/>
  <c r="AT23" i="60" s="1"/>
  <c r="Z24" i="38"/>
  <c r="AG24" i="38" s="1"/>
  <c r="AP24" i="38" s="1"/>
  <c r="Z25" i="48"/>
  <c r="W26" i="48" s="1"/>
  <c r="Z23" i="93"/>
  <c r="AF23" i="93" s="1"/>
  <c r="AO23" i="93" s="1"/>
  <c r="Z23" i="12"/>
  <c r="AE23" i="12" s="1"/>
  <c r="AE24" i="80"/>
  <c r="AI24" i="80" s="1"/>
  <c r="Z23" i="55"/>
  <c r="AE23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3" i="12"/>
  <c r="AP23" i="12" s="1"/>
  <c r="AP25" i="12" s="1"/>
  <c r="AF23" i="12"/>
  <c r="AO23" i="12" s="1"/>
  <c r="AO25" i="12" s="1"/>
  <c r="AG23" i="93"/>
  <c r="AP23" i="93" s="1"/>
  <c r="AE23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J23" i="59" s="1"/>
  <c r="AS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K23" i="59"/>
  <c r="AT23" i="59" s="1"/>
  <c r="AS3" i="4"/>
  <c r="AL3" i="4"/>
  <c r="AU3" i="4" s="1"/>
  <c r="AS22" i="4"/>
  <c r="AL22" i="4"/>
  <c r="AU22" i="4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U25" i="71" s="1"/>
  <c r="C11" i="71" s="1"/>
  <c r="F24" i="97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J23" i="72" s="1"/>
  <c r="AS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K23" i="72"/>
  <c r="AT23" i="72" s="1"/>
  <c r="AS13" i="52"/>
  <c r="AL13" i="52"/>
  <c r="AU13" i="52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Z24" i="75"/>
  <c r="AS16" i="4"/>
  <c r="AL16" i="4"/>
  <c r="AU16" i="4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4" i="70"/>
  <c r="AL14" i="70"/>
  <c r="AU14" i="70" s="1"/>
  <c r="AI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N24" i="80" l="1"/>
  <c r="Z23" i="44"/>
  <c r="AF23" i="10"/>
  <c r="AO23" i="10" s="1"/>
  <c r="AO25" i="10" s="1"/>
  <c r="AX19" i="3"/>
  <c r="S19" i="3" s="1"/>
  <c r="AC19" i="3" s="1"/>
  <c r="AB20" i="3" s="1"/>
  <c r="Z23" i="46"/>
  <c r="Z24" i="85"/>
  <c r="AF24" i="85" s="1"/>
  <c r="AO24" i="85" s="1"/>
  <c r="AX6" i="3"/>
  <c r="S6" i="3" s="1"/>
  <c r="AC6" i="3" s="1"/>
  <c r="AB7" i="3" s="1"/>
  <c r="AK7" i="3" s="1"/>
  <c r="AT7" i="3" s="1"/>
  <c r="W24" i="93"/>
  <c r="AX14" i="3"/>
  <c r="S14" i="3" s="1"/>
  <c r="AC14" i="3" s="1"/>
  <c r="AB15" i="3" s="1"/>
  <c r="AK15" i="3" s="1"/>
  <c r="AT15" i="3" s="1"/>
  <c r="Z25" i="37"/>
  <c r="Z25" i="30"/>
  <c r="W25" i="38"/>
  <c r="X25" i="38" s="1"/>
  <c r="AK9" i="3"/>
  <c r="AT9" i="3" s="1"/>
  <c r="AK13" i="3"/>
  <c r="AT13" i="3" s="1"/>
  <c r="AX4" i="3"/>
  <c r="S4" i="3" s="1"/>
  <c r="AC4" i="3" s="1"/>
  <c r="AB5" i="3" s="1"/>
  <c r="AX3" i="3"/>
  <c r="S3" i="3" s="1"/>
  <c r="AC3" i="3" s="1"/>
  <c r="AF24" i="38"/>
  <c r="AO24" i="38" s="1"/>
  <c r="AK20" i="3"/>
  <c r="AT20" i="3" s="1"/>
  <c r="AX5" i="3"/>
  <c r="S5" i="3" s="1"/>
  <c r="AC5" i="3" s="1"/>
  <c r="AB6" i="3" s="1"/>
  <c r="AX17" i="3"/>
  <c r="S17" i="3" s="1"/>
  <c r="AC17" i="3" s="1"/>
  <c r="AB18" i="3" s="1"/>
  <c r="AX13" i="3"/>
  <c r="S13" i="3" s="1"/>
  <c r="AC13" i="3" s="1"/>
  <c r="AB14" i="3" s="1"/>
  <c r="AX11" i="3"/>
  <c r="S11" i="3" s="1"/>
  <c r="AC11" i="3" s="1"/>
  <c r="AB12" i="3" s="1"/>
  <c r="AX21" i="3"/>
  <c r="S21" i="3" s="1"/>
  <c r="AC21" i="3" s="1"/>
  <c r="AB22" i="3" s="1"/>
  <c r="AK23" i="3"/>
  <c r="AT23" i="3" s="1"/>
  <c r="AN23" i="3"/>
  <c r="AN25" i="3" s="1"/>
  <c r="AI23" i="3"/>
  <c r="AG25" i="48"/>
  <c r="AP25" i="48" s="1"/>
  <c r="AG23" i="55"/>
  <c r="AP23" i="55" s="1"/>
  <c r="AP25" i="55" s="1"/>
  <c r="AX7" i="3"/>
  <c r="S7" i="3" s="1"/>
  <c r="AC7" i="3" s="1"/>
  <c r="AB8" i="3" s="1"/>
  <c r="AX16" i="3"/>
  <c r="S16" i="3" s="1"/>
  <c r="AC16" i="3" s="1"/>
  <c r="AB17" i="3" s="1"/>
  <c r="AX15" i="3"/>
  <c r="S15" i="3" s="1"/>
  <c r="AC15" i="3" s="1"/>
  <c r="AB16" i="3" s="1"/>
  <c r="Z26" i="96"/>
  <c r="W27" i="96" s="1"/>
  <c r="Z23" i="27"/>
  <c r="AE25" i="48"/>
  <c r="AX20" i="3"/>
  <c r="S20" i="3" s="1"/>
  <c r="AC20" i="3" s="1"/>
  <c r="AB21" i="3" s="1"/>
  <c r="AX18" i="3"/>
  <c r="S18" i="3" s="1"/>
  <c r="AC18" i="3" s="1"/>
  <c r="AB19" i="3" s="1"/>
  <c r="AX10" i="3"/>
  <c r="S10" i="3" s="1"/>
  <c r="AC10" i="3" s="1"/>
  <c r="AB11" i="3" s="1"/>
  <c r="AX9" i="3"/>
  <c r="S9" i="3" s="1"/>
  <c r="AC9" i="3" s="1"/>
  <c r="AB10" i="3" s="1"/>
  <c r="AE23" i="10"/>
  <c r="AF25" i="48"/>
  <c r="AO25" i="48" s="1"/>
  <c r="AF23" i="55"/>
  <c r="AO23" i="55" s="1"/>
  <c r="AO25" i="55" s="1"/>
  <c r="Z23" i="23"/>
  <c r="AF23" i="23" s="1"/>
  <c r="AO23" i="23" s="1"/>
  <c r="AO25" i="23" s="1"/>
  <c r="Z24" i="41"/>
  <c r="W25" i="41" s="1"/>
  <c r="Z24" i="95"/>
  <c r="Z25" i="43"/>
  <c r="AG25" i="43" s="1"/>
  <c r="AP25" i="43" s="1"/>
  <c r="Z23" i="32"/>
  <c r="AF23" i="32" s="1"/>
  <c r="AO23" i="32" s="1"/>
  <c r="AG23" i="32"/>
  <c r="AP23" i="32" s="1"/>
  <c r="AR24" i="25"/>
  <c r="AF26" i="96"/>
  <c r="AO26" i="96" s="1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AH24" i="47"/>
  <c r="AQ24" i="47" s="1"/>
  <c r="X23" i="94"/>
  <c r="Y23" i="94"/>
  <c r="AR22" i="7"/>
  <c r="AS6" i="54"/>
  <c r="AL6" i="54"/>
  <c r="AU6" i="54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E23" i="23" l="1"/>
  <c r="Z23" i="94"/>
  <c r="AE25" i="43"/>
  <c r="AE24" i="85"/>
  <c r="W25" i="85"/>
  <c r="W24" i="44"/>
  <c r="AG23" i="44"/>
  <c r="AP23" i="44" s="1"/>
  <c r="AF23" i="44"/>
  <c r="AO23" i="44" s="1"/>
  <c r="AE23" i="44"/>
  <c r="AF24" i="41"/>
  <c r="AO24" i="41" s="1"/>
  <c r="AE26" i="96"/>
  <c r="AJ12" i="3"/>
  <c r="AK12" i="3"/>
  <c r="AT12" i="3" s="1"/>
  <c r="AJ5" i="3"/>
  <c r="AK5" i="3"/>
  <c r="AT5" i="3" s="1"/>
  <c r="AK14" i="3"/>
  <c r="AT14" i="3" s="1"/>
  <c r="AJ14" i="3"/>
  <c r="AJ15" i="3"/>
  <c r="AJ13" i="3"/>
  <c r="Z23" i="68"/>
  <c r="AK10" i="3"/>
  <c r="AT10" i="3" s="1"/>
  <c r="AJ10" i="3"/>
  <c r="AL23" i="3"/>
  <c r="AU23" i="3" s="1"/>
  <c r="AR23" i="3"/>
  <c r="AR25" i="3" s="1"/>
  <c r="AJ18" i="3"/>
  <c r="AK18" i="3"/>
  <c r="AT18" i="3" s="1"/>
  <c r="AJ11" i="3"/>
  <c r="AK11" i="3"/>
  <c r="AT11" i="3" s="1"/>
  <c r="AJ16" i="3"/>
  <c r="AK16" i="3"/>
  <c r="AT16" i="3" s="1"/>
  <c r="AJ6" i="3"/>
  <c r="AK6" i="3"/>
  <c r="AT6" i="3" s="1"/>
  <c r="W24" i="32"/>
  <c r="AJ19" i="3"/>
  <c r="AK19" i="3"/>
  <c r="AT19" i="3" s="1"/>
  <c r="AK17" i="3"/>
  <c r="AT17" i="3" s="1"/>
  <c r="AJ17" i="3"/>
  <c r="AJ7" i="3"/>
  <c r="AJ9" i="3"/>
  <c r="AJ21" i="3"/>
  <c r="AK21" i="3"/>
  <c r="AT21" i="3" s="1"/>
  <c r="AK8" i="3"/>
  <c r="AT8" i="3" s="1"/>
  <c r="AJ8" i="3"/>
  <c r="AJ22" i="3"/>
  <c r="AK22" i="3"/>
  <c r="AT22" i="3" s="1"/>
  <c r="AJ20" i="3"/>
  <c r="AJ3" i="3"/>
  <c r="AB4" i="3"/>
  <c r="Z25" i="38"/>
  <c r="Z25" i="82"/>
  <c r="Z23" i="57"/>
  <c r="Z24" i="29"/>
  <c r="Z24" i="93"/>
  <c r="AE23" i="32"/>
  <c r="AI23" i="32" s="1"/>
  <c r="AF25" i="43"/>
  <c r="AO25" i="43" s="1"/>
  <c r="Z25" i="77"/>
  <c r="AG25" i="77" s="1"/>
  <c r="AP25" i="77" s="1"/>
  <c r="W26" i="43"/>
  <c r="AL23" i="64"/>
  <c r="AU23" i="64" s="1"/>
  <c r="AL23" i="61"/>
  <c r="AU23" i="61" s="1"/>
  <c r="AL23" i="11"/>
  <c r="AU23" i="11" s="1"/>
  <c r="AL23" i="58"/>
  <c r="AU23" i="58" s="1"/>
  <c r="Z25" i="42"/>
  <c r="AF25" i="42" s="1"/>
  <c r="AO25" i="42" s="1"/>
  <c r="Z24" i="78"/>
  <c r="W25" i="78" s="1"/>
  <c r="Z26" i="48"/>
  <c r="AF26" i="48" s="1"/>
  <c r="AO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F25" i="26"/>
  <c r="AO25" i="26" s="1"/>
  <c r="AE25" i="77"/>
  <c r="AG25" i="38"/>
  <c r="AP25" i="38" s="1"/>
  <c r="W26" i="38"/>
  <c r="AF25" i="38"/>
  <c r="AO25" i="38" s="1"/>
  <c r="AE25" i="38"/>
  <c r="AE26" i="86"/>
  <c r="W27" i="86"/>
  <c r="AF26" i="86"/>
  <c r="AO26" i="86" s="1"/>
  <c r="AG26" i="86"/>
  <c r="AP26" i="86" s="1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S25" i="22" s="1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N23" i="32"/>
  <c r="AI25" i="43"/>
  <c r="AN25" i="43"/>
  <c r="Y24" i="44" l="1"/>
  <c r="X24" i="44"/>
  <c r="AH24" i="44" s="1"/>
  <c r="AQ24" i="44" s="1"/>
  <c r="Z24" i="44"/>
  <c r="W27" i="48"/>
  <c r="AN23" i="44"/>
  <c r="AI23" i="44"/>
  <c r="AR23" i="44" s="1"/>
  <c r="W26" i="77"/>
  <c r="AE24" i="78"/>
  <c r="Z27" i="96"/>
  <c r="AF24" i="78"/>
  <c r="AO24" i="78" s="1"/>
  <c r="AG24" i="78"/>
  <c r="AP24" i="78" s="1"/>
  <c r="AL3" i="3"/>
  <c r="AU3" i="3" s="1"/>
  <c r="AS3" i="3"/>
  <c r="AS16" i="3"/>
  <c r="AL16" i="3"/>
  <c r="AU16" i="3" s="1"/>
  <c r="AS14" i="3"/>
  <c r="AL14" i="3"/>
  <c r="AU14" i="3" s="1"/>
  <c r="AS20" i="3"/>
  <c r="AL20" i="3"/>
  <c r="AU20" i="3" s="1"/>
  <c r="AS21" i="3"/>
  <c r="AL21" i="3"/>
  <c r="AU21" i="3" s="1"/>
  <c r="AS19" i="3"/>
  <c r="AL19" i="3"/>
  <c r="AU19" i="3" s="1"/>
  <c r="AL10" i="3"/>
  <c r="AU10" i="3" s="1"/>
  <c r="AS10" i="3"/>
  <c r="AS9" i="3"/>
  <c r="AL9" i="3"/>
  <c r="AU9" i="3" s="1"/>
  <c r="AL11" i="3"/>
  <c r="AU11" i="3" s="1"/>
  <c r="AS11" i="3"/>
  <c r="AS22" i="3"/>
  <c r="AL22" i="3"/>
  <c r="AU22" i="3" s="1"/>
  <c r="AS7" i="3"/>
  <c r="AL7" i="3"/>
  <c r="AU7" i="3" s="1"/>
  <c r="AL5" i="3"/>
  <c r="AU5" i="3" s="1"/>
  <c r="AS5" i="3"/>
  <c r="W26" i="42"/>
  <c r="Y26" i="42" s="1"/>
  <c r="AL8" i="3"/>
  <c r="AU8" i="3" s="1"/>
  <c r="AS8" i="3"/>
  <c r="AL17" i="3"/>
  <c r="AU17" i="3" s="1"/>
  <c r="AS17" i="3"/>
  <c r="AS6" i="3"/>
  <c r="AL6" i="3"/>
  <c r="AU6" i="3" s="1"/>
  <c r="AS18" i="3"/>
  <c r="AL18" i="3"/>
  <c r="AU18" i="3" s="1"/>
  <c r="AS13" i="3"/>
  <c r="AL13" i="3"/>
  <c r="AU13" i="3" s="1"/>
  <c r="Z26" i="76"/>
  <c r="Z24" i="74"/>
  <c r="AE24" i="74" s="1"/>
  <c r="AE26" i="48"/>
  <c r="AG25" i="42"/>
  <c r="AP25" i="42" s="1"/>
  <c r="AG25" i="26"/>
  <c r="AP25" i="26" s="1"/>
  <c r="AK4" i="3"/>
  <c r="AT4" i="3" s="1"/>
  <c r="AT25" i="3" s="1"/>
  <c r="AJ4" i="3"/>
  <c r="AS15" i="3"/>
  <c r="AL15" i="3"/>
  <c r="AU15" i="3" s="1"/>
  <c r="AS12" i="3"/>
  <c r="AL12" i="3"/>
  <c r="AU12" i="3" s="1"/>
  <c r="AF25" i="73"/>
  <c r="AO25" i="73" s="1"/>
  <c r="Z25" i="85"/>
  <c r="Z23" i="6"/>
  <c r="AG23" i="6" s="1"/>
  <c r="AP23" i="6" s="1"/>
  <c r="AP25" i="6" s="1"/>
  <c r="AE25" i="42"/>
  <c r="AF25" i="77"/>
  <c r="AO25" i="77" s="1"/>
  <c r="AK23" i="7"/>
  <c r="AT23" i="7" s="1"/>
  <c r="Z25" i="75"/>
  <c r="AG25" i="75" s="1"/>
  <c r="AP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W25" i="27" s="1"/>
  <c r="AE26" i="28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F24" i="74"/>
  <c r="AO24" i="74" s="1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G24" i="74" l="1"/>
  <c r="AP24" i="74" s="1"/>
  <c r="AE23" i="6"/>
  <c r="AF24" i="44"/>
  <c r="AO24" i="44" s="1"/>
  <c r="AG24" i="44"/>
  <c r="AP24" i="44" s="1"/>
  <c r="W25" i="44"/>
  <c r="AE24" i="44"/>
  <c r="W25" i="74"/>
  <c r="AE26" i="30"/>
  <c r="AF23" i="6"/>
  <c r="AO23" i="6" s="1"/>
  <c r="AO25" i="6" s="1"/>
  <c r="Z27" i="79"/>
  <c r="Z26" i="31"/>
  <c r="Z26" i="42"/>
  <c r="W27" i="42" s="1"/>
  <c r="AE25" i="75"/>
  <c r="AF26" i="28"/>
  <c r="AO26" i="28" s="1"/>
  <c r="Z27" i="86"/>
  <c r="AS4" i="3"/>
  <c r="AS25" i="3" s="1"/>
  <c r="AL4" i="3"/>
  <c r="AU4" i="3" s="1"/>
  <c r="W26" i="75"/>
  <c r="X26" i="75" s="1"/>
  <c r="AF24" i="27"/>
  <c r="AO24" i="27" s="1"/>
  <c r="AE24" i="27"/>
  <c r="AU25" i="3"/>
  <c r="C11" i="3" s="1"/>
  <c r="Z24" i="94"/>
  <c r="Z25" i="78"/>
  <c r="AE25" i="78" s="1"/>
  <c r="Z25" i="92"/>
  <c r="W27" i="30"/>
  <c r="Z26" i="38"/>
  <c r="Z26" i="26"/>
  <c r="AG24" i="27"/>
  <c r="AP24" i="27" s="1"/>
  <c r="AF25" i="75"/>
  <c r="AO25" i="75" s="1"/>
  <c r="Z27" i="48"/>
  <c r="Z25" i="93"/>
  <c r="AE25" i="93" s="1"/>
  <c r="AI25" i="73"/>
  <c r="Z25" i="29"/>
  <c r="AF25" i="29" s="1"/>
  <c r="AO25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E26" i="73"/>
  <c r="W27" i="73"/>
  <c r="AG26" i="73"/>
  <c r="AP26" i="73" s="1"/>
  <c r="AG27" i="79"/>
  <c r="AP27" i="79" s="1"/>
  <c r="W28" i="79"/>
  <c r="AE27" i="79"/>
  <c r="AF27" i="79"/>
  <c r="AO27" i="79" s="1"/>
  <c r="AG26" i="40"/>
  <c r="AP26" i="40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U25" i="56" s="1"/>
  <c r="C11" i="56" s="1"/>
  <c r="F9" i="97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N25" i="75"/>
  <c r="Y27" i="28"/>
  <c r="X27" i="28"/>
  <c r="AG25" i="78" l="1"/>
  <c r="AP25" i="78" s="1"/>
  <c r="AN24" i="44"/>
  <c r="AI24" i="44"/>
  <c r="AR24" i="44" s="1"/>
  <c r="W27" i="40"/>
  <c r="W26" i="78"/>
  <c r="X25" i="44"/>
  <c r="AH25" i="44" s="1"/>
  <c r="AQ25" i="44" s="1"/>
  <c r="Y25" i="44"/>
  <c r="AE26" i="42"/>
  <c r="AF26" i="40"/>
  <c r="AO26" i="40" s="1"/>
  <c r="AF26" i="42"/>
  <c r="AO26" i="42" s="1"/>
  <c r="AG26" i="42"/>
  <c r="AP26" i="42" s="1"/>
  <c r="AE26" i="25"/>
  <c r="AF25" i="78"/>
  <c r="AO25" i="78" s="1"/>
  <c r="AI25" i="75"/>
  <c r="Z25" i="74"/>
  <c r="Z26" i="84"/>
  <c r="AF26" i="25"/>
  <c r="AO26" i="25" s="1"/>
  <c r="Z26" i="36"/>
  <c r="AG25" i="93"/>
  <c r="AP25" i="93" s="1"/>
  <c r="W26" i="93"/>
  <c r="AG25" i="29"/>
  <c r="AP25" i="29" s="1"/>
  <c r="Z27" i="28"/>
  <c r="W26" i="29"/>
  <c r="Y26" i="29" s="1"/>
  <c r="AG26" i="25"/>
  <c r="AP26" i="25" s="1"/>
  <c r="AE25" i="29"/>
  <c r="Z26" i="33"/>
  <c r="Z25" i="91"/>
  <c r="Z27" i="30"/>
  <c r="W28" i="30" s="1"/>
  <c r="AL23" i="57"/>
  <c r="AU23" i="57" s="1"/>
  <c r="Z26" i="75"/>
  <c r="AE26" i="75" s="1"/>
  <c r="AF26" i="75"/>
  <c r="AO26" i="75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AI26" i="25" l="1"/>
  <c r="X26" i="29"/>
  <c r="Z25" i="44"/>
  <c r="AI26" i="42"/>
  <c r="Z25" i="32"/>
  <c r="AF27" i="30"/>
  <c r="AO27" i="30" s="1"/>
  <c r="Z26" i="34"/>
  <c r="W27" i="75"/>
  <c r="Z27" i="26"/>
  <c r="Z26" i="29"/>
  <c r="Z26" i="95"/>
  <c r="AG27" i="30"/>
  <c r="AP27" i="30" s="1"/>
  <c r="Z26" i="93"/>
  <c r="AG26" i="93" s="1"/>
  <c r="AP26" i="93" s="1"/>
  <c r="Z27" i="38"/>
  <c r="AG27" i="38" s="1"/>
  <c r="AP27" i="38" s="1"/>
  <c r="Z27" i="73"/>
  <c r="AF27" i="73" s="1"/>
  <c r="AO27" i="73" s="1"/>
  <c r="Z27" i="42"/>
  <c r="AG26" i="75"/>
  <c r="AP26" i="75" s="1"/>
  <c r="Z26" i="88"/>
  <c r="AG26" i="88" s="1"/>
  <c r="AP26" i="88" s="1"/>
  <c r="Z28" i="86"/>
  <c r="AF28" i="86" s="1"/>
  <c r="AO28" i="86" s="1"/>
  <c r="Z25" i="94"/>
  <c r="AG25" i="94" s="1"/>
  <c r="AP25" i="94" s="1"/>
  <c r="W27" i="93"/>
  <c r="W29" i="86"/>
  <c r="W28" i="38"/>
  <c r="AE27" i="38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G25" i="44" l="1"/>
  <c r="AP25" i="44" s="1"/>
  <c r="AF25" i="44"/>
  <c r="AO25" i="44" s="1"/>
  <c r="AE25" i="44"/>
  <c r="W26" i="44"/>
  <c r="AI27" i="30"/>
  <c r="AE27" i="73"/>
  <c r="AN27" i="73" s="1"/>
  <c r="AG28" i="86"/>
  <c r="AP28" i="86" s="1"/>
  <c r="AF25" i="94"/>
  <c r="AO25" i="94" s="1"/>
  <c r="AE25" i="94"/>
  <c r="Z27" i="36"/>
  <c r="AG27" i="36" s="1"/>
  <c r="AP27" i="36" s="1"/>
  <c r="AF27" i="38"/>
  <c r="AO27" i="38" s="1"/>
  <c r="W26" i="94"/>
  <c r="X26" i="94" s="1"/>
  <c r="AF26" i="93"/>
  <c r="AO26" i="93" s="1"/>
  <c r="AE28" i="86"/>
  <c r="AE26" i="93"/>
  <c r="Z27" i="75"/>
  <c r="AG27" i="75" s="1"/>
  <c r="AP27" i="75" s="1"/>
  <c r="Z26" i="39"/>
  <c r="W27" i="88"/>
  <c r="X27" i="88" s="1"/>
  <c r="AE26" i="88"/>
  <c r="Z27" i="77"/>
  <c r="AF26" i="88"/>
  <c r="AO26" i="88" s="1"/>
  <c r="Z28" i="30"/>
  <c r="AG28" i="30" s="1"/>
  <c r="AP28" i="30" s="1"/>
  <c r="Z26" i="90"/>
  <c r="W27" i="90" s="1"/>
  <c r="Z27" i="87"/>
  <c r="AG27" i="87" s="1"/>
  <c r="AP27" i="87" s="1"/>
  <c r="Z26" i="91"/>
  <c r="W27" i="91" s="1"/>
  <c r="AE26" i="90"/>
  <c r="AI26" i="95"/>
  <c r="AN26" i="95"/>
  <c r="AR25" i="91"/>
  <c r="Y27" i="34"/>
  <c r="X27" i="34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R26" i="80"/>
  <c r="AR26" i="84"/>
  <c r="AH26" i="39"/>
  <c r="AQ26" i="39" s="1"/>
  <c r="Z27" i="80"/>
  <c r="AI27" i="76"/>
  <c r="AN27" i="76"/>
  <c r="AI28" i="79"/>
  <c r="AN28" i="79"/>
  <c r="AI27" i="43"/>
  <c r="AN27" i="43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Y27" i="88" l="1"/>
  <c r="X26" i="44"/>
  <c r="AH26" i="44" s="1"/>
  <c r="AQ26" i="44" s="1"/>
  <c r="Y26" i="44"/>
  <c r="Z26" i="44"/>
  <c r="W28" i="87"/>
  <c r="AN25" i="44"/>
  <c r="AI25" i="44"/>
  <c r="AR25" i="44" s="1"/>
  <c r="AI27" i="73"/>
  <c r="AE27" i="87"/>
  <c r="W29" i="30"/>
  <c r="W28" i="75"/>
  <c r="Y28" i="75" s="1"/>
  <c r="Z28" i="38"/>
  <c r="AF27" i="75"/>
  <c r="AO27" i="75" s="1"/>
  <c r="AE28" i="30"/>
  <c r="AF26" i="90"/>
  <c r="AO26" i="90" s="1"/>
  <c r="AF28" i="30"/>
  <c r="AO28" i="30" s="1"/>
  <c r="Z27" i="95"/>
  <c r="AE27" i="95" s="1"/>
  <c r="Z27" i="88"/>
  <c r="Z28" i="76"/>
  <c r="Z28" i="42"/>
  <c r="AE28" i="42" s="1"/>
  <c r="Z27" i="85"/>
  <c r="AG27" i="85" s="1"/>
  <c r="AP27" i="85" s="1"/>
  <c r="Z26" i="27"/>
  <c r="Z28" i="26"/>
  <c r="AF28" i="26" s="1"/>
  <c r="AO28" i="26" s="1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F29" i="86"/>
  <c r="AO29" i="86" s="1"/>
  <c r="AG28" i="42"/>
  <c r="AP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I25" i="46"/>
  <c r="AN25" i="46"/>
  <c r="AI26" i="92"/>
  <c r="AN26" i="92"/>
  <c r="W27" i="27"/>
  <c r="AG26" i="27"/>
  <c r="AP26" i="27" s="1"/>
  <c r="AF26" i="27"/>
  <c r="AO26" i="27" s="1"/>
  <c r="AE26" i="27"/>
  <c r="AH26" i="32"/>
  <c r="AQ26" i="32" s="1"/>
  <c r="AG28" i="26"/>
  <c r="AP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87"/>
  <c r="X28" i="87"/>
  <c r="Y29" i="30"/>
  <c r="X29" i="30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X28" i="75" l="1"/>
  <c r="Z27" i="91"/>
  <c r="W29" i="26"/>
  <c r="Z29" i="48"/>
  <c r="AE28" i="26"/>
  <c r="AG27" i="95"/>
  <c r="AP27" i="95" s="1"/>
  <c r="AF26" i="44"/>
  <c r="AO26" i="44" s="1"/>
  <c r="AG26" i="44"/>
  <c r="AP26" i="44" s="1"/>
  <c r="AE26" i="44"/>
  <c r="W27" i="44"/>
  <c r="W28" i="95"/>
  <c r="AI26" i="91"/>
  <c r="AR26" i="91" s="1"/>
  <c r="AF27" i="95"/>
  <c r="AO27" i="95" s="1"/>
  <c r="Z26" i="46"/>
  <c r="Z28" i="83"/>
  <c r="AF28" i="42"/>
  <c r="AO28" i="42" s="1"/>
  <c r="Z27" i="41"/>
  <c r="W28" i="85"/>
  <c r="Y28" i="85" s="1"/>
  <c r="W29" i="42"/>
  <c r="AE27" i="85"/>
  <c r="Z27" i="78"/>
  <c r="AG27" i="78" s="1"/>
  <c r="AP27" i="78" s="1"/>
  <c r="Z28" i="82"/>
  <c r="AF27" i="85"/>
  <c r="AO27" i="85" s="1"/>
  <c r="W30" i="86"/>
  <c r="Y30" i="86" s="1"/>
  <c r="Z28" i="25"/>
  <c r="AE28" i="25" s="1"/>
  <c r="Z27" i="92"/>
  <c r="AF27" i="92" s="1"/>
  <c r="AO27" i="92" s="1"/>
  <c r="Z28" i="36"/>
  <c r="AG28" i="36" s="1"/>
  <c r="AP28" i="36" s="1"/>
  <c r="AE29" i="86"/>
  <c r="Z28" i="31"/>
  <c r="AF28" i="31" s="1"/>
  <c r="AO28" i="31" s="1"/>
  <c r="Z28" i="87"/>
  <c r="AG28" i="87" s="1"/>
  <c r="AP28" i="87" s="1"/>
  <c r="AF29" i="48"/>
  <c r="AO29" i="48" s="1"/>
  <c r="AE29" i="48"/>
  <c r="W30" i="48"/>
  <c r="AG29" i="48"/>
  <c r="AP29" i="48" s="1"/>
  <c r="W29" i="25"/>
  <c r="AG28" i="25"/>
  <c r="AP28" i="25" s="1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Z29" i="38" s="1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H27" i="78"/>
  <c r="AQ27" i="78" s="1"/>
  <c r="W29" i="73"/>
  <c r="AG28" i="73"/>
  <c r="AP28" i="73" s="1"/>
  <c r="AE28" i="73"/>
  <c r="AF28" i="73"/>
  <c r="AO28" i="73" s="1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AI27" i="95" l="1"/>
  <c r="AF28" i="87"/>
  <c r="AO28" i="87" s="1"/>
  <c r="W29" i="87"/>
  <c r="Y27" i="44"/>
  <c r="X27" i="44"/>
  <c r="AH27" i="44" s="1"/>
  <c r="AQ27" i="44" s="1"/>
  <c r="Z27" i="44"/>
  <c r="AN26" i="44"/>
  <c r="AI26" i="44"/>
  <c r="AR26" i="44" s="1"/>
  <c r="X30" i="86"/>
  <c r="W29" i="36"/>
  <c r="AE27" i="92"/>
  <c r="AG27" i="92"/>
  <c r="AP27" i="92" s="1"/>
  <c r="AE27" i="78"/>
  <c r="AF28" i="25"/>
  <c r="AO28" i="25" s="1"/>
  <c r="AF27" i="78"/>
  <c r="AO27" i="78" s="1"/>
  <c r="W28" i="92"/>
  <c r="Z27" i="27"/>
  <c r="AI27" i="85"/>
  <c r="Z27" i="74"/>
  <c r="W28" i="74" s="1"/>
  <c r="AF28" i="36"/>
  <c r="AO28" i="36" s="1"/>
  <c r="Z27" i="47"/>
  <c r="AF27" i="47" s="1"/>
  <c r="AO27" i="47" s="1"/>
  <c r="W29" i="31"/>
  <c r="AE28" i="36"/>
  <c r="Z29" i="28"/>
  <c r="AE29" i="28" s="1"/>
  <c r="AG28" i="31"/>
  <c r="AP28" i="31" s="1"/>
  <c r="Z28" i="85"/>
  <c r="AF28" i="85" s="1"/>
  <c r="AO28" i="85" s="1"/>
  <c r="AE28" i="87"/>
  <c r="AI28" i="87" s="1"/>
  <c r="AE28" i="31"/>
  <c r="Z28" i="80"/>
  <c r="AE28" i="80" s="1"/>
  <c r="AG27" i="74"/>
  <c r="AP27" i="74" s="1"/>
  <c r="AF27" i="74"/>
  <c r="AO27" i="74" s="1"/>
  <c r="AE27" i="74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7" i="78"/>
  <c r="AI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9" i="36" s="1"/>
  <c r="AG27" i="44" l="1"/>
  <c r="AP27" i="44" s="1"/>
  <c r="W28" i="44"/>
  <c r="AE27" i="44"/>
  <c r="AF27" i="44"/>
  <c r="AO27" i="44" s="1"/>
  <c r="AG29" i="28"/>
  <c r="AP29" i="28" s="1"/>
  <c r="W30" i="28"/>
  <c r="Y30" i="28" s="1"/>
  <c r="Z29" i="25"/>
  <c r="AF29" i="28"/>
  <c r="AO29" i="28" s="1"/>
  <c r="Z28" i="93"/>
  <c r="AG28" i="93" s="1"/>
  <c r="AP28" i="93" s="1"/>
  <c r="Z27" i="32"/>
  <c r="AF28" i="80"/>
  <c r="AO28" i="80" s="1"/>
  <c r="W28" i="47"/>
  <c r="X28" i="47" s="1"/>
  <c r="Z29" i="73"/>
  <c r="AN28" i="87"/>
  <c r="Z28" i="91"/>
  <c r="AE28" i="85"/>
  <c r="AE27" i="47"/>
  <c r="AG27" i="47"/>
  <c r="AP27" i="47" s="1"/>
  <c r="Z28" i="92"/>
  <c r="AF28" i="92" s="1"/>
  <c r="AO28" i="92" s="1"/>
  <c r="Z29" i="43"/>
  <c r="Z29" i="82"/>
  <c r="AE29" i="82" s="1"/>
  <c r="AG28" i="85"/>
  <c r="AP28" i="85" s="1"/>
  <c r="W29" i="85"/>
  <c r="Y29" i="85" s="1"/>
  <c r="Z29" i="87"/>
  <c r="AF29" i="87" s="1"/>
  <c r="AO29" i="87" s="1"/>
  <c r="Z29" i="31"/>
  <c r="Z30" i="79"/>
  <c r="Z30" i="48"/>
  <c r="AF30" i="48" s="1"/>
  <c r="AO30" i="48" s="1"/>
  <c r="Z28" i="34"/>
  <c r="AG28" i="80"/>
  <c r="AP28" i="80" s="1"/>
  <c r="W29" i="80"/>
  <c r="X29" i="80" s="1"/>
  <c r="Z30" i="96"/>
  <c r="W31" i="96" s="1"/>
  <c r="W29" i="92"/>
  <c r="AG28" i="92"/>
  <c r="AP28" i="92" s="1"/>
  <c r="AE28" i="92"/>
  <c r="AE28" i="93"/>
  <c r="W29" i="93"/>
  <c r="AF28" i="93"/>
  <c r="AO28" i="93" s="1"/>
  <c r="AG27" i="32"/>
  <c r="AP27" i="32" s="1"/>
  <c r="AF27" i="32"/>
  <c r="AO27" i="32" s="1"/>
  <c r="AE27" i="32"/>
  <c r="W28" i="32"/>
  <c r="AE30" i="96"/>
  <c r="AG29" i="43"/>
  <c r="AP29" i="43" s="1"/>
  <c r="AF29" i="43"/>
  <c r="AO29" i="43" s="1"/>
  <c r="AE29" i="43"/>
  <c r="W30" i="43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H28" i="91"/>
  <c r="AQ28" i="91" s="1"/>
  <c r="AN26" i="89"/>
  <c r="AI26" i="89"/>
  <c r="X30" i="28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W30" i="87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Z28" i="47" l="1"/>
  <c r="AE29" i="87"/>
  <c r="AN27" i="44"/>
  <c r="AI27" i="44"/>
  <c r="AR27" i="44" s="1"/>
  <c r="AG29" i="87"/>
  <c r="AP29" i="87" s="1"/>
  <c r="Y29" i="80"/>
  <c r="Z29" i="80" s="1"/>
  <c r="AE30" i="48"/>
  <c r="W30" i="82"/>
  <c r="X28" i="44"/>
  <c r="AH28" i="44" s="1"/>
  <c r="AQ28" i="44" s="1"/>
  <c r="Y28" i="44"/>
  <c r="Z28" i="44"/>
  <c r="Z28" i="81"/>
  <c r="AG28" i="81" s="1"/>
  <c r="AP28" i="81" s="1"/>
  <c r="AG30" i="48"/>
  <c r="AP30" i="48" s="1"/>
  <c r="W31" i="48"/>
  <c r="AF29" i="82"/>
  <c r="AO29" i="82" s="1"/>
  <c r="AI27" i="47"/>
  <c r="AG29" i="82"/>
  <c r="AP29" i="82" s="1"/>
  <c r="Z28" i="39"/>
  <c r="AG28" i="39" s="1"/>
  <c r="AP28" i="39" s="1"/>
  <c r="AN27" i="47"/>
  <c r="AI28" i="80"/>
  <c r="Z30" i="28"/>
  <c r="W31" i="28" s="1"/>
  <c r="AF30" i="96"/>
  <c r="AO30" i="96" s="1"/>
  <c r="Z29" i="40"/>
  <c r="AF29" i="40" s="1"/>
  <c r="AO29" i="40" s="1"/>
  <c r="AG30" i="96"/>
  <c r="AP30" i="96" s="1"/>
  <c r="Z29" i="75"/>
  <c r="Z28" i="74"/>
  <c r="W29" i="74" s="1"/>
  <c r="Z29" i="85"/>
  <c r="AF29" i="85" s="1"/>
  <c r="AO29" i="85" s="1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G30" i="28"/>
  <c r="AP30" i="28" s="1"/>
  <c r="AE29" i="75"/>
  <c r="W30" i="75"/>
  <c r="AF29" i="75"/>
  <c r="AO29" i="75" s="1"/>
  <c r="AG29" i="75"/>
  <c r="AP29" i="75" s="1"/>
  <c r="AE29" i="85"/>
  <c r="W30" i="85"/>
  <c r="AG29" i="85"/>
  <c r="AP29" i="85" s="1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Z29" i="91" s="1"/>
  <c r="AR29" i="28"/>
  <c r="AH28" i="27"/>
  <c r="AQ28" i="27" s="1"/>
  <c r="AR29" i="38"/>
  <c r="AI26" i="35"/>
  <c r="AN26" i="35"/>
  <c r="AN30" i="79"/>
  <c r="AI30" i="79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AG29" i="80" l="1"/>
  <c r="AP29" i="80" s="1"/>
  <c r="AF29" i="80"/>
  <c r="AO29" i="80" s="1"/>
  <c r="AE29" i="80"/>
  <c r="W30" i="80"/>
  <c r="AG29" i="40"/>
  <c r="AP29" i="40" s="1"/>
  <c r="AE28" i="81"/>
  <c r="AI28" i="81" s="1"/>
  <c r="AF28" i="39"/>
  <c r="AO28" i="39" s="1"/>
  <c r="W29" i="44"/>
  <c r="AE28" i="44"/>
  <c r="AG28" i="44"/>
  <c r="AP28" i="44" s="1"/>
  <c r="AF28" i="44"/>
  <c r="AO28" i="44" s="1"/>
  <c r="W29" i="81"/>
  <c r="Y29" i="81" s="1"/>
  <c r="W29" i="39"/>
  <c r="AF28" i="81"/>
  <c r="AO28" i="81" s="1"/>
  <c r="AE28" i="39"/>
  <c r="AF30" i="28"/>
  <c r="AO30" i="28" s="1"/>
  <c r="Z29" i="34"/>
  <c r="Z30" i="42"/>
  <c r="AE30" i="42" s="1"/>
  <c r="AE30" i="28"/>
  <c r="AE28" i="74"/>
  <c r="W30" i="40"/>
  <c r="AE29" i="40"/>
  <c r="Z28" i="45"/>
  <c r="Z29" i="92"/>
  <c r="AG29" i="92" s="1"/>
  <c r="AP29" i="92" s="1"/>
  <c r="Z27" i="35"/>
  <c r="W28" i="35" s="1"/>
  <c r="Z29" i="29"/>
  <c r="AE29" i="29" s="1"/>
  <c r="Z31" i="96"/>
  <c r="AF28" i="74"/>
  <c r="AO28" i="74" s="1"/>
  <c r="Z28" i="32"/>
  <c r="Z31" i="48"/>
  <c r="AF31" i="48" s="1"/>
  <c r="AO31" i="48" s="1"/>
  <c r="Z30" i="43"/>
  <c r="AG30" i="43" s="1"/>
  <c r="AP30" i="43" s="1"/>
  <c r="Z31" i="86"/>
  <c r="AF31" i="86" s="1"/>
  <c r="AO31" i="86" s="1"/>
  <c r="AG28" i="74"/>
  <c r="AP28" i="74" s="1"/>
  <c r="Z29" i="33"/>
  <c r="AF29" i="33" s="1"/>
  <c r="AO29" i="33" s="1"/>
  <c r="Z29" i="95"/>
  <c r="AE29" i="95" s="1"/>
  <c r="Z29" i="93"/>
  <c r="AG29" i="93" s="1"/>
  <c r="AP29" i="93" s="1"/>
  <c r="AG27" i="35"/>
  <c r="AP27" i="35" s="1"/>
  <c r="AE27" i="35"/>
  <c r="AF27" i="35"/>
  <c r="AO27" i="35" s="1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30" i="76"/>
  <c r="AO30" i="76" s="1"/>
  <c r="AE30" i="76"/>
  <c r="AG30" i="76"/>
  <c r="AP30" i="76" s="1"/>
  <c r="W31" i="76"/>
  <c r="W31" i="43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H29" i="92"/>
  <c r="AQ29" i="92" s="1"/>
  <c r="AH28" i="45"/>
  <c r="AQ28" i="45" s="1"/>
  <c r="AH29" i="33"/>
  <c r="AQ29" i="33" s="1"/>
  <c r="Z30" i="31"/>
  <c r="AR29" i="87"/>
  <c r="AR29" i="43"/>
  <c r="Z30" i="73"/>
  <c r="AI29" i="40"/>
  <c r="AN29" i="40"/>
  <c r="AR29" i="26"/>
  <c r="AH30" i="76"/>
  <c r="AQ30" i="76" s="1"/>
  <c r="Z30" i="36"/>
  <c r="Z30" i="26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W30" i="92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G30" i="42" l="1"/>
  <c r="AP30" i="42" s="1"/>
  <c r="AF29" i="92"/>
  <c r="AO29" i="92" s="1"/>
  <c r="X29" i="81"/>
  <c r="AN28" i="81"/>
  <c r="AG31" i="48"/>
  <c r="AP31" i="48" s="1"/>
  <c r="AF30" i="42"/>
  <c r="AO30" i="42" s="1"/>
  <c r="AE29" i="92"/>
  <c r="W31" i="42"/>
  <c r="AI28" i="44"/>
  <c r="AR28" i="44" s="1"/>
  <c r="AN28" i="44"/>
  <c r="AE31" i="48"/>
  <c r="W30" i="33"/>
  <c r="X30" i="33" s="1"/>
  <c r="Y29" i="44"/>
  <c r="X29" i="44"/>
  <c r="AH29" i="44" s="1"/>
  <c r="AQ29" i="44" s="1"/>
  <c r="Z29" i="44"/>
  <c r="W32" i="48"/>
  <c r="Z30" i="77"/>
  <c r="AE30" i="77" s="1"/>
  <c r="AF29" i="93"/>
  <c r="AO29" i="93" s="1"/>
  <c r="AF29" i="95"/>
  <c r="AO29" i="95" s="1"/>
  <c r="W30" i="95"/>
  <c r="AF29" i="29"/>
  <c r="AO29" i="29" s="1"/>
  <c r="AG29" i="29"/>
  <c r="AP29" i="29" s="1"/>
  <c r="W32" i="86"/>
  <c r="AE29" i="93"/>
  <c r="AN29" i="93" s="1"/>
  <c r="Z30" i="83"/>
  <c r="W31" i="83" s="1"/>
  <c r="W30" i="29"/>
  <c r="X30" i="29" s="1"/>
  <c r="AE31" i="86"/>
  <c r="AG31" i="86"/>
  <c r="AP31" i="86" s="1"/>
  <c r="Z30" i="80"/>
  <c r="Z29" i="39"/>
  <c r="W30" i="39" s="1"/>
  <c r="AG29" i="95"/>
  <c r="AP29" i="95" s="1"/>
  <c r="W30" i="93"/>
  <c r="Y30" i="93" s="1"/>
  <c r="Z30" i="85"/>
  <c r="AF30" i="85" s="1"/>
  <c r="AO30" i="85" s="1"/>
  <c r="Z30" i="37"/>
  <c r="AF30" i="37" s="1"/>
  <c r="AO30" i="37" s="1"/>
  <c r="AG30" i="40"/>
  <c r="AP30" i="40" s="1"/>
  <c r="AF30" i="40"/>
  <c r="AO30" i="40" s="1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Y30" i="33"/>
  <c r="AI30" i="76"/>
  <c r="AN30" i="76"/>
  <c r="X30" i="95"/>
  <c r="Y30" i="95"/>
  <c r="Z30" i="95" s="1"/>
  <c r="AN29" i="84"/>
  <c r="AI29" i="84"/>
  <c r="AI31" i="79"/>
  <c r="AN31" i="79"/>
  <c r="AE29" i="39" l="1"/>
  <c r="AF29" i="39"/>
  <c r="AO29" i="39" s="1"/>
  <c r="AG29" i="39"/>
  <c r="AP29" i="39" s="1"/>
  <c r="AE29" i="44"/>
  <c r="AF29" i="44"/>
  <c r="AO29" i="44" s="1"/>
  <c r="W30" i="44"/>
  <c r="AG29" i="44"/>
  <c r="AP29" i="44" s="1"/>
  <c r="AI29" i="93"/>
  <c r="AE30" i="83"/>
  <c r="AF30" i="83"/>
  <c r="AO30" i="83" s="1"/>
  <c r="Z29" i="90"/>
  <c r="AG30" i="37"/>
  <c r="AP30" i="37" s="1"/>
  <c r="AG30" i="83"/>
  <c r="AP30" i="83" s="1"/>
  <c r="AG30" i="85"/>
  <c r="AP30" i="85" s="1"/>
  <c r="Z30" i="93"/>
  <c r="Y30" i="29"/>
  <c r="Z29" i="32"/>
  <c r="W31" i="37"/>
  <c r="X31" i="37" s="1"/>
  <c r="W31" i="85"/>
  <c r="Z29" i="45"/>
  <c r="AE29" i="45" s="1"/>
  <c r="AE30" i="37"/>
  <c r="AE30" i="85"/>
  <c r="Z30" i="88"/>
  <c r="AF30" i="88" s="1"/>
  <c r="AO30" i="88" s="1"/>
  <c r="Z30" i="34"/>
  <c r="AF30" i="34" s="1"/>
  <c r="AO30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W31" i="88"/>
  <c r="AG30" i="88"/>
  <c r="AP30" i="88" s="1"/>
  <c r="AE29" i="90"/>
  <c r="W30" i="90"/>
  <c r="AF29" i="90"/>
  <c r="AO29" i="90" s="1"/>
  <c r="AG29" i="90"/>
  <c r="AP29" i="90" s="1"/>
  <c r="AE31" i="76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W30" i="45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AR29" i="29"/>
  <c r="AH30" i="34"/>
  <c r="AQ30" i="34" s="1"/>
  <c r="Z31" i="30"/>
  <c r="Z32" i="96"/>
  <c r="Z30" i="84"/>
  <c r="Z31" i="43"/>
  <c r="Z30" i="92"/>
  <c r="AN30" i="77"/>
  <c r="AI30" i="77"/>
  <c r="Y31" i="37"/>
  <c r="AN30" i="40"/>
  <c r="AI30" i="40"/>
  <c r="AI29" i="44" l="1"/>
  <c r="AR29" i="44" s="1"/>
  <c r="AN29" i="44"/>
  <c r="Y30" i="44"/>
  <c r="X30" i="44"/>
  <c r="AH30" i="44" s="1"/>
  <c r="AQ30" i="44" s="1"/>
  <c r="Z30" i="44"/>
  <c r="AG31" i="76"/>
  <c r="AP31" i="76" s="1"/>
  <c r="AE30" i="88"/>
  <c r="AI30" i="37"/>
  <c r="AE30" i="34"/>
  <c r="Z31" i="87"/>
  <c r="AF29" i="45"/>
  <c r="AO29" i="45" s="1"/>
  <c r="AG30" i="34"/>
  <c r="AP30" i="34" s="1"/>
  <c r="AG29" i="45"/>
  <c r="AP29" i="45" s="1"/>
  <c r="AE30" i="33"/>
  <c r="W31" i="34"/>
  <c r="W32" i="42"/>
  <c r="X32" i="42" s="1"/>
  <c r="Z31" i="26"/>
  <c r="AF31" i="26" s="1"/>
  <c r="AO31" i="26" s="1"/>
  <c r="Z31" i="25"/>
  <c r="W32" i="25" s="1"/>
  <c r="AF30" i="33"/>
  <c r="AO30" i="33" s="1"/>
  <c r="AG31" i="42"/>
  <c r="AP31" i="42" s="1"/>
  <c r="Z31" i="77"/>
  <c r="Z30" i="41"/>
  <c r="AE30" i="41" s="1"/>
  <c r="W32" i="76"/>
  <c r="AE31" i="42"/>
  <c r="AN31" i="42" s="1"/>
  <c r="Z31" i="37"/>
  <c r="AE28" i="35"/>
  <c r="Z31" i="82"/>
  <c r="AF31" i="82" s="1"/>
  <c r="AO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AE31" i="31" s="1"/>
  <c r="AE31" i="26"/>
  <c r="W32" i="26"/>
  <c r="AG31" i="26"/>
  <c r="AP31" i="26" s="1"/>
  <c r="AF29" i="94"/>
  <c r="AO29" i="94" s="1"/>
  <c r="AE29" i="94"/>
  <c r="AG29" i="94"/>
  <c r="AP29" i="94" s="1"/>
  <c r="W30" i="94"/>
  <c r="AG31" i="31"/>
  <c r="AP31" i="31" s="1"/>
  <c r="AF31" i="31"/>
  <c r="AO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AF32" i="96"/>
  <c r="AO32" i="96" s="1"/>
  <c r="W33" i="96"/>
  <c r="AE32" i="96"/>
  <c r="AG32" i="96"/>
  <c r="AP32" i="96" s="1"/>
  <c r="AI29" i="32"/>
  <c r="AN29" i="32"/>
  <c r="AN28" i="89"/>
  <c r="AI28" i="89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Z31" i="75"/>
  <c r="Y31" i="33"/>
  <c r="X31" i="33"/>
  <c r="AN30" i="34"/>
  <c r="X29" i="35"/>
  <c r="Y29" i="35"/>
  <c r="W31" i="44" l="1"/>
  <c r="AG30" i="44"/>
  <c r="AP30" i="44" s="1"/>
  <c r="AE30" i="44"/>
  <c r="AF30" i="44"/>
  <c r="AO30" i="44" s="1"/>
  <c r="AI31" i="76"/>
  <c r="AF31" i="25"/>
  <c r="AO31" i="25" s="1"/>
  <c r="AI30" i="34"/>
  <c r="AG31" i="25"/>
  <c r="AP31" i="25" s="1"/>
  <c r="AI31" i="42"/>
  <c r="Z32" i="76"/>
  <c r="Z30" i="74"/>
  <c r="AE31" i="82"/>
  <c r="AI31" i="82" s="1"/>
  <c r="AG31" i="82"/>
  <c r="AP31" i="82" s="1"/>
  <c r="W32" i="31"/>
  <c r="W32" i="82"/>
  <c r="Z30" i="90"/>
  <c r="AG30" i="90" s="1"/>
  <c r="AP30" i="90" s="1"/>
  <c r="W32" i="83"/>
  <c r="AG31" i="36"/>
  <c r="AP31" i="36" s="1"/>
  <c r="AG30" i="41"/>
  <c r="AP30" i="41" s="1"/>
  <c r="W32" i="36"/>
  <c r="Y32" i="42"/>
  <c r="AF30" i="41"/>
  <c r="AO30" i="41" s="1"/>
  <c r="AF31" i="36"/>
  <c r="AO31" i="36" s="1"/>
  <c r="W31" i="41"/>
  <c r="Y31" i="41" s="1"/>
  <c r="Z31" i="33"/>
  <c r="Z30" i="45"/>
  <c r="AE30" i="45" s="1"/>
  <c r="Z31" i="95"/>
  <c r="Z31" i="34"/>
  <c r="Z32" i="28"/>
  <c r="AG32" i="28" s="1"/>
  <c r="AP32" i="28" s="1"/>
  <c r="Z31" i="93"/>
  <c r="AE31" i="93" s="1"/>
  <c r="Z29" i="35"/>
  <c r="Z30" i="78"/>
  <c r="AE30" i="78" s="1"/>
  <c r="Z32" i="42"/>
  <c r="Z30" i="32"/>
  <c r="AG31" i="83"/>
  <c r="AP31" i="83" s="1"/>
  <c r="AI28" i="35"/>
  <c r="AR28" i="35" s="1"/>
  <c r="AF31" i="83"/>
  <c r="AO31" i="83" s="1"/>
  <c r="Z31" i="88"/>
  <c r="AE31" i="88" s="1"/>
  <c r="W31" i="47"/>
  <c r="AG30" i="47"/>
  <c r="AP30" i="47" s="1"/>
  <c r="AF30" i="47"/>
  <c r="AO30" i="47" s="1"/>
  <c r="AE30" i="47"/>
  <c r="W31" i="90"/>
  <c r="AF30" i="45"/>
  <c r="AO30" i="45" s="1"/>
  <c r="AG30" i="78"/>
  <c r="AP30" i="78" s="1"/>
  <c r="AF30" i="78"/>
  <c r="AO30" i="78" s="1"/>
  <c r="W32" i="91"/>
  <c r="AF31" i="91"/>
  <c r="AO31" i="91" s="1"/>
  <c r="AE31" i="91"/>
  <c r="AG31" i="91"/>
  <c r="AP31" i="91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X32" i="30"/>
  <c r="Y33" i="48"/>
  <c r="X33" i="48"/>
  <c r="AR29" i="90"/>
  <c r="AR29" i="78"/>
  <c r="AH30" i="32"/>
  <c r="AQ30" i="32" s="1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N31" i="36"/>
  <c r="AR31" i="42"/>
  <c r="AF31" i="33"/>
  <c r="AO31" i="33" s="1"/>
  <c r="AE31" i="33"/>
  <c r="AG31" i="33"/>
  <c r="AP31" i="33" s="1"/>
  <c r="W32" i="33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36"/>
  <c r="X32" i="36"/>
  <c r="Z32" i="36" s="1"/>
  <c r="AI31" i="26"/>
  <c r="AN31" i="26"/>
  <c r="X31" i="41" l="1"/>
  <c r="Z31" i="41" s="1"/>
  <c r="W32" i="93"/>
  <c r="AG31" i="93"/>
  <c r="AP31" i="93" s="1"/>
  <c r="AI31" i="25"/>
  <c r="AN31" i="82"/>
  <c r="AN30" i="44"/>
  <c r="AI30" i="44"/>
  <c r="AR30" i="44" s="1"/>
  <c r="AE30" i="90"/>
  <c r="Z33" i="96"/>
  <c r="AF31" i="93"/>
  <c r="AO31" i="93" s="1"/>
  <c r="AF30" i="90"/>
  <c r="AO30" i="90" s="1"/>
  <c r="Y31" i="44"/>
  <c r="X31" i="44"/>
  <c r="Z32" i="38"/>
  <c r="AG30" i="45"/>
  <c r="AP30" i="45" s="1"/>
  <c r="W31" i="45"/>
  <c r="Z32" i="87"/>
  <c r="W33" i="28"/>
  <c r="Y33" i="28" s="1"/>
  <c r="AI31" i="83"/>
  <c r="AF32" i="28"/>
  <c r="AO32" i="28" s="1"/>
  <c r="AE32" i="28"/>
  <c r="AI31" i="36"/>
  <c r="Z30" i="94"/>
  <c r="AG30" i="94" s="1"/>
  <c r="AP30" i="94" s="1"/>
  <c r="Z32" i="26"/>
  <c r="AE32" i="26" s="1"/>
  <c r="Z32" i="83"/>
  <c r="AE32" i="83" s="1"/>
  <c r="Z32" i="31"/>
  <c r="AG31" i="88"/>
  <c r="AP31" i="88" s="1"/>
  <c r="AF31" i="88"/>
  <c r="AO31" i="88" s="1"/>
  <c r="Z32" i="77"/>
  <c r="AF32" i="77" s="1"/>
  <c r="AO32" i="77" s="1"/>
  <c r="Z31" i="92"/>
  <c r="AF31" i="92" s="1"/>
  <c r="AO31" i="92" s="1"/>
  <c r="Z32" i="30"/>
  <c r="AF32" i="30" s="1"/>
  <c r="AO32" i="30" s="1"/>
  <c r="W31" i="78"/>
  <c r="W32" i="88"/>
  <c r="Z32" i="25"/>
  <c r="AG32" i="25" s="1"/>
  <c r="AP32" i="25" s="1"/>
  <c r="Z32" i="82"/>
  <c r="W33" i="82" s="1"/>
  <c r="Z32" i="37"/>
  <c r="AE32" i="37" s="1"/>
  <c r="Z32" i="43"/>
  <c r="W33" i="43" s="1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G32" i="83"/>
  <c r="AP32" i="83" s="1"/>
  <c r="AF32" i="83"/>
  <c r="AO32" i="83" s="1"/>
  <c r="W33" i="83"/>
  <c r="AG32" i="30"/>
  <c r="AP32" i="30" s="1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R30" i="84"/>
  <c r="AR32" i="48"/>
  <c r="AH31" i="29"/>
  <c r="AQ31" i="29" s="1"/>
  <c r="AR32" i="79"/>
  <c r="AR31" i="26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AG31" i="92" l="1"/>
  <c r="AP31" i="92" s="1"/>
  <c r="X33" i="28"/>
  <c r="AF32" i="26"/>
  <c r="AO32" i="26" s="1"/>
  <c r="Z32" i="85"/>
  <c r="Z31" i="44"/>
  <c r="AH31" i="44"/>
  <c r="AQ31" i="44" s="1"/>
  <c r="AG32" i="43"/>
  <c r="AP32" i="43" s="1"/>
  <c r="AE32" i="30"/>
  <c r="AE32" i="82"/>
  <c r="AE30" i="94"/>
  <c r="W33" i="25"/>
  <c r="AF32" i="25"/>
  <c r="AO32" i="25" s="1"/>
  <c r="Z31" i="74"/>
  <c r="AE32" i="43"/>
  <c r="AE31" i="92"/>
  <c r="AG32" i="26"/>
  <c r="AP32" i="26" s="1"/>
  <c r="W32" i="92"/>
  <c r="W31" i="94"/>
  <c r="X31" i="94" s="1"/>
  <c r="AE32" i="25"/>
  <c r="AF30" i="94"/>
  <c r="AO30" i="94" s="1"/>
  <c r="W33" i="26"/>
  <c r="AG32" i="37"/>
  <c r="AP32" i="37" s="1"/>
  <c r="Z32" i="73"/>
  <c r="AE32" i="73" s="1"/>
  <c r="AF32" i="37"/>
  <c r="AO32" i="37" s="1"/>
  <c r="Z31" i="32"/>
  <c r="AF31" i="32" s="1"/>
  <c r="AO31" i="32" s="1"/>
  <c r="Z32" i="34"/>
  <c r="AF32" i="34" s="1"/>
  <c r="AO32" i="34" s="1"/>
  <c r="W33" i="77"/>
  <c r="AE32" i="77"/>
  <c r="AI32" i="77" s="1"/>
  <c r="Z31" i="39"/>
  <c r="AG31" i="39" s="1"/>
  <c r="AP31" i="39" s="1"/>
  <c r="AG32" i="82"/>
  <c r="AP32" i="82" s="1"/>
  <c r="Z31" i="78"/>
  <c r="AF32" i="82"/>
  <c r="AO32" i="82" s="1"/>
  <c r="Z31" i="90"/>
  <c r="Z32" i="40"/>
  <c r="AF32" i="40" s="1"/>
  <c r="AO32" i="40" s="1"/>
  <c r="Z32" i="95"/>
  <c r="AE32" i="95" s="1"/>
  <c r="AF32" i="43"/>
  <c r="AO32" i="43" s="1"/>
  <c r="W33" i="37"/>
  <c r="AE31" i="32"/>
  <c r="AG32" i="40"/>
  <c r="AP32" i="40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Y33" i="30"/>
  <c r="X33" i="30"/>
  <c r="AI32" i="36"/>
  <c r="AN32" i="36"/>
  <c r="AN33" i="96"/>
  <c r="AI33" i="96"/>
  <c r="Y33" i="26"/>
  <c r="X33" i="26"/>
  <c r="X33" i="43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AN31" i="92"/>
  <c r="AI31" i="92"/>
  <c r="AR31" i="33"/>
  <c r="Z33" i="42"/>
  <c r="AN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Y32" i="92"/>
  <c r="X32" i="92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R31" i="95"/>
  <c r="AE32" i="34"/>
  <c r="Y33" i="36"/>
  <c r="X33" i="36"/>
  <c r="X33" i="82"/>
  <c r="Y33" i="82"/>
  <c r="Y31" i="94" l="1"/>
  <c r="AF31" i="44"/>
  <c r="AO31" i="44" s="1"/>
  <c r="AG31" i="44"/>
  <c r="AP31" i="44" s="1"/>
  <c r="AE31" i="44"/>
  <c r="W32" i="44"/>
  <c r="AG32" i="73"/>
  <c r="AP32" i="73" s="1"/>
  <c r="AI32" i="25"/>
  <c r="W33" i="73"/>
  <c r="AF32" i="73"/>
  <c r="AO32" i="73" s="1"/>
  <c r="Z34" i="96"/>
  <c r="Z33" i="25"/>
  <c r="AG31" i="32"/>
  <c r="AP31" i="32" s="1"/>
  <c r="W32" i="32"/>
  <c r="W33" i="40"/>
  <c r="AG32" i="34"/>
  <c r="AP32" i="34" s="1"/>
  <c r="AI30" i="94"/>
  <c r="AE32" i="40"/>
  <c r="W33" i="95"/>
  <c r="Y33" i="95" s="1"/>
  <c r="W33" i="34"/>
  <c r="X33" i="34" s="1"/>
  <c r="Z30" i="46"/>
  <c r="AI32" i="37"/>
  <c r="Z33" i="43"/>
  <c r="W34" i="43" s="1"/>
  <c r="W32" i="39"/>
  <c r="Z31" i="94"/>
  <c r="W32" i="94" s="1"/>
  <c r="AI32" i="82"/>
  <c r="AR32" i="82" s="1"/>
  <c r="Z33" i="26"/>
  <c r="W34" i="26" s="1"/>
  <c r="Z31" i="81"/>
  <c r="AF31" i="81" s="1"/>
  <c r="AO31" i="81" s="1"/>
  <c r="AF32" i="95"/>
  <c r="AO32" i="95" s="1"/>
  <c r="AG32" i="95"/>
  <c r="AP32" i="95" s="1"/>
  <c r="AF31" i="39"/>
  <c r="AO31" i="39" s="1"/>
  <c r="AE31" i="39"/>
  <c r="AN31" i="39" s="1"/>
  <c r="AI32" i="43"/>
  <c r="Z33" i="37"/>
  <c r="AG33" i="37" s="1"/>
  <c r="AP33" i="37" s="1"/>
  <c r="Z33" i="82"/>
  <c r="AE33" i="82" s="1"/>
  <c r="Z33" i="77"/>
  <c r="AG33" i="77" s="1"/>
  <c r="AP33" i="77" s="1"/>
  <c r="Z33" i="87"/>
  <c r="W34" i="87" s="1"/>
  <c r="Z32" i="92"/>
  <c r="W33" i="92" s="1"/>
  <c r="AF33" i="77"/>
  <c r="AO33" i="77" s="1"/>
  <c r="W31" i="46"/>
  <c r="AG30" i="46"/>
  <c r="AP30" i="46" s="1"/>
  <c r="AE30" i="46"/>
  <c r="AF30" i="46"/>
  <c r="AO30" i="4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W32" i="81"/>
  <c r="AH32" i="41"/>
  <c r="AQ32" i="41" s="1"/>
  <c r="Y34" i="86"/>
  <c r="X34" i="86"/>
  <c r="AN31" i="84"/>
  <c r="AI31" i="84"/>
  <c r="Y33" i="40"/>
  <c r="X33" i="40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Z32" i="32" s="1"/>
  <c r="Y32" i="32"/>
  <c r="Y32" i="39"/>
  <c r="X32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AF31" i="94"/>
  <c r="AO31" i="94" s="1"/>
  <c r="AR32" i="83"/>
  <c r="AF31" i="47"/>
  <c r="AO31" i="47" s="1"/>
  <c r="AE31" i="47"/>
  <c r="W32" i="47"/>
  <c r="AG31" i="47"/>
  <c r="AP31" i="47" s="1"/>
  <c r="Y34" i="79"/>
  <c r="X34" i="79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1" i="29"/>
  <c r="AN31" i="29"/>
  <c r="AN30" i="27"/>
  <c r="AI30" i="27"/>
  <c r="AG31" i="94" l="1"/>
  <c r="AP31" i="94" s="1"/>
  <c r="X33" i="95"/>
  <c r="AF33" i="37"/>
  <c r="AO33" i="37" s="1"/>
  <c r="Y32" i="44"/>
  <c r="X32" i="44"/>
  <c r="AH32" i="44" s="1"/>
  <c r="AQ32" i="44" s="1"/>
  <c r="Z32" i="44"/>
  <c r="AI31" i="32"/>
  <c r="AE31" i="94"/>
  <c r="AN31" i="44"/>
  <c r="AI31" i="44"/>
  <c r="AR31" i="44" s="1"/>
  <c r="AE33" i="43"/>
  <c r="AI32" i="73"/>
  <c r="AR32" i="73" s="1"/>
  <c r="Z32" i="45"/>
  <c r="Z33" i="73"/>
  <c r="Z32" i="39"/>
  <c r="AF33" i="87"/>
  <c r="AO33" i="87" s="1"/>
  <c r="AF33" i="43"/>
  <c r="AO33" i="43" s="1"/>
  <c r="AG33" i="43"/>
  <c r="AP33" i="43" s="1"/>
  <c r="W34" i="37"/>
  <c r="AF33" i="26"/>
  <c r="AO33" i="26" s="1"/>
  <c r="Z34" i="48"/>
  <c r="AE33" i="37"/>
  <c r="AG33" i="26"/>
  <c r="AP33" i="26" s="1"/>
  <c r="W34" i="77"/>
  <c r="X34" i="77" s="1"/>
  <c r="AI31" i="39"/>
  <c r="Z33" i="40"/>
  <c r="AE32" i="92"/>
  <c r="Z32" i="84"/>
  <c r="AF32" i="92"/>
  <c r="AO32" i="92" s="1"/>
  <c r="AG32" i="92"/>
  <c r="AP32" i="92" s="1"/>
  <c r="Z33" i="95"/>
  <c r="AE33" i="87"/>
  <c r="AE33" i="77"/>
  <c r="AF33" i="82"/>
  <c r="AO33" i="82" s="1"/>
  <c r="W34" i="82"/>
  <c r="AG33" i="82"/>
  <c r="AP33" i="82" s="1"/>
  <c r="Z32" i="78"/>
  <c r="AF32" i="78" s="1"/>
  <c r="AO32" i="78" s="1"/>
  <c r="Z33" i="85"/>
  <c r="Z31" i="27"/>
  <c r="AE31" i="27" s="1"/>
  <c r="AG33" i="87"/>
  <c r="AP33" i="87" s="1"/>
  <c r="Z34" i="79"/>
  <c r="W35" i="79" s="1"/>
  <c r="AG33" i="73"/>
  <c r="AP33" i="73" s="1"/>
  <c r="AF33" i="73"/>
  <c r="AO33" i="73" s="1"/>
  <c r="AE33" i="73"/>
  <c r="W34" i="73"/>
  <c r="W34" i="30"/>
  <c r="AG33" i="30"/>
  <c r="AP33" i="30" s="1"/>
  <c r="AF33" i="30"/>
  <c r="AO33" i="30" s="1"/>
  <c r="AE33" i="30"/>
  <c r="AN32" i="91"/>
  <c r="AI32" i="91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N33" i="87"/>
  <c r="AI33" i="87"/>
  <c r="AN33" i="82"/>
  <c r="AG33" i="83"/>
  <c r="AP33" i="83" s="1"/>
  <c r="AF33" i="83"/>
  <c r="AO33" i="83" s="1"/>
  <c r="W34" i="83"/>
  <c r="AE33" i="83"/>
  <c r="AH32" i="90"/>
  <c r="AQ32" i="90" s="1"/>
  <c r="AI33" i="76"/>
  <c r="AN33" i="76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AF32" i="44" l="1"/>
  <c r="AO32" i="44" s="1"/>
  <c r="AE32" i="44"/>
  <c r="W33" i="44"/>
  <c r="AG32" i="44"/>
  <c r="AP32" i="44" s="1"/>
  <c r="AI33" i="43"/>
  <c r="Y34" i="77"/>
  <c r="AG32" i="78"/>
  <c r="AP32" i="78" s="1"/>
  <c r="W33" i="78"/>
  <c r="Z32" i="81"/>
  <c r="AG34" i="79"/>
  <c r="AP34" i="79" s="1"/>
  <c r="Z34" i="28"/>
  <c r="AI32" i="92"/>
  <c r="Z35" i="96"/>
  <c r="AE34" i="79"/>
  <c r="AI33" i="82"/>
  <c r="AR33" i="82" s="1"/>
  <c r="Z34" i="43"/>
  <c r="AE34" i="43" s="1"/>
  <c r="AF34" i="79"/>
  <c r="AO34" i="79" s="1"/>
  <c r="AG31" i="27"/>
  <c r="AP31" i="27" s="1"/>
  <c r="Z33" i="93"/>
  <c r="Z34" i="82"/>
  <c r="AF31" i="27"/>
  <c r="AO31" i="27" s="1"/>
  <c r="W32" i="27"/>
  <c r="X32" i="27" s="1"/>
  <c r="Z34" i="26"/>
  <c r="W35" i="26" s="1"/>
  <c r="AE32" i="78"/>
  <c r="AI32" i="78" s="1"/>
  <c r="Z34" i="37"/>
  <c r="W35" i="37" s="1"/>
  <c r="Z33" i="92"/>
  <c r="W34" i="92" s="1"/>
  <c r="Z31" i="46"/>
  <c r="AF31" i="46" s="1"/>
  <c r="AO31" i="46" s="1"/>
  <c r="Z33" i="33"/>
  <c r="W34" i="33" s="1"/>
  <c r="Z34" i="38"/>
  <c r="AG34" i="38" s="1"/>
  <c r="AP34" i="38" s="1"/>
  <c r="Z34" i="25"/>
  <c r="AF34" i="25" s="1"/>
  <c r="AO34" i="25" s="1"/>
  <c r="Z33" i="80"/>
  <c r="W34" i="80" s="1"/>
  <c r="Z31" i="35"/>
  <c r="AG31" i="35" s="1"/>
  <c r="AP31" i="35" s="1"/>
  <c r="AG33" i="33"/>
  <c r="AP33" i="33" s="1"/>
  <c r="AR32" i="88"/>
  <c r="AH34" i="26"/>
  <c r="AQ34" i="26" s="1"/>
  <c r="AG34" i="37"/>
  <c r="AP34" i="37" s="1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W32" i="46"/>
  <c r="AG31" i="46"/>
  <c r="AP31" i="46" s="1"/>
  <c r="AH33" i="88"/>
  <c r="AQ33" i="88" s="1"/>
  <c r="X34" i="95"/>
  <c r="Y34" i="95"/>
  <c r="AR30" i="35"/>
  <c r="AH34" i="87"/>
  <c r="AQ34" i="87" s="1"/>
  <c r="AR33" i="37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Y35" i="79"/>
  <c r="X35" i="79"/>
  <c r="AG34" i="25" l="1"/>
  <c r="AP34" i="25" s="1"/>
  <c r="W35" i="25"/>
  <c r="AE34" i="25"/>
  <c r="AN32" i="78"/>
  <c r="Y33" i="44"/>
  <c r="X33" i="44"/>
  <c r="AH33" i="44" s="1"/>
  <c r="AQ33" i="44" s="1"/>
  <c r="Z34" i="40"/>
  <c r="AN32" i="44"/>
  <c r="AI32" i="44"/>
  <c r="AR32" i="44" s="1"/>
  <c r="Z34" i="36"/>
  <c r="AF33" i="80"/>
  <c r="AO33" i="80" s="1"/>
  <c r="AE34" i="37"/>
  <c r="AE33" i="80"/>
  <c r="AF34" i="37"/>
  <c r="AO34" i="37" s="1"/>
  <c r="AG33" i="80"/>
  <c r="AP33" i="80" s="1"/>
  <c r="W32" i="35"/>
  <c r="AE31" i="46"/>
  <c r="AI31" i="46" s="1"/>
  <c r="AF34" i="43"/>
  <c r="AO34" i="43" s="1"/>
  <c r="W35" i="43"/>
  <c r="Y32" i="27"/>
  <c r="Z34" i="30"/>
  <c r="Z35" i="48"/>
  <c r="W36" i="48" s="1"/>
  <c r="Z33" i="78"/>
  <c r="AG33" i="78" s="1"/>
  <c r="AP33" i="78" s="1"/>
  <c r="AG33" i="92"/>
  <c r="AP33" i="92" s="1"/>
  <c r="AG34" i="43"/>
  <c r="AP34" i="43" s="1"/>
  <c r="Z34" i="83"/>
  <c r="AF34" i="83" s="1"/>
  <c r="AO34" i="83" s="1"/>
  <c r="AI31" i="27"/>
  <c r="AE34" i="38"/>
  <c r="AN34" i="38" s="1"/>
  <c r="Z33" i="84"/>
  <c r="AG33" i="84" s="1"/>
  <c r="AP33" i="84" s="1"/>
  <c r="W35" i="38"/>
  <c r="X35" i="38" s="1"/>
  <c r="AF34" i="26"/>
  <c r="AO34" i="26" s="1"/>
  <c r="AF34" i="38"/>
  <c r="AO34" i="38" s="1"/>
  <c r="AE33" i="33"/>
  <c r="AG34" i="26"/>
  <c r="AP34" i="26" s="1"/>
  <c r="AF33" i="33"/>
  <c r="AO33" i="33" s="1"/>
  <c r="Z34" i="85"/>
  <c r="AG34" i="85" s="1"/>
  <c r="AP34" i="85" s="1"/>
  <c r="Z33" i="41"/>
  <c r="AE33" i="41" s="1"/>
  <c r="AE31" i="35"/>
  <c r="AF31" i="35"/>
  <c r="AO31" i="35" s="1"/>
  <c r="Z34" i="31"/>
  <c r="AE34" i="31" s="1"/>
  <c r="AF31" i="89"/>
  <c r="AO31" i="89" s="1"/>
  <c r="AE31" i="89"/>
  <c r="AG31" i="89"/>
  <c r="AP31" i="89" s="1"/>
  <c r="W32" i="89"/>
  <c r="AF35" i="48"/>
  <c r="AO35" i="48" s="1"/>
  <c r="AE33" i="84"/>
  <c r="W35" i="83"/>
  <c r="AE34" i="83"/>
  <c r="AN34" i="26"/>
  <c r="AR32" i="39"/>
  <c r="W35" i="85"/>
  <c r="AE34" i="85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N33" i="80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Y33" i="74"/>
  <c r="X33" i="74"/>
  <c r="AR34" i="48"/>
  <c r="X33" i="81"/>
  <c r="Y33" i="81"/>
  <c r="AI34" i="25"/>
  <c r="AN34" i="25"/>
  <c r="X34" i="33"/>
  <c r="Y34" i="33"/>
  <c r="AH34" i="31"/>
  <c r="AQ34" i="31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N33" i="92"/>
  <c r="X35" i="43"/>
  <c r="Y35" i="43"/>
  <c r="AN33" i="33"/>
  <c r="Y32" i="35"/>
  <c r="X32" i="35"/>
  <c r="W34" i="78" l="1"/>
  <c r="AE33" i="78"/>
  <c r="Z36" i="96"/>
  <c r="W34" i="84"/>
  <c r="AF33" i="78"/>
  <c r="AO33" i="78" s="1"/>
  <c r="AI33" i="80"/>
  <c r="AI33" i="33"/>
  <c r="AN31" i="46"/>
  <c r="AF33" i="84"/>
  <c r="AO33" i="84" s="1"/>
  <c r="Z33" i="81"/>
  <c r="Z33" i="44"/>
  <c r="AI31" i="35"/>
  <c r="Z33" i="90"/>
  <c r="AG34" i="83"/>
  <c r="AP34" i="83" s="1"/>
  <c r="AF34" i="31"/>
  <c r="AO34" i="31" s="1"/>
  <c r="AG33" i="41"/>
  <c r="AP33" i="41" s="1"/>
  <c r="Y35" i="38"/>
  <c r="Z35" i="26"/>
  <c r="AG34" i="31"/>
  <c r="AP34" i="31" s="1"/>
  <c r="AG35" i="48"/>
  <c r="AP35" i="48" s="1"/>
  <c r="Z35" i="28"/>
  <c r="AG35" i="28" s="1"/>
  <c r="AP35" i="28" s="1"/>
  <c r="AF34" i="85"/>
  <c r="AO34" i="85" s="1"/>
  <c r="AI34" i="26"/>
  <c r="AE35" i="48"/>
  <c r="Z32" i="35"/>
  <c r="AI33" i="92"/>
  <c r="Z32" i="46"/>
  <c r="AG32" i="46" s="1"/>
  <c r="AP32" i="46" s="1"/>
  <c r="AF33" i="41"/>
  <c r="AO33" i="41" s="1"/>
  <c r="Z35" i="25"/>
  <c r="AG35" i="25" s="1"/>
  <c r="AP35" i="25" s="1"/>
  <c r="Z33" i="29"/>
  <c r="W34" i="41"/>
  <c r="Z35" i="37"/>
  <c r="AG35" i="37" s="1"/>
  <c r="AP35" i="37" s="1"/>
  <c r="Z34" i="34"/>
  <c r="AG34" i="34" s="1"/>
  <c r="AP34" i="34" s="1"/>
  <c r="Z34" i="93"/>
  <c r="AF34" i="93" s="1"/>
  <c r="AO34" i="93" s="1"/>
  <c r="AN31" i="35"/>
  <c r="AI34" i="38"/>
  <c r="Z35" i="43"/>
  <c r="AG35" i="43" s="1"/>
  <c r="AP35" i="43" s="1"/>
  <c r="Z35" i="86"/>
  <c r="AE35" i="86" s="1"/>
  <c r="W35" i="31"/>
  <c r="X35" i="31" s="1"/>
  <c r="Z34" i="80"/>
  <c r="AF34" i="80" s="1"/>
  <c r="AO34" i="80" s="1"/>
  <c r="AE32" i="35"/>
  <c r="W33" i="35"/>
  <c r="AF32" i="35"/>
  <c r="AO32" i="35" s="1"/>
  <c r="AG32" i="35"/>
  <c r="AP32" i="35" s="1"/>
  <c r="AG35" i="86"/>
  <c r="AP35" i="86" s="1"/>
  <c r="AF35" i="25"/>
  <c r="AO35" i="25" s="1"/>
  <c r="AE35" i="25"/>
  <c r="AF34" i="92"/>
  <c r="AO34" i="92" s="1"/>
  <c r="AG34" i="92"/>
  <c r="AP34" i="92" s="1"/>
  <c r="W35" i="92"/>
  <c r="AE34" i="92"/>
  <c r="AF34" i="34"/>
  <c r="AO34" i="34" s="1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N34" i="85"/>
  <c r="Y35" i="83"/>
  <c r="X35" i="83"/>
  <c r="Y34" i="41"/>
  <c r="X34" i="41"/>
  <c r="AI34" i="36"/>
  <c r="AN34" i="36"/>
  <c r="AH35" i="86"/>
  <c r="AQ35" i="86" s="1"/>
  <c r="AR32" i="90"/>
  <c r="AG33" i="90"/>
  <c r="AP33" i="90" s="1"/>
  <c r="AF33" i="90"/>
  <c r="AO33" i="90" s="1"/>
  <c r="AE33" i="90"/>
  <c r="W34" i="90"/>
  <c r="AE32" i="46"/>
  <c r="W33" i="46"/>
  <c r="AR34" i="86"/>
  <c r="X33" i="47"/>
  <c r="Y33" i="47"/>
  <c r="Z35" i="82"/>
  <c r="AR34" i="26"/>
  <c r="AN35" i="48"/>
  <c r="AI35" i="48"/>
  <c r="AN31" i="89"/>
  <c r="AI31" i="89"/>
  <c r="AN33" i="41"/>
  <c r="AE34" i="80" l="1"/>
  <c r="AG33" i="44"/>
  <c r="AP33" i="44" s="1"/>
  <c r="W34" i="44"/>
  <c r="AE33" i="44"/>
  <c r="AF33" i="44"/>
  <c r="AO33" i="44" s="1"/>
  <c r="W36" i="25"/>
  <c r="W35" i="80"/>
  <c r="Z34" i="88"/>
  <c r="AF35" i="37"/>
  <c r="AO35" i="37" s="1"/>
  <c r="W36" i="37"/>
  <c r="Z36" i="48"/>
  <c r="Z35" i="85"/>
  <c r="AF35" i="85" s="1"/>
  <c r="AO35" i="85" s="1"/>
  <c r="W36" i="28"/>
  <c r="Z34" i="41"/>
  <c r="AF35" i="28"/>
  <c r="AO35" i="28" s="1"/>
  <c r="AE35" i="28"/>
  <c r="AI34" i="85"/>
  <c r="W36" i="43"/>
  <c r="AI33" i="41"/>
  <c r="AF32" i="46"/>
  <c r="AO32" i="46" s="1"/>
  <c r="AE35" i="37"/>
  <c r="AI35" i="37" s="1"/>
  <c r="AE35" i="43"/>
  <c r="Z35" i="40"/>
  <c r="AE35" i="40" s="1"/>
  <c r="AG34" i="93"/>
  <c r="AP34" i="93" s="1"/>
  <c r="Y35" i="31"/>
  <c r="W35" i="93"/>
  <c r="X35" i="93" s="1"/>
  <c r="AF35" i="86"/>
  <c r="AO35" i="86" s="1"/>
  <c r="Z35" i="76"/>
  <c r="Z33" i="94"/>
  <c r="W34" i="94" s="1"/>
  <c r="AE34" i="34"/>
  <c r="AI34" i="34" s="1"/>
  <c r="W36" i="86"/>
  <c r="AF35" i="43"/>
  <c r="AO35" i="43" s="1"/>
  <c r="W35" i="34"/>
  <c r="X35" i="34" s="1"/>
  <c r="AE34" i="93"/>
  <c r="Z35" i="77"/>
  <c r="AE35" i="77" s="1"/>
  <c r="Z35" i="30"/>
  <c r="W36" i="30" s="1"/>
  <c r="AG34" i="80"/>
  <c r="AP34" i="80" s="1"/>
  <c r="Z34" i="91"/>
  <c r="W35" i="91" s="1"/>
  <c r="AE34" i="88"/>
  <c r="W35" i="88"/>
  <c r="AF34" i="88"/>
  <c r="AO34" i="88" s="1"/>
  <c r="AG34" i="88"/>
  <c r="AP34" i="88" s="1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3" i="35"/>
  <c r="X33" i="35"/>
  <c r="AI34" i="80"/>
  <c r="AN34" i="80"/>
  <c r="AN35" i="43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F33" i="94"/>
  <c r="AO33" i="94" s="1"/>
  <c r="AE33" i="94"/>
  <c r="AH34" i="91"/>
  <c r="AQ34" i="91" s="1"/>
  <c r="X36" i="43"/>
  <c r="Y36" i="43"/>
  <c r="AH35" i="31"/>
  <c r="AQ35" i="31" s="1"/>
  <c r="AH33" i="47"/>
  <c r="AQ33" i="47" s="1"/>
  <c r="AN32" i="46"/>
  <c r="AR31" i="89"/>
  <c r="Z35" i="31"/>
  <c r="Z33" i="47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N35" i="86"/>
  <c r="AG34" i="41"/>
  <c r="AP34" i="41" s="1"/>
  <c r="AF34" i="41"/>
  <c r="AO34" i="41" s="1"/>
  <c r="AE34" i="41"/>
  <c r="W35" i="41"/>
  <c r="AF35" i="77"/>
  <c r="AO35" i="77" s="1"/>
  <c r="X33" i="27"/>
  <c r="Y33" i="27"/>
  <c r="AR33" i="75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X35" i="92"/>
  <c r="Y35" i="92"/>
  <c r="Z33" i="46" l="1"/>
  <c r="AI33" i="44"/>
  <c r="AR33" i="44" s="1"/>
  <c r="AN33" i="44"/>
  <c r="Y34" i="44"/>
  <c r="X34" i="44"/>
  <c r="AH34" i="44" s="1"/>
  <c r="AQ34" i="44" s="1"/>
  <c r="Z34" i="44"/>
  <c r="W36" i="40"/>
  <c r="AE35" i="30"/>
  <c r="AE35" i="85"/>
  <c r="Z34" i="81"/>
  <c r="Y35" i="34"/>
  <c r="AE34" i="91"/>
  <c r="AN34" i="91" s="1"/>
  <c r="AI32" i="46"/>
  <c r="AF34" i="91"/>
  <c r="AO34" i="91" s="1"/>
  <c r="Y35" i="93"/>
  <c r="Z37" i="96"/>
  <c r="AF37" i="96" s="1"/>
  <c r="AO37" i="96" s="1"/>
  <c r="AI35" i="43"/>
  <c r="AI35" i="86"/>
  <c r="AR35" i="86" s="1"/>
  <c r="Z33" i="35"/>
  <c r="W34" i="35" s="1"/>
  <c r="AG35" i="30"/>
  <c r="AP35" i="30" s="1"/>
  <c r="AN34" i="34"/>
  <c r="AG35" i="77"/>
  <c r="AP35" i="77" s="1"/>
  <c r="W36" i="77"/>
  <c r="Y36" i="77" s="1"/>
  <c r="AF35" i="30"/>
  <c r="AO35" i="30" s="1"/>
  <c r="AG33" i="94"/>
  <c r="AP33" i="94" s="1"/>
  <c r="Z34" i="45"/>
  <c r="AG34" i="45" s="1"/>
  <c r="AP34" i="45" s="1"/>
  <c r="Z35" i="73"/>
  <c r="AF35" i="73" s="1"/>
  <c r="AO35" i="73" s="1"/>
  <c r="AG34" i="91"/>
  <c r="AP34" i="91" s="1"/>
  <c r="Z36" i="86"/>
  <c r="AE36" i="86" s="1"/>
  <c r="Z35" i="95"/>
  <c r="AG35" i="95" s="1"/>
  <c r="AP35" i="95" s="1"/>
  <c r="Z36" i="37"/>
  <c r="AG36" i="37" s="1"/>
  <c r="AP36" i="37" s="1"/>
  <c r="Z34" i="29"/>
  <c r="AE34" i="29" s="1"/>
  <c r="Z35" i="34"/>
  <c r="AF35" i="34" s="1"/>
  <c r="AO35" i="34" s="1"/>
  <c r="Z34" i="90"/>
  <c r="W35" i="90" s="1"/>
  <c r="AF34" i="45"/>
  <c r="AO34" i="45" s="1"/>
  <c r="AE34" i="45"/>
  <c r="AG33" i="35"/>
  <c r="AP33" i="35" s="1"/>
  <c r="AF34" i="29"/>
  <c r="AO34" i="29" s="1"/>
  <c r="W35" i="29"/>
  <c r="AG34" i="29"/>
  <c r="AP34" i="29" s="1"/>
  <c r="AG36" i="86"/>
  <c r="AP36" i="86" s="1"/>
  <c r="AR34" i="95"/>
  <c r="AE34" i="81"/>
  <c r="AG34" i="81"/>
  <c r="AP34" i="81" s="1"/>
  <c r="AF34" i="81"/>
  <c r="AO34" i="81" s="1"/>
  <c r="W35" i="81"/>
  <c r="AN35" i="77"/>
  <c r="AG35" i="73"/>
  <c r="AP35" i="73" s="1"/>
  <c r="AI35" i="85"/>
  <c r="AN35" i="85"/>
  <c r="AH33" i="27"/>
  <c r="AQ33" i="27" s="1"/>
  <c r="AH34" i="32"/>
  <c r="AQ34" i="32" s="1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N35" i="82"/>
  <c r="AI35" i="82"/>
  <c r="AR32" i="27"/>
  <c r="Z35" i="93"/>
  <c r="Z36" i="26"/>
  <c r="AE35" i="83"/>
  <c r="W36" i="83"/>
  <c r="AG35" i="83"/>
  <c r="AP35" i="83" s="1"/>
  <c r="AF35" i="83"/>
  <c r="AO35" i="83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4" i="39"/>
  <c r="AN35" i="30"/>
  <c r="AI35" i="30"/>
  <c r="AI34" i="88"/>
  <c r="AN34" i="88"/>
  <c r="AG34" i="44" l="1"/>
  <c r="AP34" i="44" s="1"/>
  <c r="AF34" i="44"/>
  <c r="AO34" i="44" s="1"/>
  <c r="AE34" i="44"/>
  <c r="W35" i="44"/>
  <c r="AF35" i="95"/>
  <c r="AO35" i="95" s="1"/>
  <c r="AF33" i="35"/>
  <c r="AO33" i="35" s="1"/>
  <c r="AF36" i="86"/>
  <c r="AO36" i="86" s="1"/>
  <c r="AE33" i="35"/>
  <c r="W35" i="45"/>
  <c r="W37" i="37"/>
  <c r="AG37" i="96"/>
  <c r="AP37" i="96" s="1"/>
  <c r="W38" i="96"/>
  <c r="X38" i="96" s="1"/>
  <c r="W36" i="73"/>
  <c r="AE35" i="73"/>
  <c r="AF34" i="90"/>
  <c r="AO34" i="90" s="1"/>
  <c r="Z34" i="74"/>
  <c r="W35" i="74" s="1"/>
  <c r="Z36" i="76"/>
  <c r="AI34" i="91"/>
  <c r="AR34" i="91" s="1"/>
  <c r="AI35" i="77"/>
  <c r="AE36" i="37"/>
  <c r="W36" i="95"/>
  <c r="X36" i="77"/>
  <c r="AH36" i="77" s="1"/>
  <c r="AQ36" i="77" s="1"/>
  <c r="AE35" i="95"/>
  <c r="AE34" i="90"/>
  <c r="AN34" i="90" s="1"/>
  <c r="Z35" i="91"/>
  <c r="AE35" i="91" s="1"/>
  <c r="Z36" i="30"/>
  <c r="W37" i="30" s="1"/>
  <c r="W37" i="86"/>
  <c r="AG35" i="34"/>
  <c r="AP35" i="34" s="1"/>
  <c r="Z36" i="82"/>
  <c r="AF36" i="82" s="1"/>
  <c r="AO36" i="82" s="1"/>
  <c r="W36" i="34"/>
  <c r="X36" i="34" s="1"/>
  <c r="AG34" i="90"/>
  <c r="AP34" i="90" s="1"/>
  <c r="AE35" i="34"/>
  <c r="AN35" i="34" s="1"/>
  <c r="AF36" i="37"/>
  <c r="AO36" i="37" s="1"/>
  <c r="AG36" i="40"/>
  <c r="AP36" i="40" s="1"/>
  <c r="AF36" i="40"/>
  <c r="AO36" i="40" s="1"/>
  <c r="AE36" i="40"/>
  <c r="W37" i="40"/>
  <c r="W35" i="94"/>
  <c r="AG34" i="94"/>
  <c r="AP34" i="94" s="1"/>
  <c r="AE34" i="94"/>
  <c r="AF34" i="94"/>
  <c r="AO34" i="94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5" i="78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Y35" i="45"/>
  <c r="X35" i="45"/>
  <c r="Y37" i="37"/>
  <c r="X37" i="37"/>
  <c r="AH36" i="82"/>
  <c r="AQ36" i="82" s="1"/>
  <c r="AN37" i="96"/>
  <c r="AI37" i="96"/>
  <c r="Z36" i="77"/>
  <c r="Z36" i="38"/>
  <c r="AN32" i="89"/>
  <c r="AI32" i="89"/>
  <c r="AI35" i="73"/>
  <c r="AN35" i="73"/>
  <c r="AN36" i="86"/>
  <c r="AI36" i="86"/>
  <c r="AI34" i="29"/>
  <c r="AN34" i="29"/>
  <c r="AN36" i="37"/>
  <c r="AI36" i="37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AI33" i="35" l="1"/>
  <c r="Y36" i="34"/>
  <c r="Y38" i="96"/>
  <c r="Y35" i="44"/>
  <c r="X35" i="44"/>
  <c r="AH35" i="44" s="1"/>
  <c r="AQ35" i="44" s="1"/>
  <c r="Z35" i="44"/>
  <c r="AE36" i="82"/>
  <c r="AN34" i="44"/>
  <c r="AI34" i="44"/>
  <c r="AR34" i="44" s="1"/>
  <c r="Z34" i="46"/>
  <c r="Z37" i="28"/>
  <c r="AG36" i="82"/>
  <c r="AP36" i="82" s="1"/>
  <c r="Z35" i="78"/>
  <c r="AF35" i="91"/>
  <c r="AO35" i="91" s="1"/>
  <c r="W37" i="82"/>
  <c r="Z34" i="47"/>
  <c r="AE34" i="74"/>
  <c r="Z36" i="87"/>
  <c r="AE36" i="87" s="1"/>
  <c r="AF34" i="74"/>
  <c r="AO34" i="74" s="1"/>
  <c r="AG34" i="74"/>
  <c r="AP34" i="74" s="1"/>
  <c r="Z35" i="29"/>
  <c r="W36" i="29" s="1"/>
  <c r="AI35" i="34"/>
  <c r="AF36" i="30"/>
  <c r="AO36" i="30" s="1"/>
  <c r="AE36" i="30"/>
  <c r="AI36" i="30" s="1"/>
  <c r="Z33" i="89"/>
  <c r="AG33" i="89" s="1"/>
  <c r="AP33" i="89" s="1"/>
  <c r="Z35" i="84"/>
  <c r="W36" i="84" s="1"/>
  <c r="AG35" i="91"/>
  <c r="AP35" i="91" s="1"/>
  <c r="AG36" i="30"/>
  <c r="AP36" i="30" s="1"/>
  <c r="AI34" i="90"/>
  <c r="Z37" i="86"/>
  <c r="W38" i="86" s="1"/>
  <c r="Z35" i="75"/>
  <c r="AF35" i="75" s="1"/>
  <c r="AO35" i="75" s="1"/>
  <c r="Z34" i="35"/>
  <c r="AF34" i="35" s="1"/>
  <c r="AO34" i="35" s="1"/>
  <c r="W36" i="91"/>
  <c r="X36" i="91" s="1"/>
  <c r="Z35" i="81"/>
  <c r="Z35" i="45"/>
  <c r="AE35" i="45" s="1"/>
  <c r="Z36" i="73"/>
  <c r="W37" i="73" s="1"/>
  <c r="Z35" i="90"/>
  <c r="W36" i="90" s="1"/>
  <c r="AG35" i="84"/>
  <c r="AP35" i="84" s="1"/>
  <c r="AF35" i="84"/>
  <c r="AO35" i="84" s="1"/>
  <c r="AG36" i="83"/>
  <c r="AP36" i="83" s="1"/>
  <c r="AF36" i="83"/>
  <c r="AO36" i="83" s="1"/>
  <c r="W37" i="83"/>
  <c r="AE36" i="83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Y37" i="40"/>
  <c r="X37" i="40"/>
  <c r="W34" i="89"/>
  <c r="AE33" i="89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AN35" i="80"/>
  <c r="AI35" i="80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E35" i="29"/>
  <c r="AG35" i="81"/>
  <c r="AP35" i="81" s="1"/>
  <c r="AF35" i="81"/>
  <c r="AO35" i="81" s="1"/>
  <c r="W36" i="81"/>
  <c r="AE35" i="81"/>
  <c r="AE35" i="75"/>
  <c r="W36" i="75"/>
  <c r="AG35" i="75"/>
  <c r="AP35" i="75" s="1"/>
  <c r="AR34" i="84"/>
  <c r="AI33" i="27"/>
  <c r="AN33" i="27"/>
  <c r="AF36" i="87"/>
  <c r="AO36" i="87" s="1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AE35" i="44" l="1"/>
  <c r="AF35" i="44"/>
  <c r="AO35" i="44" s="1"/>
  <c r="AG35" i="44"/>
  <c r="AP35" i="44" s="1"/>
  <c r="W36" i="44"/>
  <c r="Z37" i="30"/>
  <c r="AG36" i="87"/>
  <c r="AP36" i="87" s="1"/>
  <c r="AI36" i="82"/>
  <c r="AF37" i="86"/>
  <c r="AO37" i="86" s="1"/>
  <c r="AN36" i="30"/>
  <c r="AE36" i="73"/>
  <c r="AF36" i="73"/>
  <c r="AO36" i="73" s="1"/>
  <c r="W37" i="87"/>
  <c r="Y37" i="87" s="1"/>
  <c r="Z36" i="93"/>
  <c r="AG36" i="73"/>
  <c r="AP36" i="73" s="1"/>
  <c r="AE37" i="86"/>
  <c r="Z37" i="40"/>
  <c r="W36" i="45"/>
  <c r="AG37" i="86"/>
  <c r="AP37" i="86" s="1"/>
  <c r="AG35" i="45"/>
  <c r="AP35" i="45" s="1"/>
  <c r="AF35" i="45"/>
  <c r="AO35" i="45" s="1"/>
  <c r="Z37" i="25"/>
  <c r="AE37" i="25" s="1"/>
  <c r="AG35" i="29"/>
  <c r="AP35" i="29" s="1"/>
  <c r="AF35" i="29"/>
  <c r="AO35" i="29" s="1"/>
  <c r="Z34" i="27"/>
  <c r="Y36" i="91"/>
  <c r="Z36" i="91" s="1"/>
  <c r="Z37" i="76"/>
  <c r="AF33" i="89"/>
  <c r="AO33" i="89" s="1"/>
  <c r="AF35" i="90"/>
  <c r="AO35" i="90" s="1"/>
  <c r="AE35" i="84"/>
  <c r="AN35" i="84" s="1"/>
  <c r="AE34" i="35"/>
  <c r="AI35" i="91"/>
  <c r="AE35" i="90"/>
  <c r="Z35" i="94"/>
  <c r="AF35" i="94" s="1"/>
  <c r="AO35" i="94" s="1"/>
  <c r="Z35" i="39"/>
  <c r="AG35" i="39" s="1"/>
  <c r="AP35" i="39" s="1"/>
  <c r="Z37" i="79"/>
  <c r="W38" i="79" s="1"/>
  <c r="Z37" i="82"/>
  <c r="W38" i="82" s="1"/>
  <c r="Z37" i="43"/>
  <c r="W38" i="43" s="1"/>
  <c r="AG35" i="90"/>
  <c r="AP35" i="90" s="1"/>
  <c r="Z36" i="92"/>
  <c r="W37" i="92" s="1"/>
  <c r="W37" i="93"/>
  <c r="AG36" i="93"/>
  <c r="AP36" i="93" s="1"/>
  <c r="AF36" i="93"/>
  <c r="AO36" i="93" s="1"/>
  <c r="AE36" i="93"/>
  <c r="AF34" i="27"/>
  <c r="AO34" i="27" s="1"/>
  <c r="AG34" i="27"/>
  <c r="AP34" i="27" s="1"/>
  <c r="W35" i="27"/>
  <c r="AE34" i="27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R35" i="91"/>
  <c r="AI34" i="46"/>
  <c r="AN34" i="46"/>
  <c r="AN35" i="45"/>
  <c r="AI35" i="45"/>
  <c r="X37" i="87" l="1"/>
  <c r="AI35" i="84"/>
  <c r="X36" i="44"/>
  <c r="Y36" i="44"/>
  <c r="AI37" i="86"/>
  <c r="AN35" i="44"/>
  <c r="AI35" i="44"/>
  <c r="AR35" i="44" s="1"/>
  <c r="W38" i="25"/>
  <c r="AG37" i="43"/>
  <c r="AP37" i="43" s="1"/>
  <c r="AF36" i="92"/>
  <c r="AO36" i="92" s="1"/>
  <c r="Z38" i="48"/>
  <c r="AE37" i="43"/>
  <c r="AN37" i="43" s="1"/>
  <c r="Z37" i="87"/>
  <c r="Z37" i="73"/>
  <c r="AG35" i="94"/>
  <c r="AP35" i="94" s="1"/>
  <c r="AE36" i="91"/>
  <c r="W37" i="91"/>
  <c r="AG36" i="91"/>
  <c r="AP36" i="91" s="1"/>
  <c r="AF36" i="91"/>
  <c r="AO36" i="91" s="1"/>
  <c r="AG37" i="82"/>
  <c r="AP37" i="82" s="1"/>
  <c r="Z37" i="42"/>
  <c r="AG37" i="42" s="1"/>
  <c r="AP37" i="42" s="1"/>
  <c r="AF37" i="82"/>
  <c r="AO37" i="82" s="1"/>
  <c r="AE37" i="82"/>
  <c r="Z36" i="78"/>
  <c r="AG36" i="78" s="1"/>
  <c r="AP36" i="78" s="1"/>
  <c r="AG37" i="79"/>
  <c r="AP37" i="79" s="1"/>
  <c r="W36" i="94"/>
  <c r="Y36" i="94" s="1"/>
  <c r="Z36" i="75"/>
  <c r="AF36" i="75" s="1"/>
  <c r="AO36" i="75" s="1"/>
  <c r="AI35" i="90"/>
  <c r="AE35" i="39"/>
  <c r="AI35" i="39" s="1"/>
  <c r="AE35" i="94"/>
  <c r="AG36" i="92"/>
  <c r="AP36" i="92" s="1"/>
  <c r="Z37" i="38"/>
  <c r="AE37" i="38" s="1"/>
  <c r="AF35" i="39"/>
  <c r="AO35" i="39" s="1"/>
  <c r="AE36" i="92"/>
  <c r="W36" i="39"/>
  <c r="Y36" i="39" s="1"/>
  <c r="Z35" i="35"/>
  <c r="AE35" i="35" s="1"/>
  <c r="AE37" i="79"/>
  <c r="AN37" i="79" s="1"/>
  <c r="AF37" i="43"/>
  <c r="AO37" i="43" s="1"/>
  <c r="AF37" i="79"/>
  <c r="AO37" i="79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7" i="91"/>
  <c r="X37" i="91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N36" i="91"/>
  <c r="Y37" i="92"/>
  <c r="X37" i="92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AI36" i="93"/>
  <c r="AN36" i="93"/>
  <c r="AI37" i="82"/>
  <c r="AN37" i="82"/>
  <c r="AH37" i="85"/>
  <c r="AQ37" i="85" s="1"/>
  <c r="AR35" i="78"/>
  <c r="AR36" i="83"/>
  <c r="AG37" i="38"/>
  <c r="AP37" i="38" s="1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W37" i="78"/>
  <c r="X38" i="43"/>
  <c r="Y38" i="43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X38" i="82"/>
  <c r="Y38" i="82"/>
  <c r="AE36" i="78" l="1"/>
  <c r="AN35" i="39"/>
  <c r="X36" i="39"/>
  <c r="AH36" i="44"/>
  <c r="AQ36" i="44" s="1"/>
  <c r="Z36" i="44"/>
  <c r="W37" i="75"/>
  <c r="Y37" i="75" s="1"/>
  <c r="AF36" i="78"/>
  <c r="AO36" i="78" s="1"/>
  <c r="AI36" i="91"/>
  <c r="AG36" i="75"/>
  <c r="AP36" i="75" s="1"/>
  <c r="AI35" i="94"/>
  <c r="AE36" i="75"/>
  <c r="Z37" i="91"/>
  <c r="AE37" i="91" s="1"/>
  <c r="Z37" i="36"/>
  <c r="W38" i="42"/>
  <c r="W38" i="38"/>
  <c r="AE37" i="42"/>
  <c r="AF37" i="38"/>
  <c r="AO37" i="38" s="1"/>
  <c r="Z36" i="39"/>
  <c r="AE36" i="39" s="1"/>
  <c r="AF37" i="42"/>
  <c r="AO37" i="42" s="1"/>
  <c r="X36" i="94"/>
  <c r="Z38" i="40"/>
  <c r="AG35" i="35"/>
  <c r="AP35" i="35" s="1"/>
  <c r="Z37" i="31"/>
  <c r="AF37" i="31" s="1"/>
  <c r="AO37" i="31" s="1"/>
  <c r="Z38" i="37"/>
  <c r="W39" i="37" s="1"/>
  <c r="AF35" i="35"/>
  <c r="AO35" i="35" s="1"/>
  <c r="AI37" i="79"/>
  <c r="AR37" i="79" s="1"/>
  <c r="W36" i="35"/>
  <c r="Y36" i="35" s="1"/>
  <c r="AN35" i="94"/>
  <c r="Z37" i="92"/>
  <c r="W38" i="92" s="1"/>
  <c r="AI36" i="92"/>
  <c r="AR36" i="92" s="1"/>
  <c r="Z39" i="96"/>
  <c r="AG39" i="96" s="1"/>
  <c r="AP39" i="96" s="1"/>
  <c r="Z37" i="34"/>
  <c r="W38" i="34" s="1"/>
  <c r="Z37" i="95"/>
  <c r="W38" i="95" s="1"/>
  <c r="Z36" i="94"/>
  <c r="W37" i="94" s="1"/>
  <c r="Z38" i="76"/>
  <c r="W39" i="76" s="1"/>
  <c r="Z38" i="79"/>
  <c r="W39" i="79" s="1"/>
  <c r="AF37" i="34"/>
  <c r="AO37" i="34" s="1"/>
  <c r="AG37" i="34"/>
  <c r="AP37" i="34" s="1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G36" i="39"/>
  <c r="AP36" i="39" s="1"/>
  <c r="AR36" i="31"/>
  <c r="AN36" i="75"/>
  <c r="AI36" i="75"/>
  <c r="Y39" i="48"/>
  <c r="X39" i="48"/>
  <c r="Y38" i="38"/>
  <c r="X38" i="38"/>
  <c r="AR37" i="82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R36" i="93"/>
  <c r="AR37" i="40"/>
  <c r="Y36" i="32"/>
  <c r="X36" i="32"/>
  <c r="X38" i="26"/>
  <c r="Y38" i="26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AF37" i="91"/>
  <c r="AO37" i="91" s="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AI36" i="29"/>
  <c r="AN36" i="29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N35" i="35"/>
  <c r="AG37" i="91" l="1"/>
  <c r="AP37" i="91" s="1"/>
  <c r="AF36" i="39"/>
  <c r="AO36" i="39" s="1"/>
  <c r="AF36" i="44"/>
  <c r="AO36" i="44" s="1"/>
  <c r="AE36" i="44"/>
  <c r="W37" i="44"/>
  <c r="AG36" i="44"/>
  <c r="AP36" i="44" s="1"/>
  <c r="W38" i="91"/>
  <c r="W37" i="39"/>
  <c r="X37" i="75"/>
  <c r="Z37" i="75" s="1"/>
  <c r="AF37" i="75" s="1"/>
  <c r="AO37" i="75" s="1"/>
  <c r="AF38" i="37"/>
  <c r="AO38" i="37" s="1"/>
  <c r="Z38" i="87"/>
  <c r="W38" i="31"/>
  <c r="Y38" i="31" s="1"/>
  <c r="AG38" i="37"/>
  <c r="AP38" i="37" s="1"/>
  <c r="Z37" i="80"/>
  <c r="AG37" i="31"/>
  <c r="AP37" i="31" s="1"/>
  <c r="AE38" i="76"/>
  <c r="AF38" i="79"/>
  <c r="AO38" i="79" s="1"/>
  <c r="AF38" i="76"/>
  <c r="AO38" i="76" s="1"/>
  <c r="AG38" i="79"/>
  <c r="AP38" i="79" s="1"/>
  <c r="AE37" i="92"/>
  <c r="AE38" i="79"/>
  <c r="AF37" i="92"/>
  <c r="AO37" i="92" s="1"/>
  <c r="AI37" i="42"/>
  <c r="AF39" i="96"/>
  <c r="AO39" i="96" s="1"/>
  <c r="AE39" i="96"/>
  <c r="AE37" i="31"/>
  <c r="AG37" i="92"/>
  <c r="AP37" i="92" s="1"/>
  <c r="AI35" i="35"/>
  <c r="AR35" i="35" s="1"/>
  <c r="Z36" i="32"/>
  <c r="Z37" i="33"/>
  <c r="AG37" i="33" s="1"/>
  <c r="AP37" i="33" s="1"/>
  <c r="Z38" i="26"/>
  <c r="AE37" i="95"/>
  <c r="X36" i="35"/>
  <c r="Z38" i="73"/>
  <c r="AE38" i="73" s="1"/>
  <c r="Z38" i="42"/>
  <c r="AG38" i="42" s="1"/>
  <c r="AP38" i="42" s="1"/>
  <c r="AF37" i="95"/>
  <c r="AO37" i="95" s="1"/>
  <c r="AE36" i="94"/>
  <c r="AE37" i="34"/>
  <c r="AG37" i="95"/>
  <c r="AP37" i="95" s="1"/>
  <c r="AF36" i="94"/>
  <c r="AO36" i="94" s="1"/>
  <c r="Z37" i="78"/>
  <c r="AE37" i="78" s="1"/>
  <c r="AG36" i="94"/>
  <c r="AP36" i="94" s="1"/>
  <c r="Z36" i="74"/>
  <c r="AE36" i="74" s="1"/>
  <c r="Z39" i="48"/>
  <c r="AF39" i="48" s="1"/>
  <c r="AO39" i="48" s="1"/>
  <c r="AG38" i="76"/>
  <c r="AP38" i="76" s="1"/>
  <c r="Z38" i="38"/>
  <c r="W39" i="38" s="1"/>
  <c r="W38" i="75"/>
  <c r="AG37" i="75"/>
  <c r="AP37" i="75" s="1"/>
  <c r="AE37" i="75"/>
  <c r="AG36" i="74"/>
  <c r="AP36" i="74" s="1"/>
  <c r="AE39" i="48"/>
  <c r="AE37" i="80"/>
  <c r="W38" i="80"/>
  <c r="AF37" i="80"/>
  <c r="AO37" i="80" s="1"/>
  <c r="AG37" i="80"/>
  <c r="AP37" i="80" s="1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Z36" i="27" l="1"/>
  <c r="AI38" i="76"/>
  <c r="Z37" i="81"/>
  <c r="Z38" i="36"/>
  <c r="X37" i="44"/>
  <c r="AH37" i="44" s="1"/>
  <c r="AQ37" i="44" s="1"/>
  <c r="Y37" i="44"/>
  <c r="AN36" i="44"/>
  <c r="AI36" i="44"/>
  <c r="AR36" i="44" s="1"/>
  <c r="X38" i="31"/>
  <c r="AE37" i="33"/>
  <c r="W38" i="33"/>
  <c r="X38" i="33" s="1"/>
  <c r="AI39" i="96"/>
  <c r="AG39" i="48"/>
  <c r="AP39" i="48" s="1"/>
  <c r="Z38" i="34"/>
  <c r="AE38" i="34" s="1"/>
  <c r="W40" i="48"/>
  <c r="Z36" i="46"/>
  <c r="Z39" i="76"/>
  <c r="AF39" i="76" s="1"/>
  <c r="AO39" i="76" s="1"/>
  <c r="Z37" i="45"/>
  <c r="AF36" i="74"/>
  <c r="AO36" i="74" s="1"/>
  <c r="AG38" i="73"/>
  <c r="AP38" i="73" s="1"/>
  <c r="W39" i="73"/>
  <c r="AF38" i="73"/>
  <c r="AO38" i="73" s="1"/>
  <c r="AE38" i="38"/>
  <c r="AI38" i="38" s="1"/>
  <c r="W37" i="74"/>
  <c r="Z36" i="47"/>
  <c r="AF36" i="47" s="1"/>
  <c r="AO36" i="47" s="1"/>
  <c r="Z39" i="28"/>
  <c r="AF38" i="38"/>
  <c r="AO38" i="38" s="1"/>
  <c r="AE38" i="42"/>
  <c r="AI37" i="95"/>
  <c r="AI36" i="94"/>
  <c r="Z37" i="39"/>
  <c r="W38" i="39" s="1"/>
  <c r="Z39" i="40"/>
  <c r="AG39" i="40" s="1"/>
  <c r="AP39" i="40" s="1"/>
  <c r="AF37" i="78"/>
  <c r="AO37" i="78" s="1"/>
  <c r="Z37" i="84"/>
  <c r="AF38" i="42"/>
  <c r="AO38" i="42" s="1"/>
  <c r="AG38" i="38"/>
  <c r="AP38" i="38" s="1"/>
  <c r="Z38" i="83"/>
  <c r="AE38" i="83" s="1"/>
  <c r="AG39" i="37"/>
  <c r="AP39" i="37" s="1"/>
  <c r="AF39" i="37"/>
  <c r="AO39" i="37" s="1"/>
  <c r="AE39" i="37"/>
  <c r="W40" i="37"/>
  <c r="AG36" i="47"/>
  <c r="AP36" i="47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R37" i="34"/>
  <c r="X38" i="78"/>
  <c r="Y38" i="78"/>
  <c r="AH37" i="41"/>
  <c r="AQ37" i="41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F37" i="29"/>
  <c r="AO37" i="29" s="1"/>
  <c r="AE37" i="29"/>
  <c r="W38" i="29"/>
  <c r="AG37" i="29"/>
  <c r="AP37" i="29" s="1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Z35" i="89"/>
  <c r="AN38" i="25"/>
  <c r="AI38" i="25"/>
  <c r="AH36" i="47"/>
  <c r="AQ36" i="47" s="1"/>
  <c r="AH39" i="28"/>
  <c r="AQ39" i="28" s="1"/>
  <c r="AR37" i="36"/>
  <c r="X38" i="75"/>
  <c r="Y38" i="75"/>
  <c r="AI38" i="42" l="1"/>
  <c r="AN38" i="38"/>
  <c r="AG39" i="76"/>
  <c r="AP39" i="76" s="1"/>
  <c r="AE39" i="76"/>
  <c r="W40" i="76"/>
  <c r="Z37" i="44"/>
  <c r="Z37" i="74"/>
  <c r="AE37" i="39"/>
  <c r="W37" i="47"/>
  <c r="AG37" i="39"/>
  <c r="AP37" i="39" s="1"/>
  <c r="AG38" i="83"/>
  <c r="AP38" i="83" s="1"/>
  <c r="AE36" i="47"/>
  <c r="AI36" i="47" s="1"/>
  <c r="AI37" i="78"/>
  <c r="Z39" i="42"/>
  <c r="W40" i="40"/>
  <c r="Z39" i="43"/>
  <c r="Z40" i="48"/>
  <c r="AF40" i="48" s="1"/>
  <c r="AO40" i="48" s="1"/>
  <c r="AE39" i="40"/>
  <c r="AN39" i="40" s="1"/>
  <c r="AF38" i="83"/>
  <c r="AO38" i="83" s="1"/>
  <c r="Z39" i="30"/>
  <c r="Z37" i="32"/>
  <c r="AF39" i="40"/>
  <c r="AO39" i="40" s="1"/>
  <c r="AF37" i="39"/>
  <c r="AO37" i="39" s="1"/>
  <c r="W39" i="83"/>
  <c r="Y39" i="83" s="1"/>
  <c r="Z39" i="26"/>
  <c r="Z39" i="73"/>
  <c r="Z38" i="33"/>
  <c r="W39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X40" i="40"/>
  <c r="Y40" i="40"/>
  <c r="Z40" i="40" s="1"/>
  <c r="Y38" i="39"/>
  <c r="X38" i="39"/>
  <c r="Y37" i="47"/>
  <c r="X37" i="47"/>
  <c r="AH38" i="78"/>
  <c r="AQ38" i="78" s="1"/>
  <c r="AR38" i="30"/>
  <c r="AN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N38" i="91"/>
  <c r="AI38" i="91"/>
  <c r="AE37" i="44" l="1"/>
  <c r="W38" i="44"/>
  <c r="AF37" i="44"/>
  <c r="AO37" i="44" s="1"/>
  <c r="AG37" i="44"/>
  <c r="AP37" i="44" s="1"/>
  <c r="Z39" i="91"/>
  <c r="AG39" i="91" s="1"/>
  <c r="AP39" i="91" s="1"/>
  <c r="Z38" i="81"/>
  <c r="AG38" i="81" s="1"/>
  <c r="AP38" i="81" s="1"/>
  <c r="AG38" i="33"/>
  <c r="AP38" i="33" s="1"/>
  <c r="AI38" i="83"/>
  <c r="AG40" i="48"/>
  <c r="AP40" i="48" s="1"/>
  <c r="W41" i="48"/>
  <c r="Z39" i="36"/>
  <c r="AE39" i="36" s="1"/>
  <c r="Z37" i="46"/>
  <c r="W38" i="46" s="1"/>
  <c r="AE38" i="33"/>
  <c r="AN36" i="47"/>
  <c r="Z39" i="92"/>
  <c r="X39" i="83"/>
  <c r="AE40" i="48"/>
  <c r="AI39" i="40"/>
  <c r="AR39" i="40" s="1"/>
  <c r="Z38" i="29"/>
  <c r="AG38" i="29" s="1"/>
  <c r="AP38" i="29" s="1"/>
  <c r="Z40" i="37"/>
  <c r="AF40" i="37" s="1"/>
  <c r="AO40" i="37" s="1"/>
  <c r="AI37" i="39"/>
  <c r="AR37" i="39" s="1"/>
  <c r="Z38" i="45"/>
  <c r="AG38" i="45" s="1"/>
  <c r="AP38" i="45" s="1"/>
  <c r="Z37" i="47"/>
  <c r="W38" i="47" s="1"/>
  <c r="AG39" i="36"/>
  <c r="AP39" i="36" s="1"/>
  <c r="W40" i="36"/>
  <c r="AF38" i="45"/>
  <c r="AO38" i="45" s="1"/>
  <c r="W41" i="40"/>
  <c r="AG40" i="40"/>
  <c r="AP40" i="40" s="1"/>
  <c r="AE40" i="40"/>
  <c r="AF40" i="40"/>
  <c r="AO40" i="40" s="1"/>
  <c r="AE38" i="81"/>
  <c r="AF39" i="91"/>
  <c r="AO39" i="91" s="1"/>
  <c r="AE39" i="91"/>
  <c r="W40" i="91"/>
  <c r="AF37" i="47"/>
  <c r="AO37" i="47" s="1"/>
  <c r="AE37" i="47"/>
  <c r="AR39" i="28"/>
  <c r="W39" i="84"/>
  <c r="AG38" i="84"/>
  <c r="AP38" i="84" s="1"/>
  <c r="AF38" i="84"/>
  <c r="AO38" i="84" s="1"/>
  <c r="AE38" i="84"/>
  <c r="AH38" i="39"/>
  <c r="AQ38" i="39" s="1"/>
  <c r="AF39" i="92"/>
  <c r="AO39" i="92" s="1"/>
  <c r="AE39" i="92"/>
  <c r="AG39" i="92"/>
  <c r="AP39" i="92" s="1"/>
  <c r="W40" i="92"/>
  <c r="AI39" i="26"/>
  <c r="AN39" i="26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40" i="26"/>
  <c r="Y40" i="26"/>
  <c r="X39" i="95"/>
  <c r="Y39" i="95"/>
  <c r="Z39" i="85"/>
  <c r="X39" i="33"/>
  <c r="Y39" i="33"/>
  <c r="W39" i="81" l="1"/>
  <c r="AF38" i="81"/>
  <c r="AO38" i="81" s="1"/>
  <c r="AF37" i="46"/>
  <c r="AO37" i="46" s="1"/>
  <c r="Z36" i="89"/>
  <c r="AG37" i="46"/>
  <c r="AP37" i="46" s="1"/>
  <c r="AF39" i="36"/>
  <c r="AO39" i="36" s="1"/>
  <c r="Y38" i="44"/>
  <c r="X38" i="44"/>
  <c r="AH38" i="44" s="1"/>
  <c r="AQ38" i="44" s="1"/>
  <c r="Z38" i="44"/>
  <c r="Z39" i="77"/>
  <c r="Z40" i="86"/>
  <c r="AI37" i="44"/>
  <c r="AR37" i="44" s="1"/>
  <c r="AN37" i="44"/>
  <c r="Z40" i="42"/>
  <c r="AG40" i="37"/>
  <c r="AP40" i="37" s="1"/>
  <c r="W41" i="37"/>
  <c r="Z39" i="95"/>
  <c r="W40" i="95" s="1"/>
  <c r="AE38" i="45"/>
  <c r="AI38" i="45" s="1"/>
  <c r="Z40" i="43"/>
  <c r="AE40" i="43" s="1"/>
  <c r="AG37" i="47"/>
  <c r="AP37" i="47" s="1"/>
  <c r="W39" i="45"/>
  <c r="Z38" i="94"/>
  <c r="AG38" i="94" s="1"/>
  <c r="AP38" i="94" s="1"/>
  <c r="AE38" i="29"/>
  <c r="AF38" i="29"/>
  <c r="AO38" i="29" s="1"/>
  <c r="Z40" i="26"/>
  <c r="AF40" i="26" s="1"/>
  <c r="AO40" i="26" s="1"/>
  <c r="AE40" i="37"/>
  <c r="Z38" i="88"/>
  <c r="AG38" i="88" s="1"/>
  <c r="AP38" i="88" s="1"/>
  <c r="Z38" i="32"/>
  <c r="AF38" i="32" s="1"/>
  <c r="AO38" i="32" s="1"/>
  <c r="Z38" i="41"/>
  <c r="AG38" i="41" s="1"/>
  <c r="AP38" i="41" s="1"/>
  <c r="AE40" i="26"/>
  <c r="AG40" i="26"/>
  <c r="AP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39" i="88"/>
  <c r="W37" i="89"/>
  <c r="AE36" i="89"/>
  <c r="AG36" i="89"/>
  <c r="AP36" i="89" s="1"/>
  <c r="AF36" i="89"/>
  <c r="AO36" i="89" s="1"/>
  <c r="Y40" i="87"/>
  <c r="X40" i="87"/>
  <c r="AG40" i="43"/>
  <c r="AP40" i="43" s="1"/>
  <c r="W41" i="43"/>
  <c r="AF40" i="43"/>
  <c r="AO40" i="43" s="1"/>
  <c r="AF38" i="94"/>
  <c r="AO38" i="94" s="1"/>
  <c r="AE38" i="94"/>
  <c r="W39" i="94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W39" i="44" l="1"/>
  <c r="AG38" i="44"/>
  <c r="AP38" i="44" s="1"/>
  <c r="AF38" i="44"/>
  <c r="AO38" i="44" s="1"/>
  <c r="AE38" i="44"/>
  <c r="AI38" i="29"/>
  <c r="AI39" i="36"/>
  <c r="AR39" i="36" s="1"/>
  <c r="W39" i="32"/>
  <c r="AE38" i="32"/>
  <c r="W39" i="41"/>
  <c r="AG38" i="32"/>
  <c r="AP38" i="32" s="1"/>
  <c r="AE38" i="88"/>
  <c r="W41" i="26"/>
  <c r="X41" i="26" s="1"/>
  <c r="AF38" i="88"/>
  <c r="AO38" i="88" s="1"/>
  <c r="Z39" i="81"/>
  <c r="AG39" i="81" s="1"/>
  <c r="AP39" i="81" s="1"/>
  <c r="Z40" i="38"/>
  <c r="Z40" i="91"/>
  <c r="AG40" i="91" s="1"/>
  <c r="AP40" i="91" s="1"/>
  <c r="AE38" i="41"/>
  <c r="AF38" i="41"/>
  <c r="AO38" i="41" s="1"/>
  <c r="Z39" i="84"/>
  <c r="AF39" i="84" s="1"/>
  <c r="AO39" i="84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I40" i="86"/>
  <c r="AN40" i="86"/>
  <c r="AH39" i="29"/>
  <c r="AQ39" i="29" s="1"/>
  <c r="AN40" i="42"/>
  <c r="AI40" i="42"/>
  <c r="AH40" i="87"/>
  <c r="AQ40" i="87" s="1"/>
  <c r="X40" i="95"/>
  <c r="Y40" i="95"/>
  <c r="AN38" i="4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N39" i="83"/>
  <c r="AI39" i="83"/>
  <c r="Y39" i="32"/>
  <c r="X39" i="32"/>
  <c r="Y39" i="41"/>
  <c r="X39" i="41"/>
  <c r="AI38" i="44" l="1"/>
  <c r="AR38" i="44" s="1"/>
  <c r="AN38" i="44"/>
  <c r="AI38" i="41"/>
  <c r="Y41" i="26"/>
  <c r="Y39" i="44"/>
  <c r="X39" i="44"/>
  <c r="AH39" i="44" s="1"/>
  <c r="AQ39" i="44" s="1"/>
  <c r="Z39" i="90"/>
  <c r="Z39" i="39"/>
  <c r="AG39" i="84"/>
  <c r="AP39" i="84" s="1"/>
  <c r="AE39" i="81"/>
  <c r="Z41" i="42"/>
  <c r="AI38" i="88"/>
  <c r="AR38" i="88" s="1"/>
  <c r="W40" i="84"/>
  <c r="AF39" i="81"/>
  <c r="AO39" i="81" s="1"/>
  <c r="W40" i="81"/>
  <c r="AF40" i="91"/>
  <c r="AO40" i="91" s="1"/>
  <c r="Z39" i="94"/>
  <c r="Z41" i="86"/>
  <c r="AE41" i="86" s="1"/>
  <c r="W41" i="91"/>
  <c r="Z40" i="77"/>
  <c r="Z41" i="28"/>
  <c r="AE40" i="91"/>
  <c r="AI40" i="91" s="1"/>
  <c r="AE39" i="84"/>
  <c r="Z39" i="32"/>
  <c r="AG39" i="32" s="1"/>
  <c r="AP39" i="32" s="1"/>
  <c r="Z41" i="43"/>
  <c r="AF40" i="25"/>
  <c r="AO40" i="25" s="1"/>
  <c r="Z39" i="88"/>
  <c r="AE39" i="88" s="1"/>
  <c r="Z38" i="27"/>
  <c r="AF38" i="27" s="1"/>
  <c r="AO38" i="27" s="1"/>
  <c r="AG40" i="25"/>
  <c r="AP40" i="25" s="1"/>
  <c r="Z39" i="41"/>
  <c r="AG39" i="41" s="1"/>
  <c r="AP39" i="41" s="1"/>
  <c r="Z39" i="74"/>
  <c r="AF39" i="74" s="1"/>
  <c r="AO39" i="74" s="1"/>
  <c r="Z38" i="35"/>
  <c r="W41" i="25"/>
  <c r="X41" i="25" s="1"/>
  <c r="Z42" i="48"/>
  <c r="AG42" i="48" s="1"/>
  <c r="AP42" i="48" s="1"/>
  <c r="Z40" i="85"/>
  <c r="AG40" i="85" s="1"/>
  <c r="AP40" i="85" s="1"/>
  <c r="Z37" i="89"/>
  <c r="AF37" i="89" s="1"/>
  <c r="AO37" i="89" s="1"/>
  <c r="AG39" i="90"/>
  <c r="AP39" i="90" s="1"/>
  <c r="AF39" i="90"/>
  <c r="AO39" i="90" s="1"/>
  <c r="AE39" i="90"/>
  <c r="W40" i="90"/>
  <c r="AG37" i="89"/>
  <c r="AP37" i="89" s="1"/>
  <c r="AG39" i="74"/>
  <c r="AP39" i="74" s="1"/>
  <c r="AE39" i="74"/>
  <c r="W40" i="74"/>
  <c r="AE41" i="28"/>
  <c r="AF41" i="28"/>
  <c r="AO41" i="28" s="1"/>
  <c r="W42" i="28"/>
  <c r="AG41" i="28"/>
  <c r="AP41" i="28" s="1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H41" i="28"/>
  <c r="AQ41" i="28" s="1"/>
  <c r="Z41" i="26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Z39" i="44" l="1"/>
  <c r="AF39" i="41"/>
  <c r="AO39" i="41" s="1"/>
  <c r="W41" i="85"/>
  <c r="W43" i="48"/>
  <c r="AE42" i="48"/>
  <c r="AF42" i="48"/>
  <c r="AO42" i="48" s="1"/>
  <c r="AG41" i="86"/>
  <c r="AP41" i="86" s="1"/>
  <c r="W40" i="32"/>
  <c r="W40" i="41"/>
  <c r="AF41" i="86"/>
  <c r="AO41" i="86" s="1"/>
  <c r="AE39" i="32"/>
  <c r="AE39" i="41"/>
  <c r="AI39" i="41" s="1"/>
  <c r="Z40" i="31"/>
  <c r="Z40" i="84"/>
  <c r="AG40" i="84" s="1"/>
  <c r="AP40" i="84" s="1"/>
  <c r="W42" i="86"/>
  <c r="Z41" i="91"/>
  <c r="W42" i="91" s="1"/>
  <c r="AF39" i="32"/>
  <c r="AO39" i="32" s="1"/>
  <c r="AF40" i="85"/>
  <c r="AO40" i="85" s="1"/>
  <c r="AE40" i="85"/>
  <c r="Z41" i="25"/>
  <c r="AN40" i="91"/>
  <c r="AG38" i="27"/>
  <c r="AP38" i="27" s="1"/>
  <c r="AF39" i="88"/>
  <c r="AO39" i="88" s="1"/>
  <c r="AG39" i="88"/>
  <c r="AP39" i="88" s="1"/>
  <c r="AE38" i="27"/>
  <c r="W40" i="88"/>
  <c r="Y40" i="88" s="1"/>
  <c r="W39" i="27"/>
  <c r="X39" i="27" s="1"/>
  <c r="Z41" i="30"/>
  <c r="W42" i="30" s="1"/>
  <c r="W38" i="89"/>
  <c r="Z41" i="38"/>
  <c r="AF41" i="38" s="1"/>
  <c r="AO41" i="38" s="1"/>
  <c r="AE37" i="89"/>
  <c r="AN37" i="89" s="1"/>
  <c r="Z40" i="81"/>
  <c r="AG40" i="81" s="1"/>
  <c r="AP40" i="81" s="1"/>
  <c r="AF40" i="84"/>
  <c r="AO40" i="84" s="1"/>
  <c r="W41" i="84"/>
  <c r="AE40" i="84"/>
  <c r="AF41" i="91"/>
  <c r="AO41" i="91" s="1"/>
  <c r="W42" i="38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E41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N39" i="88"/>
  <c r="X40" i="74"/>
  <c r="Y40" i="74"/>
  <c r="AN39" i="45"/>
  <c r="AI39" i="45"/>
  <c r="AN41" i="43"/>
  <c r="AI41" i="43"/>
  <c r="AI40" i="36"/>
  <c r="AN40" i="36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AN39" i="41" l="1"/>
  <c r="AI42" i="48"/>
  <c r="AI39" i="88"/>
  <c r="AE39" i="44"/>
  <c r="AF39" i="44"/>
  <c r="AO39" i="44" s="1"/>
  <c r="AG39" i="44"/>
  <c r="AP39" i="44" s="1"/>
  <c r="W40" i="44"/>
  <c r="AG41" i="38"/>
  <c r="AP41" i="38" s="1"/>
  <c r="AG41" i="91"/>
  <c r="AP41" i="91" s="1"/>
  <c r="AE41" i="91"/>
  <c r="AE41" i="38"/>
  <c r="AF41" i="30"/>
  <c r="AO41" i="30" s="1"/>
  <c r="AG41" i="30"/>
  <c r="AP41" i="30" s="1"/>
  <c r="Z42" i="86"/>
  <c r="Y39" i="27"/>
  <c r="Z39" i="27" s="1"/>
  <c r="AF40" i="81"/>
  <c r="AO40" i="81" s="1"/>
  <c r="Z40" i="32"/>
  <c r="AF40" i="32" s="1"/>
  <c r="AO40" i="32" s="1"/>
  <c r="Z40" i="80"/>
  <c r="Z39" i="47"/>
  <c r="W40" i="47" s="1"/>
  <c r="Z42" i="37"/>
  <c r="Z40" i="93"/>
  <c r="Z40" i="45"/>
  <c r="AE40" i="45" s="1"/>
  <c r="Z41" i="87"/>
  <c r="AF41" i="87" s="1"/>
  <c r="AO41" i="87" s="1"/>
  <c r="AI37" i="89"/>
  <c r="AR37" i="89" s="1"/>
  <c r="W41" i="81"/>
  <c r="Z39" i="46"/>
  <c r="Z41" i="85"/>
  <c r="AE41" i="85" s="1"/>
  <c r="AE40" i="81"/>
  <c r="AN40" i="81" s="1"/>
  <c r="Z42" i="40"/>
  <c r="AG42" i="40" s="1"/>
  <c r="AP42" i="40" s="1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AH40" i="41"/>
  <c r="AQ40" i="41" s="1"/>
  <c r="AR40" i="92"/>
  <c r="AH40" i="90"/>
  <c r="AQ40" i="90" s="1"/>
  <c r="AR38" i="46"/>
  <c r="AR39" i="78"/>
  <c r="AR39" i="41"/>
  <c r="AH40" i="74"/>
  <c r="AQ40" i="74" s="1"/>
  <c r="AG40" i="32"/>
  <c r="AP40" i="32" s="1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X42" i="91"/>
  <c r="Y42" i="91"/>
  <c r="X41" i="84"/>
  <c r="Y41" i="84"/>
  <c r="AH41" i="36"/>
  <c r="AQ41" i="36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39" i="88"/>
  <c r="Z39" i="35"/>
  <c r="AH42" i="76"/>
  <c r="AQ42" i="76" s="1"/>
  <c r="Z40" i="78"/>
  <c r="AR38" i="47"/>
  <c r="AN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W42" i="87" l="1"/>
  <c r="W41" i="32"/>
  <c r="AE41" i="87"/>
  <c r="AI39" i="44"/>
  <c r="AR39" i="44" s="1"/>
  <c r="AN39" i="44"/>
  <c r="AI41" i="30"/>
  <c r="AR41" i="30" s="1"/>
  <c r="AE40" i="32"/>
  <c r="Z42" i="25"/>
  <c r="AG40" i="45"/>
  <c r="AP40" i="45" s="1"/>
  <c r="Y40" i="44"/>
  <c r="X40" i="44"/>
  <c r="AH40" i="44" s="1"/>
  <c r="AQ40" i="44" s="1"/>
  <c r="Z40" i="44"/>
  <c r="AG41" i="87"/>
  <c r="AP41" i="87" s="1"/>
  <c r="W43" i="40"/>
  <c r="AG41" i="85"/>
  <c r="AP41" i="85" s="1"/>
  <c r="W42" i="85"/>
  <c r="Z41" i="31"/>
  <c r="Z41" i="81"/>
  <c r="W42" i="81" s="1"/>
  <c r="W41" i="45"/>
  <c r="AI40" i="81"/>
  <c r="AF41" i="85"/>
  <c r="AO41" i="85" s="1"/>
  <c r="AF40" i="45"/>
  <c r="AO40" i="45" s="1"/>
  <c r="AE39" i="27"/>
  <c r="AG39" i="27"/>
  <c r="AP39" i="27" s="1"/>
  <c r="AF39" i="27"/>
  <c r="AO39" i="27" s="1"/>
  <c r="W40" i="27"/>
  <c r="AE39" i="47"/>
  <c r="AF39" i="47"/>
  <c r="AO39" i="47" s="1"/>
  <c r="AE42" i="40"/>
  <c r="AG39" i="47"/>
  <c r="AP39" i="47" s="1"/>
  <c r="AF42" i="40"/>
  <c r="AO42" i="40" s="1"/>
  <c r="Z42" i="30"/>
  <c r="Z41" i="95"/>
  <c r="Z42" i="91"/>
  <c r="AG42" i="91" s="1"/>
  <c r="AP42" i="9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W41" i="94"/>
  <c r="AG40" i="94"/>
  <c r="AP40" i="94" s="1"/>
  <c r="AE40" i="94"/>
  <c r="AF40" i="94"/>
  <c r="AO40" i="94" s="1"/>
  <c r="AR41" i="25"/>
  <c r="Y41" i="75"/>
  <c r="X41" i="75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F41" i="81" l="1"/>
  <c r="AO41" i="81" s="1"/>
  <c r="AG41" i="81"/>
  <c r="AP41" i="81" s="1"/>
  <c r="AG40" i="44"/>
  <c r="AP40" i="44" s="1"/>
  <c r="W41" i="44"/>
  <c r="AE40" i="44"/>
  <c r="AF40" i="44"/>
  <c r="AO40" i="44" s="1"/>
  <c r="Z43" i="40"/>
  <c r="AE41" i="81"/>
  <c r="Z41" i="45"/>
  <c r="Z42" i="87"/>
  <c r="Z42" i="73"/>
  <c r="AE42" i="73" s="1"/>
  <c r="Z43" i="96"/>
  <c r="AG43" i="96" s="1"/>
  <c r="AP43" i="96" s="1"/>
  <c r="Z40" i="27"/>
  <c r="AE42" i="91"/>
  <c r="AI39" i="47"/>
  <c r="Z43" i="86"/>
  <c r="W44" i="86" s="1"/>
  <c r="Z41" i="80"/>
  <c r="AE41" i="80" s="1"/>
  <c r="AI42" i="40"/>
  <c r="AI39" i="27"/>
  <c r="W43" i="91"/>
  <c r="AF42" i="91"/>
  <c r="AO42" i="91" s="1"/>
  <c r="Z42" i="79"/>
  <c r="AG42" i="79" s="1"/>
  <c r="AP42" i="79" s="1"/>
  <c r="AG42" i="73"/>
  <c r="AP42" i="73" s="1"/>
  <c r="AG43" i="86"/>
  <c r="AP43" i="86" s="1"/>
  <c r="AF43" i="86"/>
  <c r="AO43" i="86" s="1"/>
  <c r="AE43" i="86"/>
  <c r="AH41" i="93"/>
  <c r="AQ41" i="93" s="1"/>
  <c r="AN41" i="77"/>
  <c r="AI41" i="77"/>
  <c r="X41" i="41"/>
  <c r="Y41" i="41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Y40" i="35"/>
  <c r="X40" i="35"/>
  <c r="AN42" i="38"/>
  <c r="AI42" i="38"/>
  <c r="AI40" i="90"/>
  <c r="AN40" i="90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W42" i="80" l="1"/>
  <c r="AN40" i="44"/>
  <c r="AI40" i="44"/>
  <c r="AR40" i="44" s="1"/>
  <c r="Y41" i="44"/>
  <c r="X41" i="44"/>
  <c r="AE43" i="96"/>
  <c r="AN43" i="96" s="1"/>
  <c r="AF43" i="96"/>
  <c r="AO43" i="96" s="1"/>
  <c r="AF42" i="73"/>
  <c r="AO42" i="73" s="1"/>
  <c r="Z43" i="42"/>
  <c r="Z43" i="91"/>
  <c r="W44" i="96"/>
  <c r="AF41" i="80"/>
  <c r="AO41" i="80" s="1"/>
  <c r="W43" i="73"/>
  <c r="AG41" i="80"/>
  <c r="AP41" i="80" s="1"/>
  <c r="W43" i="79"/>
  <c r="Z43" i="43"/>
  <c r="AE43" i="43" s="1"/>
  <c r="Z41" i="39"/>
  <c r="Z40" i="35"/>
  <c r="AF40" i="35" s="1"/>
  <c r="AO40" i="35" s="1"/>
  <c r="AI42" i="91"/>
  <c r="Z41" i="78"/>
  <c r="AE42" i="79"/>
  <c r="Z41" i="94"/>
  <c r="AG41" i="94" s="1"/>
  <c r="AP41" i="94" s="1"/>
  <c r="Z41" i="74"/>
  <c r="AE41" i="74" s="1"/>
  <c r="Z41" i="41"/>
  <c r="W42" i="41" s="1"/>
  <c r="AF42" i="79"/>
  <c r="AO42" i="79" s="1"/>
  <c r="Z42" i="77"/>
  <c r="Z44" i="48"/>
  <c r="Z42" i="92"/>
  <c r="W42" i="74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AI41" i="32"/>
  <c r="AN41" i="32"/>
  <c r="AR40" i="90"/>
  <c r="X44" i="96"/>
  <c r="Y44" i="96"/>
  <c r="Y42" i="80"/>
  <c r="X42" i="80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W41" i="35" l="1"/>
  <c r="W42" i="94"/>
  <c r="Z41" i="44"/>
  <c r="AH41" i="44"/>
  <c r="AQ41" i="44" s="1"/>
  <c r="AG40" i="35"/>
  <c r="AP40" i="35" s="1"/>
  <c r="AI43" i="96"/>
  <c r="AR43" i="96" s="1"/>
  <c r="AE40" i="35"/>
  <c r="AG43" i="43"/>
  <c r="AP43" i="43" s="1"/>
  <c r="AI41" i="80"/>
  <c r="Z42" i="80"/>
  <c r="Z43" i="79"/>
  <c r="AE43" i="79" s="1"/>
  <c r="Z42" i="33"/>
  <c r="AF42" i="33" s="1"/>
  <c r="AO42" i="33" s="1"/>
  <c r="AE41" i="41"/>
  <c r="AF41" i="41"/>
  <c r="AO41" i="41" s="1"/>
  <c r="AG41" i="41"/>
  <c r="AP41" i="41" s="1"/>
  <c r="AG41" i="74"/>
  <c r="AP41" i="74" s="1"/>
  <c r="AF41" i="74"/>
  <c r="AO41" i="74" s="1"/>
  <c r="AE41" i="94"/>
  <c r="AI41" i="94" s="1"/>
  <c r="Z42" i="83"/>
  <c r="Z43" i="26"/>
  <c r="AE43" i="26" s="1"/>
  <c r="AF41" i="94"/>
  <c r="AO41" i="94" s="1"/>
  <c r="AI42" i="79"/>
  <c r="AR42" i="79" s="1"/>
  <c r="Z42" i="45"/>
  <c r="AG42" i="45" s="1"/>
  <c r="AP42" i="45" s="1"/>
  <c r="Z41" i="27"/>
  <c r="W42" i="27" s="1"/>
  <c r="AG41" i="27"/>
  <c r="AP41" i="27" s="1"/>
  <c r="AE41" i="27"/>
  <c r="W44" i="79"/>
  <c r="AG43" i="79"/>
  <c r="AP43" i="79" s="1"/>
  <c r="AF43" i="79"/>
  <c r="AO43" i="79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I39" i="89"/>
  <c r="AN39" i="89"/>
  <c r="Y42" i="75"/>
  <c r="X42" i="75"/>
  <c r="Z42" i="32"/>
  <c r="X41" i="47"/>
  <c r="Y41" i="47"/>
  <c r="X42" i="94"/>
  <c r="Y42" i="94"/>
  <c r="AH43" i="79"/>
  <c r="AQ43" i="79" s="1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X42" i="78"/>
  <c r="Y42" i="78"/>
  <c r="Y44" i="42"/>
  <c r="X44" i="42"/>
  <c r="AR43" i="86"/>
  <c r="AN42" i="85"/>
  <c r="AI42" i="85"/>
  <c r="AR41" i="32"/>
  <c r="AG42" i="83"/>
  <c r="AP42" i="83" s="1"/>
  <c r="AF42" i="83"/>
  <c r="AO42" i="83" s="1"/>
  <c r="W43" i="83"/>
  <c r="AE42" i="83"/>
  <c r="AI42" i="77"/>
  <c r="AN42" i="77"/>
  <c r="AR41" i="80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W43" i="33" l="1"/>
  <c r="Z44" i="28"/>
  <c r="AN41" i="94"/>
  <c r="AG42" i="33"/>
  <c r="AP42" i="33" s="1"/>
  <c r="AE41" i="44"/>
  <c r="W42" i="44"/>
  <c r="AG41" i="44"/>
  <c r="AP41" i="44" s="1"/>
  <c r="AF41" i="44"/>
  <c r="AO41" i="44" s="1"/>
  <c r="AF43" i="26"/>
  <c r="AO43" i="26" s="1"/>
  <c r="AE42" i="45"/>
  <c r="AG43" i="26"/>
  <c r="AP43" i="26" s="1"/>
  <c r="W43" i="45"/>
  <c r="Y43" i="45" s="1"/>
  <c r="W44" i="26"/>
  <c r="AF42" i="45"/>
  <c r="AO42" i="45" s="1"/>
  <c r="Z42" i="94"/>
  <c r="AI41" i="74"/>
  <c r="AF41" i="27"/>
  <c r="AO41" i="27" s="1"/>
  <c r="Z44" i="42"/>
  <c r="AF44" i="42" s="1"/>
  <c r="AO44" i="42" s="1"/>
  <c r="Z42" i="75"/>
  <c r="AG42" i="75" s="1"/>
  <c r="AP42" i="75" s="1"/>
  <c r="Z42" i="41"/>
  <c r="Z42" i="93"/>
  <c r="Z41" i="47"/>
  <c r="AG41" i="47" s="1"/>
  <c r="AP41" i="47" s="1"/>
  <c r="Z43" i="85"/>
  <c r="Z43" i="77"/>
  <c r="AE43" i="77" s="1"/>
  <c r="Z42" i="78"/>
  <c r="AF42" i="78" s="1"/>
  <c r="AO42" i="78" s="1"/>
  <c r="Z40" i="89"/>
  <c r="AG40" i="89" s="1"/>
  <c r="AP40" i="89" s="1"/>
  <c r="Z42" i="39"/>
  <c r="AE42" i="39" s="1"/>
  <c r="AF41" i="47"/>
  <c r="AO41" i="47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G44" i="42"/>
  <c r="AP44" i="42" s="1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X42" i="44" l="1"/>
  <c r="AH42" i="44" s="1"/>
  <c r="AQ42" i="44" s="1"/>
  <c r="Y42" i="44"/>
  <c r="Z42" i="44"/>
  <c r="AI41" i="44"/>
  <c r="AR41" i="44" s="1"/>
  <c r="AN41" i="44"/>
  <c r="X43" i="45"/>
  <c r="Z43" i="45" s="1"/>
  <c r="W44" i="77"/>
  <c r="W42" i="47"/>
  <c r="Z42" i="29"/>
  <c r="Z44" i="30"/>
  <c r="AE41" i="47"/>
  <c r="W45" i="42"/>
  <c r="Y45" i="42" s="1"/>
  <c r="Z44" i="38"/>
  <c r="AE44" i="42"/>
  <c r="W43" i="78"/>
  <c r="AG43" i="77"/>
  <c r="AP43" i="77" s="1"/>
  <c r="AG42" i="78"/>
  <c r="AP42" i="78" s="1"/>
  <c r="Z43" i="36"/>
  <c r="AF43" i="36" s="1"/>
  <c r="AO43" i="36" s="1"/>
  <c r="AG42" i="39"/>
  <c r="AP42" i="39" s="1"/>
  <c r="Z43" i="95"/>
  <c r="AF43" i="77"/>
  <c r="AO43" i="77" s="1"/>
  <c r="AF42" i="39"/>
  <c r="AO42" i="39" s="1"/>
  <c r="W43" i="39"/>
  <c r="X43" i="39" s="1"/>
  <c r="AE42" i="78"/>
  <c r="AE40" i="89"/>
  <c r="Z43" i="83"/>
  <c r="Z42" i="90"/>
  <c r="AG42" i="90" s="1"/>
  <c r="AP42" i="90" s="1"/>
  <c r="AF40" i="89"/>
  <c r="AO40" i="89" s="1"/>
  <c r="Z44" i="79"/>
  <c r="AF44" i="79" s="1"/>
  <c r="AO44" i="79" s="1"/>
  <c r="Z44" i="25"/>
  <c r="AF44" i="25" s="1"/>
  <c r="AO44" i="25" s="1"/>
  <c r="W41" i="89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F43" i="45" l="1"/>
  <c r="AO43" i="45" s="1"/>
  <c r="W44" i="45"/>
  <c r="Z44" i="85"/>
  <c r="AI42" i="39"/>
  <c r="AH43" i="45"/>
  <c r="AQ43" i="45" s="1"/>
  <c r="X45" i="42"/>
  <c r="AH45" i="42" s="1"/>
  <c r="AQ45" i="42" s="1"/>
  <c r="AG42" i="44"/>
  <c r="AP42" i="44" s="1"/>
  <c r="AE42" i="44"/>
  <c r="AF42" i="44"/>
  <c r="AO42" i="44" s="1"/>
  <c r="W43" i="44"/>
  <c r="AI40" i="89"/>
  <c r="AI43" i="77"/>
  <c r="AR43" i="77" s="1"/>
  <c r="AI42" i="78"/>
  <c r="AF42" i="90"/>
  <c r="AO42" i="90" s="1"/>
  <c r="AG44" i="25"/>
  <c r="AP44" i="25" s="1"/>
  <c r="Z41" i="89"/>
  <c r="AG41" i="89" s="1"/>
  <c r="AP41" i="89" s="1"/>
  <c r="Z43" i="84"/>
  <c r="AF43" i="84" s="1"/>
  <c r="AO43" i="84" s="1"/>
  <c r="AG43" i="36"/>
  <c r="AP43" i="36" s="1"/>
  <c r="W43" i="90"/>
  <c r="W44" i="36"/>
  <c r="Z43" i="41"/>
  <c r="AF43" i="41" s="1"/>
  <c r="AO43" i="41" s="1"/>
  <c r="Z44" i="77"/>
  <c r="AE42" i="90"/>
  <c r="AN42" i="90" s="1"/>
  <c r="AE43" i="36"/>
  <c r="AI43" i="36" s="1"/>
  <c r="Z43" i="93"/>
  <c r="AG43" i="45"/>
  <c r="AP43" i="45" s="1"/>
  <c r="W45" i="79"/>
  <c r="Y45" i="79" s="1"/>
  <c r="AG44" i="79"/>
  <c r="AP44" i="79" s="1"/>
  <c r="AE44" i="79"/>
  <c r="Y43" i="39"/>
  <c r="Z43" i="39" s="1"/>
  <c r="Z45" i="96"/>
  <c r="AF45" i="96" s="1"/>
  <c r="AO45" i="96" s="1"/>
  <c r="Z43" i="32"/>
  <c r="Z44" i="73"/>
  <c r="AF44" i="73" s="1"/>
  <c r="AO44" i="73" s="1"/>
  <c r="Z42" i="47"/>
  <c r="W43" i="47" s="1"/>
  <c r="Z45" i="40"/>
  <c r="AG45" i="40" s="1"/>
  <c r="AP45" i="40" s="1"/>
  <c r="Z45" i="42"/>
  <c r="AG45" i="42" s="1"/>
  <c r="AP45" i="42" s="1"/>
  <c r="AE43" i="45"/>
  <c r="Z43" i="78"/>
  <c r="AF43" i="78" s="1"/>
  <c r="AO43" i="78" s="1"/>
  <c r="AG43" i="41"/>
  <c r="AP43" i="41" s="1"/>
  <c r="AE43" i="41"/>
  <c r="W46" i="96"/>
  <c r="AE45" i="96"/>
  <c r="W44" i="78"/>
  <c r="AG43" i="78"/>
  <c r="AP43" i="78" s="1"/>
  <c r="AE43" i="78"/>
  <c r="W42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R42" i="34"/>
  <c r="AH44" i="87"/>
  <c r="AQ44" i="87" s="1"/>
  <c r="X43" i="88"/>
  <c r="Y43" i="88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AG42" i="47"/>
  <c r="AP42" i="47" s="1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H43" i="75"/>
  <c r="AQ43" i="75" s="1"/>
  <c r="X45" i="79"/>
  <c r="AI44" i="91"/>
  <c r="AN44" i="91"/>
  <c r="AI43" i="83"/>
  <c r="AN43" i="83"/>
  <c r="AR44" i="96"/>
  <c r="AR43" i="87"/>
  <c r="Y46" i="48"/>
  <c r="X46" i="48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X44" i="82"/>
  <c r="Y44" i="82"/>
  <c r="Y45" i="25"/>
  <c r="X45" i="25"/>
  <c r="Z45" i="25" s="1"/>
  <c r="Y44" i="36"/>
  <c r="X44" i="36"/>
  <c r="AH45" i="96"/>
  <c r="AQ45" i="96" s="1"/>
  <c r="AH44" i="85"/>
  <c r="AQ44" i="85" s="1"/>
  <c r="AN45" i="48"/>
  <c r="AI45" i="48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N43" i="36"/>
  <c r="Y44" i="45"/>
  <c r="X44" i="45"/>
  <c r="Z44" i="36" l="1"/>
  <c r="W46" i="42"/>
  <c r="AI44" i="79"/>
  <c r="X43" i="44"/>
  <c r="AH43" i="44" s="1"/>
  <c r="AQ43" i="44" s="1"/>
  <c r="Y43" i="44"/>
  <c r="Z43" i="44"/>
  <c r="AI42" i="44"/>
  <c r="AR42" i="44" s="1"/>
  <c r="AN42" i="44"/>
  <c r="AF45" i="42"/>
  <c r="AO45" i="42" s="1"/>
  <c r="AE41" i="89"/>
  <c r="AF41" i="89"/>
  <c r="AO41" i="89" s="1"/>
  <c r="AE43" i="84"/>
  <c r="AN43" i="84" s="1"/>
  <c r="Z45" i="79"/>
  <c r="AN44" i="79"/>
  <c r="AF45" i="40"/>
  <c r="AO45" i="40" s="1"/>
  <c r="W45" i="73"/>
  <c r="Z44" i="95"/>
  <c r="AE44" i="95" s="1"/>
  <c r="AE44" i="73"/>
  <c r="AI44" i="73" s="1"/>
  <c r="AI42" i="90"/>
  <c r="W46" i="40"/>
  <c r="AG43" i="84"/>
  <c r="AP43" i="84" s="1"/>
  <c r="W44" i="84"/>
  <c r="AE45" i="40"/>
  <c r="AN45" i="40" s="1"/>
  <c r="W44" i="41"/>
  <c r="X44" i="41" s="1"/>
  <c r="Z45" i="37"/>
  <c r="AF45" i="37" s="1"/>
  <c r="AO45" i="37" s="1"/>
  <c r="AG45" i="96"/>
  <c r="AP45" i="96" s="1"/>
  <c r="AG43" i="39"/>
  <c r="AP43" i="39" s="1"/>
  <c r="AF43" i="39"/>
  <c r="AO43" i="39" s="1"/>
  <c r="W44" i="39"/>
  <c r="Y44" i="39" s="1"/>
  <c r="AE43" i="39"/>
  <c r="AN43" i="39" s="1"/>
  <c r="Z44" i="92"/>
  <c r="AG44" i="92" s="1"/>
  <c r="AP44" i="92" s="1"/>
  <c r="AE42" i="47"/>
  <c r="AF42" i="47"/>
  <c r="AO42" i="47" s="1"/>
  <c r="Z45" i="30"/>
  <c r="AE45" i="42"/>
  <c r="AN45" i="42" s="1"/>
  <c r="Z43" i="29"/>
  <c r="AE43" i="29" s="1"/>
  <c r="Z42" i="46"/>
  <c r="W43" i="46" s="1"/>
  <c r="Z43" i="74"/>
  <c r="W44" i="74" s="1"/>
  <c r="Z45" i="38"/>
  <c r="W46" i="38" s="1"/>
  <c r="Z44" i="82"/>
  <c r="AE44" i="82" s="1"/>
  <c r="Z46" i="48"/>
  <c r="AF46" i="48" s="1"/>
  <c r="AO46" i="48" s="1"/>
  <c r="W46" i="25"/>
  <c r="AG45" i="25"/>
  <c r="AP45" i="25" s="1"/>
  <c r="AF45" i="25"/>
  <c r="AO45" i="25" s="1"/>
  <c r="AE45" i="25"/>
  <c r="W46" i="37"/>
  <c r="AH44" i="45"/>
  <c r="AQ44" i="45" s="1"/>
  <c r="AR44" i="25"/>
  <c r="W45" i="92"/>
  <c r="AH42" i="35"/>
  <c r="AQ42" i="35" s="1"/>
  <c r="AR44" i="79"/>
  <c r="AR43" i="92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N44" i="26"/>
  <c r="AI44" i="26"/>
  <c r="AN43" i="81"/>
  <c r="AI43" i="81"/>
  <c r="X46" i="96"/>
  <c r="Y46" i="96"/>
  <c r="X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4" i="77"/>
  <c r="AI44" i="77"/>
  <c r="Y44" i="80"/>
  <c r="X44" i="80"/>
  <c r="AN45" i="86"/>
  <c r="AI45" i="86"/>
  <c r="Z45" i="91"/>
  <c r="AN42" i="47"/>
  <c r="Z45" i="43"/>
  <c r="Y45" i="85"/>
  <c r="X45" i="85"/>
  <c r="AR42" i="74"/>
  <c r="X42" i="89"/>
  <c r="Y42" i="89"/>
  <c r="X44" i="78"/>
  <c r="Y44" i="78"/>
  <c r="Y44" i="41"/>
  <c r="AH43" i="74"/>
  <c r="AQ43" i="74" s="1"/>
  <c r="AR44" i="43"/>
  <c r="AI44" i="87"/>
  <c r="AN44" i="87"/>
  <c r="AR42" i="90"/>
  <c r="AN41" i="89"/>
  <c r="AI41" i="89"/>
  <c r="X46" i="40"/>
  <c r="Y46" i="40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N44" i="73" l="1"/>
  <c r="AG43" i="29"/>
  <c r="AP43" i="29" s="1"/>
  <c r="AG43" i="44"/>
  <c r="AP43" i="44" s="1"/>
  <c r="AF43" i="44"/>
  <c r="AO43" i="44" s="1"/>
  <c r="W44" i="44"/>
  <c r="AE43" i="44"/>
  <c r="Z42" i="89"/>
  <c r="W44" i="29"/>
  <c r="Z46" i="96"/>
  <c r="Z45" i="26"/>
  <c r="Z44" i="31"/>
  <c r="Z44" i="34"/>
  <c r="AE44" i="34" s="1"/>
  <c r="Z46" i="86"/>
  <c r="Z46" i="42"/>
  <c r="AE44" i="92"/>
  <c r="AE45" i="37"/>
  <c r="AE43" i="74"/>
  <c r="AF44" i="92"/>
  <c r="AO44" i="92" s="1"/>
  <c r="AG45" i="37"/>
  <c r="AP45" i="37" s="1"/>
  <c r="Z45" i="77"/>
  <c r="AF44" i="95"/>
  <c r="AO44" i="95" s="1"/>
  <c r="W45" i="95"/>
  <c r="AG44" i="82"/>
  <c r="AP44" i="82" s="1"/>
  <c r="AI45" i="42"/>
  <c r="AR45" i="42" s="1"/>
  <c r="AI45" i="40"/>
  <c r="AF44" i="82"/>
  <c r="AO44" i="82" s="1"/>
  <c r="W45" i="82"/>
  <c r="Z44" i="41"/>
  <c r="AE45" i="38"/>
  <c r="AI43" i="39"/>
  <c r="AR43" i="39" s="1"/>
  <c r="AI42" i="47"/>
  <c r="AG45" i="38"/>
  <c r="AP45" i="38" s="1"/>
  <c r="AF45" i="38"/>
  <c r="AO45" i="38" s="1"/>
  <c r="Z45" i="76"/>
  <c r="AI43" i="84"/>
  <c r="AF43" i="74"/>
  <c r="AO43" i="74" s="1"/>
  <c r="Z46" i="40"/>
  <c r="AG43" i="74"/>
  <c r="AP43" i="74" s="1"/>
  <c r="AG46" i="48"/>
  <c r="AP46" i="48" s="1"/>
  <c r="Z44" i="39"/>
  <c r="W45" i="39" s="1"/>
  <c r="Z44" i="33"/>
  <c r="AE44" i="33" s="1"/>
  <c r="Z44" i="93"/>
  <c r="AG44" i="93" s="1"/>
  <c r="AP44" i="93" s="1"/>
  <c r="Z45" i="85"/>
  <c r="AG45" i="85" s="1"/>
  <c r="AP45" i="85" s="1"/>
  <c r="W47" i="48"/>
  <c r="X47" i="48" s="1"/>
  <c r="AE46" i="48"/>
  <c r="AN46" i="48" s="1"/>
  <c r="Z44" i="81"/>
  <c r="AG44" i="81" s="1"/>
  <c r="AP44" i="81" s="1"/>
  <c r="W46" i="26"/>
  <c r="AG45" i="26"/>
  <c r="AP45" i="26" s="1"/>
  <c r="AF45" i="26"/>
  <c r="AO45" i="26" s="1"/>
  <c r="AE45" i="26"/>
  <c r="AF44" i="34"/>
  <c r="AO44" i="34" s="1"/>
  <c r="AG46" i="96"/>
  <c r="AP46" i="96" s="1"/>
  <c r="AF46" i="96"/>
  <c r="AO46" i="96" s="1"/>
  <c r="AE46" i="96"/>
  <c r="W47" i="96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AF44" i="39"/>
  <c r="AO44" i="39" s="1"/>
  <c r="AE44" i="39"/>
  <c r="AR43" i="81"/>
  <c r="AH46" i="42"/>
  <c r="AQ46" i="42" s="1"/>
  <c r="AN44" i="92"/>
  <c r="Y46" i="37"/>
  <c r="X46" i="37"/>
  <c r="Z46" i="37" s="1"/>
  <c r="AN45" i="38"/>
  <c r="X44" i="74"/>
  <c r="Y44" i="74"/>
  <c r="X44" i="94"/>
  <c r="Y44" i="94"/>
  <c r="Z44" i="94" s="1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AI43" i="94"/>
  <c r="AN43" i="94"/>
  <c r="AR44" i="85"/>
  <c r="W47" i="86"/>
  <c r="AE46" i="86"/>
  <c r="AF46" i="86"/>
  <c r="AO46" i="86" s="1"/>
  <c r="AG46" i="86"/>
  <c r="AP46" i="86" s="1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N43" i="44" l="1"/>
  <c r="AI43" i="44"/>
  <c r="AR43" i="44" s="1"/>
  <c r="AI43" i="74"/>
  <c r="AG44" i="34"/>
  <c r="AP44" i="34" s="1"/>
  <c r="Y44" i="44"/>
  <c r="X44" i="44"/>
  <c r="AH44" i="44" s="1"/>
  <c r="AQ44" i="44" s="1"/>
  <c r="W45" i="34"/>
  <c r="AE44" i="93"/>
  <c r="AG44" i="39"/>
  <c r="AP44" i="39" s="1"/>
  <c r="AF44" i="33"/>
  <c r="AO44" i="33" s="1"/>
  <c r="AE44" i="81"/>
  <c r="AN44" i="81" s="1"/>
  <c r="AI44" i="92"/>
  <c r="W45" i="81"/>
  <c r="Y47" i="48"/>
  <c r="AF44" i="93"/>
  <c r="AO44" i="93" s="1"/>
  <c r="AF44" i="81"/>
  <c r="AO44" i="81" s="1"/>
  <c r="AE45" i="85"/>
  <c r="AN45" i="85" s="1"/>
  <c r="W45" i="93"/>
  <c r="Z46" i="79"/>
  <c r="Z45" i="95"/>
  <c r="AG45" i="95" s="1"/>
  <c r="AP45" i="95" s="1"/>
  <c r="Z44" i="74"/>
  <c r="AI45" i="38"/>
  <c r="Z46" i="38"/>
  <c r="AE46" i="38" s="1"/>
  <c r="W46" i="85"/>
  <c r="X46" i="85" s="1"/>
  <c r="Z45" i="83"/>
  <c r="AG45" i="83" s="1"/>
  <c r="AP45" i="83" s="1"/>
  <c r="AF45" i="85"/>
  <c r="AO45" i="85" s="1"/>
  <c r="Z44" i="29"/>
  <c r="AG44" i="29" s="1"/>
  <c r="AP44" i="29" s="1"/>
  <c r="AF44" i="94"/>
  <c r="AO44" i="94" s="1"/>
  <c r="AE44" i="94"/>
  <c r="W45" i="94"/>
  <c r="AG44" i="94"/>
  <c r="AP44" i="94" s="1"/>
  <c r="AH44" i="75"/>
  <c r="AQ44" i="75" s="1"/>
  <c r="AH45" i="36"/>
  <c r="AQ45" i="36" s="1"/>
  <c r="X43" i="89"/>
  <c r="Y43" i="89"/>
  <c r="AI45" i="76"/>
  <c r="AN45" i="76"/>
  <c r="X47" i="40"/>
  <c r="Y47" i="40"/>
  <c r="AE44" i="29"/>
  <c r="W47" i="28"/>
  <c r="AG46" i="28"/>
  <c r="AP46" i="28" s="1"/>
  <c r="AF46" i="28"/>
  <c r="AO46" i="28" s="1"/>
  <c r="AE46" i="28"/>
  <c r="AI43" i="90"/>
  <c r="AN43" i="90"/>
  <c r="AR45" i="37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I44" i="81"/>
  <c r="AF43" i="47"/>
  <c r="AO43" i="47" s="1"/>
  <c r="AE43" i="47"/>
  <c r="W44" i="47"/>
  <c r="AG43" i="47"/>
  <c r="AP43" i="47" s="1"/>
  <c r="AN45" i="91"/>
  <c r="AI45" i="9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5" i="31" l="1"/>
  <c r="AI45" i="85"/>
  <c r="Z44" i="44"/>
  <c r="AG46" i="38"/>
  <c r="AP46" i="38" s="1"/>
  <c r="Z45" i="93"/>
  <c r="Z45" i="81"/>
  <c r="W46" i="81" s="1"/>
  <c r="Y46" i="85"/>
  <c r="Z46" i="85" s="1"/>
  <c r="AF46" i="85" s="1"/>
  <c r="AO46" i="85" s="1"/>
  <c r="W47" i="38"/>
  <c r="Z45" i="33"/>
  <c r="AF45" i="33" s="1"/>
  <c r="AO45" i="33" s="1"/>
  <c r="Z43" i="35"/>
  <c r="AF46" i="38"/>
  <c r="AO46" i="38" s="1"/>
  <c r="Z46" i="26"/>
  <c r="Z47" i="40"/>
  <c r="Z46" i="76"/>
  <c r="AF46" i="76" s="1"/>
  <c r="AO46" i="76" s="1"/>
  <c r="Z46" i="91"/>
  <c r="AG46" i="91" s="1"/>
  <c r="AP46" i="91" s="1"/>
  <c r="W45" i="29"/>
  <c r="AE45" i="83"/>
  <c r="AN45" i="83" s="1"/>
  <c r="W46" i="83"/>
  <c r="AF44" i="29"/>
  <c r="AO44" i="29" s="1"/>
  <c r="AF45" i="83"/>
  <c r="AO45" i="83" s="1"/>
  <c r="Z45" i="41"/>
  <c r="AE45" i="41" s="1"/>
  <c r="Z46" i="77"/>
  <c r="AE46" i="77" s="1"/>
  <c r="Z44" i="90"/>
  <c r="AE44" i="90" s="1"/>
  <c r="AE45" i="81"/>
  <c r="AF45" i="81"/>
  <c r="AO45" i="81" s="1"/>
  <c r="AG45" i="81"/>
  <c r="AP45" i="81" s="1"/>
  <c r="AE46" i="76"/>
  <c r="AR45" i="43"/>
  <c r="AH47" i="86"/>
  <c r="AQ47" i="86" s="1"/>
  <c r="X45" i="84"/>
  <c r="Y45" i="84"/>
  <c r="AR45" i="91"/>
  <c r="AR42" i="35"/>
  <c r="AH44" i="88"/>
  <c r="AQ44" i="88" s="1"/>
  <c r="AR44" i="9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H45" i="34"/>
  <c r="AQ45" i="34" s="1"/>
  <c r="X46" i="95"/>
  <c r="Y46" i="95"/>
  <c r="Y46" i="83"/>
  <c r="X46" i="83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N46" i="38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G45" i="33" l="1"/>
  <c r="AP45" i="33" s="1"/>
  <c r="AF45" i="41"/>
  <c r="AO45" i="41" s="1"/>
  <c r="W46" i="41"/>
  <c r="W45" i="44"/>
  <c r="AF44" i="44"/>
  <c r="AO44" i="44" s="1"/>
  <c r="AG44" i="44"/>
  <c r="AP44" i="44" s="1"/>
  <c r="AE44" i="44"/>
  <c r="Z45" i="80"/>
  <c r="AF46" i="91"/>
  <c r="AO46" i="91" s="1"/>
  <c r="W46" i="33"/>
  <c r="AG46" i="76"/>
  <c r="AP46" i="76" s="1"/>
  <c r="AE46" i="91"/>
  <c r="AI46" i="91" s="1"/>
  <c r="AE45" i="33"/>
  <c r="AG44" i="90"/>
  <c r="AP44" i="90" s="1"/>
  <c r="AF44" i="90"/>
  <c r="AO44" i="90" s="1"/>
  <c r="W47" i="77"/>
  <c r="W45" i="90"/>
  <c r="AG46" i="77"/>
  <c r="AP46" i="77" s="1"/>
  <c r="AF46" i="77"/>
  <c r="AO46" i="77" s="1"/>
  <c r="Z47" i="30"/>
  <c r="AI46" i="38"/>
  <c r="AE46" i="85"/>
  <c r="Z47" i="28"/>
  <c r="Z47" i="38"/>
  <c r="AF47" i="38" s="1"/>
  <c r="AO47" i="38" s="1"/>
  <c r="AI45" i="83"/>
  <c r="AG46" i="85"/>
  <c r="AP46" i="85" s="1"/>
  <c r="Z47" i="25"/>
  <c r="Z45" i="32"/>
  <c r="W47" i="85"/>
  <c r="Y47" i="85" s="1"/>
  <c r="W47" i="76"/>
  <c r="X47" i="76" s="1"/>
  <c r="Z46" i="95"/>
  <c r="W47" i="95" s="1"/>
  <c r="Z46" i="73"/>
  <c r="W47" i="73" s="1"/>
  <c r="Z45" i="29"/>
  <c r="AE45" i="29" s="1"/>
  <c r="Z46" i="83"/>
  <c r="AE46" i="83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AH47" i="79"/>
  <c r="AQ47" i="79" s="1"/>
  <c r="AI45" i="31"/>
  <c r="AN45" i="31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AR43" i="47"/>
  <c r="Z47" i="37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N46" i="77"/>
  <c r="AN46" i="91" l="1"/>
  <c r="AG47" i="38"/>
  <c r="AP47" i="38" s="1"/>
  <c r="X45" i="44"/>
  <c r="Y45" i="44"/>
  <c r="W48" i="38"/>
  <c r="AI46" i="77"/>
  <c r="AR46" i="77" s="1"/>
  <c r="AI44" i="44"/>
  <c r="AR44" i="44" s="1"/>
  <c r="AN44" i="44"/>
  <c r="AF46" i="73"/>
  <c r="AO46" i="73" s="1"/>
  <c r="AE46" i="73"/>
  <c r="AG46" i="73"/>
  <c r="AP46" i="73" s="1"/>
  <c r="AG46" i="83"/>
  <c r="AP46" i="83" s="1"/>
  <c r="AF45" i="29"/>
  <c r="AO45" i="29" s="1"/>
  <c r="Z45" i="75"/>
  <c r="W46" i="75" s="1"/>
  <c r="Z44" i="46"/>
  <c r="AE47" i="38"/>
  <c r="AE46" i="95"/>
  <c r="AN46" i="95" s="1"/>
  <c r="AG46" i="95"/>
  <c r="AP46" i="95" s="1"/>
  <c r="AF46" i="95"/>
  <c r="AO46" i="95" s="1"/>
  <c r="AG45" i="29"/>
  <c r="AP45" i="29" s="1"/>
  <c r="Z48" i="48"/>
  <c r="W49" i="48" s="1"/>
  <c r="Z46" i="33"/>
  <c r="AF46" i="33" s="1"/>
  <c r="AO46" i="33" s="1"/>
  <c r="Z46" i="92"/>
  <c r="AF46" i="92" s="1"/>
  <c r="AO46" i="92" s="1"/>
  <c r="W46" i="29"/>
  <c r="Z47" i="85"/>
  <c r="AE47" i="85" s="1"/>
  <c r="Z46" i="31"/>
  <c r="AG46" i="31" s="1"/>
  <c r="AP46" i="31" s="1"/>
  <c r="Z47" i="77"/>
  <c r="AG47" i="77" s="1"/>
  <c r="AP47" i="77" s="1"/>
  <c r="Y47" i="76"/>
  <c r="Z46" i="82"/>
  <c r="AF46" i="82" s="1"/>
  <c r="AO46" i="82" s="1"/>
  <c r="W47" i="83"/>
  <c r="Z47" i="91"/>
  <c r="AF47" i="91" s="1"/>
  <c r="AO47" i="91" s="1"/>
  <c r="AF46" i="83"/>
  <c r="AO46" i="83" s="1"/>
  <c r="AG46" i="33"/>
  <c r="AP46" i="33" s="1"/>
  <c r="W47" i="33"/>
  <c r="AE46" i="33"/>
  <c r="AE48" i="48"/>
  <c r="X47" i="43"/>
  <c r="Y47" i="43"/>
  <c r="AR45" i="82"/>
  <c r="W48" i="77"/>
  <c r="AR43" i="35"/>
  <c r="AR45" i="92"/>
  <c r="AG45" i="75"/>
  <c r="AP45" i="75" s="1"/>
  <c r="AE45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28"/>
  <c r="X48" i="28"/>
  <c r="X48" i="86"/>
  <c r="Y48" i="86"/>
  <c r="AF47" i="85"/>
  <c r="AO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6" i="83"/>
  <c r="AN46" i="83"/>
  <c r="X46" i="34"/>
  <c r="Y46" i="34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Y47" i="83"/>
  <c r="X47" i="83"/>
  <c r="AG46" i="92" l="1"/>
  <c r="AP46" i="92" s="1"/>
  <c r="AG46" i="82"/>
  <c r="AP46" i="82" s="1"/>
  <c r="W47" i="92"/>
  <c r="AE46" i="82"/>
  <c r="AE46" i="92"/>
  <c r="Z45" i="44"/>
  <c r="AH45" i="44"/>
  <c r="AQ45" i="44" s="1"/>
  <c r="AI46" i="73"/>
  <c r="AG48" i="48"/>
  <c r="AP48" i="48" s="1"/>
  <c r="AF45" i="75"/>
  <c r="AO45" i="75" s="1"/>
  <c r="AF48" i="48"/>
  <c r="AO48" i="48" s="1"/>
  <c r="Z47" i="87"/>
  <c r="W48" i="87" s="1"/>
  <c r="Z46" i="45"/>
  <c r="Z48" i="28"/>
  <c r="W47" i="82"/>
  <c r="AI46" i="95"/>
  <c r="AG47" i="85"/>
  <c r="AP47" i="85" s="1"/>
  <c r="W48" i="85"/>
  <c r="X48" i="85" s="1"/>
  <c r="Z47" i="83"/>
  <c r="AE47" i="77"/>
  <c r="W47" i="31"/>
  <c r="Y47" i="31" s="1"/>
  <c r="AF47" i="77"/>
  <c r="AO47" i="77" s="1"/>
  <c r="AE46" i="31"/>
  <c r="Z46" i="32"/>
  <c r="W47" i="32" s="1"/>
  <c r="AF46" i="31"/>
  <c r="AO46" i="31" s="1"/>
  <c r="W48" i="91"/>
  <c r="Z47" i="95"/>
  <c r="AE47" i="95" s="1"/>
  <c r="AG47" i="91"/>
  <c r="AP47" i="91" s="1"/>
  <c r="Z48" i="96"/>
  <c r="Z48" i="42"/>
  <c r="AE48" i="42" s="1"/>
  <c r="Z48" i="30"/>
  <c r="AG48" i="30" s="1"/>
  <c r="AP48" i="30" s="1"/>
  <c r="Z46" i="39"/>
  <c r="AE46" i="39" s="1"/>
  <c r="AE47" i="91"/>
  <c r="AN47" i="91" s="1"/>
  <c r="Z48" i="38"/>
  <c r="W49" i="38" s="1"/>
  <c r="Z44" i="89"/>
  <c r="AG44" i="89" s="1"/>
  <c r="AP44" i="89" s="1"/>
  <c r="Z46" i="34"/>
  <c r="AG46" i="34" s="1"/>
  <c r="AP46" i="34" s="1"/>
  <c r="AF46" i="39"/>
  <c r="AO46" i="39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X47" i="3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G47" i="95"/>
  <c r="AP47" i="95" s="1"/>
  <c r="AN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F46" i="36"/>
  <c r="AO46" i="36" s="1"/>
  <c r="AE46" i="36"/>
  <c r="W47" i="36"/>
  <c r="AG46" i="36"/>
  <c r="AP46" i="36" s="1"/>
  <c r="AH46" i="45"/>
  <c r="AQ46" i="45" s="1"/>
  <c r="AR45" i="80"/>
  <c r="Z48" i="86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AH48" i="28"/>
  <c r="AQ48" i="28" s="1"/>
  <c r="AR47" i="96"/>
  <c r="Y49" i="48"/>
  <c r="X49" i="48"/>
  <c r="AF45" i="44" l="1"/>
  <c r="AO45" i="44" s="1"/>
  <c r="AE45" i="44"/>
  <c r="AG45" i="44"/>
  <c r="AP45" i="44" s="1"/>
  <c r="W46" i="44"/>
  <c r="AF48" i="42"/>
  <c r="AO48" i="42" s="1"/>
  <c r="Y48" i="85"/>
  <c r="Z48" i="85" s="1"/>
  <c r="AF47" i="87"/>
  <c r="AO47" i="87" s="1"/>
  <c r="AE46" i="32"/>
  <c r="W47" i="34"/>
  <c r="AG47" i="87"/>
  <c r="AP47" i="87" s="1"/>
  <c r="Z48" i="37"/>
  <c r="Z46" i="75"/>
  <c r="AG46" i="75" s="1"/>
  <c r="AP46" i="75" s="1"/>
  <c r="AE44" i="89"/>
  <c r="Z48" i="77"/>
  <c r="AG46" i="39"/>
  <c r="AP46" i="39" s="1"/>
  <c r="Z46" i="78"/>
  <c r="Z46" i="74"/>
  <c r="AF46" i="34"/>
  <c r="AO46" i="34" s="1"/>
  <c r="AG48" i="38"/>
  <c r="AP48" i="38" s="1"/>
  <c r="Z45" i="47"/>
  <c r="AG48" i="42"/>
  <c r="AP48" i="42" s="1"/>
  <c r="AF47" i="95"/>
  <c r="AO47" i="95" s="1"/>
  <c r="W48" i="95"/>
  <c r="AI47" i="91"/>
  <c r="AR47" i="91" s="1"/>
  <c r="Z46" i="84"/>
  <c r="Z47" i="31"/>
  <c r="Z47" i="82"/>
  <c r="W48" i="82" s="1"/>
  <c r="W45" i="89"/>
  <c r="AF46" i="32"/>
  <c r="AO46" i="32" s="1"/>
  <c r="W49" i="42"/>
  <c r="X49" i="42" s="1"/>
  <c r="AG46" i="32"/>
  <c r="AP46" i="32" s="1"/>
  <c r="AE48" i="30"/>
  <c r="W49" i="30"/>
  <c r="Y49" i="30" s="1"/>
  <c r="Z45" i="46"/>
  <c r="AE45" i="46" s="1"/>
  <c r="Z48" i="91"/>
  <c r="AG48" i="91" s="1"/>
  <c r="AP48" i="91" s="1"/>
  <c r="AE46" i="34"/>
  <c r="AI46" i="34" s="1"/>
  <c r="AF48" i="38"/>
  <c r="AO48" i="38" s="1"/>
  <c r="AF48" i="30"/>
  <c r="AO48" i="30" s="1"/>
  <c r="Z45" i="27"/>
  <c r="AE45" i="27" s="1"/>
  <c r="AI46" i="31"/>
  <c r="AR46" i="31" s="1"/>
  <c r="AE48" i="38"/>
  <c r="Z47" i="33"/>
  <c r="W48" i="33" s="1"/>
  <c r="AF44" i="89"/>
  <c r="AO44" i="89" s="1"/>
  <c r="W47" i="39"/>
  <c r="X47" i="39" s="1"/>
  <c r="Z49" i="48"/>
  <c r="AF49" i="48" s="1"/>
  <c r="AO49" i="48" s="1"/>
  <c r="Z48" i="79"/>
  <c r="AG48" i="79" s="1"/>
  <c r="AP48" i="79" s="1"/>
  <c r="AE48" i="91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AG45" i="46"/>
  <c r="AP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N46" i="39"/>
  <c r="AI46" i="39"/>
  <c r="AG48" i="85" l="1"/>
  <c r="AP48" i="85" s="1"/>
  <c r="AE48" i="85"/>
  <c r="AF48" i="85"/>
  <c r="AO48" i="85" s="1"/>
  <c r="AN46" i="34"/>
  <c r="Z49" i="38"/>
  <c r="Z47" i="29"/>
  <c r="AG47" i="29" s="1"/>
  <c r="AP47" i="29" s="1"/>
  <c r="AE47" i="33"/>
  <c r="AF47" i="33"/>
  <c r="AO47" i="33" s="1"/>
  <c r="X46" i="44"/>
  <c r="AH46" i="44" s="1"/>
  <c r="AQ46" i="44" s="1"/>
  <c r="Y46" i="44"/>
  <c r="Z46" i="44"/>
  <c r="Y49" i="42"/>
  <c r="Z49" i="42" s="1"/>
  <c r="AG47" i="33"/>
  <c r="AP47" i="33" s="1"/>
  <c r="AF46" i="75"/>
  <c r="AO46" i="75" s="1"/>
  <c r="AN45" i="44"/>
  <c r="AI45" i="44"/>
  <c r="AR45" i="44" s="1"/>
  <c r="AE46" i="75"/>
  <c r="W49" i="91"/>
  <c r="X49" i="91" s="1"/>
  <c r="Z48" i="87"/>
  <c r="Z48" i="76"/>
  <c r="AF48" i="91"/>
  <c r="AO48" i="91" s="1"/>
  <c r="W49" i="79"/>
  <c r="W49" i="85"/>
  <c r="AF47" i="82"/>
  <c r="AO47" i="82" s="1"/>
  <c r="AG47" i="82"/>
  <c r="AP47" i="82" s="1"/>
  <c r="AE47" i="82"/>
  <c r="Y47" i="39"/>
  <c r="AF45" i="27"/>
  <c r="AO45" i="27" s="1"/>
  <c r="X49" i="30"/>
  <c r="Z49" i="30" s="1"/>
  <c r="Z48" i="73"/>
  <c r="AF48" i="73" s="1"/>
  <c r="AO48" i="73" s="1"/>
  <c r="W46" i="46"/>
  <c r="AG45" i="27"/>
  <c r="AP45" i="27" s="1"/>
  <c r="W46" i="27"/>
  <c r="AF45" i="46"/>
  <c r="AO45" i="46" s="1"/>
  <c r="Z46" i="90"/>
  <c r="W47" i="90" s="1"/>
  <c r="Z48" i="26"/>
  <c r="W49" i="26" s="1"/>
  <c r="Z47" i="81"/>
  <c r="AE47" i="81" s="1"/>
  <c r="Z49" i="28"/>
  <c r="W50" i="28" s="1"/>
  <c r="AE48" i="79"/>
  <c r="AF48" i="79"/>
  <c r="AO48" i="79" s="1"/>
  <c r="AG49" i="48"/>
  <c r="AP49" i="48" s="1"/>
  <c r="W50" i="48"/>
  <c r="Y50" i="48" s="1"/>
  <c r="Z47" i="80"/>
  <c r="AF47" i="80" s="1"/>
  <c r="AO47" i="80" s="1"/>
  <c r="Z47" i="34"/>
  <c r="AE47" i="34" s="1"/>
  <c r="AE49" i="48"/>
  <c r="Z47" i="36"/>
  <c r="W48" i="36" s="1"/>
  <c r="Z45" i="35"/>
  <c r="AG45" i="35" s="1"/>
  <c r="AP45" i="35" s="1"/>
  <c r="W48" i="80"/>
  <c r="AG47" i="81"/>
  <c r="AP47" i="81" s="1"/>
  <c r="AF47" i="81"/>
  <c r="AO47" i="81" s="1"/>
  <c r="W48" i="81"/>
  <c r="AG49" i="28"/>
  <c r="AP49" i="28" s="1"/>
  <c r="AF49" i="28"/>
  <c r="AO49" i="28" s="1"/>
  <c r="AE49" i="28"/>
  <c r="AG48" i="73"/>
  <c r="AP48" i="73" s="1"/>
  <c r="AE48" i="73"/>
  <c r="W49" i="73"/>
  <c r="AF49" i="38"/>
  <c r="AO49" i="38" s="1"/>
  <c r="W50" i="38"/>
  <c r="AG49" i="38"/>
  <c r="AP49" i="38" s="1"/>
  <c r="AE49" i="38"/>
  <c r="AF47" i="34"/>
  <c r="AO47" i="34" s="1"/>
  <c r="AH47" i="41"/>
  <c r="AQ47" i="41" s="1"/>
  <c r="AN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G48" i="87"/>
  <c r="AP48" i="87" s="1"/>
  <c r="AF48" i="87"/>
  <c r="AO48" i="87" s="1"/>
  <c r="AE48" i="87"/>
  <c r="W49" i="87"/>
  <c r="AR44" i="89"/>
  <c r="AR46" i="29"/>
  <c r="AR47" i="76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N45" i="46"/>
  <c r="AR48" i="42"/>
  <c r="Z45" i="89"/>
  <c r="AH49" i="42"/>
  <c r="AQ49" i="42" s="1"/>
  <c r="AH48" i="95"/>
  <c r="AQ48" i="95" s="1"/>
  <c r="Z49" i="96"/>
  <c r="X48" i="33"/>
  <c r="Y48" i="33"/>
  <c r="AN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X47" i="84"/>
  <c r="Y47" i="84"/>
  <c r="Z47" i="84" s="1"/>
  <c r="X48" i="31"/>
  <c r="Y48" i="31"/>
  <c r="X49" i="77"/>
  <c r="Y49" i="77"/>
  <c r="AH45" i="35"/>
  <c r="AQ45" i="35" s="1"/>
  <c r="AR47" i="73"/>
  <c r="Y49" i="25"/>
  <c r="X49" i="25"/>
  <c r="AH48" i="26"/>
  <c r="AQ48" i="26" s="1"/>
  <c r="Z48" i="95"/>
  <c r="AR48" i="28"/>
  <c r="Y49" i="91"/>
  <c r="Y49" i="79"/>
  <c r="X49" i="79"/>
  <c r="Z49" i="79" s="1"/>
  <c r="X46" i="27"/>
  <c r="Y46" i="27"/>
  <c r="AR45" i="9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Z46" i="88" s="1"/>
  <c r="X48" i="43"/>
  <c r="Y48" i="43"/>
  <c r="AH49" i="28"/>
  <c r="AQ49" i="28" s="1"/>
  <c r="AE48" i="26"/>
  <c r="AR48" i="38"/>
  <c r="AR46" i="45"/>
  <c r="AH48" i="73"/>
  <c r="AQ48" i="73" s="1"/>
  <c r="AR46" i="41"/>
  <c r="X46" i="47"/>
  <c r="Y46" i="47"/>
  <c r="AN48" i="91"/>
  <c r="AI48" i="91"/>
  <c r="AN48" i="79"/>
  <c r="AF49" i="42" l="1"/>
  <c r="AO49" i="42" s="1"/>
  <c r="AE49" i="42"/>
  <c r="W50" i="42"/>
  <c r="AG49" i="42"/>
  <c r="AP49" i="42" s="1"/>
  <c r="AH49" i="30"/>
  <c r="AQ49" i="30" s="1"/>
  <c r="AE46" i="44"/>
  <c r="AG46" i="44"/>
  <c r="AP46" i="44" s="1"/>
  <c r="AF46" i="44"/>
  <c r="AO46" i="44" s="1"/>
  <c r="W47" i="44"/>
  <c r="W48" i="29"/>
  <c r="AE47" i="29"/>
  <c r="Z48" i="31"/>
  <c r="AE48" i="31" s="1"/>
  <c r="AI49" i="48"/>
  <c r="AG47" i="34"/>
  <c r="AP47" i="34" s="1"/>
  <c r="AF47" i="29"/>
  <c r="AO47" i="29" s="1"/>
  <c r="AI47" i="82"/>
  <c r="W48" i="34"/>
  <c r="Z49" i="85"/>
  <c r="W50" i="85" s="1"/>
  <c r="AG47" i="80"/>
  <c r="AP47" i="80" s="1"/>
  <c r="AG47" i="36"/>
  <c r="AP47" i="36" s="1"/>
  <c r="AI48" i="79"/>
  <c r="AI45" i="46"/>
  <c r="AI45" i="27"/>
  <c r="AE47" i="36"/>
  <c r="AN47" i="36" s="1"/>
  <c r="AE47" i="80"/>
  <c r="AN47" i="80" s="1"/>
  <c r="Z49" i="77"/>
  <c r="AF47" i="36"/>
  <c r="AO47" i="36" s="1"/>
  <c r="AG48" i="26"/>
  <c r="AP48" i="26" s="1"/>
  <c r="Z49" i="91"/>
  <c r="W50" i="91" s="1"/>
  <c r="AE46" i="90"/>
  <c r="AI46" i="90" s="1"/>
  <c r="AF45" i="35"/>
  <c r="AO45" i="35" s="1"/>
  <c r="AF46" i="90"/>
  <c r="AO46" i="90" s="1"/>
  <c r="W46" i="35"/>
  <c r="Y46" i="35" s="1"/>
  <c r="Z50" i="48"/>
  <c r="AG46" i="90"/>
  <c r="AP46" i="90" s="1"/>
  <c r="Z47" i="75"/>
  <c r="AE47" i="75" s="1"/>
  <c r="AE45" i="35"/>
  <c r="AN45" i="35" s="1"/>
  <c r="AF48" i="26"/>
  <c r="AO48" i="26" s="1"/>
  <c r="Z49" i="25"/>
  <c r="AE49" i="25" s="1"/>
  <c r="Z46" i="47"/>
  <c r="W47" i="47" s="1"/>
  <c r="Z48" i="33"/>
  <c r="AG48" i="33" s="1"/>
  <c r="AP48" i="33" s="1"/>
  <c r="Z47" i="78"/>
  <c r="AF47" i="78" s="1"/>
  <c r="AO47" i="78" s="1"/>
  <c r="AE49" i="77"/>
  <c r="W50" i="77"/>
  <c r="AF49" i="77"/>
  <c r="AO49" i="77" s="1"/>
  <c r="AG49" i="77"/>
  <c r="AP49" i="77" s="1"/>
  <c r="AG49" i="91"/>
  <c r="AP49" i="91" s="1"/>
  <c r="W48" i="84"/>
  <c r="AF47" i="84"/>
  <c r="AO47" i="84" s="1"/>
  <c r="AG47" i="84"/>
  <c r="AP47" i="84" s="1"/>
  <c r="AE47" i="84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H47" i="75"/>
  <c r="AQ47" i="75" s="1"/>
  <c r="AR46" i="74"/>
  <c r="AR48" i="86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AF49" i="85"/>
  <c r="AO49" i="85" s="1"/>
  <c r="AR45" i="88"/>
  <c r="AN48" i="87"/>
  <c r="AI48" i="87"/>
  <c r="AR47" i="33"/>
  <c r="AR48" i="25"/>
  <c r="AR48" i="77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X48" i="34"/>
  <c r="Y48" i="34"/>
  <c r="AI49" i="28"/>
  <c r="AN49" i="28"/>
  <c r="X48" i="81"/>
  <c r="Y48" i="81"/>
  <c r="AI47" i="80"/>
  <c r="AH49" i="91"/>
  <c r="AQ49" i="91" s="1"/>
  <c r="AG49" i="25"/>
  <c r="AP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Y49" i="87"/>
  <c r="X49" i="87"/>
  <c r="X46" i="35"/>
  <c r="AN47" i="34"/>
  <c r="AI47" i="34"/>
  <c r="AN46" i="44" l="1"/>
  <c r="AI46" i="44"/>
  <c r="AR46" i="44" s="1"/>
  <c r="AE49" i="85"/>
  <c r="AN46" i="90"/>
  <c r="AF48" i="31"/>
  <c r="AO48" i="31" s="1"/>
  <c r="AG47" i="75"/>
  <c r="AP47" i="75" s="1"/>
  <c r="AG49" i="85"/>
  <c r="AP49" i="85" s="1"/>
  <c r="AG48" i="31"/>
  <c r="AP48" i="31" s="1"/>
  <c r="AF47" i="75"/>
  <c r="AO47" i="75" s="1"/>
  <c r="W49" i="31"/>
  <c r="Y47" i="44"/>
  <c r="X47" i="44"/>
  <c r="AH47" i="44" s="1"/>
  <c r="AQ47" i="44" s="1"/>
  <c r="AI47" i="36"/>
  <c r="W48" i="75"/>
  <c r="AE49" i="91"/>
  <c r="AF48" i="33"/>
  <c r="AO48" i="33" s="1"/>
  <c r="AF49" i="91"/>
  <c r="AO49" i="91" s="1"/>
  <c r="AE46" i="47"/>
  <c r="Z48" i="92"/>
  <c r="AG47" i="78"/>
  <c r="AP47" i="78" s="1"/>
  <c r="AF46" i="47"/>
  <c r="AO46" i="47" s="1"/>
  <c r="AI45" i="35"/>
  <c r="W48" i="78"/>
  <c r="AE47" i="78"/>
  <c r="AN47" i="78" s="1"/>
  <c r="AG46" i="47"/>
  <c r="AP46" i="47" s="1"/>
  <c r="W49" i="33"/>
  <c r="X49" i="33" s="1"/>
  <c r="AF49" i="25"/>
  <c r="AO49" i="25" s="1"/>
  <c r="W50" i="25"/>
  <c r="Z48" i="80"/>
  <c r="AE48" i="80" s="1"/>
  <c r="Z48" i="36"/>
  <c r="AF48" i="36" s="1"/>
  <c r="AO48" i="36" s="1"/>
  <c r="Z48" i="81"/>
  <c r="AG48" i="81" s="1"/>
  <c r="AP48" i="81" s="1"/>
  <c r="Z47" i="90"/>
  <c r="AF47" i="90" s="1"/>
  <c r="AO47" i="90" s="1"/>
  <c r="Z48" i="29"/>
  <c r="W49" i="29" s="1"/>
  <c r="Z49" i="26"/>
  <c r="AE49" i="26" s="1"/>
  <c r="Z49" i="87"/>
  <c r="W50" i="87" s="1"/>
  <c r="AE48" i="33"/>
  <c r="AI48" i="33" s="1"/>
  <c r="AF48" i="80"/>
  <c r="AO48" i="80" s="1"/>
  <c r="AE48" i="36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N47" i="75"/>
  <c r="AI49" i="85"/>
  <c r="AN49" i="85"/>
  <c r="AN49" i="96"/>
  <c r="AI49" i="96"/>
  <c r="AH49" i="26"/>
  <c r="AQ49" i="26" s="1"/>
  <c r="AR49" i="38"/>
  <c r="AH48" i="92"/>
  <c r="AQ48" i="92" s="1"/>
  <c r="AI47" i="78"/>
  <c r="AI48" i="31"/>
  <c r="AN48" i="31"/>
  <c r="AN46" i="47"/>
  <c r="AI46" i="47"/>
  <c r="AI49" i="77"/>
  <c r="AN49" i="77"/>
  <c r="AI49" i="91" l="1"/>
  <c r="AI47" i="75"/>
  <c r="Y49" i="33"/>
  <c r="Z48" i="41"/>
  <c r="Z50" i="25"/>
  <c r="Z50" i="77"/>
  <c r="W51" i="77" s="1"/>
  <c r="AG49" i="26"/>
  <c r="AP49" i="26" s="1"/>
  <c r="Z47" i="44"/>
  <c r="AE48" i="81"/>
  <c r="Z48" i="78"/>
  <c r="Z48" i="45"/>
  <c r="AE49" i="87"/>
  <c r="AI49" i="87" s="1"/>
  <c r="Z50" i="79"/>
  <c r="AF48" i="29"/>
  <c r="AO48" i="29" s="1"/>
  <c r="AE48" i="29"/>
  <c r="AF48" i="81"/>
  <c r="AO48" i="81" s="1"/>
  <c r="Z51" i="48"/>
  <c r="W49" i="81"/>
  <c r="X49" i="81" s="1"/>
  <c r="AN48" i="33"/>
  <c r="AG48" i="36"/>
  <c r="AP48" i="36" s="1"/>
  <c r="W49" i="36"/>
  <c r="AG48" i="29"/>
  <c r="AP48" i="29" s="1"/>
  <c r="AF49" i="87"/>
  <c r="AO49" i="87" s="1"/>
  <c r="AG48" i="80"/>
  <c r="AP48" i="80" s="1"/>
  <c r="Z48" i="93"/>
  <c r="W49" i="80"/>
  <c r="Z48" i="84"/>
  <c r="W48" i="90"/>
  <c r="Z50" i="91"/>
  <c r="Z49" i="83"/>
  <c r="AG49" i="83" s="1"/>
  <c r="AP49" i="83" s="1"/>
  <c r="Z49" i="95"/>
  <c r="W50" i="95" s="1"/>
  <c r="AE47" i="90"/>
  <c r="AN47" i="90" s="1"/>
  <c r="AG47" i="90"/>
  <c r="AP47" i="90" s="1"/>
  <c r="Z50" i="85"/>
  <c r="AG49" i="87"/>
  <c r="AP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8" i="36"/>
  <c r="AN48" i="36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AF49" i="83" l="1"/>
  <c r="AO49" i="83" s="1"/>
  <c r="AE50" i="77"/>
  <c r="Y49" i="81"/>
  <c r="AF50" i="77"/>
  <c r="AO50" i="77" s="1"/>
  <c r="AG50" i="77"/>
  <c r="AP50" i="77" s="1"/>
  <c r="AN49" i="87"/>
  <c r="AE47" i="44"/>
  <c r="AG47" i="44"/>
  <c r="AP47" i="44" s="1"/>
  <c r="AF47" i="44"/>
  <c r="AO47" i="44" s="1"/>
  <c r="W48" i="44"/>
  <c r="Z47" i="27"/>
  <c r="AF47" i="27" s="1"/>
  <c r="AO47" i="27" s="1"/>
  <c r="AG47" i="88"/>
  <c r="AP47" i="88" s="1"/>
  <c r="Z50" i="87"/>
  <c r="Z50" i="26"/>
  <c r="AE49" i="83"/>
  <c r="W50" i="31"/>
  <c r="W50" i="83"/>
  <c r="AE49" i="31"/>
  <c r="AN49" i="31" s="1"/>
  <c r="AI48" i="80"/>
  <c r="AR48" i="80" s="1"/>
  <c r="Z48" i="90"/>
  <c r="W49" i="90" s="1"/>
  <c r="Z49" i="80"/>
  <c r="W50" i="80" s="1"/>
  <c r="AI47" i="90"/>
  <c r="W49" i="75"/>
  <c r="W48" i="88"/>
  <c r="X48" i="88" s="1"/>
  <c r="AF49" i="31"/>
  <c r="AO49" i="31" s="1"/>
  <c r="AE48" i="75"/>
  <c r="AE47" i="88"/>
  <c r="AN47" i="88" s="1"/>
  <c r="AF48" i="90"/>
  <c r="AO48" i="90" s="1"/>
  <c r="AG48" i="90"/>
  <c r="AP48" i="90" s="1"/>
  <c r="AE49" i="80"/>
  <c r="AG49" i="80"/>
  <c r="AP49" i="80" s="1"/>
  <c r="W48" i="27"/>
  <c r="AE47" i="27"/>
  <c r="AG47" i="27"/>
  <c r="AP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X50" i="83"/>
  <c r="Y50" i="83"/>
  <c r="AH49" i="43"/>
  <c r="AQ49" i="43" s="1"/>
  <c r="AI48" i="39"/>
  <c r="AN48" i="39"/>
  <c r="AI51" i="48"/>
  <c r="AN51" i="48"/>
  <c r="X49" i="34"/>
  <c r="Y49" i="34"/>
  <c r="AR49" i="86"/>
  <c r="AN49" i="76"/>
  <c r="AI49" i="76"/>
  <c r="AI49" i="73"/>
  <c r="AN49" i="73"/>
  <c r="AR49" i="37"/>
  <c r="X47" i="35"/>
  <c r="Y47" i="35"/>
  <c r="Y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Y48" i="44" l="1"/>
  <c r="X48" i="44"/>
  <c r="AH48" i="44" s="1"/>
  <c r="AQ48" i="44" s="1"/>
  <c r="Z48" i="44"/>
  <c r="AF49" i="80"/>
  <c r="AO49" i="80" s="1"/>
  <c r="Z49" i="45"/>
  <c r="AN47" i="44"/>
  <c r="AI47" i="44"/>
  <c r="AR47" i="44" s="1"/>
  <c r="AE48" i="90"/>
  <c r="Z49" i="93"/>
  <c r="Z47" i="35"/>
  <c r="Z51" i="91"/>
  <c r="AI49" i="31"/>
  <c r="Z50" i="83"/>
  <c r="Z49" i="84"/>
  <c r="AI47" i="88"/>
  <c r="Z50" i="31"/>
  <c r="Z51" i="25"/>
  <c r="AG51" i="25" s="1"/>
  <c r="AP51" i="25" s="1"/>
  <c r="Z50" i="73"/>
  <c r="AF50" i="73" s="1"/>
  <c r="AO50" i="73" s="1"/>
  <c r="Z49" i="34"/>
  <c r="AE49" i="34" s="1"/>
  <c r="Z51" i="38"/>
  <c r="AE51" i="38" s="1"/>
  <c r="Z50" i="76"/>
  <c r="AE50" i="76" s="1"/>
  <c r="Z50" i="95"/>
  <c r="AG50" i="95" s="1"/>
  <c r="AP50" i="95" s="1"/>
  <c r="AG51" i="38"/>
  <c r="AP51" i="38" s="1"/>
  <c r="AF51" i="38"/>
  <c r="AO51" i="38" s="1"/>
  <c r="AF50" i="76"/>
  <c r="AO50" i="76" s="1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G50" i="73" l="1"/>
  <c r="AP50" i="73" s="1"/>
  <c r="W51" i="73"/>
  <c r="AE50" i="73"/>
  <c r="W49" i="44"/>
  <c r="AG48" i="44"/>
  <c r="AP48" i="44" s="1"/>
  <c r="AE48" i="44"/>
  <c r="AF48" i="44"/>
  <c r="AO48" i="44" s="1"/>
  <c r="Z51" i="96"/>
  <c r="AG50" i="76"/>
  <c r="AP50" i="76" s="1"/>
  <c r="W51" i="76"/>
  <c r="Z47" i="89"/>
  <c r="AE51" i="25"/>
  <c r="AI51" i="25" s="1"/>
  <c r="AF51" i="25"/>
  <c r="AO51" i="25" s="1"/>
  <c r="AE50" i="95"/>
  <c r="W52" i="38"/>
  <c r="W50" i="34"/>
  <c r="Z51" i="26"/>
  <c r="W52" i="26" s="1"/>
  <c r="AF49" i="34"/>
  <c r="AO49" i="34" s="1"/>
  <c r="AG49" i="34"/>
  <c r="AP49" i="34" s="1"/>
  <c r="Z49" i="32"/>
  <c r="W50" i="32" s="1"/>
  <c r="Z49" i="90"/>
  <c r="W50" i="90" s="1"/>
  <c r="Z51" i="40"/>
  <c r="AF51" i="40" s="1"/>
  <c r="AO51" i="40" s="1"/>
  <c r="Z51" i="30"/>
  <c r="AE51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W51" i="80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N48" i="74"/>
  <c r="AI48" i="7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AE49" i="90"/>
  <c r="AN49" i="81"/>
  <c r="AI49" i="81"/>
  <c r="X52" i="91"/>
  <c r="Y52" i="91"/>
  <c r="X50" i="36"/>
  <c r="Y50" i="3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R49" i="80"/>
  <c r="Z50" i="33"/>
  <c r="X52" i="38"/>
  <c r="Y52" i="38"/>
  <c r="X50" i="34"/>
  <c r="Y50" i="34"/>
  <c r="AH51" i="30"/>
  <c r="AQ51" i="30" s="1"/>
  <c r="AI50" i="31"/>
  <c r="AN50" i="31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AN51" i="25" l="1"/>
  <c r="AI49" i="34"/>
  <c r="X49" i="44"/>
  <c r="AH49" i="44" s="1"/>
  <c r="AQ49" i="44" s="1"/>
  <c r="Y49" i="44"/>
  <c r="Z49" i="44"/>
  <c r="W49" i="27"/>
  <c r="Y49" i="27" s="1"/>
  <c r="AN48" i="44"/>
  <c r="AI48" i="44"/>
  <c r="AR48" i="44" s="1"/>
  <c r="AF48" i="27"/>
  <c r="AO48" i="27" s="1"/>
  <c r="AG48" i="27"/>
  <c r="AP48" i="27" s="1"/>
  <c r="Z50" i="84"/>
  <c r="Z52" i="91"/>
  <c r="AE52" i="91" s="1"/>
  <c r="AE50" i="80"/>
  <c r="Z51" i="37"/>
  <c r="AF51" i="30"/>
  <c r="AO51" i="30" s="1"/>
  <c r="AF49" i="32"/>
  <c r="AO49" i="32" s="1"/>
  <c r="Z50" i="36"/>
  <c r="AG50" i="36" s="1"/>
  <c r="AP50" i="36" s="1"/>
  <c r="Z49" i="74"/>
  <c r="W50" i="74" s="1"/>
  <c r="AG49" i="32"/>
  <c r="AP49" i="32" s="1"/>
  <c r="AG51" i="30"/>
  <c r="AP51" i="30" s="1"/>
  <c r="Z52" i="38"/>
  <c r="AE51" i="26"/>
  <c r="W52" i="30"/>
  <c r="AF51" i="26"/>
  <c r="AO51" i="26" s="1"/>
  <c r="AG51" i="26"/>
  <c r="AP51" i="26" s="1"/>
  <c r="Z50" i="29"/>
  <c r="Z48" i="46"/>
  <c r="Z50" i="34"/>
  <c r="W51" i="34" s="1"/>
  <c r="AE49" i="32"/>
  <c r="AF50" i="80"/>
  <c r="AO50" i="80" s="1"/>
  <c r="Z50" i="93"/>
  <c r="W51" i="93" s="1"/>
  <c r="AF49" i="90"/>
  <c r="AO49" i="90" s="1"/>
  <c r="AG49" i="90"/>
  <c r="AP49" i="90" s="1"/>
  <c r="W52" i="40"/>
  <c r="AG51" i="40"/>
  <c r="AP51" i="40" s="1"/>
  <c r="AE51" i="40"/>
  <c r="AN51" i="40" s="1"/>
  <c r="Z50" i="45"/>
  <c r="AF50" i="45" s="1"/>
  <c r="AO50" i="45" s="1"/>
  <c r="Z48" i="35"/>
  <c r="W49" i="35" s="1"/>
  <c r="AE50" i="36"/>
  <c r="W51" i="36"/>
  <c r="AG51" i="37"/>
  <c r="AP51" i="37" s="1"/>
  <c r="AF51" i="37"/>
  <c r="AO51" i="37" s="1"/>
  <c r="AE51" i="37"/>
  <c r="W52" i="37"/>
  <c r="AG48" i="35"/>
  <c r="AP48" i="35" s="1"/>
  <c r="AE50" i="34"/>
  <c r="AG50" i="34"/>
  <c r="AP50" i="34" s="1"/>
  <c r="AF50" i="34"/>
  <c r="AO50" i="34" s="1"/>
  <c r="AF50" i="93"/>
  <c r="AO50" i="93" s="1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AF52" i="91"/>
  <c r="AO52" i="91" s="1"/>
  <c r="AR50" i="76"/>
  <c r="AH50" i="82"/>
  <c r="AQ50" i="82" s="1"/>
  <c r="X50" i="78"/>
  <c r="Y50" i="78"/>
  <c r="X53" i="48"/>
  <c r="Z53" i="48" s="1"/>
  <c r="Y53" i="48"/>
  <c r="AR49" i="29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I49" i="75"/>
  <c r="AN49" i="75"/>
  <c r="X52" i="85"/>
  <c r="Y52" i="85"/>
  <c r="AI52" i="48"/>
  <c r="AN52" i="48"/>
  <c r="AR48" i="74"/>
  <c r="AH49" i="74"/>
  <c r="AQ49" i="74" s="1"/>
  <c r="AH50" i="29"/>
  <c r="AQ50" i="29" s="1"/>
  <c r="AI48" i="94"/>
  <c r="AN48" i="94"/>
  <c r="X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F49" i="74" l="1"/>
  <c r="AO49" i="74" s="1"/>
  <c r="AG52" i="91"/>
  <c r="AP52" i="91" s="1"/>
  <c r="AG49" i="44"/>
  <c r="AP49" i="44" s="1"/>
  <c r="W50" i="44"/>
  <c r="AE49" i="44"/>
  <c r="AF49" i="44"/>
  <c r="AO49" i="44" s="1"/>
  <c r="AG49" i="74"/>
  <c r="AP49" i="74" s="1"/>
  <c r="W53" i="91"/>
  <c r="AI51" i="40"/>
  <c r="AI50" i="80"/>
  <c r="AE48" i="35"/>
  <c r="AF48" i="35"/>
  <c r="AO48" i="35" s="1"/>
  <c r="AF50" i="36"/>
  <c r="AO50" i="36" s="1"/>
  <c r="Z50" i="39"/>
  <c r="Z52" i="77"/>
  <c r="Z52" i="42"/>
  <c r="AG52" i="42" s="1"/>
  <c r="AP52" i="42" s="1"/>
  <c r="AE50" i="93"/>
  <c r="AG50" i="45"/>
  <c r="AP50" i="45" s="1"/>
  <c r="AI51" i="26"/>
  <c r="AR51" i="26" s="1"/>
  <c r="AG50" i="93"/>
  <c r="AP50" i="93" s="1"/>
  <c r="W51" i="45"/>
  <c r="AE50" i="45"/>
  <c r="Z52" i="79"/>
  <c r="W53" i="79" s="1"/>
  <c r="Z52" i="26"/>
  <c r="AE52" i="26" s="1"/>
  <c r="Z49" i="88"/>
  <c r="AG49" i="88" s="1"/>
  <c r="AP49" i="88" s="1"/>
  <c r="Z49" i="47"/>
  <c r="Z52" i="85"/>
  <c r="AF52" i="85" s="1"/>
  <c r="AO52" i="85" s="1"/>
  <c r="AF49" i="47"/>
  <c r="AO49" i="47" s="1"/>
  <c r="AE49" i="47"/>
  <c r="W50" i="47"/>
  <c r="AG49" i="47"/>
  <c r="AP49" i="47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G52" i="79"/>
  <c r="AP52" i="79" s="1"/>
  <c r="AG51" i="73"/>
  <c r="AP51" i="73" s="1"/>
  <c r="AF51" i="73"/>
  <c r="AO51" i="73" s="1"/>
  <c r="AE51" i="73"/>
  <c r="W52" i="73"/>
  <c r="AR51" i="96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Y51" i="36"/>
  <c r="AH52" i="30"/>
  <c r="AQ52" i="30" s="1"/>
  <c r="AN50" i="45"/>
  <c r="AI50" i="45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AN50" i="29"/>
  <c r="AI50" i="29"/>
  <c r="AF49" i="88"/>
  <c r="AO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F52" i="26" l="1"/>
  <c r="AO52" i="26" s="1"/>
  <c r="AI49" i="44"/>
  <c r="AR49" i="44" s="1"/>
  <c r="AN49" i="44"/>
  <c r="AI48" i="35"/>
  <c r="X50" i="44"/>
  <c r="AH50" i="44" s="1"/>
  <c r="AQ50" i="44" s="1"/>
  <c r="Y50" i="44"/>
  <c r="AG52" i="26"/>
  <c r="AP52" i="26" s="1"/>
  <c r="W53" i="26"/>
  <c r="AE52" i="79"/>
  <c r="AF52" i="79"/>
  <c r="AO52" i="79" s="1"/>
  <c r="W53" i="85"/>
  <c r="X53" i="85" s="1"/>
  <c r="Z51" i="36"/>
  <c r="AF52" i="42"/>
  <c r="AO52" i="42" s="1"/>
  <c r="AE52" i="85"/>
  <c r="AG52" i="85"/>
  <c r="AP52" i="85" s="1"/>
  <c r="Z49" i="46"/>
  <c r="W50" i="46" s="1"/>
  <c r="W50" i="88"/>
  <c r="Y50" i="88" s="1"/>
  <c r="Z51" i="34"/>
  <c r="AE49" i="88"/>
  <c r="Z51" i="33"/>
  <c r="AG51" i="33" s="1"/>
  <c r="AP51" i="33" s="1"/>
  <c r="Z53" i="91"/>
  <c r="AF53" i="91" s="1"/>
  <c r="AO53" i="91" s="1"/>
  <c r="Z51" i="84"/>
  <c r="AF51" i="84" s="1"/>
  <c r="AO51" i="84" s="1"/>
  <c r="Z53" i="38"/>
  <c r="AE53" i="38" s="1"/>
  <c r="Z50" i="74"/>
  <c r="Z51" i="43"/>
  <c r="AG51" i="43" s="1"/>
  <c r="AP51" i="43" s="1"/>
  <c r="Z49" i="35"/>
  <c r="AG49" i="35" s="1"/>
  <c r="AP49" i="35" s="1"/>
  <c r="Z51" i="45"/>
  <c r="AG51" i="45" s="1"/>
  <c r="AP51" i="45" s="1"/>
  <c r="Z52" i="86"/>
  <c r="AF52" i="86" s="1"/>
  <c r="AO52" i="86" s="1"/>
  <c r="AG51" i="84"/>
  <c r="AP51" i="84" s="1"/>
  <c r="W52" i="36"/>
  <c r="AG51" i="36"/>
  <c r="AP51" i="36" s="1"/>
  <c r="AE51" i="36"/>
  <c r="AF51" i="36"/>
  <c r="AO51" i="36" s="1"/>
  <c r="AG53" i="91"/>
  <c r="AP53" i="91" s="1"/>
  <c r="W52" i="43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R50" i="93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X50" i="88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AH52" i="86"/>
  <c r="AQ52" i="86" s="1"/>
  <c r="Z52" i="87"/>
  <c r="AH51" i="93"/>
  <c r="AQ51" i="93" s="1"/>
  <c r="X53" i="42"/>
  <c r="Y53" i="42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G53" i="38"/>
  <c r="AP53" i="38" s="1"/>
  <c r="AR51" i="86"/>
  <c r="AH51" i="36"/>
  <c r="AQ51" i="36" s="1"/>
  <c r="AR50" i="84"/>
  <c r="Z51" i="93"/>
  <c r="AI52" i="28"/>
  <c r="AN52" i="28"/>
  <c r="AN49" i="47"/>
  <c r="AI49" i="47"/>
  <c r="W54" i="38" l="1"/>
  <c r="Y53" i="85"/>
  <c r="AF53" i="38"/>
  <c r="AO53" i="38" s="1"/>
  <c r="AF49" i="46"/>
  <c r="AO49" i="46" s="1"/>
  <c r="AE49" i="46"/>
  <c r="AI49" i="46" s="1"/>
  <c r="AI52" i="79"/>
  <c r="AR52" i="79" s="1"/>
  <c r="AE51" i="43"/>
  <c r="Z50" i="44"/>
  <c r="W52" i="84"/>
  <c r="AG49" i="46"/>
  <c r="AP49" i="46" s="1"/>
  <c r="AE51" i="84"/>
  <c r="AI51" i="84" s="1"/>
  <c r="Z52" i="83"/>
  <c r="W53" i="83" s="1"/>
  <c r="AF51" i="43"/>
  <c r="AO51" i="43" s="1"/>
  <c r="W50" i="35"/>
  <c r="Y50" i="35" s="1"/>
  <c r="Z53" i="25"/>
  <c r="AE53" i="91"/>
  <c r="AE51" i="33"/>
  <c r="AN51" i="33" s="1"/>
  <c r="W54" i="91"/>
  <c r="X54" i="91" s="1"/>
  <c r="Z51" i="39"/>
  <c r="W52" i="33"/>
  <c r="X52" i="33" s="1"/>
  <c r="AF51" i="33"/>
  <c r="AO51" i="33" s="1"/>
  <c r="Z53" i="26"/>
  <c r="W54" i="26" s="1"/>
  <c r="Z52" i="73"/>
  <c r="AF52" i="73" s="1"/>
  <c r="AO52" i="73" s="1"/>
  <c r="W52" i="45"/>
  <c r="X52" i="45" s="1"/>
  <c r="Z51" i="81"/>
  <c r="AE51" i="45"/>
  <c r="AN51" i="45" s="1"/>
  <c r="Z52" i="31"/>
  <c r="AG52" i="31" s="1"/>
  <c r="AP52" i="31" s="1"/>
  <c r="AF51" i="45"/>
  <c r="AO51" i="45" s="1"/>
  <c r="AE49" i="35"/>
  <c r="AI49" i="35" s="1"/>
  <c r="Z52" i="95"/>
  <c r="AF52" i="95" s="1"/>
  <c r="AO52" i="95" s="1"/>
  <c r="AF49" i="35"/>
  <c r="AO49" i="35" s="1"/>
  <c r="AG52" i="86"/>
  <c r="AP52" i="86" s="1"/>
  <c r="Z51" i="82"/>
  <c r="AG51" i="82" s="1"/>
  <c r="AP51" i="82" s="1"/>
  <c r="W53" i="86"/>
  <c r="X53" i="86" s="1"/>
  <c r="Z53" i="28"/>
  <c r="AF53" i="28" s="1"/>
  <c r="AO53" i="28" s="1"/>
  <c r="AE52" i="86"/>
  <c r="AN52" i="86" s="1"/>
  <c r="AR49" i="47"/>
  <c r="AI50" i="75"/>
  <c r="AN50" i="75"/>
  <c r="W53" i="37"/>
  <c r="AG52" i="37"/>
  <c r="AP52" i="37" s="1"/>
  <c r="AF52" i="37"/>
  <c r="AO52" i="37" s="1"/>
  <c r="AE52" i="37"/>
  <c r="AG52" i="95"/>
  <c r="AP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51" i="43"/>
  <c r="AN51" i="43"/>
  <c r="AN51" i="84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AG52" i="76"/>
  <c r="AP52" i="76" s="1"/>
  <c r="AF52" i="76"/>
  <c r="AO52" i="76" s="1"/>
  <c r="W53" i="76"/>
  <c r="AE52" i="76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I53" i="91"/>
  <c r="AN53" i="91"/>
  <c r="X52" i="36"/>
  <c r="Y52" i="36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W52" i="81"/>
  <c r="AG51" i="81"/>
  <c r="AP51" i="81" s="1"/>
  <c r="AF51" i="81"/>
  <c r="AO51" i="81" s="1"/>
  <c r="AE51" i="81"/>
  <c r="AR52" i="26"/>
  <c r="AI51" i="80"/>
  <c r="AN51" i="80"/>
  <c r="Y52" i="43"/>
  <c r="X52" i="43"/>
  <c r="AF52" i="83" l="1"/>
  <c r="AO52" i="83" s="1"/>
  <c r="AG52" i="83"/>
  <c r="AP52" i="83" s="1"/>
  <c r="Y54" i="91"/>
  <c r="W53" i="95"/>
  <c r="AN49" i="35"/>
  <c r="AN49" i="46"/>
  <c r="AE53" i="26"/>
  <c r="Y52" i="45"/>
  <c r="AE52" i="95"/>
  <c r="AG53" i="26"/>
  <c r="AP53" i="26" s="1"/>
  <c r="AG50" i="44"/>
  <c r="AP50" i="44" s="1"/>
  <c r="AE50" i="44"/>
  <c r="W51" i="44"/>
  <c r="AF50" i="44"/>
  <c r="AO50" i="44" s="1"/>
  <c r="AE52" i="73"/>
  <c r="X50" i="35"/>
  <c r="Z50" i="35" s="1"/>
  <c r="AF53" i="26"/>
  <c r="AO53" i="26" s="1"/>
  <c r="AG52" i="73"/>
  <c r="AP52" i="73" s="1"/>
  <c r="W53" i="73"/>
  <c r="W53" i="31"/>
  <c r="Y53" i="31" s="1"/>
  <c r="Y52" i="33"/>
  <c r="AE52" i="31"/>
  <c r="Z51" i="41"/>
  <c r="AF51" i="41" s="1"/>
  <c r="AO51" i="41" s="1"/>
  <c r="Z51" i="78"/>
  <c r="AG51" i="78" s="1"/>
  <c r="AP51" i="78" s="1"/>
  <c r="AE51" i="82"/>
  <c r="AN51" i="82" s="1"/>
  <c r="AF52" i="31"/>
  <c r="AO52" i="31" s="1"/>
  <c r="Z52" i="43"/>
  <c r="W53" i="43" s="1"/>
  <c r="Z49" i="89"/>
  <c r="AF49" i="89" s="1"/>
  <c r="AO49" i="89" s="1"/>
  <c r="Z53" i="40"/>
  <c r="AF53" i="40" s="1"/>
  <c r="AO53" i="40" s="1"/>
  <c r="AI52" i="86"/>
  <c r="Z52" i="45"/>
  <c r="AG52" i="45" s="1"/>
  <c r="AP52" i="45" s="1"/>
  <c r="Z52" i="84"/>
  <c r="AG52" i="84" s="1"/>
  <c r="AP52" i="84" s="1"/>
  <c r="W52" i="82"/>
  <c r="AI51" i="45"/>
  <c r="Z51" i="90"/>
  <c r="AG51" i="90" s="1"/>
  <c r="AP51" i="90" s="1"/>
  <c r="AF51" i="82"/>
  <c r="AO51" i="82" s="1"/>
  <c r="AE53" i="28"/>
  <c r="AN53" i="28" s="1"/>
  <c r="Y53" i="86"/>
  <c r="Z53" i="86" s="1"/>
  <c r="AF53" i="86" s="1"/>
  <c r="AO53" i="86" s="1"/>
  <c r="Z54" i="91"/>
  <c r="Z51" i="32"/>
  <c r="AF51" i="32" s="1"/>
  <c r="AO51" i="32" s="1"/>
  <c r="Z50" i="46"/>
  <c r="W51" i="46" s="1"/>
  <c r="Z52" i="80"/>
  <c r="W53" i="80" s="1"/>
  <c r="Z53" i="30"/>
  <c r="AE53" i="30" s="1"/>
  <c r="AG53" i="28"/>
  <c r="AP53" i="28" s="1"/>
  <c r="W54" i="28"/>
  <c r="AG54" i="91"/>
  <c r="AP54" i="91" s="1"/>
  <c r="AF54" i="91"/>
  <c r="AO54" i="91" s="1"/>
  <c r="AE54" i="91"/>
  <c r="W55" i="91"/>
  <c r="AE52" i="43"/>
  <c r="AG52" i="43"/>
  <c r="AP52" i="43" s="1"/>
  <c r="AF52" i="43"/>
  <c r="AO52" i="43" s="1"/>
  <c r="AF52" i="34"/>
  <c r="AO52" i="34" s="1"/>
  <c r="W53" i="34"/>
  <c r="AG52" i="34"/>
  <c r="AP52" i="34" s="1"/>
  <c r="AE52" i="34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Z51" i="75"/>
  <c r="AG50" i="47"/>
  <c r="AP50" i="47" s="1"/>
  <c r="AF50" i="47"/>
  <c r="AO50" i="47" s="1"/>
  <c r="W51" i="47"/>
  <c r="AE50" i="47"/>
  <c r="AN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Y54" i="25"/>
  <c r="X54" i="25"/>
  <c r="X53" i="95"/>
  <c r="Z53" i="95" s="1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R49" i="46"/>
  <c r="AN53" i="25"/>
  <c r="AI53" i="25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E50" i="35" l="1"/>
  <c r="W51" i="35"/>
  <c r="AF50" i="35"/>
  <c r="AO50" i="35" s="1"/>
  <c r="AG50" i="35"/>
  <c r="AP50" i="35" s="1"/>
  <c r="W52" i="41"/>
  <c r="AE51" i="41"/>
  <c r="AI50" i="44"/>
  <c r="AR50" i="44" s="1"/>
  <c r="AN50" i="44"/>
  <c r="AG53" i="40"/>
  <c r="AP53" i="40" s="1"/>
  <c r="W54" i="40"/>
  <c r="W50" i="89"/>
  <c r="AE51" i="90"/>
  <c r="AI51" i="90" s="1"/>
  <c r="AE53" i="40"/>
  <c r="AI52" i="73"/>
  <c r="AG49" i="89"/>
  <c r="AP49" i="89" s="1"/>
  <c r="AF51" i="90"/>
  <c r="AO51" i="90" s="1"/>
  <c r="AE49" i="89"/>
  <c r="AE50" i="46"/>
  <c r="AI50" i="46" s="1"/>
  <c r="AG51" i="41"/>
  <c r="AP51" i="41" s="1"/>
  <c r="AF50" i="46"/>
  <c r="AO50" i="46" s="1"/>
  <c r="X51" i="44"/>
  <c r="AH51" i="44" s="1"/>
  <c r="AQ51" i="44" s="1"/>
  <c r="Y51" i="44"/>
  <c r="W53" i="84"/>
  <c r="X53" i="84" s="1"/>
  <c r="AI52" i="31"/>
  <c r="AE52" i="84"/>
  <c r="X53" i="31"/>
  <c r="AE53" i="86"/>
  <c r="AF52" i="84"/>
  <c r="AO52" i="84" s="1"/>
  <c r="AI53" i="28"/>
  <c r="Z54" i="26"/>
  <c r="AF52" i="45"/>
  <c r="AO52" i="45" s="1"/>
  <c r="W54" i="86"/>
  <c r="AG50" i="46"/>
  <c r="AP50" i="46" s="1"/>
  <c r="AG53" i="86"/>
  <c r="AP53" i="86" s="1"/>
  <c r="W52" i="32"/>
  <c r="AF53" i="30"/>
  <c r="AO53" i="30" s="1"/>
  <c r="AE51" i="32"/>
  <c r="AG53" i="30"/>
  <c r="AP53" i="30" s="1"/>
  <c r="Z53" i="73"/>
  <c r="AG53" i="73" s="1"/>
  <c r="AP53" i="73" s="1"/>
  <c r="W53" i="45"/>
  <c r="Y53" i="45" s="1"/>
  <c r="W52" i="78"/>
  <c r="AE51" i="78"/>
  <c r="AN51" i="78" s="1"/>
  <c r="Z52" i="82"/>
  <c r="AF52" i="82" s="1"/>
  <c r="AO52" i="82" s="1"/>
  <c r="AF51" i="78"/>
  <c r="AO51" i="78" s="1"/>
  <c r="W54" i="30"/>
  <c r="AE52" i="45"/>
  <c r="AI52" i="45" s="1"/>
  <c r="W52" i="90"/>
  <c r="AG51" i="32"/>
  <c r="AP51" i="32" s="1"/>
  <c r="AE52" i="80"/>
  <c r="AN52" i="80" s="1"/>
  <c r="Z54" i="28"/>
  <c r="AF54" i="28" s="1"/>
  <c r="AO54" i="28" s="1"/>
  <c r="Z52" i="81"/>
  <c r="AE52" i="81" s="1"/>
  <c r="Z52" i="93"/>
  <c r="AG52" i="93" s="1"/>
  <c r="AP52" i="93" s="1"/>
  <c r="Z52" i="29"/>
  <c r="AG52" i="80"/>
  <c r="AP52" i="80" s="1"/>
  <c r="AI51" i="82"/>
  <c r="AR51" i="82" s="1"/>
  <c r="AF52" i="80"/>
  <c r="AO52" i="80" s="1"/>
  <c r="Z53" i="87"/>
  <c r="AF53" i="87" s="1"/>
  <c r="AO53" i="87" s="1"/>
  <c r="Z53" i="37"/>
  <c r="AE53" i="37" s="1"/>
  <c r="W55" i="26"/>
  <c r="AG54" i="26"/>
  <c r="AP54" i="26" s="1"/>
  <c r="AF54" i="26"/>
  <c r="AO54" i="26" s="1"/>
  <c r="AE54" i="26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W53" i="93"/>
  <c r="Y51" i="35"/>
  <c r="X51" i="35"/>
  <c r="AE53" i="95"/>
  <c r="W54" i="95"/>
  <c r="AF53" i="95"/>
  <c r="AO53" i="95" s="1"/>
  <c r="AG53" i="95"/>
  <c r="AP53" i="95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F52" i="81"/>
  <c r="AO52" i="81" s="1"/>
  <c r="W53" i="81"/>
  <c r="Y52" i="32"/>
  <c r="X52" i="32"/>
  <c r="AN54" i="91"/>
  <c r="AI54" i="91"/>
  <c r="AR53" i="28"/>
  <c r="AH54" i="26"/>
  <c r="AQ54" i="26" s="1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Y51" i="47"/>
  <c r="X51" i="47"/>
  <c r="Z53" i="31"/>
  <c r="Z52" i="39"/>
  <c r="AI52" i="34"/>
  <c r="AN52" i="34"/>
  <c r="Y53" i="43"/>
  <c r="X53" i="43"/>
  <c r="Y55" i="91"/>
  <c r="X55" i="91"/>
  <c r="X54" i="30"/>
  <c r="Y54" i="30"/>
  <c r="AI51" i="41"/>
  <c r="AN51" i="41"/>
  <c r="X53" i="45" l="1"/>
  <c r="Y53" i="84"/>
  <c r="AE52" i="93"/>
  <c r="AE54" i="28"/>
  <c r="Z51" i="44"/>
  <c r="AN51" i="90"/>
  <c r="AN50" i="46"/>
  <c r="AN52" i="45"/>
  <c r="AF52" i="93"/>
  <c r="AO52" i="93" s="1"/>
  <c r="Z54" i="79"/>
  <c r="W54" i="87"/>
  <c r="AE53" i="87"/>
  <c r="AI53" i="87" s="1"/>
  <c r="W54" i="73"/>
  <c r="Z53" i="45"/>
  <c r="AE53" i="45" s="1"/>
  <c r="AG52" i="81"/>
  <c r="AP52" i="81" s="1"/>
  <c r="AG53" i="87"/>
  <c r="AP53" i="87" s="1"/>
  <c r="AE53" i="73"/>
  <c r="AF53" i="73"/>
  <c r="AO53" i="73" s="1"/>
  <c r="Z52" i="90"/>
  <c r="Z54" i="30"/>
  <c r="AG54" i="30" s="1"/>
  <c r="AP54" i="30" s="1"/>
  <c r="W55" i="28"/>
  <c r="AF53" i="37"/>
  <c r="AO53" i="37" s="1"/>
  <c r="AG54" i="28"/>
  <c r="AP54" i="28" s="1"/>
  <c r="AI51" i="78"/>
  <c r="AR51" i="78" s="1"/>
  <c r="AE52" i="82"/>
  <c r="AG52" i="82"/>
  <c r="AP52" i="82" s="1"/>
  <c r="W53" i="82"/>
  <c r="Z54" i="85"/>
  <c r="AE54" i="85" s="1"/>
  <c r="AI52" i="80"/>
  <c r="AR52" i="80" s="1"/>
  <c r="W54" i="37"/>
  <c r="Y54" i="37" s="1"/>
  <c r="Z54" i="86"/>
  <c r="Z53" i="80"/>
  <c r="AG53" i="80" s="1"/>
  <c r="AP53" i="80" s="1"/>
  <c r="AG53" i="37"/>
  <c r="AP53" i="37" s="1"/>
  <c r="Z52" i="32"/>
  <c r="AF52" i="32" s="1"/>
  <c r="AO52" i="32" s="1"/>
  <c r="W55" i="30"/>
  <c r="AE54" i="30"/>
  <c r="W54" i="80"/>
  <c r="AF53" i="45"/>
  <c r="AO53" i="45" s="1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X52" i="74"/>
  <c r="Y52" i="74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2" i="93"/>
  <c r="AN52" i="93"/>
  <c r="AI53" i="96"/>
  <c r="AN53" i="96"/>
  <c r="AI52" i="82"/>
  <c r="AN52" i="82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Z51" i="35"/>
  <c r="Z55" i="48"/>
  <c r="AI53" i="37"/>
  <c r="AN53" i="37"/>
  <c r="AE51" i="44" l="1"/>
  <c r="AF51" i="44"/>
  <c r="AO51" i="44" s="1"/>
  <c r="W52" i="44"/>
  <c r="AG51" i="44"/>
  <c r="AP51" i="44" s="1"/>
  <c r="AN53" i="87"/>
  <c r="Z55" i="26"/>
  <c r="AF55" i="26" s="1"/>
  <c r="AO55" i="26" s="1"/>
  <c r="Z52" i="74"/>
  <c r="AE53" i="80"/>
  <c r="AF54" i="30"/>
  <c r="AO54" i="30" s="1"/>
  <c r="AI54" i="28"/>
  <c r="Z53" i="93"/>
  <c r="AE53" i="93" s="1"/>
  <c r="W55" i="85"/>
  <c r="Y55" i="85" s="1"/>
  <c r="Z54" i="73"/>
  <c r="Z54" i="95"/>
  <c r="W53" i="32"/>
  <c r="X53" i="32" s="1"/>
  <c r="AG52" i="32"/>
  <c r="AP52" i="32" s="1"/>
  <c r="Z53" i="82"/>
  <c r="AF53" i="80"/>
  <c r="AO53" i="80" s="1"/>
  <c r="AE52" i="32"/>
  <c r="W54" i="93"/>
  <c r="AH53" i="33"/>
  <c r="AQ53" i="33" s="1"/>
  <c r="Y53" i="39"/>
  <c r="X53" i="39"/>
  <c r="AG53" i="43"/>
  <c r="AP53" i="43" s="1"/>
  <c r="AF53" i="43"/>
  <c r="AO53" i="43" s="1"/>
  <c r="AE53" i="43"/>
  <c r="W54" i="43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AH53" i="29"/>
  <c r="AQ53" i="29" s="1"/>
  <c r="W53" i="78"/>
  <c r="AG52" i="78"/>
  <c r="AP52" i="78" s="1"/>
  <c r="AE52" i="78"/>
  <c r="AF52" i="78"/>
  <c r="AO52" i="78" s="1"/>
  <c r="AH55" i="38"/>
  <c r="AQ55" i="38" s="1"/>
  <c r="AG55" i="26"/>
  <c r="AP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AI52" i="90"/>
  <c r="AN52" i="90"/>
  <c r="AR54" i="28"/>
  <c r="AH53" i="36"/>
  <c r="AQ53" i="36" s="1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Y55" i="30"/>
  <c r="X55" i="30"/>
  <c r="AI53" i="80" l="1"/>
  <c r="W56" i="26"/>
  <c r="AE55" i="26"/>
  <c r="X55" i="85"/>
  <c r="X52" i="44"/>
  <c r="AH52" i="44" s="1"/>
  <c r="AQ52" i="44" s="1"/>
  <c r="Y52" i="44"/>
  <c r="AG53" i="93"/>
  <c r="AP53" i="93" s="1"/>
  <c r="AN51" i="44"/>
  <c r="AI51" i="44"/>
  <c r="AR51" i="44" s="1"/>
  <c r="AF53" i="93"/>
  <c r="AO53" i="93" s="1"/>
  <c r="Z55" i="85"/>
  <c r="AG55" i="85" s="1"/>
  <c r="AP55" i="85" s="1"/>
  <c r="Y53" i="32"/>
  <c r="Z53" i="32" s="1"/>
  <c r="AI52" i="32"/>
  <c r="Z55" i="79"/>
  <c r="Z53" i="39"/>
  <c r="W54" i="39" s="1"/>
  <c r="Z54" i="80"/>
  <c r="AG54" i="80" s="1"/>
  <c r="AP54" i="80" s="1"/>
  <c r="Z54" i="83"/>
  <c r="AG54" i="83" s="1"/>
  <c r="AP54" i="83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F53" i="90"/>
  <c r="AO53" i="90" s="1"/>
  <c r="AG53" i="90"/>
  <c r="AP53" i="90" s="1"/>
  <c r="AE53" i="90"/>
  <c r="W54" i="90"/>
  <c r="AI55" i="26"/>
  <c r="AN55" i="26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F55" i="85" l="1"/>
  <c r="AO55" i="85" s="1"/>
  <c r="AE55" i="85"/>
  <c r="Z54" i="93"/>
  <c r="Z52" i="44"/>
  <c r="AF53" i="32"/>
  <c r="AO53" i="32" s="1"/>
  <c r="AG53" i="32"/>
  <c r="AP53" i="32" s="1"/>
  <c r="Z55" i="42"/>
  <c r="AE54" i="83"/>
  <c r="AE53" i="39"/>
  <c r="AF53" i="39"/>
  <c r="AO53" i="39" s="1"/>
  <c r="Z52" i="88"/>
  <c r="AE52" i="88" s="1"/>
  <c r="W54" i="32"/>
  <c r="Y54" i="32" s="1"/>
  <c r="W55" i="80"/>
  <c r="AE53" i="32"/>
  <c r="AF54" i="80"/>
  <c r="AO54" i="80" s="1"/>
  <c r="AG53" i="39"/>
  <c r="AP53" i="39" s="1"/>
  <c r="AE54" i="80"/>
  <c r="Z54" i="34"/>
  <c r="AG54" i="34" s="1"/>
  <c r="AP54" i="34" s="1"/>
  <c r="Z56" i="48"/>
  <c r="W57" i="48" s="1"/>
  <c r="W55" i="83"/>
  <c r="AF54" i="83"/>
  <c r="AO54" i="83" s="1"/>
  <c r="Z55" i="73"/>
  <c r="W56" i="73" s="1"/>
  <c r="Z53" i="41"/>
  <c r="AG53" i="41" s="1"/>
  <c r="AP53" i="41" s="1"/>
  <c r="Z51" i="89"/>
  <c r="AG51" i="89" s="1"/>
  <c r="AP51" i="89" s="1"/>
  <c r="Z54" i="84"/>
  <c r="W55" i="84" s="1"/>
  <c r="Z52" i="47"/>
  <c r="AG52" i="47" s="1"/>
  <c r="AP52" i="47" s="1"/>
  <c r="AF52" i="88"/>
  <c r="AO52" i="88" s="1"/>
  <c r="W53" i="88"/>
  <c r="W55" i="93"/>
  <c r="AG54" i="93"/>
  <c r="AP54" i="93" s="1"/>
  <c r="AF54" i="93"/>
  <c r="AO54" i="93" s="1"/>
  <c r="AE54" i="93"/>
  <c r="AF54" i="84"/>
  <c r="AO54" i="84" s="1"/>
  <c r="AE54" i="84"/>
  <c r="AF56" i="48"/>
  <c r="AO56" i="48" s="1"/>
  <c r="AE56" i="48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N53" i="39"/>
  <c r="AH55" i="40"/>
  <c r="AQ55" i="40" s="1"/>
  <c r="X52" i="94"/>
  <c r="Y52" i="94"/>
  <c r="AR53" i="93"/>
  <c r="AR55" i="91"/>
  <c r="AR54" i="42"/>
  <c r="AR52" i="41"/>
  <c r="AN53" i="36"/>
  <c r="AI53" i="36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X54" i="32" l="1"/>
  <c r="AG52" i="44"/>
  <c r="AP52" i="44" s="1"/>
  <c r="W53" i="44"/>
  <c r="AE52" i="44"/>
  <c r="AF52" i="44"/>
  <c r="AO52" i="44" s="1"/>
  <c r="AI53" i="32"/>
  <c r="AR53" i="32" s="1"/>
  <c r="AE54" i="34"/>
  <c r="W55" i="34"/>
  <c r="AE51" i="89"/>
  <c r="W52" i="89"/>
  <c r="AG54" i="84"/>
  <c r="AP54" i="84" s="1"/>
  <c r="AI54" i="80"/>
  <c r="AR54" i="80" s="1"/>
  <c r="AF51" i="89"/>
  <c r="AO51" i="89" s="1"/>
  <c r="AG56" i="48"/>
  <c r="AP56" i="48" s="1"/>
  <c r="AG52" i="88"/>
  <c r="AP52" i="88" s="1"/>
  <c r="Z54" i="39"/>
  <c r="AI53" i="39"/>
  <c r="W54" i="41"/>
  <c r="X54" i="41" s="1"/>
  <c r="AF55" i="73"/>
  <c r="AO55" i="73" s="1"/>
  <c r="Z54" i="81"/>
  <c r="AE55" i="73"/>
  <c r="AN55" i="73" s="1"/>
  <c r="AE53" i="41"/>
  <c r="AN53" i="41" s="1"/>
  <c r="AG55" i="73"/>
  <c r="AP55" i="73" s="1"/>
  <c r="Z55" i="83"/>
  <c r="W56" i="83" s="1"/>
  <c r="AF53" i="41"/>
  <c r="AO53" i="41" s="1"/>
  <c r="Z56" i="28"/>
  <c r="Z55" i="96"/>
  <c r="AE55" i="96" s="1"/>
  <c r="Z56" i="25"/>
  <c r="AG56" i="25" s="1"/>
  <c r="AP56" i="25" s="1"/>
  <c r="Z54" i="29"/>
  <c r="Z56" i="79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AF55" i="96"/>
  <c r="AO55" i="96" s="1"/>
  <c r="W55" i="81"/>
  <c r="AG54" i="81"/>
  <c r="AP54" i="81" s="1"/>
  <c r="AF54" i="81"/>
  <c r="AO54" i="81" s="1"/>
  <c r="AE54" i="81"/>
  <c r="AG52" i="27"/>
  <c r="AP52" i="27" s="1"/>
  <c r="W53" i="27"/>
  <c r="AE52" i="27"/>
  <c r="AE56" i="28"/>
  <c r="AF56" i="28"/>
  <c r="AO56" i="28" s="1"/>
  <c r="W57" i="28"/>
  <c r="AG56" i="28"/>
  <c r="AP56" i="28" s="1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Z55" i="87"/>
  <c r="AH56" i="79"/>
  <c r="AQ56" i="79" s="1"/>
  <c r="Z54" i="33"/>
  <c r="AR55" i="25"/>
  <c r="AR51" i="94"/>
  <c r="AR55" i="85"/>
  <c r="Z54" i="36"/>
  <c r="W54" i="92"/>
  <c r="AG53" i="92"/>
  <c r="AP53" i="92" s="1"/>
  <c r="AE53" i="92"/>
  <c r="AF53" i="92"/>
  <c r="AO53" i="92" s="1"/>
  <c r="AE53" i="74"/>
  <c r="W54" i="74"/>
  <c r="AF53" i="74"/>
  <c r="AO53" i="74" s="1"/>
  <c r="AG53" i="74"/>
  <c r="AP53" i="74" s="1"/>
  <c r="AH54" i="32"/>
  <c r="AQ54" i="32" s="1"/>
  <c r="AH52" i="27"/>
  <c r="AQ52" i="27" s="1"/>
  <c r="AR54" i="87"/>
  <c r="X55" i="84"/>
  <c r="Y55" i="84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5" i="73"/>
  <c r="Y53" i="47"/>
  <c r="AE54" i="39"/>
  <c r="W55" i="39"/>
  <c r="AF54" i="39"/>
  <c r="AO54" i="39" s="1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AE55" i="83" l="1"/>
  <c r="AF55" i="83"/>
  <c r="AO55" i="83" s="1"/>
  <c r="AN52" i="44"/>
  <c r="AI52" i="44"/>
  <c r="AR52" i="44" s="1"/>
  <c r="Y54" i="41"/>
  <c r="AG55" i="83"/>
  <c r="AP55" i="83" s="1"/>
  <c r="X53" i="44"/>
  <c r="AH53" i="44" s="1"/>
  <c r="AQ53" i="44" s="1"/>
  <c r="Y53" i="44"/>
  <c r="Z53" i="44"/>
  <c r="Z52" i="89"/>
  <c r="AF54" i="32"/>
  <c r="AO54" i="32" s="1"/>
  <c r="W53" i="94"/>
  <c r="X53" i="94" s="1"/>
  <c r="AF52" i="94"/>
  <c r="AO52" i="94" s="1"/>
  <c r="AE52" i="94"/>
  <c r="Z56" i="42"/>
  <c r="AF56" i="85"/>
  <c r="AO56" i="85" s="1"/>
  <c r="Z56" i="77"/>
  <c r="W57" i="77" s="1"/>
  <c r="Z55" i="76"/>
  <c r="AG55" i="96"/>
  <c r="AP55" i="96" s="1"/>
  <c r="AI53" i="41"/>
  <c r="AE56" i="25"/>
  <c r="W57" i="25"/>
  <c r="AF56" i="25"/>
  <c r="AO56" i="25" s="1"/>
  <c r="W56" i="96"/>
  <c r="X56" i="96" s="1"/>
  <c r="Z56" i="73"/>
  <c r="W57" i="73" s="1"/>
  <c r="AE54" i="32"/>
  <c r="Z53" i="88"/>
  <c r="Z55" i="34"/>
  <c r="AE55" i="34" s="1"/>
  <c r="Z55" i="31"/>
  <c r="W56" i="31" s="1"/>
  <c r="Z56" i="86"/>
  <c r="AE56" i="86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Y57" i="85" s="1"/>
  <c r="AG53" i="47"/>
  <c r="AP53" i="47" s="1"/>
  <c r="AG55" i="34"/>
  <c r="AP55" i="34" s="1"/>
  <c r="AE56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6" i="28"/>
  <c r="AI56" i="28"/>
  <c r="AN52" i="27"/>
  <c r="AI52" i="27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N55" i="83"/>
  <c r="AN54" i="32"/>
  <c r="AI54" i="32"/>
  <c r="AH56" i="30"/>
  <c r="AQ56" i="30" s="1"/>
  <c r="AF56" i="86"/>
  <c r="AO56" i="86" s="1"/>
  <c r="AF54" i="90"/>
  <c r="AO54" i="90" s="1"/>
  <c r="AG54" i="90"/>
  <c r="AP54" i="90" s="1"/>
  <c r="AE54" i="90"/>
  <c r="W55" i="90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3" i="94" l="1"/>
  <c r="AF56" i="77"/>
  <c r="AO56" i="77" s="1"/>
  <c r="AI55" i="83"/>
  <c r="AG56" i="77"/>
  <c r="AP56" i="77" s="1"/>
  <c r="AE53" i="44"/>
  <c r="W54" i="44"/>
  <c r="AF53" i="44"/>
  <c r="AO53" i="44" s="1"/>
  <c r="AG53" i="44"/>
  <c r="AP53" i="44" s="1"/>
  <c r="AE53" i="47"/>
  <c r="AE56" i="73"/>
  <c r="Z54" i="74"/>
  <c r="AF56" i="73"/>
  <c r="AO56" i="73" s="1"/>
  <c r="W56" i="34"/>
  <c r="AF55" i="34"/>
  <c r="AO55" i="34" s="1"/>
  <c r="AG56" i="73"/>
  <c r="AP56" i="73" s="1"/>
  <c r="Z56" i="96"/>
  <c r="Z56" i="40"/>
  <c r="W57" i="40" s="1"/>
  <c r="Z57" i="79"/>
  <c r="AG57" i="79" s="1"/>
  <c r="AP57" i="79" s="1"/>
  <c r="AG56" i="86"/>
  <c r="AP56" i="86" s="1"/>
  <c r="W57" i="86"/>
  <c r="Y57" i="86" s="1"/>
  <c r="AE55" i="31"/>
  <c r="X57" i="85"/>
  <c r="Z57" i="85" s="1"/>
  <c r="AI56" i="25"/>
  <c r="AR56" i="25" s="1"/>
  <c r="AF55" i="31"/>
  <c r="AO55" i="31" s="1"/>
  <c r="Z55" i="82"/>
  <c r="Z55" i="81"/>
  <c r="W56" i="81" s="1"/>
  <c r="Z53" i="46"/>
  <c r="W57" i="30"/>
  <c r="X57" i="30" s="1"/>
  <c r="AG55" i="31"/>
  <c r="AP55" i="31" s="1"/>
  <c r="AE56" i="30"/>
  <c r="AN56" i="30" s="1"/>
  <c r="AF53" i="47"/>
  <c r="AO53" i="47" s="1"/>
  <c r="AF56" i="30"/>
  <c r="AO56" i="30" s="1"/>
  <c r="Z55" i="29"/>
  <c r="W56" i="29" s="1"/>
  <c r="Z56" i="83"/>
  <c r="AE56" i="83" s="1"/>
  <c r="AF56" i="40"/>
  <c r="AO56" i="40" s="1"/>
  <c r="AE56" i="40"/>
  <c r="AE55" i="29"/>
  <c r="AG54" i="74"/>
  <c r="AP54" i="74" s="1"/>
  <c r="AF54" i="74"/>
  <c r="AO54" i="74" s="1"/>
  <c r="AE54" i="74"/>
  <c r="W55" i="74"/>
  <c r="AR53" i="74"/>
  <c r="AH53" i="27"/>
  <c r="AQ53" i="27" s="1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X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I53" i="75"/>
  <c r="AN53" i="75"/>
  <c r="AE56" i="96"/>
  <c r="AF56" i="96"/>
  <c r="AO56" i="96" s="1"/>
  <c r="W57" i="96"/>
  <c r="AG56" i="96"/>
  <c r="AP56" i="96" s="1"/>
  <c r="X55" i="36"/>
  <c r="Y55" i="36"/>
  <c r="AE55" i="81"/>
  <c r="AR52" i="27"/>
  <c r="AN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X56" i="34"/>
  <c r="Y56" i="34"/>
  <c r="Z53" i="27"/>
  <c r="AH57" i="26"/>
  <c r="AQ57" i="26" s="1"/>
  <c r="X57" i="38"/>
  <c r="Y57" i="38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N56" i="86"/>
  <c r="AI56" i="86"/>
  <c r="AR54" i="32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Z55" i="43"/>
  <c r="AH54" i="92"/>
  <c r="AQ54" i="92" s="1"/>
  <c r="AH55" i="39"/>
  <c r="AQ55" i="39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F57" i="79"/>
  <c r="AO57" i="79" s="1"/>
  <c r="X53" i="89"/>
  <c r="Y53" i="89"/>
  <c r="Y56" i="80"/>
  <c r="X56" i="80"/>
  <c r="AH55" i="82"/>
  <c r="AQ55" i="82" s="1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N55" i="34"/>
  <c r="Y56" i="31"/>
  <c r="X56" i="31"/>
  <c r="AI56" i="30"/>
  <c r="AN56" i="73"/>
  <c r="Z54" i="47" l="1"/>
  <c r="AF55" i="81"/>
  <c r="AO55" i="81" s="1"/>
  <c r="AI53" i="44"/>
  <c r="AR53" i="44" s="1"/>
  <c r="AN53" i="44"/>
  <c r="W58" i="79"/>
  <c r="AG55" i="81"/>
  <c r="AP55" i="81" s="1"/>
  <c r="X54" i="44"/>
  <c r="AH54" i="44" s="1"/>
  <c r="AQ54" i="44" s="1"/>
  <c r="Y54" i="44"/>
  <c r="Z54" i="44"/>
  <c r="AE57" i="79"/>
  <c r="AI56" i="73"/>
  <c r="AI55" i="34"/>
  <c r="Z57" i="38"/>
  <c r="AI56" i="77"/>
  <c r="Z56" i="37"/>
  <c r="AF55" i="29"/>
  <c r="AO55" i="29" s="1"/>
  <c r="Z53" i="89"/>
  <c r="AG56" i="40"/>
  <c r="AP56" i="40" s="1"/>
  <c r="AF57" i="85"/>
  <c r="AO57" i="85" s="1"/>
  <c r="AE57" i="85"/>
  <c r="W58" i="85"/>
  <c r="AG57" i="85"/>
  <c r="AP57" i="85" s="1"/>
  <c r="AI55" i="31"/>
  <c r="Y57" i="30"/>
  <c r="Z57" i="30" s="1"/>
  <c r="AH57" i="85"/>
  <c r="AQ57" i="85" s="1"/>
  <c r="Z55" i="33"/>
  <c r="Z56" i="31"/>
  <c r="W57" i="31" s="1"/>
  <c r="Z56" i="80"/>
  <c r="AG56" i="83"/>
  <c r="AP56" i="83" s="1"/>
  <c r="AF56" i="83"/>
  <c r="AO56" i="83" s="1"/>
  <c r="Z57" i="86"/>
  <c r="AE57" i="86" s="1"/>
  <c r="W57" i="83"/>
  <c r="AG55" i="29"/>
  <c r="AP55" i="29" s="1"/>
  <c r="Z56" i="34"/>
  <c r="AG56" i="34" s="1"/>
  <c r="AP56" i="34" s="1"/>
  <c r="Z55" i="90"/>
  <c r="W56" i="90" s="1"/>
  <c r="AG57" i="38"/>
  <c r="AP57" i="38" s="1"/>
  <c r="AE57" i="38"/>
  <c r="AF57" i="38"/>
  <c r="AO57" i="38" s="1"/>
  <c r="W58" i="38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F57" i="86"/>
  <c r="AO57" i="86" s="1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AH56" i="80"/>
  <c r="AQ56" i="80" s="1"/>
  <c r="X55" i="78"/>
  <c r="Y55" i="78"/>
  <c r="Z55" i="78" s="1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F54" i="44" l="1"/>
  <c r="AO54" i="44" s="1"/>
  <c r="AE54" i="44"/>
  <c r="AG54" i="44"/>
  <c r="AP54" i="44" s="1"/>
  <c r="W55" i="44"/>
  <c r="Z54" i="46"/>
  <c r="AE54" i="46" s="1"/>
  <c r="AE56" i="31"/>
  <c r="W57" i="34"/>
  <c r="AG55" i="90"/>
  <c r="AP55" i="90" s="1"/>
  <c r="AF56" i="31"/>
  <c r="AO56" i="31" s="1"/>
  <c r="AG56" i="31"/>
  <c r="AP56" i="31" s="1"/>
  <c r="W58" i="30"/>
  <c r="AG57" i="30"/>
  <c r="AP57" i="30" s="1"/>
  <c r="AF57" i="30"/>
  <c r="AO57" i="30" s="1"/>
  <c r="AE57" i="30"/>
  <c r="AI56" i="83"/>
  <c r="AE55" i="90"/>
  <c r="AN55" i="90" s="1"/>
  <c r="AE56" i="34"/>
  <c r="AF55" i="90"/>
  <c r="AO55" i="90" s="1"/>
  <c r="AF56" i="34"/>
  <c r="AO56" i="34" s="1"/>
  <c r="Z57" i="83"/>
  <c r="AE57" i="83" s="1"/>
  <c r="AG57" i="86"/>
  <c r="AP57" i="86" s="1"/>
  <c r="Z58" i="91"/>
  <c r="AE58" i="91" s="1"/>
  <c r="Z57" i="96"/>
  <c r="AE57" i="96" s="1"/>
  <c r="W58" i="86"/>
  <c r="Z58" i="85"/>
  <c r="AG58" i="85" s="1"/>
  <c r="AP58" i="85" s="1"/>
  <c r="Z55" i="74"/>
  <c r="W56" i="74" s="1"/>
  <c r="Z58" i="48"/>
  <c r="AE58" i="48" s="1"/>
  <c r="Z56" i="93"/>
  <c r="W57" i="93" s="1"/>
  <c r="W55" i="46"/>
  <c r="AG54" i="46"/>
  <c r="AP54" i="46" s="1"/>
  <c r="W58" i="96"/>
  <c r="AG56" i="81"/>
  <c r="AP56" i="81" s="1"/>
  <c r="AF56" i="81"/>
  <c r="AO56" i="81" s="1"/>
  <c r="W57" i="81"/>
  <c r="AE56" i="81"/>
  <c r="AE56" i="93"/>
  <c r="W58" i="83"/>
  <c r="W56" i="78"/>
  <c r="AG55" i="78"/>
  <c r="AP55" i="78" s="1"/>
  <c r="AE55" i="78"/>
  <c r="AF55" i="78"/>
  <c r="AO55" i="78" s="1"/>
  <c r="AF55" i="74"/>
  <c r="AO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Y58" i="38"/>
  <c r="X57" i="34"/>
  <c r="Y57" i="34"/>
  <c r="Y57" i="31"/>
  <c r="X57" i="31"/>
  <c r="AG57" i="96" l="1"/>
  <c r="AP57" i="96" s="1"/>
  <c r="X55" i="44"/>
  <c r="AH55" i="44" s="1"/>
  <c r="AQ55" i="44" s="1"/>
  <c r="Y55" i="44"/>
  <c r="Z55" i="44"/>
  <c r="AF57" i="96"/>
  <c r="AO57" i="96" s="1"/>
  <c r="AF54" i="46"/>
  <c r="AO54" i="46" s="1"/>
  <c r="AN54" i="44"/>
  <c r="AI54" i="44"/>
  <c r="AR54" i="44" s="1"/>
  <c r="AG55" i="74"/>
  <c r="AP55" i="74" s="1"/>
  <c r="AF57" i="83"/>
  <c r="AO57" i="83" s="1"/>
  <c r="AG57" i="83"/>
  <c r="AP57" i="83" s="1"/>
  <c r="AF56" i="93"/>
  <c r="AO56" i="93" s="1"/>
  <c r="W59" i="91"/>
  <c r="AI55" i="90"/>
  <c r="AG58" i="48"/>
  <c r="AP58" i="48" s="1"/>
  <c r="AG56" i="93"/>
  <c r="AP56" i="93" s="1"/>
  <c r="W59" i="48"/>
  <c r="Y59" i="48" s="1"/>
  <c r="AF58" i="91"/>
  <c r="AO58" i="91" s="1"/>
  <c r="AF58" i="48"/>
  <c r="AO58" i="48" s="1"/>
  <c r="AG58" i="91"/>
  <c r="AP58" i="91" s="1"/>
  <c r="Z57" i="34"/>
  <c r="Z56" i="43"/>
  <c r="W57" i="43" s="1"/>
  <c r="W59" i="85"/>
  <c r="Y59" i="85" s="1"/>
  <c r="Z54" i="35"/>
  <c r="AG54" i="35" s="1"/>
  <c r="AP54" i="35" s="1"/>
  <c r="Z58" i="38"/>
  <c r="AF58" i="38" s="1"/>
  <c r="AO58" i="38" s="1"/>
  <c r="Z58" i="26"/>
  <c r="Z54" i="27"/>
  <c r="AE54" i="27" s="1"/>
  <c r="Z57" i="95"/>
  <c r="W58" i="95" s="1"/>
  <c r="AF58" i="85"/>
  <c r="AO58" i="85" s="1"/>
  <c r="AE58" i="85"/>
  <c r="Z55" i="92"/>
  <c r="AE55" i="92" s="1"/>
  <c r="Z56" i="32"/>
  <c r="AG56" i="32" s="1"/>
  <c r="AP56" i="32" s="1"/>
  <c r="AE58" i="38"/>
  <c r="AE56" i="32"/>
  <c r="W57" i="32"/>
  <c r="AF55" i="92"/>
  <c r="AO55" i="92" s="1"/>
  <c r="AI56" i="87"/>
  <c r="AN56" i="87"/>
  <c r="X56" i="36"/>
  <c r="Y56" i="36"/>
  <c r="AH56" i="39"/>
  <c r="AQ56" i="39" s="1"/>
  <c r="X58" i="96"/>
  <c r="Z58" i="96" s="1"/>
  <c r="Y58" i="96"/>
  <c r="AH57" i="34"/>
  <c r="AQ57" i="3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H58" i="30"/>
  <c r="AQ58" i="30" s="1"/>
  <c r="AF56" i="43"/>
  <c r="AO56" i="43" s="1"/>
  <c r="AE56" i="43"/>
  <c r="X56" i="74"/>
  <c r="Y56" i="74"/>
  <c r="X58" i="83"/>
  <c r="Y58" i="83"/>
  <c r="X59" i="48"/>
  <c r="AN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X58" i="42"/>
  <c r="Y58" i="42"/>
  <c r="Z56" i="39"/>
  <c r="AN56" i="81"/>
  <c r="AI56" i="81"/>
  <c r="X55" i="46"/>
  <c r="Y55" i="46"/>
  <c r="AF55" i="44" l="1"/>
  <c r="AO55" i="44" s="1"/>
  <c r="W56" i="44"/>
  <c r="AG55" i="44"/>
  <c r="AP55" i="44" s="1"/>
  <c r="AE55" i="44"/>
  <c r="AF54" i="35"/>
  <c r="AO54" i="35" s="1"/>
  <c r="W55" i="35"/>
  <c r="AE57" i="95"/>
  <c r="AE54" i="35"/>
  <c r="AG58" i="38"/>
  <c r="AP58" i="38" s="1"/>
  <c r="W59" i="38"/>
  <c r="AG55" i="92"/>
  <c r="AP55" i="92" s="1"/>
  <c r="Z57" i="87"/>
  <c r="Z55" i="88"/>
  <c r="Z55" i="75"/>
  <c r="Z56" i="74"/>
  <c r="AG56" i="43"/>
  <c r="AP56" i="43" s="1"/>
  <c r="W56" i="92"/>
  <c r="AG57" i="95"/>
  <c r="AP57" i="95" s="1"/>
  <c r="AI56" i="93"/>
  <c r="AF57" i="95"/>
  <c r="AO57" i="95" s="1"/>
  <c r="Z59" i="48"/>
  <c r="Z58" i="77"/>
  <c r="AE58" i="77" s="1"/>
  <c r="AF54" i="27"/>
  <c r="AO54" i="27" s="1"/>
  <c r="AG54" i="27"/>
  <c r="AP54" i="27" s="1"/>
  <c r="AF56" i="32"/>
  <c r="AO56" i="32" s="1"/>
  <c r="W55" i="27"/>
  <c r="X55" i="27" s="1"/>
  <c r="Z57" i="93"/>
  <c r="AG57" i="93" s="1"/>
  <c r="AP57" i="93" s="1"/>
  <c r="Z55" i="46"/>
  <c r="AE55" i="46" s="1"/>
  <c r="AH58" i="42"/>
  <c r="AQ58" i="42" s="1"/>
  <c r="AF58" i="30"/>
  <c r="AO58" i="30" s="1"/>
  <c r="AE58" i="30"/>
  <c r="W59" i="30"/>
  <c r="AG58" i="30"/>
  <c r="AP58" i="30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Y55" i="27"/>
  <c r="AN56" i="32"/>
  <c r="AN55" i="44" l="1"/>
  <c r="AI55" i="44"/>
  <c r="AR55" i="44" s="1"/>
  <c r="AG58" i="77"/>
  <c r="AP58" i="77" s="1"/>
  <c r="X56" i="44"/>
  <c r="AH56" i="44" s="1"/>
  <c r="AQ56" i="44" s="1"/>
  <c r="Y56" i="44"/>
  <c r="Z56" i="44"/>
  <c r="AF58" i="77"/>
  <c r="AO58" i="77" s="1"/>
  <c r="AG55" i="46"/>
  <c r="AP55" i="46" s="1"/>
  <c r="W56" i="46"/>
  <c r="Z55" i="89"/>
  <c r="W59" i="77"/>
  <c r="AF55" i="46"/>
  <c r="AO55" i="46" s="1"/>
  <c r="Z57" i="84"/>
  <c r="Z55" i="35"/>
  <c r="AI57" i="95"/>
  <c r="AI56" i="32"/>
  <c r="AR56" i="32" s="1"/>
  <c r="Z58" i="95"/>
  <c r="AG58" i="95" s="1"/>
  <c r="AP58" i="95" s="1"/>
  <c r="AF57" i="93"/>
  <c r="AO57" i="93" s="1"/>
  <c r="AE57" i="93"/>
  <c r="Z56" i="41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95"/>
  <c r="AR54" i="89"/>
  <c r="AI58" i="30"/>
  <c r="AN58" i="30"/>
  <c r="Y57" i="39"/>
  <c r="X57" i="39"/>
  <c r="Z57" i="39" s="1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W59" i="95" l="1"/>
  <c r="W57" i="44"/>
  <c r="AF56" i="44"/>
  <c r="AO56" i="44" s="1"/>
  <c r="AG56" i="44"/>
  <c r="AP56" i="44" s="1"/>
  <c r="AE56" i="44"/>
  <c r="AI55" i="46"/>
  <c r="AR55" i="46" s="1"/>
  <c r="Z59" i="86"/>
  <c r="Z55" i="94"/>
  <c r="Z58" i="93"/>
  <c r="AG58" i="93" s="1"/>
  <c r="AP58" i="93" s="1"/>
  <c r="Z57" i="33"/>
  <c r="AE58" i="95"/>
  <c r="AI58" i="95" s="1"/>
  <c r="AF58" i="95"/>
  <c r="AO58" i="95" s="1"/>
  <c r="Z56" i="47"/>
  <c r="Z59" i="77"/>
  <c r="AE59" i="77" s="1"/>
  <c r="Z59" i="96"/>
  <c r="W60" i="96" s="1"/>
  <c r="Z56" i="75"/>
  <c r="Z56" i="88"/>
  <c r="AF56" i="88" s="1"/>
  <c r="AO56" i="88" s="1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F58" i="93"/>
  <c r="AO58" i="93" s="1"/>
  <c r="AE57" i="39"/>
  <c r="W58" i="39"/>
  <c r="AF57" i="39"/>
  <c r="AO57" i="39" s="1"/>
  <c r="AG57" i="39"/>
  <c r="AP57" i="39" s="1"/>
  <c r="W59" i="3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E56" i="88"/>
  <c r="AF59" i="38"/>
  <c r="AO59" i="38" s="1"/>
  <c r="AE59" i="38"/>
  <c r="W60" i="38"/>
  <c r="AG59" i="38"/>
  <c r="AP59" i="38" s="1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X58" i="90"/>
  <c r="Y58" i="90"/>
  <c r="AI57" i="76"/>
  <c r="AN57" i="76"/>
  <c r="Y57" i="78"/>
  <c r="X57" i="78"/>
  <c r="AH59" i="86"/>
  <c r="AQ59" i="86" s="1"/>
  <c r="W57" i="88" l="1"/>
  <c r="AN56" i="44"/>
  <c r="AI56" i="44"/>
  <c r="AR56" i="44" s="1"/>
  <c r="AG56" i="88"/>
  <c r="AP56" i="88" s="1"/>
  <c r="AN58" i="95"/>
  <c r="X57" i="44"/>
  <c r="AH57" i="44" s="1"/>
  <c r="AQ57" i="44" s="1"/>
  <c r="Y57" i="44"/>
  <c r="Z57" i="36"/>
  <c r="Z58" i="76"/>
  <c r="W59" i="76" s="1"/>
  <c r="Z60" i="85"/>
  <c r="AG60" i="85" s="1"/>
  <c r="AP60" i="85" s="1"/>
  <c r="AE59" i="96"/>
  <c r="AN59" i="96" s="1"/>
  <c r="AF59" i="96"/>
  <c r="AO59" i="96" s="1"/>
  <c r="W57" i="46"/>
  <c r="AG59" i="96"/>
  <c r="AP59" i="96" s="1"/>
  <c r="W60" i="77"/>
  <c r="AE56" i="46"/>
  <c r="AN56" i="46" s="1"/>
  <c r="AG56" i="46"/>
  <c r="AP56" i="46" s="1"/>
  <c r="AG59" i="30"/>
  <c r="AP59" i="30" s="1"/>
  <c r="Z57" i="41"/>
  <c r="Z56" i="35"/>
  <c r="W57" i="35" s="1"/>
  <c r="AE58" i="31"/>
  <c r="W60" i="30"/>
  <c r="X60" i="30" s="1"/>
  <c r="AF58" i="31"/>
  <c r="AO58" i="31" s="1"/>
  <c r="AE59" i="30"/>
  <c r="Z59" i="95"/>
  <c r="Z60" i="91"/>
  <c r="Z58" i="90"/>
  <c r="AE58" i="90" s="1"/>
  <c r="AG58" i="76"/>
  <c r="AP58" i="76" s="1"/>
  <c r="AF58" i="76"/>
  <c r="AO58" i="76" s="1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AG56" i="35"/>
  <c r="AP56" i="35" s="1"/>
  <c r="Y58" i="32"/>
  <c r="X58" i="32"/>
  <c r="X56" i="94"/>
  <c r="Y56" i="94"/>
  <c r="X60" i="86"/>
  <c r="Y60" i="86"/>
  <c r="AN58" i="31"/>
  <c r="AI57" i="39"/>
  <c r="AN57" i="39"/>
  <c r="W58" i="36"/>
  <c r="AG57" i="36"/>
  <c r="AP57" i="36" s="1"/>
  <c r="AE57" i="36"/>
  <c r="AF57" i="36"/>
  <c r="AO57" i="36" s="1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I59" i="96" l="1"/>
  <c r="AF56" i="35"/>
  <c r="AO56" i="35" s="1"/>
  <c r="AF60" i="85"/>
  <c r="AO60" i="85" s="1"/>
  <c r="AE58" i="76"/>
  <c r="Z57" i="44"/>
  <c r="Z60" i="38"/>
  <c r="AG60" i="38" s="1"/>
  <c r="AP60" i="38" s="1"/>
  <c r="Z60" i="79"/>
  <c r="AF58" i="90"/>
  <c r="AO58" i="90" s="1"/>
  <c r="AG58" i="90"/>
  <c r="AP58" i="90" s="1"/>
  <c r="Z59" i="34"/>
  <c r="Z59" i="40"/>
  <c r="W60" i="40" s="1"/>
  <c r="AI56" i="46"/>
  <c r="AR56" i="46" s="1"/>
  <c r="Y60" i="30"/>
  <c r="W59" i="90"/>
  <c r="X59" i="90" s="1"/>
  <c r="Z57" i="88"/>
  <c r="AI58" i="31"/>
  <c r="Z58" i="39"/>
  <c r="W59" i="39" s="1"/>
  <c r="Z56" i="27"/>
  <c r="AF56" i="27" s="1"/>
  <c r="AO56" i="27" s="1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AR59" i="38"/>
  <c r="AH59" i="37"/>
  <c r="AQ59" i="37" s="1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W61" i="38" l="1"/>
  <c r="AG56" i="27"/>
  <c r="AP56" i="27" s="1"/>
  <c r="AF57" i="44"/>
  <c r="AO57" i="44" s="1"/>
  <c r="W58" i="44"/>
  <c r="AG57" i="44"/>
  <c r="AP57" i="44" s="1"/>
  <c r="AE57" i="44"/>
  <c r="AE60" i="38"/>
  <c r="AE56" i="27"/>
  <c r="W57" i="27"/>
  <c r="AF58" i="39"/>
  <c r="AO58" i="39" s="1"/>
  <c r="AE58" i="39"/>
  <c r="AG58" i="39"/>
  <c r="AP58" i="39" s="1"/>
  <c r="AF59" i="40"/>
  <c r="AO59" i="40" s="1"/>
  <c r="W59" i="82"/>
  <c r="AG59" i="40"/>
  <c r="AP59" i="40" s="1"/>
  <c r="Z61" i="91"/>
  <c r="AE59" i="40"/>
  <c r="Z59" i="90"/>
  <c r="AF59" i="90" s="1"/>
  <c r="AO59" i="90" s="1"/>
  <c r="Z59" i="76"/>
  <c r="Z58" i="41"/>
  <c r="Z60" i="95"/>
  <c r="W61" i="95" s="1"/>
  <c r="AG58" i="32"/>
  <c r="AP58" i="32" s="1"/>
  <c r="AE58" i="82"/>
  <c r="AF58" i="82"/>
  <c r="AO58" i="82" s="1"/>
  <c r="AF58" i="32"/>
  <c r="AO58" i="32" s="1"/>
  <c r="AE58" i="32"/>
  <c r="Z57" i="35"/>
  <c r="AF57" i="35" s="1"/>
  <c r="AO57" i="35" s="1"/>
  <c r="Z59" i="87"/>
  <c r="AE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H58" i="41"/>
  <c r="AQ58" i="41" s="1"/>
  <c r="X60" i="73"/>
  <c r="Y60" i="73"/>
  <c r="Y60" i="40"/>
  <c r="X60" i="40"/>
  <c r="X58" i="47"/>
  <c r="Y58" i="47"/>
  <c r="AN57" i="44" l="1"/>
  <c r="AI57" i="44"/>
  <c r="AR57" i="44" s="1"/>
  <c r="AI58" i="39"/>
  <c r="X58" i="44"/>
  <c r="AH58" i="44" s="1"/>
  <c r="AQ58" i="44" s="1"/>
  <c r="Y58" i="44"/>
  <c r="Z58" i="44"/>
  <c r="AG59" i="90"/>
  <c r="AP59" i="90" s="1"/>
  <c r="W60" i="90"/>
  <c r="AE59" i="90"/>
  <c r="AG60" i="95"/>
  <c r="AP60" i="95" s="1"/>
  <c r="AF60" i="95"/>
  <c r="AO60" i="95" s="1"/>
  <c r="AG59" i="87"/>
  <c r="AP59" i="87" s="1"/>
  <c r="Z59" i="81"/>
  <c r="Z58" i="47"/>
  <c r="AE58" i="47" s="1"/>
  <c r="AF59" i="87"/>
  <c r="AO59" i="87" s="1"/>
  <c r="AI58" i="82"/>
  <c r="AE60" i="95"/>
  <c r="AE57" i="35"/>
  <c r="AN57" i="35" s="1"/>
  <c r="Z61" i="25"/>
  <c r="W62" i="25" s="1"/>
  <c r="AG57" i="35"/>
  <c r="AP57" i="35" s="1"/>
  <c r="Z60" i="73"/>
  <c r="Z60" i="83"/>
  <c r="AE60" i="83" s="1"/>
  <c r="W60" i="87"/>
  <c r="Y60" i="87" s="1"/>
  <c r="W58" i="35"/>
  <c r="Y58" i="35" s="1"/>
  <c r="Z60" i="42"/>
  <c r="Z60" i="40"/>
  <c r="AF60" i="40" s="1"/>
  <c r="AO60" i="40" s="1"/>
  <c r="Z61" i="79"/>
  <c r="Z59" i="32"/>
  <c r="AF59" i="32" s="1"/>
  <c r="AO59" i="32" s="1"/>
  <c r="AE61" i="25"/>
  <c r="AG61" i="25"/>
  <c r="AP61" i="25" s="1"/>
  <c r="AF61" i="25"/>
  <c r="AO61" i="25" s="1"/>
  <c r="AG58" i="47"/>
  <c r="AP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58" i="88"/>
  <c r="AI60" i="26"/>
  <c r="AN60" i="26"/>
  <c r="AI60" i="95"/>
  <c r="AN60" i="95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AN59" i="87"/>
  <c r="AG58" i="44" l="1"/>
  <c r="AP58" i="44" s="1"/>
  <c r="AE58" i="44"/>
  <c r="W59" i="44"/>
  <c r="AF58" i="44"/>
  <c r="AO58" i="44" s="1"/>
  <c r="AI59" i="87"/>
  <c r="AG60" i="83"/>
  <c r="AP60" i="83" s="1"/>
  <c r="X58" i="35"/>
  <c r="AF58" i="47"/>
  <c r="AO58" i="47" s="1"/>
  <c r="W59" i="47"/>
  <c r="AG59" i="32"/>
  <c r="AP59" i="32" s="1"/>
  <c r="W60" i="32"/>
  <c r="Z58" i="46"/>
  <c r="AE58" i="46" s="1"/>
  <c r="W61" i="83"/>
  <c r="Z57" i="94"/>
  <c r="W61" i="40"/>
  <c r="AI57" i="35"/>
  <c r="AE60" i="40"/>
  <c r="AG60" i="40"/>
  <c r="AP60" i="40" s="1"/>
  <c r="Z58" i="35"/>
  <c r="AF58" i="35" s="1"/>
  <c r="AO58" i="35" s="1"/>
  <c r="Z59" i="45"/>
  <c r="AF60" i="83"/>
  <c r="AO60" i="83" s="1"/>
  <c r="Z62" i="91"/>
  <c r="AE59" i="32"/>
  <c r="X60" i="87"/>
  <c r="Z60" i="87" s="1"/>
  <c r="Z61" i="86"/>
  <c r="W62" i="86" s="1"/>
  <c r="Z59" i="29"/>
  <c r="AE59" i="29" s="1"/>
  <c r="Z58" i="75"/>
  <c r="AF58" i="75" s="1"/>
  <c r="AO58" i="75" s="1"/>
  <c r="Z61" i="77"/>
  <c r="Z61" i="96"/>
  <c r="W62" i="96" s="1"/>
  <c r="Z60" i="93"/>
  <c r="W61" i="93" s="1"/>
  <c r="Z60" i="37"/>
  <c r="AG60" i="37" s="1"/>
  <c r="AP60" i="37" s="1"/>
  <c r="AG59" i="29"/>
  <c r="AP59" i="29" s="1"/>
  <c r="AF59" i="29"/>
  <c r="AO59" i="29" s="1"/>
  <c r="AG61" i="96"/>
  <c r="AP61" i="96" s="1"/>
  <c r="AF61" i="96"/>
  <c r="AO61" i="96" s="1"/>
  <c r="AE61" i="96"/>
  <c r="AR59" i="90"/>
  <c r="AI60" i="42"/>
  <c r="AN60" i="42"/>
  <c r="AR60" i="26"/>
  <c r="AR56" i="94"/>
  <c r="AH60" i="31"/>
  <c r="AQ60" i="31" s="1"/>
  <c r="AG58" i="75"/>
  <c r="AP58" i="75" s="1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H60" i="87" l="1"/>
  <c r="AQ60" i="87" s="1"/>
  <c r="AF58" i="46"/>
  <c r="AO58" i="46" s="1"/>
  <c r="X59" i="44"/>
  <c r="AH59" i="44" s="1"/>
  <c r="AQ59" i="44" s="1"/>
  <c r="Y59" i="44"/>
  <c r="Z59" i="44" s="1"/>
  <c r="AI60" i="40"/>
  <c r="AR60" i="40" s="1"/>
  <c r="AG58" i="46"/>
  <c r="AP58" i="46" s="1"/>
  <c r="AN58" i="44"/>
  <c r="AI58" i="44"/>
  <c r="AR58" i="44" s="1"/>
  <c r="W59" i="46"/>
  <c r="AF60" i="93"/>
  <c r="AO60" i="93" s="1"/>
  <c r="Z61" i="28"/>
  <c r="W62" i="28" s="1"/>
  <c r="AG58" i="35"/>
  <c r="AP58" i="35" s="1"/>
  <c r="AE60" i="93"/>
  <c r="Z62" i="79"/>
  <c r="AF62" i="79" s="1"/>
  <c r="AO62" i="79" s="1"/>
  <c r="Z61" i="40"/>
  <c r="AG61" i="40" s="1"/>
  <c r="AP61" i="40" s="1"/>
  <c r="W59" i="35"/>
  <c r="AF61" i="86"/>
  <c r="AO61" i="86" s="1"/>
  <c r="AE58" i="35"/>
  <c r="AG60" i="93"/>
  <c r="AP60" i="93" s="1"/>
  <c r="Z60" i="32"/>
  <c r="W61" i="32" s="1"/>
  <c r="AE61" i="86"/>
  <c r="W59" i="75"/>
  <c r="W61" i="37"/>
  <c r="X61" i="37" s="1"/>
  <c r="AG61" i="86"/>
  <c r="AP61" i="86" s="1"/>
  <c r="Z61" i="73"/>
  <c r="AF61" i="73" s="1"/>
  <c r="AO61" i="73" s="1"/>
  <c r="AF60" i="37"/>
  <c r="AO60" i="37" s="1"/>
  <c r="AE58" i="75"/>
  <c r="AN58" i="75" s="1"/>
  <c r="W60" i="29"/>
  <c r="AE60" i="37"/>
  <c r="AN60" i="37" s="1"/>
  <c r="Z60" i="80"/>
  <c r="AG60" i="80" s="1"/>
  <c r="AP60" i="80" s="1"/>
  <c r="Z59" i="36"/>
  <c r="AG59" i="36" s="1"/>
  <c r="AP59" i="36" s="1"/>
  <c r="AE62" i="79"/>
  <c r="W63" i="79"/>
  <c r="AG62" i="79"/>
  <c r="AP62" i="79" s="1"/>
  <c r="AG62" i="25"/>
  <c r="AP62" i="25" s="1"/>
  <c r="AF62" i="25"/>
  <c r="AO62" i="25" s="1"/>
  <c r="AE62" i="25"/>
  <c r="W63" i="25"/>
  <c r="AG60" i="32"/>
  <c r="AP60" i="32" s="1"/>
  <c r="AE60" i="32"/>
  <c r="W62" i="40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AN59" i="29"/>
  <c r="AI59" i="29"/>
  <c r="AG59" i="33"/>
  <c r="AP59" i="33" s="1"/>
  <c r="AF59" i="33"/>
  <c r="AO59" i="33" s="1"/>
  <c r="W60" i="33"/>
  <c r="AE59" i="33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1" i="79"/>
  <c r="X60" i="82"/>
  <c r="Y60" i="82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W60" i="44" l="1"/>
  <c r="AF59" i="44"/>
  <c r="AO59" i="44" s="1"/>
  <c r="AE59" i="44"/>
  <c r="AG59" i="44"/>
  <c r="AP59" i="44" s="1"/>
  <c r="AF61" i="28"/>
  <c r="AO61" i="28" s="1"/>
  <c r="AG61" i="28"/>
  <c r="AP61" i="28" s="1"/>
  <c r="AE61" i="28"/>
  <c r="AF60" i="32"/>
  <c r="AO60" i="32" s="1"/>
  <c r="AG61" i="73"/>
  <c r="AP61" i="73" s="1"/>
  <c r="AI61" i="86"/>
  <c r="W61" i="80"/>
  <c r="Z59" i="78"/>
  <c r="AE59" i="78" s="1"/>
  <c r="Z59" i="35"/>
  <c r="AG59" i="35" s="1"/>
  <c r="AP59" i="35" s="1"/>
  <c r="AN61" i="86"/>
  <c r="Z62" i="77"/>
  <c r="AG62" i="77" s="1"/>
  <c r="AP62" i="77" s="1"/>
  <c r="W60" i="36"/>
  <c r="Z59" i="75"/>
  <c r="AF59" i="75" s="1"/>
  <c r="AO59" i="75" s="1"/>
  <c r="Z61" i="37"/>
  <c r="W62" i="37" s="1"/>
  <c r="Z63" i="91"/>
  <c r="AE61" i="73"/>
  <c r="AI60" i="37"/>
  <c r="AE59" i="36"/>
  <c r="W62" i="73"/>
  <c r="Y62" i="73" s="1"/>
  <c r="AF59" i="36"/>
  <c r="AO59" i="36" s="1"/>
  <c r="AF60" i="80"/>
  <c r="AO60" i="80" s="1"/>
  <c r="Z62" i="86"/>
  <c r="AE62" i="86" s="1"/>
  <c r="AE60" i="80"/>
  <c r="Z61" i="34"/>
  <c r="W62" i="34" s="1"/>
  <c r="Z60" i="84"/>
  <c r="AF60" i="84" s="1"/>
  <c r="AO60" i="84" s="1"/>
  <c r="Z59" i="46"/>
  <c r="W60" i="46" s="1"/>
  <c r="Z61" i="93"/>
  <c r="AE61" i="93" s="1"/>
  <c r="Z58" i="89"/>
  <c r="AE58" i="89" s="1"/>
  <c r="Z60" i="82"/>
  <c r="AG60" i="82" s="1"/>
  <c r="AP60" i="82" s="1"/>
  <c r="Z59" i="88"/>
  <c r="AF59" i="88" s="1"/>
  <c r="AO59" i="88" s="1"/>
  <c r="AE60" i="82"/>
  <c r="AE59" i="35"/>
  <c r="W60" i="35"/>
  <c r="AF62" i="77"/>
  <c r="AO62" i="77" s="1"/>
  <c r="AE62" i="77"/>
  <c r="W63" i="77"/>
  <c r="AF61" i="34"/>
  <c r="AO61" i="34" s="1"/>
  <c r="AE61" i="34"/>
  <c r="W60" i="75"/>
  <c r="AF58" i="89"/>
  <c r="AO58" i="89" s="1"/>
  <c r="W59" i="89"/>
  <c r="X60" i="33"/>
  <c r="Y60" i="33"/>
  <c r="Z60" i="33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60" i="80"/>
  <c r="AN60" i="80"/>
  <c r="AI61" i="95"/>
  <c r="AN61" i="95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F61" i="37" l="1"/>
  <c r="AO61" i="37" s="1"/>
  <c r="AG59" i="46"/>
  <c r="AP59" i="46" s="1"/>
  <c r="AI59" i="36"/>
  <c r="AI61" i="28"/>
  <c r="AG59" i="78"/>
  <c r="AP59" i="78" s="1"/>
  <c r="AI59" i="44"/>
  <c r="AR59" i="44" s="1"/>
  <c r="AN59" i="44"/>
  <c r="Z62" i="26"/>
  <c r="W60" i="78"/>
  <c r="AG58" i="89"/>
  <c r="AP58" i="89" s="1"/>
  <c r="AG61" i="34"/>
  <c r="AP61" i="34" s="1"/>
  <c r="W61" i="82"/>
  <c r="Y61" i="82" s="1"/>
  <c r="AF59" i="78"/>
  <c r="AO59" i="78" s="1"/>
  <c r="AE61" i="37"/>
  <c r="AF59" i="46"/>
  <c r="AO59" i="46" s="1"/>
  <c r="Y60" i="44"/>
  <c r="X60" i="44"/>
  <c r="AH60" i="44" s="1"/>
  <c r="AQ60" i="44" s="1"/>
  <c r="Z60" i="44"/>
  <c r="Z61" i="90"/>
  <c r="AG61" i="37"/>
  <c r="AP61" i="37" s="1"/>
  <c r="AF60" i="82"/>
  <c r="AO60" i="82" s="1"/>
  <c r="AF59" i="35"/>
  <c r="AO59" i="35" s="1"/>
  <c r="AE59" i="46"/>
  <c r="Z60" i="36"/>
  <c r="W61" i="36" s="1"/>
  <c r="Z62" i="28"/>
  <c r="Z61" i="87"/>
  <c r="X62" i="73"/>
  <c r="AE59" i="75"/>
  <c r="AG60" i="84"/>
  <c r="AP60" i="84" s="1"/>
  <c r="AE60" i="84"/>
  <c r="AN60" i="84" s="1"/>
  <c r="AG59" i="75"/>
  <c r="AP59" i="75" s="1"/>
  <c r="W61" i="84"/>
  <c r="Z61" i="31"/>
  <c r="AF61" i="31" s="1"/>
  <c r="AO61" i="31" s="1"/>
  <c r="W63" i="86"/>
  <c r="AG61" i="93"/>
  <c r="AP61" i="93" s="1"/>
  <c r="AG62" i="86"/>
  <c r="AP62" i="86" s="1"/>
  <c r="AF61" i="93"/>
  <c r="AO61" i="93" s="1"/>
  <c r="Z60" i="43"/>
  <c r="W61" i="43" s="1"/>
  <c r="W62" i="93"/>
  <c r="Z62" i="30"/>
  <c r="W63" i="30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1" i="80"/>
  <c r="AO61" i="80" s="1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H61" i="90"/>
  <c r="AQ61" i="90" s="1"/>
  <c r="AH59" i="92"/>
  <c r="AQ59" i="92" s="1"/>
  <c r="AR60" i="31"/>
  <c r="AI59" i="78"/>
  <c r="AN59" i="78"/>
  <c r="X59" i="89"/>
  <c r="Y59" i="89"/>
  <c r="X62" i="93"/>
  <c r="Y62" i="93"/>
  <c r="AI59" i="75"/>
  <c r="AN59" i="75"/>
  <c r="AR61" i="26"/>
  <c r="AN61" i="93"/>
  <c r="AI61" i="34"/>
  <c r="AN61" i="34"/>
  <c r="Y63" i="77"/>
  <c r="X63" i="77"/>
  <c r="Y60" i="35"/>
  <c r="X60" i="35"/>
  <c r="AN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Y63" i="86"/>
  <c r="X63" i="86"/>
  <c r="Z63" i="86" s="1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Y60" i="75"/>
  <c r="X60" i="75"/>
  <c r="AI61" i="37"/>
  <c r="AN61" i="37"/>
  <c r="X61" i="82"/>
  <c r="AF60" i="36" l="1"/>
  <c r="AO60" i="36" s="1"/>
  <c r="AI60" i="84"/>
  <c r="AE60" i="36"/>
  <c r="AI59" i="88"/>
  <c r="AG60" i="36"/>
  <c r="AP60" i="36" s="1"/>
  <c r="AG60" i="44"/>
  <c r="AP60" i="44" s="1"/>
  <c r="W61" i="44"/>
  <c r="AE60" i="44"/>
  <c r="AF60" i="44"/>
  <c r="AO60" i="44" s="1"/>
  <c r="AE62" i="30"/>
  <c r="W62" i="31"/>
  <c r="Z62" i="42"/>
  <c r="AF62" i="42" s="1"/>
  <c r="AO62" i="42" s="1"/>
  <c r="AF62" i="30"/>
  <c r="AO62" i="30" s="1"/>
  <c r="Z62" i="37"/>
  <c r="AG62" i="30"/>
  <c r="AP62" i="30" s="1"/>
  <c r="AI61" i="93"/>
  <c r="AG60" i="41"/>
  <c r="AP60" i="41" s="1"/>
  <c r="W62" i="80"/>
  <c r="Y62" i="80" s="1"/>
  <c r="AE61" i="31"/>
  <c r="AE60" i="41"/>
  <c r="AE61" i="80"/>
  <c r="Z60" i="46"/>
  <c r="AF60" i="46" s="1"/>
  <c r="AO60" i="46" s="1"/>
  <c r="Z59" i="89"/>
  <c r="AF59" i="89" s="1"/>
  <c r="AO59" i="89" s="1"/>
  <c r="AE60" i="43"/>
  <c r="AN60" i="43" s="1"/>
  <c r="AG62" i="40"/>
  <c r="AP62" i="40" s="1"/>
  <c r="Z60" i="88"/>
  <c r="AF60" i="43"/>
  <c r="AO60" i="43" s="1"/>
  <c r="AF62" i="40"/>
  <c r="AO62" i="40" s="1"/>
  <c r="AG60" i="43"/>
  <c r="AP60" i="43" s="1"/>
  <c r="Z60" i="35"/>
  <c r="AG60" i="35" s="1"/>
  <c r="AP60" i="35" s="1"/>
  <c r="Z64" i="91"/>
  <c r="Z63" i="85"/>
  <c r="AG63" i="85" s="1"/>
  <c r="AP63" i="85" s="1"/>
  <c r="Z62" i="93"/>
  <c r="AG62" i="93" s="1"/>
  <c r="AP62" i="93" s="1"/>
  <c r="Z60" i="78"/>
  <c r="AE60" i="78" s="1"/>
  <c r="Z63" i="48"/>
  <c r="AF63" i="48" s="1"/>
  <c r="AO63" i="48" s="1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2" i="82"/>
  <c r="AG62" i="34"/>
  <c r="AP62" i="34" s="1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AI62" i="40"/>
  <c r="AN62" i="40"/>
  <c r="Y63" i="26"/>
  <c r="X63" i="26"/>
  <c r="AR60" i="82"/>
  <c r="AR59" i="88"/>
  <c r="X61" i="43"/>
  <c r="Y61" i="43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Z63" i="95" s="1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R59" i="75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W63" i="42" l="1"/>
  <c r="AF60" i="35"/>
  <c r="AO60" i="35" s="1"/>
  <c r="W61" i="35"/>
  <c r="AG62" i="42"/>
  <c r="AP62" i="42" s="1"/>
  <c r="AE60" i="35"/>
  <c r="X62" i="80"/>
  <c r="AH62" i="80" s="1"/>
  <c r="AQ62" i="80" s="1"/>
  <c r="AE62" i="42"/>
  <c r="AN60" i="44"/>
  <c r="AI60" i="44"/>
  <c r="AR60" i="44" s="1"/>
  <c r="X61" i="44"/>
  <c r="AH61" i="44" s="1"/>
  <c r="AQ61" i="44" s="1"/>
  <c r="Y61" i="44"/>
  <c r="Z61" i="44"/>
  <c r="Z61" i="39"/>
  <c r="AF60" i="78"/>
  <c r="AO60" i="78" s="1"/>
  <c r="AE63" i="85"/>
  <c r="AG60" i="78"/>
  <c r="AP60" i="78" s="1"/>
  <c r="AF63" i="85"/>
  <c r="AO63" i="85" s="1"/>
  <c r="Z63" i="26"/>
  <c r="AG63" i="26" s="1"/>
  <c r="AP63" i="26" s="1"/>
  <c r="AG61" i="81"/>
  <c r="AP61" i="81" s="1"/>
  <c r="W61" i="78"/>
  <c r="W62" i="81"/>
  <c r="AF61" i="81"/>
  <c r="AO61" i="81" s="1"/>
  <c r="AG59" i="89"/>
  <c r="AP59" i="89" s="1"/>
  <c r="AI60" i="43"/>
  <c r="Z59" i="94"/>
  <c r="W64" i="48"/>
  <c r="AI60" i="41"/>
  <c r="AE63" i="48"/>
  <c r="AG63" i="48"/>
  <c r="AP63" i="48" s="1"/>
  <c r="AE59" i="89"/>
  <c r="AI59" i="89" s="1"/>
  <c r="W60" i="89"/>
  <c r="Z61" i="29"/>
  <c r="W63" i="93"/>
  <c r="Z63" i="96"/>
  <c r="W64" i="96" s="1"/>
  <c r="Z60" i="92"/>
  <c r="AE62" i="93"/>
  <c r="AN62" i="93" s="1"/>
  <c r="W63" i="34"/>
  <c r="AF62" i="93"/>
  <c r="AO62" i="93" s="1"/>
  <c r="AE62" i="34"/>
  <c r="AN62" i="34" s="1"/>
  <c r="AE61" i="82"/>
  <c r="AN61" i="82" s="1"/>
  <c r="AF61" i="82"/>
  <c r="AO61" i="82" s="1"/>
  <c r="Z62" i="31"/>
  <c r="W63" i="31" s="1"/>
  <c r="Z62" i="76"/>
  <c r="Z63" i="30"/>
  <c r="W64" i="30" s="1"/>
  <c r="Z61" i="41"/>
  <c r="W62" i="41" s="1"/>
  <c r="Z59" i="27"/>
  <c r="W60" i="27" s="1"/>
  <c r="Z61" i="33"/>
  <c r="AF61" i="33" s="1"/>
  <c r="AO61" i="33" s="1"/>
  <c r="Z62" i="87"/>
  <c r="AE62" i="87" s="1"/>
  <c r="AF59" i="94"/>
  <c r="AO59" i="94" s="1"/>
  <c r="AG59" i="94"/>
  <c r="AP59" i="94" s="1"/>
  <c r="W60" i="94"/>
  <c r="AE59" i="94"/>
  <c r="AG63" i="30"/>
  <c r="AP63" i="30" s="1"/>
  <c r="AE63" i="30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G63" i="96"/>
  <c r="AP63" i="96" s="1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N60" i="78"/>
  <c r="AI60" i="78"/>
  <c r="Y65" i="91"/>
  <c r="X65" i="91"/>
  <c r="AN63" i="86"/>
  <c r="AI63" i="86"/>
  <c r="X64" i="85"/>
  <c r="Y64" i="85"/>
  <c r="AI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H61" i="33"/>
  <c r="AQ61" i="33" s="1"/>
  <c r="AH61" i="41"/>
  <c r="AQ61" i="41" s="1"/>
  <c r="Z62" i="90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AE63" i="26" l="1"/>
  <c r="AF62" i="87"/>
  <c r="AO62" i="87" s="1"/>
  <c r="AF63" i="26"/>
  <c r="AO63" i="26" s="1"/>
  <c r="AE62" i="31"/>
  <c r="W62" i="44"/>
  <c r="AF61" i="44"/>
  <c r="AO61" i="44" s="1"/>
  <c r="AG61" i="44"/>
  <c r="AP61" i="44" s="1"/>
  <c r="AE61" i="44"/>
  <c r="W64" i="26"/>
  <c r="AG62" i="31"/>
  <c r="AP62" i="31" s="1"/>
  <c r="AI62" i="93"/>
  <c r="AF62" i="31"/>
  <c r="AO62" i="31" s="1"/>
  <c r="AF63" i="30"/>
  <c r="AO63" i="30" s="1"/>
  <c r="AE61" i="33"/>
  <c r="AI63" i="48"/>
  <c r="Z62" i="82"/>
  <c r="AG61" i="33"/>
  <c r="AP61" i="33" s="1"/>
  <c r="AE61" i="41"/>
  <c r="AN61" i="41" s="1"/>
  <c r="W62" i="33"/>
  <c r="Z63" i="42"/>
  <c r="AE63" i="96"/>
  <c r="AF63" i="96"/>
  <c r="AO63" i="96" s="1"/>
  <c r="AE59" i="27"/>
  <c r="AF59" i="27"/>
  <c r="AO59" i="27" s="1"/>
  <c r="Z64" i="85"/>
  <c r="AE64" i="85" s="1"/>
  <c r="AG59" i="27"/>
  <c r="AP59" i="27" s="1"/>
  <c r="AI62" i="34"/>
  <c r="Z60" i="89"/>
  <c r="AF61" i="41"/>
  <c r="AO61" i="41" s="1"/>
  <c r="Z62" i="81"/>
  <c r="AG62" i="81" s="1"/>
  <c r="AP62" i="81" s="1"/>
  <c r="AG61" i="41"/>
  <c r="AP61" i="41" s="1"/>
  <c r="AG62" i="87"/>
  <c r="AP62" i="87" s="1"/>
  <c r="Z62" i="32"/>
  <c r="AE62" i="32" s="1"/>
  <c r="W63" i="87"/>
  <c r="Z61" i="88"/>
  <c r="W62" i="88" s="1"/>
  <c r="AF62" i="32"/>
  <c r="AO62" i="32" s="1"/>
  <c r="AG62" i="32"/>
  <c r="AP62" i="32" s="1"/>
  <c r="AE61" i="88"/>
  <c r="AG61" i="88"/>
  <c r="AP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Y62" i="41"/>
  <c r="Y60" i="27"/>
  <c r="X60" i="27"/>
  <c r="AI59" i="94"/>
  <c r="AN59" i="94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N59" i="27"/>
  <c r="X62" i="44" l="1"/>
  <c r="AH62" i="44" s="1"/>
  <c r="AQ62" i="44" s="1"/>
  <c r="Y62" i="44"/>
  <c r="Z62" i="44"/>
  <c r="AI61" i="41"/>
  <c r="AI62" i="31"/>
  <c r="W63" i="32"/>
  <c r="Y63" i="32" s="1"/>
  <c r="AI61" i="44"/>
  <c r="AR61" i="44" s="1"/>
  <c r="AN61" i="44"/>
  <c r="AI59" i="27"/>
  <c r="AE62" i="81"/>
  <c r="Z64" i="95"/>
  <c r="Z63" i="76"/>
  <c r="AG63" i="76" s="1"/>
  <c r="AP63" i="76" s="1"/>
  <c r="Z61" i="75"/>
  <c r="Z60" i="94"/>
  <c r="W63" i="81"/>
  <c r="Z64" i="77"/>
  <c r="AF64" i="77" s="1"/>
  <c r="AO64" i="77" s="1"/>
  <c r="Z62" i="41"/>
  <c r="AE62" i="41" s="1"/>
  <c r="W65" i="85"/>
  <c r="AG64" i="85"/>
  <c r="AP64" i="85" s="1"/>
  <c r="AF62" i="81"/>
  <c r="AO62" i="81" s="1"/>
  <c r="AF64" i="85"/>
  <c r="AO64" i="85" s="1"/>
  <c r="Z62" i="84"/>
  <c r="AF61" i="88"/>
  <c r="AO61" i="88" s="1"/>
  <c r="Z65" i="79"/>
  <c r="W66" i="79" s="1"/>
  <c r="AI62" i="87"/>
  <c r="Z62" i="39"/>
  <c r="AG62" i="39" s="1"/>
  <c r="AP62" i="39" s="1"/>
  <c r="Z61" i="92"/>
  <c r="AE61" i="92" s="1"/>
  <c r="AE64" i="77"/>
  <c r="W65" i="77"/>
  <c r="AF61" i="92"/>
  <c r="AO61" i="92" s="1"/>
  <c r="AG61" i="92"/>
  <c r="AP61" i="92" s="1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4" i="85"/>
  <c r="AN64" i="85"/>
  <c r="AN63" i="38"/>
  <c r="AI63" i="38"/>
  <c r="Z64" i="28"/>
  <c r="X64" i="93"/>
  <c r="Y64" i="93"/>
  <c r="AN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AF62" i="41"/>
  <c r="AO62" i="41" s="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Y63" i="81"/>
  <c r="X63" i="8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AE63" i="76" l="1"/>
  <c r="Z62" i="88"/>
  <c r="AG62" i="41"/>
  <c r="AP62" i="41" s="1"/>
  <c r="AF63" i="76"/>
  <c r="AO63" i="76" s="1"/>
  <c r="W63" i="41"/>
  <c r="AG62" i="44"/>
  <c r="AP62" i="44" s="1"/>
  <c r="AE62" i="44"/>
  <c r="AF62" i="44"/>
  <c r="AO62" i="44" s="1"/>
  <c r="W63" i="44"/>
  <c r="X63" i="32"/>
  <c r="Z63" i="32" s="1"/>
  <c r="AI61" i="88"/>
  <c r="W64" i="76"/>
  <c r="Y64" i="76" s="1"/>
  <c r="AG64" i="77"/>
  <c r="AP64" i="77" s="1"/>
  <c r="Z64" i="93"/>
  <c r="Z61" i="89"/>
  <c r="Z63" i="80"/>
  <c r="AF63" i="80" s="1"/>
  <c r="AO63" i="80" s="1"/>
  <c r="W62" i="92"/>
  <c r="AE62" i="39"/>
  <c r="AN62" i="39" s="1"/>
  <c r="W63" i="39"/>
  <c r="AF62" i="39"/>
  <c r="AO62" i="39" s="1"/>
  <c r="AI62" i="81"/>
  <c r="Z64" i="42"/>
  <c r="AF65" i="79"/>
  <c r="AO65" i="79" s="1"/>
  <c r="AG65" i="79"/>
  <c r="AP65" i="79" s="1"/>
  <c r="AE65" i="79"/>
  <c r="Z64" i="40"/>
  <c r="AE64" i="40" s="1"/>
  <c r="Z64" i="38"/>
  <c r="AF64" i="38" s="1"/>
  <c r="AO64" i="38" s="1"/>
  <c r="Z63" i="82"/>
  <c r="AG63" i="82" s="1"/>
  <c r="AP63" i="82" s="1"/>
  <c r="W64" i="80"/>
  <c r="AG63" i="80"/>
  <c r="AP63" i="80" s="1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N65" i="79"/>
  <c r="Z65" i="85"/>
  <c r="Y62" i="47"/>
  <c r="Z62" i="47" s="1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AR60" i="89"/>
  <c r="AH64" i="37"/>
  <c r="AQ64" i="37" s="1"/>
  <c r="AI63" i="76"/>
  <c r="AN63" i="76"/>
  <c r="AI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H64" i="38"/>
  <c r="AQ64" i="38" s="1"/>
  <c r="AR63" i="40"/>
  <c r="X61" i="94"/>
  <c r="Y61" i="94"/>
  <c r="AH62" i="43"/>
  <c r="AQ62" i="43" s="1"/>
  <c r="AI61" i="92"/>
  <c r="AN61" i="92"/>
  <c r="AI64" i="77"/>
  <c r="AN64" i="77"/>
  <c r="X64" i="76" l="1"/>
  <c r="X63" i="44"/>
  <c r="AH63" i="44" s="1"/>
  <c r="AQ63" i="44" s="1"/>
  <c r="Y63" i="44"/>
  <c r="Z63" i="44"/>
  <c r="AI65" i="79"/>
  <c r="Z63" i="41"/>
  <c r="AE63" i="41" s="1"/>
  <c r="AE63" i="80"/>
  <c r="AI62" i="44"/>
  <c r="AR62" i="44" s="1"/>
  <c r="AN62" i="44"/>
  <c r="AE63" i="82"/>
  <c r="W64" i="82"/>
  <c r="AF63" i="82"/>
  <c r="AO63" i="82" s="1"/>
  <c r="Z65" i="77"/>
  <c r="W66" i="77" s="1"/>
  <c r="Z61" i="94"/>
  <c r="AF64" i="40"/>
  <c r="AO64" i="40" s="1"/>
  <c r="Z65" i="95"/>
  <c r="Z66" i="79"/>
  <c r="W67" i="79" s="1"/>
  <c r="AE64" i="38"/>
  <c r="AG64" i="40"/>
  <c r="AP64" i="40" s="1"/>
  <c r="AG64" i="38"/>
  <c r="AP64" i="38" s="1"/>
  <c r="W65" i="40"/>
  <c r="Z65" i="86"/>
  <c r="AG65" i="86" s="1"/>
  <c r="AP65" i="86" s="1"/>
  <c r="Z62" i="74"/>
  <c r="AF62" i="74" s="1"/>
  <c r="AO62" i="74" s="1"/>
  <c r="W65" i="38"/>
  <c r="Z65" i="48"/>
  <c r="AF65" i="48" s="1"/>
  <c r="AO65" i="48" s="1"/>
  <c r="AG63" i="41"/>
  <c r="AP63" i="41" s="1"/>
  <c r="AG65" i="77"/>
  <c r="AP65" i="77" s="1"/>
  <c r="AF65" i="77"/>
  <c r="AO65" i="77" s="1"/>
  <c r="AE65" i="77"/>
  <c r="AN64" i="42"/>
  <c r="AI64" i="42"/>
  <c r="AF62" i="78"/>
  <c r="AO62" i="78" s="1"/>
  <c r="AE62" i="78"/>
  <c r="W63" i="78"/>
  <c r="AG62" i="78"/>
  <c r="AP62" i="78" s="1"/>
  <c r="W66" i="86"/>
  <c r="AF65" i="86"/>
  <c r="AO65" i="86" s="1"/>
  <c r="AR61" i="75"/>
  <c r="Y64" i="31"/>
  <c r="X64" i="31"/>
  <c r="AN62" i="43"/>
  <c r="AI62" i="43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F63" i="41" l="1"/>
  <c r="AO63" i="41" s="1"/>
  <c r="W64" i="41"/>
  <c r="AF63" i="44"/>
  <c r="AO63" i="44" s="1"/>
  <c r="W64" i="44"/>
  <c r="AE63" i="44"/>
  <c r="AG63" i="44"/>
  <c r="AP63" i="44" s="1"/>
  <c r="W63" i="74"/>
  <c r="AI63" i="82"/>
  <c r="Z64" i="31"/>
  <c r="W66" i="48"/>
  <c r="AE65" i="48"/>
  <c r="Z63" i="29"/>
  <c r="AE63" i="29" s="1"/>
  <c r="AG65" i="48"/>
  <c r="AP65" i="48" s="1"/>
  <c r="AE62" i="74"/>
  <c r="Z64" i="87"/>
  <c r="AF64" i="87" s="1"/>
  <c r="AO64" i="87" s="1"/>
  <c r="AF66" i="79"/>
  <c r="AO66" i="79" s="1"/>
  <c r="AE66" i="79"/>
  <c r="AG66" i="79"/>
  <c r="AP66" i="79" s="1"/>
  <c r="Z65" i="93"/>
  <c r="AE65" i="93" s="1"/>
  <c r="AG62" i="74"/>
  <c r="AP62" i="74" s="1"/>
  <c r="AE65" i="86"/>
  <c r="Z63" i="33"/>
  <c r="Z65" i="26"/>
  <c r="Z63" i="36"/>
  <c r="AE63" i="36" s="1"/>
  <c r="Z65" i="96"/>
  <c r="W66" i="96" s="1"/>
  <c r="AG65" i="96"/>
  <c r="AP65" i="96" s="1"/>
  <c r="AR63" i="90"/>
  <c r="Y66" i="85"/>
  <c r="X66" i="85"/>
  <c r="AH64" i="90"/>
  <c r="AQ64" i="90" s="1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F65" i="93"/>
  <c r="AO65" i="93" s="1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36" l="1"/>
  <c r="AP63" i="36" s="1"/>
  <c r="AN63" i="44"/>
  <c r="AI63" i="44"/>
  <c r="AR63" i="44" s="1"/>
  <c r="W64" i="36"/>
  <c r="X64" i="36" s="1"/>
  <c r="Y64" i="44"/>
  <c r="X64" i="44"/>
  <c r="AH64" i="44" s="1"/>
  <c r="AQ64" i="44" s="1"/>
  <c r="AG63" i="29"/>
  <c r="AP63" i="29" s="1"/>
  <c r="W64" i="29"/>
  <c r="W65" i="87"/>
  <c r="AF63" i="29"/>
  <c r="AO63" i="29" s="1"/>
  <c r="AG64" i="87"/>
  <c r="AP64" i="87" s="1"/>
  <c r="Z64" i="81"/>
  <c r="AE64" i="87"/>
  <c r="Z63" i="78"/>
  <c r="AG63" i="78" s="1"/>
  <c r="AP63" i="78" s="1"/>
  <c r="Z63" i="47"/>
  <c r="AF63" i="47" s="1"/>
  <c r="AO63" i="47" s="1"/>
  <c r="AG65" i="93"/>
  <c r="AP65" i="93" s="1"/>
  <c r="AF65" i="96"/>
  <c r="AO65" i="96" s="1"/>
  <c r="AE65" i="96"/>
  <c r="W66" i="93"/>
  <c r="AF63" i="36"/>
  <c r="AO63" i="36" s="1"/>
  <c r="Z64" i="41"/>
  <c r="AG64" i="41" s="1"/>
  <c r="AP64" i="41" s="1"/>
  <c r="Z66" i="85"/>
  <c r="AF66" i="85" s="1"/>
  <c r="AO66" i="85" s="1"/>
  <c r="Z66" i="86"/>
  <c r="AG66" i="86" s="1"/>
  <c r="AP66" i="86" s="1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W66" i="42"/>
  <c r="AG65" i="42"/>
  <c r="AP65" i="42" s="1"/>
  <c r="AF65" i="42"/>
  <c r="AO65" i="42" s="1"/>
  <c r="AE65" i="42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Y64" i="45"/>
  <c r="X64" i="45"/>
  <c r="X65" i="76"/>
  <c r="Y65" i="7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R65" i="85"/>
  <c r="AF65" i="38"/>
  <c r="AO65" i="38" s="1"/>
  <c r="AE65" i="38"/>
  <c r="W66" i="38"/>
  <c r="AG65" i="38"/>
  <c r="AP65" i="38" s="1"/>
  <c r="AN65" i="93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AI65" i="93" l="1"/>
  <c r="AG66" i="85"/>
  <c r="AP66" i="85" s="1"/>
  <c r="Y64" i="36"/>
  <c r="AF66" i="86"/>
  <c r="AO66" i="86" s="1"/>
  <c r="AI64" i="87"/>
  <c r="AE66" i="85"/>
  <c r="AN66" i="85" s="1"/>
  <c r="AE63" i="47"/>
  <c r="W65" i="41"/>
  <c r="W64" i="78"/>
  <c r="Z64" i="44"/>
  <c r="AE63" i="78"/>
  <c r="AN63" i="78" s="1"/>
  <c r="Z65" i="34"/>
  <c r="AF65" i="34" s="1"/>
  <c r="AO65" i="34" s="1"/>
  <c r="W67" i="86"/>
  <c r="AE66" i="86"/>
  <c r="AE64" i="41"/>
  <c r="AF63" i="78"/>
  <c r="AO63" i="78" s="1"/>
  <c r="AF64" i="41"/>
  <c r="AO64" i="41" s="1"/>
  <c r="Z63" i="35"/>
  <c r="AG63" i="35" s="1"/>
  <c r="AP63" i="35" s="1"/>
  <c r="Z65" i="73"/>
  <c r="AI63" i="36"/>
  <c r="Z66" i="26"/>
  <c r="AE66" i="26" s="1"/>
  <c r="Z65" i="31"/>
  <c r="AG65" i="31" s="1"/>
  <c r="AP65" i="31" s="1"/>
  <c r="Z63" i="46"/>
  <c r="W64" i="46" s="1"/>
  <c r="Z64" i="84"/>
  <c r="AG64" i="84" s="1"/>
  <c r="AP64" i="84" s="1"/>
  <c r="Z65" i="76"/>
  <c r="Z66" i="93"/>
  <c r="W67" i="93" s="1"/>
  <c r="Z64" i="39"/>
  <c r="AG64" i="39" s="1"/>
  <c r="AP64" i="39" s="1"/>
  <c r="W66" i="31"/>
  <c r="AH65" i="87"/>
  <c r="AQ65" i="87" s="1"/>
  <c r="AE65" i="37"/>
  <c r="W66" i="37"/>
  <c r="AF65" i="37"/>
  <c r="AO65" i="37" s="1"/>
  <c r="AG65" i="37"/>
  <c r="AP65" i="37" s="1"/>
  <c r="AF66" i="26"/>
  <c r="AO66" i="26" s="1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G65" i="34"/>
  <c r="AP65" i="34" s="1"/>
  <c r="AE66" i="95"/>
  <c r="W67" i="95"/>
  <c r="AF66" i="95"/>
  <c r="AO66" i="95" s="1"/>
  <c r="AG66" i="95"/>
  <c r="AP66" i="95" s="1"/>
  <c r="X67" i="85"/>
  <c r="Y67" i="85"/>
  <c r="AR65" i="26"/>
  <c r="AN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Y66" i="30"/>
  <c r="Z66" i="30" s="1"/>
  <c r="Z66" i="25"/>
  <c r="Y65" i="80"/>
  <c r="X65" i="80"/>
  <c r="AI65" i="42"/>
  <c r="AN65" i="42"/>
  <c r="AH64" i="36"/>
  <c r="AQ64" i="36" s="1"/>
  <c r="AN66" i="86"/>
  <c r="AI66" i="86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W66" i="34" l="1"/>
  <c r="W64" i="35"/>
  <c r="AI64" i="41"/>
  <c r="AE65" i="34"/>
  <c r="AE64" i="44"/>
  <c r="AG64" i="44"/>
  <c r="AP64" i="44" s="1"/>
  <c r="AF64" i="44"/>
  <c r="AO64" i="44" s="1"/>
  <c r="W65" i="44"/>
  <c r="AI66" i="85"/>
  <c r="W65" i="84"/>
  <c r="AE64" i="84"/>
  <c r="AI63" i="78"/>
  <c r="AR63" i="78" s="1"/>
  <c r="AF64" i="84"/>
  <c r="AO64" i="84" s="1"/>
  <c r="Z65" i="32"/>
  <c r="AG66" i="26"/>
  <c r="AP66" i="26" s="1"/>
  <c r="W67" i="26"/>
  <c r="AE65" i="31"/>
  <c r="AF66" i="93"/>
  <c r="AO66" i="93" s="1"/>
  <c r="AE63" i="35"/>
  <c r="Z65" i="82"/>
  <c r="AE65" i="82" s="1"/>
  <c r="Z65" i="90"/>
  <c r="AE64" i="39"/>
  <c r="AF63" i="46"/>
  <c r="AO63" i="46" s="1"/>
  <c r="AE63" i="46"/>
  <c r="AI63" i="46" s="1"/>
  <c r="AG63" i="46"/>
  <c r="AP63" i="46" s="1"/>
  <c r="AF65" i="31"/>
  <c r="AO65" i="31" s="1"/>
  <c r="Z63" i="89"/>
  <c r="AG63" i="89" s="1"/>
  <c r="AP63" i="89" s="1"/>
  <c r="Z66" i="40"/>
  <c r="AG66" i="40" s="1"/>
  <c r="AP66" i="40" s="1"/>
  <c r="Z66" i="42"/>
  <c r="AG66" i="42" s="1"/>
  <c r="AP66" i="42" s="1"/>
  <c r="Z65" i="80"/>
  <c r="AG65" i="80" s="1"/>
  <c r="AP65" i="80" s="1"/>
  <c r="AE66" i="93"/>
  <c r="AG66" i="93"/>
  <c r="AP66" i="93" s="1"/>
  <c r="AF64" i="39"/>
  <c r="AO64" i="39" s="1"/>
  <c r="Z65" i="83"/>
  <c r="AE65" i="83" s="1"/>
  <c r="W65" i="39"/>
  <c r="X65" i="39" s="1"/>
  <c r="Z66" i="38"/>
  <c r="AF66" i="38" s="1"/>
  <c r="AO66" i="38" s="1"/>
  <c r="AF65" i="82"/>
  <c r="AO65" i="82" s="1"/>
  <c r="W66" i="82"/>
  <c r="AE66" i="38"/>
  <c r="X65" i="84"/>
  <c r="Y65" i="84"/>
  <c r="AI66" i="77"/>
  <c r="AN66" i="77"/>
  <c r="AH68" i="91"/>
  <c r="AQ68" i="91" s="1"/>
  <c r="AR64" i="83"/>
  <c r="AH65" i="41"/>
  <c r="AQ65" i="41" s="1"/>
  <c r="AR61" i="27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X63" i="94"/>
  <c r="Y63" i="94"/>
  <c r="Y67" i="93"/>
  <c r="X67" i="93"/>
  <c r="AH66" i="40"/>
  <c r="AQ66" i="40" s="1"/>
  <c r="Z65" i="41"/>
  <c r="AN64" i="84"/>
  <c r="AI64" i="84"/>
  <c r="Z64" i="88"/>
  <c r="Z66" i="2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E65" i="80" l="1"/>
  <c r="AI64" i="44"/>
  <c r="AR64" i="44" s="1"/>
  <c r="AN64" i="44"/>
  <c r="W67" i="40"/>
  <c r="Y65" i="44"/>
  <c r="X65" i="44"/>
  <c r="AH65" i="44" s="1"/>
  <c r="AQ65" i="44" s="1"/>
  <c r="AI66" i="93"/>
  <c r="AG66" i="38"/>
  <c r="AP66" i="38" s="1"/>
  <c r="AE66" i="40"/>
  <c r="W66" i="80"/>
  <c r="AF66" i="40"/>
  <c r="AO66" i="40" s="1"/>
  <c r="AG65" i="82"/>
  <c r="AP65" i="82" s="1"/>
  <c r="AE63" i="89"/>
  <c r="W64" i="89"/>
  <c r="Z65" i="39"/>
  <c r="AG65" i="39" s="1"/>
  <c r="AP65" i="39" s="1"/>
  <c r="Z64" i="74"/>
  <c r="AE64" i="74" s="1"/>
  <c r="AF63" i="89"/>
  <c r="AO63" i="89" s="1"/>
  <c r="W67" i="38"/>
  <c r="Y67" i="38" s="1"/>
  <c r="AF65" i="80"/>
  <c r="AO65" i="80" s="1"/>
  <c r="Z67" i="26"/>
  <c r="AE67" i="26" s="1"/>
  <c r="Z66" i="34"/>
  <c r="Z68" i="79"/>
  <c r="AF65" i="83"/>
  <c r="AO65" i="83" s="1"/>
  <c r="Z66" i="73"/>
  <c r="AG66" i="73" s="1"/>
  <c r="AP66" i="73" s="1"/>
  <c r="W66" i="83"/>
  <c r="Z64" i="35"/>
  <c r="Z66" i="37"/>
  <c r="AF66" i="37" s="1"/>
  <c r="AO66" i="37" s="1"/>
  <c r="Z66" i="76"/>
  <c r="W67" i="76" s="1"/>
  <c r="AI64" i="39"/>
  <c r="AR64" i="39" s="1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G66" i="76"/>
  <c r="AP66" i="76" s="1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AE68" i="79"/>
  <c r="W69" i="79"/>
  <c r="AG68" i="79"/>
  <c r="AP68" i="79" s="1"/>
  <c r="AF68" i="79"/>
  <c r="AO68" i="79" s="1"/>
  <c r="AH64" i="92"/>
  <c r="AQ64" i="92" s="1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H67" i="77"/>
  <c r="AQ67" i="77" s="1"/>
  <c r="AR63" i="74"/>
  <c r="AN64" i="43"/>
  <c r="AI64" i="43"/>
  <c r="X65" i="33"/>
  <c r="Y65" i="33"/>
  <c r="Z67" i="77"/>
  <c r="Y64" i="75"/>
  <c r="X64" i="75"/>
  <c r="AR63" i="92"/>
  <c r="AR63" i="35"/>
  <c r="Y67" i="25"/>
  <c r="X67" i="25"/>
  <c r="AR65" i="37"/>
  <c r="AH67" i="95"/>
  <c r="AQ67" i="95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Y67" i="30"/>
  <c r="Z66" i="31"/>
  <c r="X66" i="90"/>
  <c r="Y66" i="90"/>
  <c r="AR62" i="94"/>
  <c r="X67" i="38"/>
  <c r="AN65" i="80"/>
  <c r="AI65" i="80"/>
  <c r="AI65" i="83" l="1"/>
  <c r="AI63" i="89"/>
  <c r="AI66" i="40"/>
  <c r="Z65" i="44"/>
  <c r="Z67" i="30"/>
  <c r="AE65" i="39"/>
  <c r="AI65" i="39" s="1"/>
  <c r="W66" i="39"/>
  <c r="W67" i="73"/>
  <c r="X67" i="73" s="1"/>
  <c r="Z66" i="83"/>
  <c r="AE66" i="73"/>
  <c r="AF66" i="73"/>
  <c r="AO66" i="73" s="1"/>
  <c r="AF65" i="39"/>
  <c r="AO65" i="39" s="1"/>
  <c r="AF66" i="76"/>
  <c r="AO66" i="76" s="1"/>
  <c r="AG66" i="37"/>
  <c r="AP66" i="37" s="1"/>
  <c r="Z67" i="42"/>
  <c r="AF67" i="42" s="1"/>
  <c r="AO67" i="42" s="1"/>
  <c r="AE66" i="76"/>
  <c r="Z66" i="80"/>
  <c r="W67" i="80" s="1"/>
  <c r="Z65" i="43"/>
  <c r="AG65" i="43" s="1"/>
  <c r="AP65" i="43" s="1"/>
  <c r="Z66" i="82"/>
  <c r="AE66" i="82" s="1"/>
  <c r="Z65" i="33"/>
  <c r="W66" i="33" s="1"/>
  <c r="AR65" i="80"/>
  <c r="AH67" i="30"/>
  <c r="AQ67" i="30" s="1"/>
  <c r="AN68" i="91"/>
  <c r="AI68" i="91"/>
  <c r="AI64" i="78"/>
  <c r="AN64" i="78"/>
  <c r="AH65" i="29"/>
  <c r="AQ65" i="29" s="1"/>
  <c r="AG66" i="80"/>
  <c r="AP66" i="80" s="1"/>
  <c r="AE66" i="80"/>
  <c r="X67" i="37"/>
  <c r="Y67" i="37"/>
  <c r="AH67" i="25"/>
  <c r="AQ67" i="25" s="1"/>
  <c r="AH64" i="75"/>
  <c r="AQ64" i="75" s="1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H66" i="82"/>
  <c r="AQ66" i="82" s="1"/>
  <c r="AR66" i="42"/>
  <c r="AI65" i="41"/>
  <c r="AN65" i="41"/>
  <c r="AR66" i="96"/>
  <c r="AR66" i="30"/>
  <c r="AR63" i="89"/>
  <c r="AI64" i="88"/>
  <c r="AN64" i="88"/>
  <c r="AR65" i="90"/>
  <c r="X68" i="26"/>
  <c r="Y68" i="26"/>
  <c r="X66" i="39"/>
  <c r="Y66" i="39"/>
  <c r="AN65" i="39" l="1"/>
  <c r="AE65" i="44"/>
  <c r="AG65" i="44"/>
  <c r="AP65" i="44" s="1"/>
  <c r="W66" i="44"/>
  <c r="AF65" i="44"/>
  <c r="AO65" i="44" s="1"/>
  <c r="AE65" i="33"/>
  <c r="AI65" i="33" s="1"/>
  <c r="AI66" i="37"/>
  <c r="AF65" i="33"/>
  <c r="AO65" i="33" s="1"/>
  <c r="Z66" i="81"/>
  <c r="W67" i="81" s="1"/>
  <c r="Z67" i="73"/>
  <c r="AG67" i="42"/>
  <c r="AP67" i="42" s="1"/>
  <c r="AG65" i="33"/>
  <c r="AP65" i="33" s="1"/>
  <c r="W68" i="42"/>
  <c r="AE67" i="42"/>
  <c r="Z65" i="35"/>
  <c r="AF66" i="80"/>
  <c r="AO66" i="80" s="1"/>
  <c r="W67" i="82"/>
  <c r="Y67" i="82" s="1"/>
  <c r="AF66" i="82"/>
  <c r="AO66" i="82" s="1"/>
  <c r="AG66" i="82"/>
  <c r="AP66" i="82" s="1"/>
  <c r="AI66" i="76"/>
  <c r="Z66" i="41"/>
  <c r="Z69" i="79"/>
  <c r="W70" i="79" s="1"/>
  <c r="W66" i="43"/>
  <c r="Y66" i="43" s="1"/>
  <c r="Z66" i="39"/>
  <c r="AG66" i="39" s="1"/>
  <c r="AP66" i="39" s="1"/>
  <c r="AE65" i="43"/>
  <c r="Z68" i="26"/>
  <c r="AF68" i="26" s="1"/>
  <c r="AO68" i="26" s="1"/>
  <c r="Z63" i="27"/>
  <c r="W64" i="27" s="1"/>
  <c r="AF65" i="43"/>
  <c r="AO65" i="43" s="1"/>
  <c r="Z65" i="78"/>
  <c r="W66" i="78" s="1"/>
  <c r="Z67" i="37"/>
  <c r="AG67" i="37" s="1"/>
  <c r="AP67" i="37" s="1"/>
  <c r="AG69" i="91"/>
  <c r="AP69" i="91" s="1"/>
  <c r="AF69" i="91"/>
  <c r="AO69" i="91" s="1"/>
  <c r="W70" i="91"/>
  <c r="AE69" i="91"/>
  <c r="AE63" i="27"/>
  <c r="AF66" i="81"/>
  <c r="AO66" i="81" s="1"/>
  <c r="AE66" i="8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0"/>
  <c r="AN66" i="80"/>
  <c r="AF66" i="39"/>
  <c r="AO66" i="39" s="1"/>
  <c r="AG68" i="26"/>
  <c r="AP68" i="26" s="1"/>
  <c r="X66" i="36"/>
  <c r="Y66" i="36"/>
  <c r="AF65" i="78"/>
  <c r="AO65" i="78" s="1"/>
  <c r="AE65" i="78"/>
  <c r="AH63" i="27"/>
  <c r="AQ63" i="27" s="1"/>
  <c r="AE69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AN65" i="43"/>
  <c r="AI65" i="43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Z67" i="87" s="1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AN65" i="33" l="1"/>
  <c r="AE66" i="39"/>
  <c r="AG66" i="81"/>
  <c r="AP66" i="81" s="1"/>
  <c r="Y66" i="44"/>
  <c r="X66" i="44"/>
  <c r="AH66" i="44" s="1"/>
  <c r="AQ66" i="44" s="1"/>
  <c r="Z66" i="44"/>
  <c r="AI66" i="82"/>
  <c r="X66" i="43"/>
  <c r="W67" i="39"/>
  <c r="AI67" i="42"/>
  <c r="AI65" i="44"/>
  <c r="AR65" i="44" s="1"/>
  <c r="AN65" i="44"/>
  <c r="AG65" i="78"/>
  <c r="AP65" i="78" s="1"/>
  <c r="W68" i="37"/>
  <c r="Z67" i="82"/>
  <c r="AG67" i="82" s="1"/>
  <c r="AP67" i="82" s="1"/>
  <c r="Z66" i="33"/>
  <c r="AE67" i="37"/>
  <c r="AI67" i="37" s="1"/>
  <c r="AF67" i="37"/>
  <c r="AO67" i="37" s="1"/>
  <c r="AF69" i="79"/>
  <c r="AO69" i="79" s="1"/>
  <c r="AG69" i="79"/>
  <c r="AP69" i="79" s="1"/>
  <c r="Z67" i="80"/>
  <c r="AE67" i="80" s="1"/>
  <c r="Z68" i="95"/>
  <c r="W69" i="26"/>
  <c r="X69" i="26" s="1"/>
  <c r="Z66" i="84"/>
  <c r="AF66" i="84" s="1"/>
  <c r="AO66" i="84" s="1"/>
  <c r="AF63" i="27"/>
  <c r="AO63" i="27" s="1"/>
  <c r="Z67" i="31"/>
  <c r="AG67" i="31" s="1"/>
  <c r="AP67" i="31" s="1"/>
  <c r="AE68" i="26"/>
  <c r="AG63" i="27"/>
  <c r="AP63" i="27" s="1"/>
  <c r="W68" i="82"/>
  <c r="AF67" i="82"/>
  <c r="AO67" i="82" s="1"/>
  <c r="AE67" i="82"/>
  <c r="W68" i="87"/>
  <c r="AG67" i="87"/>
  <c r="AP67" i="87" s="1"/>
  <c r="AF67" i="87"/>
  <c r="AO67" i="87" s="1"/>
  <c r="AE67" i="87"/>
  <c r="W68" i="31"/>
  <c r="Y66" i="35"/>
  <c r="X66" i="35"/>
  <c r="AN69" i="79"/>
  <c r="X67" i="39"/>
  <c r="Y67" i="39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Y70" i="79"/>
  <c r="X70" i="79"/>
  <c r="AI65" i="78"/>
  <c r="AN65" i="78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AF66" i="44" l="1"/>
  <c r="AO66" i="44" s="1"/>
  <c r="W67" i="44"/>
  <c r="AG66" i="44"/>
  <c r="AP66" i="44" s="1"/>
  <c r="AE66" i="44"/>
  <c r="AN67" i="37"/>
  <c r="Y69" i="26"/>
  <c r="Z69" i="26" s="1"/>
  <c r="Z68" i="25"/>
  <c r="AI63" i="27"/>
  <c r="Z68" i="96"/>
  <c r="AI69" i="79"/>
  <c r="Z67" i="81"/>
  <c r="AF67" i="81" s="1"/>
  <c r="AO67" i="81" s="1"/>
  <c r="Z68" i="38"/>
  <c r="AG68" i="38" s="1"/>
  <c r="AP68" i="38" s="1"/>
  <c r="AG67" i="80"/>
  <c r="AP67" i="80" s="1"/>
  <c r="AF67" i="80"/>
  <c r="AO67" i="80" s="1"/>
  <c r="Z70" i="91"/>
  <c r="AG66" i="84"/>
  <c r="AP66" i="84" s="1"/>
  <c r="W67" i="84"/>
  <c r="X67" i="84" s="1"/>
  <c r="AE66" i="84"/>
  <c r="Z66" i="78"/>
  <c r="AG66" i="78" s="1"/>
  <c r="AP66" i="78" s="1"/>
  <c r="Z64" i="27"/>
  <c r="W68" i="80"/>
  <c r="Z67" i="90"/>
  <c r="AG67" i="90" s="1"/>
  <c r="AP67" i="90" s="1"/>
  <c r="AE67" i="31"/>
  <c r="AF67" i="31"/>
  <c r="AO67" i="31" s="1"/>
  <c r="Z68" i="37"/>
  <c r="AF68" i="37" s="1"/>
  <c r="AO68" i="37" s="1"/>
  <c r="Z68" i="40"/>
  <c r="AF68" i="40" s="1"/>
  <c r="AO68" i="40" s="1"/>
  <c r="Z67" i="41"/>
  <c r="AG67" i="41" s="1"/>
  <c r="AP67" i="41" s="1"/>
  <c r="Z68" i="73"/>
  <c r="AF68" i="73" s="1"/>
  <c r="AO68" i="73" s="1"/>
  <c r="Z67" i="32"/>
  <c r="AG67" i="32" s="1"/>
  <c r="AP67" i="32" s="1"/>
  <c r="AE68" i="73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R69" i="79"/>
  <c r="AN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W70" i="26" l="1"/>
  <c r="AE69" i="26"/>
  <c r="AF69" i="26"/>
  <c r="AO69" i="26" s="1"/>
  <c r="AG68" i="40"/>
  <c r="AP68" i="40" s="1"/>
  <c r="AF68" i="38"/>
  <c r="AO68" i="38" s="1"/>
  <c r="AG67" i="81"/>
  <c r="AP67" i="81" s="1"/>
  <c r="AN66" i="44"/>
  <c r="AI66" i="44"/>
  <c r="AR66" i="44" s="1"/>
  <c r="W69" i="40"/>
  <c r="Y67" i="84"/>
  <c r="AE67" i="81"/>
  <c r="AN67" i="81" s="1"/>
  <c r="W68" i="41"/>
  <c r="Y68" i="41" s="1"/>
  <c r="W69" i="38"/>
  <c r="AE68" i="38"/>
  <c r="AE68" i="40"/>
  <c r="AE67" i="90"/>
  <c r="X67" i="44"/>
  <c r="AH67" i="44" s="1"/>
  <c r="AQ67" i="44" s="1"/>
  <c r="Y67" i="44"/>
  <c r="Z67" i="44" s="1"/>
  <c r="AI66" i="84"/>
  <c r="W68" i="90"/>
  <c r="AG69" i="26"/>
  <c r="AP69" i="26" s="1"/>
  <c r="W69" i="73"/>
  <c r="AE67" i="41"/>
  <c r="AN67" i="41" s="1"/>
  <c r="AE67" i="32"/>
  <c r="AI67" i="32" s="1"/>
  <c r="AF67" i="32"/>
  <c r="AO67" i="32" s="1"/>
  <c r="W67" i="78"/>
  <c r="Z68" i="80"/>
  <c r="W68" i="32"/>
  <c r="X68" i="32" s="1"/>
  <c r="AE66" i="78"/>
  <c r="AI66" i="78" s="1"/>
  <c r="AF66" i="78"/>
  <c r="AO66" i="78" s="1"/>
  <c r="Z66" i="47"/>
  <c r="AF66" i="47" s="1"/>
  <c r="AO66" i="47" s="1"/>
  <c r="AF67" i="90"/>
  <c r="AO67" i="90" s="1"/>
  <c r="AF67" i="41"/>
  <c r="AO67" i="41" s="1"/>
  <c r="Z68" i="31"/>
  <c r="W69" i="31" s="1"/>
  <c r="Z68" i="87"/>
  <c r="AG68" i="87" s="1"/>
  <c r="AP68" i="87" s="1"/>
  <c r="AG68" i="73"/>
  <c r="AP68" i="73" s="1"/>
  <c r="W69" i="37"/>
  <c r="AE68" i="37"/>
  <c r="AI67" i="31"/>
  <c r="Z67" i="84"/>
  <c r="AG67" i="84" s="1"/>
  <c r="AP67" i="84" s="1"/>
  <c r="AG68" i="37"/>
  <c r="AP68" i="37" s="1"/>
  <c r="Z69" i="85"/>
  <c r="AG69" i="85" s="1"/>
  <c r="AP69" i="85" s="1"/>
  <c r="Z67" i="33"/>
  <c r="W68" i="33" s="1"/>
  <c r="Z69" i="86"/>
  <c r="AG69" i="86" s="1"/>
  <c r="AP69" i="86" s="1"/>
  <c r="Z69" i="95"/>
  <c r="AE69" i="95" s="1"/>
  <c r="AE68" i="28"/>
  <c r="W69" i="28"/>
  <c r="AF68" i="28"/>
  <c r="AO68" i="28" s="1"/>
  <c r="AG68" i="28"/>
  <c r="AP68" i="28" s="1"/>
  <c r="AE66" i="47"/>
  <c r="W69" i="87"/>
  <c r="AE67" i="33"/>
  <c r="AF69" i="86"/>
  <c r="AO69" i="86" s="1"/>
  <c r="W70" i="86"/>
  <c r="AH66" i="88"/>
  <c r="AQ66" i="88" s="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7" i="84"/>
  <c r="AQ67" i="84" s="1"/>
  <c r="X68" i="83"/>
  <c r="Y68" i="83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X70" i="26"/>
  <c r="Y70" i="26"/>
  <c r="AR65" i="88"/>
  <c r="AI66" i="43"/>
  <c r="AN66" i="43"/>
  <c r="X69" i="96"/>
  <c r="Y69" i="96"/>
  <c r="AN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AI69" i="26"/>
  <c r="AN69" i="26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N68" i="38"/>
  <c r="Y69" i="73"/>
  <c r="X69" i="73"/>
  <c r="AN68" i="37"/>
  <c r="AE68" i="87" l="1"/>
  <c r="AG67" i="44"/>
  <c r="AP67" i="44" s="1"/>
  <c r="AE67" i="44"/>
  <c r="W68" i="44"/>
  <c r="AF67" i="44"/>
  <c r="AO67" i="44" s="1"/>
  <c r="AI67" i="41"/>
  <c r="X68" i="41"/>
  <c r="Z65" i="27"/>
  <c r="AI67" i="81"/>
  <c r="AI68" i="37"/>
  <c r="AI68" i="38"/>
  <c r="AR68" i="38" s="1"/>
  <c r="AN67" i="32"/>
  <c r="AF68" i="87"/>
  <c r="AO68" i="87" s="1"/>
  <c r="Z71" i="91"/>
  <c r="AG67" i="33"/>
  <c r="AP67" i="33" s="1"/>
  <c r="W67" i="47"/>
  <c r="X67" i="47" s="1"/>
  <c r="AF67" i="33"/>
  <c r="AO67" i="33" s="1"/>
  <c r="AG66" i="47"/>
  <c r="AP66" i="47" s="1"/>
  <c r="Z69" i="38"/>
  <c r="AF69" i="38" s="1"/>
  <c r="AO69" i="38" s="1"/>
  <c r="AE69" i="86"/>
  <c r="AF69" i="95"/>
  <c r="AO69" i="95" s="1"/>
  <c r="W68" i="84"/>
  <c r="AE67" i="84"/>
  <c r="AE68" i="31"/>
  <c r="AN68" i="31" s="1"/>
  <c r="Z70" i="26"/>
  <c r="AF68" i="31"/>
  <c r="AO68" i="31" s="1"/>
  <c r="Y68" i="32"/>
  <c r="Z68" i="32" s="1"/>
  <c r="AF68" i="32" s="1"/>
  <c r="AO68" i="32" s="1"/>
  <c r="AF67" i="84"/>
  <c r="AO67" i="84" s="1"/>
  <c r="Z69" i="42"/>
  <c r="AG68" i="31"/>
  <c r="AP68" i="31" s="1"/>
  <c r="W70" i="95"/>
  <c r="X70" i="95" s="1"/>
  <c r="AG69" i="95"/>
  <c r="AP69" i="95" s="1"/>
  <c r="Z69" i="48"/>
  <c r="Z69" i="96"/>
  <c r="AG69" i="96" s="1"/>
  <c r="AP69" i="96" s="1"/>
  <c r="AP71" i="96" s="1"/>
  <c r="W70" i="85"/>
  <c r="X70" i="85" s="1"/>
  <c r="AE69" i="85"/>
  <c r="AN69" i="85" s="1"/>
  <c r="Z69" i="77"/>
  <c r="Z66" i="92"/>
  <c r="W67" i="92" s="1"/>
  <c r="AF69" i="85"/>
  <c r="AO69" i="85" s="1"/>
  <c r="Z67" i="43"/>
  <c r="AF67" i="43" s="1"/>
  <c r="AO67" i="43" s="1"/>
  <c r="Z68" i="90"/>
  <c r="AG68" i="90" s="1"/>
  <c r="AP68" i="90" s="1"/>
  <c r="Z67" i="36"/>
  <c r="W68" i="36" s="1"/>
  <c r="Z66" i="46"/>
  <c r="AF66" i="46" s="1"/>
  <c r="AO66" i="46" s="1"/>
  <c r="Z68" i="81"/>
  <c r="AF68" i="81" s="1"/>
  <c r="AO68" i="81" s="1"/>
  <c r="AE67" i="36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W68" i="43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8" i="96"/>
  <c r="S28" i="96" s="1"/>
  <c r="AC28" i="96" s="1"/>
  <c r="AB29" i="96" s="1"/>
  <c r="AX34" i="96"/>
  <c r="S34" i="96" s="1"/>
  <c r="AC34" i="96" s="1"/>
  <c r="AB35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R70" i="91"/>
  <c r="AH67" i="78"/>
  <c r="AQ67" i="78" s="1"/>
  <c r="AN65" i="89"/>
  <c r="AI65" i="89"/>
  <c r="Y70" i="85"/>
  <c r="W70" i="77"/>
  <c r="AG69" i="77"/>
  <c r="AP69" i="77" s="1"/>
  <c r="AF69" i="77"/>
  <c r="AO69" i="77" s="1"/>
  <c r="AE69" i="77"/>
  <c r="W69" i="90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43" i="40"/>
  <c r="S43" i="40" s="1"/>
  <c r="AC43" i="40" s="1"/>
  <c r="AB44" i="40" s="1"/>
  <c r="AX51" i="40"/>
  <c r="S51" i="40" s="1"/>
  <c r="AC51" i="40" s="1"/>
  <c r="AB52" i="40" s="1"/>
  <c r="AX61" i="40"/>
  <c r="S61" i="40" s="1"/>
  <c r="AC61" i="40" s="1"/>
  <c r="AB62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Z69" i="25"/>
  <c r="Z69" i="30"/>
  <c r="AR68" i="77"/>
  <c r="Y69" i="31"/>
  <c r="X69" i="31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W70" i="38"/>
  <c r="Y67" i="35"/>
  <c r="X67" i="35"/>
  <c r="AX69" i="96"/>
  <c r="S69" i="96" s="1"/>
  <c r="AC69" i="96" s="1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I65" i="75"/>
  <c r="AN65" i="75"/>
  <c r="AN66" i="45"/>
  <c r="AI66" i="45"/>
  <c r="AG66" i="92"/>
  <c r="AP66" i="92" s="1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H67" i="36"/>
  <c r="AQ67" i="36" s="1"/>
  <c r="X69" i="76"/>
  <c r="Y69" i="76"/>
  <c r="X70" i="86"/>
  <c r="Y70" i="86"/>
  <c r="AN68" i="28"/>
  <c r="AI68" i="28"/>
  <c r="AE66" i="92" l="1"/>
  <c r="AE69" i="96"/>
  <c r="AE69" i="38"/>
  <c r="AX55" i="40"/>
  <c r="S55" i="40" s="1"/>
  <c r="AC55" i="40" s="1"/>
  <c r="AB56" i="40" s="1"/>
  <c r="AX31" i="40"/>
  <c r="S31" i="40" s="1"/>
  <c r="AC31" i="40" s="1"/>
  <c r="AB32" i="40" s="1"/>
  <c r="AE68" i="81"/>
  <c r="AN68" i="81" s="1"/>
  <c r="AF67" i="36"/>
  <c r="AO67" i="36" s="1"/>
  <c r="AF66" i="92"/>
  <c r="AO66" i="92" s="1"/>
  <c r="AF69" i="96"/>
  <c r="AO69" i="96" s="1"/>
  <c r="AO71" i="96" s="1"/>
  <c r="AG69" i="38"/>
  <c r="AP69" i="38" s="1"/>
  <c r="AX54" i="40"/>
  <c r="S54" i="40" s="1"/>
  <c r="AC54" i="40" s="1"/>
  <c r="AB55" i="40" s="1"/>
  <c r="AX19" i="40"/>
  <c r="S19" i="40" s="1"/>
  <c r="AC19" i="40" s="1"/>
  <c r="AB20" i="40" s="1"/>
  <c r="AK20" i="40" s="1"/>
  <c r="AT20" i="40" s="1"/>
  <c r="W69" i="81"/>
  <c r="X68" i="44"/>
  <c r="Y68" i="44"/>
  <c r="Z68" i="44"/>
  <c r="Y67" i="47"/>
  <c r="AG68" i="81"/>
  <c r="AP68" i="81" s="1"/>
  <c r="AI67" i="44"/>
  <c r="AR67" i="44" s="1"/>
  <c r="AN67" i="44"/>
  <c r="AX63" i="40"/>
  <c r="S63" i="40" s="1"/>
  <c r="AC63" i="40" s="1"/>
  <c r="AB64" i="40" s="1"/>
  <c r="AX45" i="40"/>
  <c r="S45" i="40" s="1"/>
  <c r="AC45" i="40" s="1"/>
  <c r="AB46" i="40" s="1"/>
  <c r="AX41" i="96"/>
  <c r="S41" i="96" s="1"/>
  <c r="AC41" i="96" s="1"/>
  <c r="AB42" i="96" s="1"/>
  <c r="AG67" i="36"/>
  <c r="AP67" i="36" s="1"/>
  <c r="AX62" i="40"/>
  <c r="S62" i="40" s="1"/>
  <c r="AC62" i="40" s="1"/>
  <c r="AB63" i="40" s="1"/>
  <c r="AX44" i="40"/>
  <c r="S44" i="40" s="1"/>
  <c r="AC44" i="40" s="1"/>
  <c r="AB45" i="40" s="1"/>
  <c r="AX60" i="40"/>
  <c r="S60" i="40" s="1"/>
  <c r="AC60" i="40" s="1"/>
  <c r="AB61" i="40" s="1"/>
  <c r="AX50" i="40"/>
  <c r="S50" i="40" s="1"/>
  <c r="AC50" i="40" s="1"/>
  <c r="AB51" i="40" s="1"/>
  <c r="AX42" i="40"/>
  <c r="S42" i="40" s="1"/>
  <c r="AC42" i="40" s="1"/>
  <c r="AB43" i="40" s="1"/>
  <c r="AX68" i="40"/>
  <c r="S68" i="40" s="1"/>
  <c r="AC68" i="40" s="1"/>
  <c r="AB69" i="40" s="1"/>
  <c r="AJ69" i="40" s="1"/>
  <c r="AS69" i="40" s="1"/>
  <c r="AX57" i="40"/>
  <c r="S57" i="40" s="1"/>
  <c r="AC57" i="40" s="1"/>
  <c r="AB58" i="40" s="1"/>
  <c r="AX49" i="40"/>
  <c r="S49" i="40" s="1"/>
  <c r="AC49" i="40" s="1"/>
  <c r="AB50" i="40" s="1"/>
  <c r="AX36" i="40"/>
  <c r="S36" i="40" s="1"/>
  <c r="AC36" i="40" s="1"/>
  <c r="AB37" i="40" s="1"/>
  <c r="AX58" i="96"/>
  <c r="S58" i="96" s="1"/>
  <c r="AC58" i="96" s="1"/>
  <c r="AB59" i="96" s="1"/>
  <c r="AX52" i="96"/>
  <c r="S52" i="96" s="1"/>
  <c r="AC52" i="96" s="1"/>
  <c r="AB53" i="96" s="1"/>
  <c r="AX46" i="96"/>
  <c r="S46" i="96" s="1"/>
  <c r="AC46" i="96" s="1"/>
  <c r="AB47" i="96" s="1"/>
  <c r="AJ47" i="96" s="1"/>
  <c r="AX38" i="96"/>
  <c r="S38" i="96" s="1"/>
  <c r="AC38" i="96" s="1"/>
  <c r="AB39" i="96" s="1"/>
  <c r="AX67" i="48"/>
  <c r="S67" i="48" s="1"/>
  <c r="AC67" i="48" s="1"/>
  <c r="AB68" i="48" s="1"/>
  <c r="AG67" i="43"/>
  <c r="AP67" i="43" s="1"/>
  <c r="Z69" i="80"/>
  <c r="AX65" i="40"/>
  <c r="S65" i="40" s="1"/>
  <c r="AC65" i="40" s="1"/>
  <c r="AB66" i="40" s="1"/>
  <c r="AX56" i="40"/>
  <c r="S56" i="40" s="1"/>
  <c r="AC56" i="40" s="1"/>
  <c r="AB57" i="40" s="1"/>
  <c r="AJ57" i="40" s="1"/>
  <c r="AX48" i="40"/>
  <c r="S48" i="40" s="1"/>
  <c r="AC48" i="40" s="1"/>
  <c r="AB49" i="40" s="1"/>
  <c r="AX32" i="40"/>
  <c r="S32" i="40" s="1"/>
  <c r="AC32" i="40" s="1"/>
  <c r="AB33" i="40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X36" i="96"/>
  <c r="S36" i="96" s="1"/>
  <c r="AC36" i="96" s="1"/>
  <c r="AB37" i="96" s="1"/>
  <c r="AJ37" i="96" s="1"/>
  <c r="AX51" i="48"/>
  <c r="S51" i="48" s="1"/>
  <c r="AC51" i="48" s="1"/>
  <c r="AB52" i="48" s="1"/>
  <c r="AX23" i="96"/>
  <c r="S23" i="96" s="1"/>
  <c r="AC23" i="96" s="1"/>
  <c r="AB24" i="96" s="1"/>
  <c r="AX39" i="40"/>
  <c r="S39" i="40" s="1"/>
  <c r="AC39" i="40" s="1"/>
  <c r="AB40" i="40" s="1"/>
  <c r="AX29" i="40"/>
  <c r="S29" i="40" s="1"/>
  <c r="AC29" i="40" s="1"/>
  <c r="AB30" i="40" s="1"/>
  <c r="AK30" i="40" s="1"/>
  <c r="AT30" i="40" s="1"/>
  <c r="AX40" i="96"/>
  <c r="S40" i="96" s="1"/>
  <c r="AC40" i="96" s="1"/>
  <c r="AB41" i="96" s="1"/>
  <c r="AX31" i="96"/>
  <c r="S31" i="96" s="1"/>
  <c r="AC31" i="96" s="1"/>
  <c r="AB32" i="96" s="1"/>
  <c r="AJ32" i="96" s="1"/>
  <c r="AX21" i="96"/>
  <c r="S21" i="96" s="1"/>
  <c r="AC21" i="96" s="1"/>
  <c r="AB22" i="96" s="1"/>
  <c r="AX66" i="48"/>
  <c r="S66" i="48" s="1"/>
  <c r="AC66" i="48" s="1"/>
  <c r="AB67" i="48" s="1"/>
  <c r="AX38" i="40"/>
  <c r="S38" i="40" s="1"/>
  <c r="AC38" i="40" s="1"/>
  <c r="AB39" i="40" s="1"/>
  <c r="AX27" i="40"/>
  <c r="S27" i="40" s="1"/>
  <c r="AC27" i="40" s="1"/>
  <c r="AB28" i="40" s="1"/>
  <c r="AX30" i="96"/>
  <c r="S30" i="96" s="1"/>
  <c r="AC30" i="96" s="1"/>
  <c r="AB31" i="96" s="1"/>
  <c r="AX20" i="96"/>
  <c r="S20" i="96" s="1"/>
  <c r="AC20" i="96" s="1"/>
  <c r="AB21" i="96" s="1"/>
  <c r="AK21" i="96" s="1"/>
  <c r="AT21" i="96" s="1"/>
  <c r="AX37" i="40"/>
  <c r="S37" i="40" s="1"/>
  <c r="AC37" i="40" s="1"/>
  <c r="AB38" i="40" s="1"/>
  <c r="AX20" i="40"/>
  <c r="S20" i="40" s="1"/>
  <c r="AC20" i="40" s="1"/>
  <c r="AB21" i="40" s="1"/>
  <c r="AX37" i="96"/>
  <c r="S37" i="96" s="1"/>
  <c r="AC37" i="96" s="1"/>
  <c r="AB38" i="96" s="1"/>
  <c r="AX29" i="96"/>
  <c r="S29" i="96" s="1"/>
  <c r="AC29" i="96" s="1"/>
  <c r="AB30" i="96" s="1"/>
  <c r="AK30" i="96" s="1"/>
  <c r="AT30" i="96" s="1"/>
  <c r="AX14" i="96"/>
  <c r="S14" i="96" s="1"/>
  <c r="AC14" i="96" s="1"/>
  <c r="AB15" i="96" s="1"/>
  <c r="AX48" i="48"/>
  <c r="S48" i="48" s="1"/>
  <c r="AC48" i="48" s="1"/>
  <c r="AB49" i="48" s="1"/>
  <c r="AK49" i="48" s="1"/>
  <c r="AT49" i="48" s="1"/>
  <c r="AE67" i="43"/>
  <c r="AX35" i="96"/>
  <c r="S35" i="96" s="1"/>
  <c r="AC35" i="96" s="1"/>
  <c r="AB36" i="96" s="1"/>
  <c r="AX25" i="96"/>
  <c r="S25" i="96" s="1"/>
  <c r="AC25" i="96" s="1"/>
  <c r="AB26" i="96" s="1"/>
  <c r="AX12" i="40"/>
  <c r="S12" i="40" s="1"/>
  <c r="AC12" i="40" s="1"/>
  <c r="AB13" i="40" s="1"/>
  <c r="AX63" i="48"/>
  <c r="S63" i="48" s="1"/>
  <c r="AC63" i="48" s="1"/>
  <c r="AB64" i="48" s="1"/>
  <c r="AX45" i="48"/>
  <c r="S45" i="48" s="1"/>
  <c r="AC45" i="48" s="1"/>
  <c r="AB46" i="48" s="1"/>
  <c r="AJ46" i="48" s="1"/>
  <c r="AI69" i="85"/>
  <c r="AX60" i="48"/>
  <c r="S60" i="48" s="1"/>
  <c r="AC60" i="48" s="1"/>
  <c r="AB61" i="48" s="1"/>
  <c r="AX42" i="48"/>
  <c r="S42" i="48" s="1"/>
  <c r="AC42" i="48" s="1"/>
  <c r="AB43" i="48" s="1"/>
  <c r="AG68" i="32"/>
  <c r="AP68" i="32" s="1"/>
  <c r="AX57" i="48"/>
  <c r="S57" i="48" s="1"/>
  <c r="AC57" i="48" s="1"/>
  <c r="AB58" i="48" s="1"/>
  <c r="AK58" i="48" s="1"/>
  <c r="AT58" i="48" s="1"/>
  <c r="AX39" i="48"/>
  <c r="S39" i="48" s="1"/>
  <c r="AC39" i="48" s="1"/>
  <c r="AB40" i="48" s="1"/>
  <c r="W69" i="32"/>
  <c r="Z69" i="28"/>
  <c r="AG69" i="28" s="1"/>
  <c r="AP69" i="28" s="1"/>
  <c r="AP71" i="28" s="1"/>
  <c r="AX23" i="40"/>
  <c r="S23" i="40" s="1"/>
  <c r="AC23" i="40" s="1"/>
  <c r="AB24" i="40" s="1"/>
  <c r="AX54" i="48"/>
  <c r="S54" i="48" s="1"/>
  <c r="AC54" i="48" s="1"/>
  <c r="AB55" i="48" s="1"/>
  <c r="AX34" i="48"/>
  <c r="S34" i="48" s="1"/>
  <c r="AC34" i="48" s="1"/>
  <c r="AB35" i="48" s="1"/>
  <c r="AK35" i="48" s="1"/>
  <c r="AT35" i="48" s="1"/>
  <c r="AE68" i="32"/>
  <c r="Z70" i="95"/>
  <c r="AI68" i="31"/>
  <c r="AR68" i="31" s="1"/>
  <c r="Z68" i="84"/>
  <c r="AF68" i="84" s="1"/>
  <c r="AO68" i="84" s="1"/>
  <c r="AX21" i="40"/>
  <c r="S21" i="40" s="1"/>
  <c r="AC21" i="40" s="1"/>
  <c r="AB22" i="40" s="1"/>
  <c r="AX10" i="40"/>
  <c r="S10" i="40" s="1"/>
  <c r="AC10" i="40" s="1"/>
  <c r="AB11" i="40" s="1"/>
  <c r="AJ11" i="40" s="1"/>
  <c r="AF68" i="90"/>
  <c r="AO68" i="90" s="1"/>
  <c r="AX13" i="96"/>
  <c r="S13" i="96" s="1"/>
  <c r="AC13" i="96" s="1"/>
  <c r="AB14" i="96" s="1"/>
  <c r="AX59" i="48"/>
  <c r="S59" i="48" s="1"/>
  <c r="AC59" i="48" s="1"/>
  <c r="AB60" i="48" s="1"/>
  <c r="AX53" i="48"/>
  <c r="S53" i="48" s="1"/>
  <c r="AC53" i="48" s="1"/>
  <c r="AB54" i="48" s="1"/>
  <c r="AJ54" i="48" s="1"/>
  <c r="AX47" i="48"/>
  <c r="S47" i="48" s="1"/>
  <c r="AC47" i="48" s="1"/>
  <c r="AB48" i="48" s="1"/>
  <c r="AX41" i="48"/>
  <c r="S41" i="48" s="1"/>
  <c r="AC41" i="48" s="1"/>
  <c r="AB42" i="48" s="1"/>
  <c r="AJ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J41" i="48" s="1"/>
  <c r="AX27" i="48"/>
  <c r="S27" i="48" s="1"/>
  <c r="AC27" i="48" s="1"/>
  <c r="AB28" i="48" s="1"/>
  <c r="AE66" i="46"/>
  <c r="AX64" i="40"/>
  <c r="S64" i="40" s="1"/>
  <c r="AC64" i="40" s="1"/>
  <c r="AB65" i="40" s="1"/>
  <c r="AK65" i="40" s="1"/>
  <c r="AT65" i="40" s="1"/>
  <c r="AX59" i="40"/>
  <c r="S59" i="40" s="1"/>
  <c r="AC59" i="40" s="1"/>
  <c r="AB60" i="40" s="1"/>
  <c r="AJ60" i="40" s="1"/>
  <c r="AX53" i="40"/>
  <c r="S53" i="40" s="1"/>
  <c r="AC53" i="40" s="1"/>
  <c r="AB54" i="40" s="1"/>
  <c r="AX47" i="40"/>
  <c r="S47" i="40" s="1"/>
  <c r="AC47" i="40" s="1"/>
  <c r="AB48" i="40" s="1"/>
  <c r="AJ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K18" i="40" s="1"/>
  <c r="AT18" i="40" s="1"/>
  <c r="AE68" i="90"/>
  <c r="AX39" i="96"/>
  <c r="S39" i="96" s="1"/>
  <c r="AC39" i="96" s="1"/>
  <c r="AB40" i="96" s="1"/>
  <c r="AJ40" i="96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K57" i="48" s="1"/>
  <c r="AT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AG66" i="46"/>
  <c r="AP66" i="46" s="1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K41" i="40" s="1"/>
  <c r="AT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J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K65" i="48" s="1"/>
  <c r="AT65" i="48" s="1"/>
  <c r="AX61" i="48"/>
  <c r="S61" i="48" s="1"/>
  <c r="AC61" i="48" s="1"/>
  <c r="AB62" i="48" s="1"/>
  <c r="AX55" i="48"/>
  <c r="S55" i="48" s="1"/>
  <c r="AC55" i="48" s="1"/>
  <c r="AB56" i="48" s="1"/>
  <c r="AJ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W67" i="46"/>
  <c r="AX30" i="40"/>
  <c r="S30" i="40" s="1"/>
  <c r="AC30" i="40" s="1"/>
  <c r="AB31" i="40" s="1"/>
  <c r="AX24" i="40"/>
  <c r="S24" i="40" s="1"/>
  <c r="AC24" i="40" s="1"/>
  <c r="AB25" i="40" s="1"/>
  <c r="AJ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J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J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K12" i="96" s="1"/>
  <c r="AT12" i="96" s="1"/>
  <c r="AX31" i="48"/>
  <c r="S31" i="48" s="1"/>
  <c r="AC31" i="48" s="1"/>
  <c r="AB32" i="48" s="1"/>
  <c r="AX25" i="48"/>
  <c r="S25" i="48" s="1"/>
  <c r="AC25" i="48" s="1"/>
  <c r="AB26" i="48" s="1"/>
  <c r="AJ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K23" i="40" s="1"/>
  <c r="AT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K17" i="96" s="1"/>
  <c r="AT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J31" i="48" s="1"/>
  <c r="AX23" i="48"/>
  <c r="S23" i="48" s="1"/>
  <c r="AC23" i="48" s="1"/>
  <c r="AB24" i="48" s="1"/>
  <c r="AK24" i="48" s="1"/>
  <c r="AT24" i="48" s="1"/>
  <c r="AX9" i="96"/>
  <c r="S9" i="96" s="1"/>
  <c r="AC9" i="96" s="1"/>
  <c r="AB10" i="96" s="1"/>
  <c r="AX29" i="48"/>
  <c r="S29" i="48" s="1"/>
  <c r="AC29" i="48" s="1"/>
  <c r="AB30" i="48" s="1"/>
  <c r="AK30" i="48" s="1"/>
  <c r="AT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K14" i="48" s="1"/>
  <c r="AT14" i="48" s="1"/>
  <c r="AX5" i="40"/>
  <c r="S5" i="40" s="1"/>
  <c r="AC5" i="40" s="1"/>
  <c r="AB6" i="40" s="1"/>
  <c r="AK6" i="40" s="1"/>
  <c r="AT6" i="40" s="1"/>
  <c r="AX4" i="96"/>
  <c r="S4" i="96" s="1"/>
  <c r="AC4" i="96" s="1"/>
  <c r="AB5" i="96" s="1"/>
  <c r="AX17" i="48"/>
  <c r="S17" i="48" s="1"/>
  <c r="AC17" i="48" s="1"/>
  <c r="AB18" i="48" s="1"/>
  <c r="AK18" i="48" s="1"/>
  <c r="AT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J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J21" i="48" s="1"/>
  <c r="AX14" i="48"/>
  <c r="S14" i="48" s="1"/>
  <c r="AC14" i="48" s="1"/>
  <c r="AB15" i="48" s="1"/>
  <c r="AK15" i="48" s="1"/>
  <c r="AT15" i="48" s="1"/>
  <c r="AX5" i="48"/>
  <c r="S5" i="48" s="1"/>
  <c r="AC5" i="48" s="1"/>
  <c r="AB6" i="48" s="1"/>
  <c r="AX16" i="40"/>
  <c r="S16" i="40" s="1"/>
  <c r="AC16" i="40" s="1"/>
  <c r="AB17" i="40" s="1"/>
  <c r="AK17" i="40" s="1"/>
  <c r="AT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K19" i="48" s="1"/>
  <c r="AT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R67" i="39"/>
  <c r="AI65" i="27"/>
  <c r="AN65" i="27"/>
  <c r="AH67" i="29"/>
  <c r="AQ67" i="29" s="1"/>
  <c r="X67" i="92"/>
  <c r="Y67" i="92"/>
  <c r="Z67" i="92" s="1"/>
  <c r="AR67" i="33"/>
  <c r="AG68" i="84"/>
  <c r="AP68" i="84" s="1"/>
  <c r="AI69" i="96"/>
  <c r="AN69" i="96"/>
  <c r="AN71" i="96" s="1"/>
  <c r="AH70" i="95"/>
  <c r="AQ70" i="95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W68" i="78"/>
  <c r="AG67" i="78"/>
  <c r="AP67" i="78" s="1"/>
  <c r="AE67" i="78"/>
  <c r="AF67" i="78"/>
  <c r="AO67" i="78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K31" i="96"/>
  <c r="AT31" i="96" s="1"/>
  <c r="AK19" i="96"/>
  <c r="AT19" i="96" s="1"/>
  <c r="AJ13" i="96"/>
  <c r="AK13" i="96"/>
  <c r="AT13" i="96" s="1"/>
  <c r="AX6" i="96"/>
  <c r="S6" i="96" s="1"/>
  <c r="AC6" i="96" s="1"/>
  <c r="AB7" i="96" s="1"/>
  <c r="AJ62" i="48"/>
  <c r="AK62" i="48"/>
  <c r="AT62" i="48" s="1"/>
  <c r="AJ50" i="48"/>
  <c r="AK50" i="48"/>
  <c r="AT50" i="48" s="1"/>
  <c r="AJ44" i="48"/>
  <c r="AK44" i="48"/>
  <c r="AT44" i="48" s="1"/>
  <c r="AJ32" i="48"/>
  <c r="AK32" i="48"/>
  <c r="AT32" i="48" s="1"/>
  <c r="AK20" i="48"/>
  <c r="AT20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54" i="40"/>
  <c r="AK54" i="40"/>
  <c r="AT54" i="40" s="1"/>
  <c r="AJ42" i="40"/>
  <c r="AK42" i="40"/>
  <c r="AT42" i="40" s="1"/>
  <c r="AJ36" i="40"/>
  <c r="AK36" i="40"/>
  <c r="AT36" i="40" s="1"/>
  <c r="AJ30" i="40"/>
  <c r="AJ12" i="40"/>
  <c r="AK12" i="40"/>
  <c r="AT12" i="40" s="1"/>
  <c r="AI66" i="88"/>
  <c r="AN66" i="88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K36" i="96"/>
  <c r="AT36" i="96" s="1"/>
  <c r="AJ30" i="96"/>
  <c r="AK24" i="96"/>
  <c r="AT24" i="96" s="1"/>
  <c r="AK6" i="96"/>
  <c r="AT6" i="96" s="1"/>
  <c r="AJ68" i="48"/>
  <c r="AK68" i="48"/>
  <c r="AT68" i="48" s="1"/>
  <c r="AJ61" i="48"/>
  <c r="AK61" i="48"/>
  <c r="AT61" i="48" s="1"/>
  <c r="AK55" i="48"/>
  <c r="AT55" i="48" s="1"/>
  <c r="AJ49" i="48"/>
  <c r="AJ37" i="48"/>
  <c r="AK37" i="48"/>
  <c r="AT37" i="48" s="1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29" i="76"/>
  <c r="S29" i="76" s="1"/>
  <c r="AC29" i="76" s="1"/>
  <c r="AB30" i="76" s="1"/>
  <c r="AR65" i="75"/>
  <c r="W70" i="30"/>
  <c r="AG69" i="30"/>
  <c r="AP69" i="30" s="1"/>
  <c r="AF69" i="30"/>
  <c r="AO69" i="30" s="1"/>
  <c r="AE69" i="30"/>
  <c r="AH68" i="33"/>
  <c r="AQ68" i="33" s="1"/>
  <c r="AH70" i="86"/>
  <c r="AQ70" i="86" s="1"/>
  <c r="Z69" i="76"/>
  <c r="X66" i="27"/>
  <c r="Y66" i="27"/>
  <c r="AI68" i="82"/>
  <c r="AN68" i="82"/>
  <c r="AR67" i="84"/>
  <c r="AN66" i="92"/>
  <c r="AI66" i="92"/>
  <c r="AR66" i="47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Z68" i="33"/>
  <c r="AK68" i="40"/>
  <c r="AT68" i="40" s="1"/>
  <c r="AK59" i="40"/>
  <c r="AT59" i="40" s="1"/>
  <c r="AK53" i="40"/>
  <c r="AT53" i="40" s="1"/>
  <c r="AJ53" i="40"/>
  <c r="AK47" i="40"/>
  <c r="AT47" i="40" s="1"/>
  <c r="AK35" i="40"/>
  <c r="AT35" i="40" s="1"/>
  <c r="AJ35" i="40"/>
  <c r="AK29" i="40"/>
  <c r="AT29" i="40" s="1"/>
  <c r="AJ29" i="40"/>
  <c r="AK5" i="40"/>
  <c r="AT5" i="40" s="1"/>
  <c r="Y67" i="74"/>
  <c r="X67" i="74"/>
  <c r="Z67" i="47"/>
  <c r="AJ65" i="96"/>
  <c r="AK65" i="96"/>
  <c r="AT65" i="96" s="1"/>
  <c r="AJ59" i="96"/>
  <c r="AK59" i="96"/>
  <c r="AT59" i="96" s="1"/>
  <c r="AJ53" i="96"/>
  <c r="AK53" i="96"/>
  <c r="AT53" i="96" s="1"/>
  <c r="AJ41" i="96"/>
  <c r="AK41" i="96"/>
  <c r="AT41" i="96" s="1"/>
  <c r="AJ35" i="96"/>
  <c r="AK35" i="96"/>
  <c r="AT35" i="96" s="1"/>
  <c r="AK29" i="96"/>
  <c r="AT29" i="96" s="1"/>
  <c r="AK23" i="96"/>
  <c r="AT23" i="96" s="1"/>
  <c r="AJ23" i="96"/>
  <c r="AK11" i="96"/>
  <c r="AT11" i="96" s="1"/>
  <c r="AJ5" i="96"/>
  <c r="AK5" i="96"/>
  <c r="AT5" i="96" s="1"/>
  <c r="AH67" i="45"/>
  <c r="AQ67" i="45" s="1"/>
  <c r="AJ67" i="48"/>
  <c r="AK67" i="48"/>
  <c r="AT67" i="48" s="1"/>
  <c r="AK54" i="48"/>
  <c r="AT54" i="48" s="1"/>
  <c r="AK48" i="48"/>
  <c r="AT48" i="48" s="1"/>
  <c r="AK42" i="48"/>
  <c r="AT42" i="48" s="1"/>
  <c r="AK12" i="48"/>
  <c r="AT12" i="48" s="1"/>
  <c r="AJ12" i="48"/>
  <c r="AJ6" i="48"/>
  <c r="AK6" i="48"/>
  <c r="AT6" i="48" s="1"/>
  <c r="Y68" i="43"/>
  <c r="X68" i="43"/>
  <c r="X70" i="42"/>
  <c r="Y70" i="42"/>
  <c r="AN66" i="46"/>
  <c r="Z70" i="86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H68" i="39"/>
  <c r="AQ68" i="39" s="1"/>
  <c r="AR68" i="76"/>
  <c r="AR70" i="79"/>
  <c r="AK64" i="40"/>
  <c r="AT64" i="40" s="1"/>
  <c r="AK58" i="40"/>
  <c r="AT58" i="40" s="1"/>
  <c r="AJ52" i="40"/>
  <c r="AK52" i="40"/>
  <c r="AT52" i="40" s="1"/>
  <c r="AJ46" i="40"/>
  <c r="AK46" i="40"/>
  <c r="AT46" i="40" s="1"/>
  <c r="AK40" i="40"/>
  <c r="AT40" i="40" s="1"/>
  <c r="AJ34" i="40"/>
  <c r="AK34" i="40"/>
  <c r="AT34" i="40" s="1"/>
  <c r="AJ28" i="40"/>
  <c r="AK28" i="40"/>
  <c r="AT28" i="40" s="1"/>
  <c r="AK22" i="40"/>
  <c r="AT22" i="40" s="1"/>
  <c r="AK16" i="40"/>
  <c r="AT16" i="40" s="1"/>
  <c r="AK10" i="40"/>
  <c r="AT10" i="40" s="1"/>
  <c r="AN66" i="74"/>
  <c r="AI66" i="74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K46" i="96"/>
  <c r="AT46" i="96" s="1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0" i="96"/>
  <c r="AK10" i="96"/>
  <c r="AT10" i="96" s="1"/>
  <c r="AK66" i="48"/>
  <c r="AT66" i="48" s="1"/>
  <c r="AJ66" i="48"/>
  <c r="AJ53" i="48"/>
  <c r="AK53" i="48"/>
  <c r="AT53" i="48" s="1"/>
  <c r="AJ47" i="48"/>
  <c r="AK47" i="48"/>
  <c r="AT47" i="48" s="1"/>
  <c r="AJ29" i="48"/>
  <c r="AK29" i="48"/>
  <c r="AT29" i="48" s="1"/>
  <c r="AK23" i="48"/>
  <c r="AT23" i="48" s="1"/>
  <c r="AK11" i="48"/>
  <c r="AT11" i="48" s="1"/>
  <c r="AR69" i="95"/>
  <c r="X71" i="26"/>
  <c r="Y71" i="26"/>
  <c r="AI69" i="42"/>
  <c r="AN69" i="42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R66" i="45"/>
  <c r="AH69" i="28"/>
  <c r="AQ69" i="28" s="1"/>
  <c r="AQ71" i="28" s="1"/>
  <c r="AZ3" i="28"/>
  <c r="AX4" i="28" s="1"/>
  <c r="S4" i="28" s="1"/>
  <c r="AC4" i="28" s="1"/>
  <c r="AB5" i="28" s="1"/>
  <c r="AR68" i="87"/>
  <c r="AH66" i="75"/>
  <c r="AQ66" i="75" s="1"/>
  <c r="Z67" i="35"/>
  <c r="AI69" i="48"/>
  <c r="AN69" i="48"/>
  <c r="AN71" i="48" s="1"/>
  <c r="Z69" i="87"/>
  <c r="Z69" i="31"/>
  <c r="Z68" i="39"/>
  <c r="AH66" i="89"/>
  <c r="AQ66" i="89" s="1"/>
  <c r="AJ67" i="40"/>
  <c r="AK67" i="40"/>
  <c r="AT67" i="40" s="1"/>
  <c r="AJ63" i="40"/>
  <c r="AK63" i="40"/>
  <c r="AT63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1" i="40"/>
  <c r="AK21" i="40"/>
  <c r="AT21" i="40" s="1"/>
  <c r="AX8" i="40"/>
  <c r="S8" i="40" s="1"/>
  <c r="AC8" i="40" s="1"/>
  <c r="AB9" i="40" s="1"/>
  <c r="AX3" i="40"/>
  <c r="S3" i="40" s="1"/>
  <c r="AC3" i="40" s="1"/>
  <c r="X67" i="88"/>
  <c r="Y67" i="88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3" i="96"/>
  <c r="AK33" i="96"/>
  <c r="AT33" i="96" s="1"/>
  <c r="AJ27" i="96"/>
  <c r="AK27" i="96"/>
  <c r="AT27" i="96" s="1"/>
  <c r="AK15" i="96"/>
  <c r="AT15" i="96" s="1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2" i="48"/>
  <c r="AK52" i="48"/>
  <c r="AT52" i="48" s="1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X68" i="36"/>
  <c r="Y68" i="36"/>
  <c r="AF70" i="95"/>
  <c r="AO70" i="95" s="1"/>
  <c r="AG70" i="95"/>
  <c r="AP70" i="95" s="1"/>
  <c r="W71" i="95"/>
  <c r="AE70" i="95"/>
  <c r="AR68" i="28"/>
  <c r="AH68" i="84"/>
  <c r="AQ68" i="84" s="1"/>
  <c r="Z66" i="75"/>
  <c r="AR68" i="80"/>
  <c r="Z66" i="89"/>
  <c r="AH69" i="80"/>
  <c r="AQ69" i="80" s="1"/>
  <c r="AQ71" i="80" s="1"/>
  <c r="AZ3" i="80"/>
  <c r="AX5" i="80" s="1"/>
  <c r="S5" i="80" s="1"/>
  <c r="AC5" i="80" s="1"/>
  <c r="AB6" i="8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X13" i="40"/>
  <c r="S13" i="40" s="1"/>
  <c r="AC13" i="40" s="1"/>
  <c r="AB14" i="40" s="1"/>
  <c r="AR66" i="35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26" i="96"/>
  <c r="AK26" i="96"/>
  <c r="AT26" i="96" s="1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J51" i="48"/>
  <c r="AK51" i="48"/>
  <c r="AT51" i="48" s="1"/>
  <c r="AK45" i="48"/>
  <c r="AT45" i="48" s="1"/>
  <c r="AJ33" i="48"/>
  <c r="AK33" i="48"/>
  <c r="AT33" i="48" s="1"/>
  <c r="AJ27" i="48"/>
  <c r="AK27" i="48"/>
  <c r="AT27" i="48" s="1"/>
  <c r="AX8" i="48"/>
  <c r="S8" i="48" s="1"/>
  <c r="AC8" i="48" s="1"/>
  <c r="AB9" i="48" s="1"/>
  <c r="AI68" i="32"/>
  <c r="AN68" i="32"/>
  <c r="AI67" i="43"/>
  <c r="AN67" i="43"/>
  <c r="Y69" i="81"/>
  <c r="X69" i="81"/>
  <c r="AN67" i="36"/>
  <c r="Y67" i="46"/>
  <c r="X67" i="46"/>
  <c r="AK32" i="96" l="1"/>
  <c r="AT32" i="96" s="1"/>
  <c r="AJ20" i="40"/>
  <c r="AJ58" i="40"/>
  <c r="AK47" i="96"/>
  <c r="AT47" i="96" s="1"/>
  <c r="AK11" i="40"/>
  <c r="AT11" i="40" s="1"/>
  <c r="AJ68" i="40"/>
  <c r="AS68" i="40" s="1"/>
  <c r="AJ31" i="96"/>
  <c r="AJ19" i="40"/>
  <c r="AJ57" i="48"/>
  <c r="AK41" i="48"/>
  <c r="AT41" i="48" s="1"/>
  <c r="AJ48" i="48"/>
  <c r="AJ47" i="40"/>
  <c r="AS47" i="40" s="1"/>
  <c r="AJ55" i="48"/>
  <c r="AK48" i="40"/>
  <c r="AT48" i="40" s="1"/>
  <c r="AK26" i="48"/>
  <c r="AT26" i="48" s="1"/>
  <c r="AK37" i="96"/>
  <c r="AT37" i="96" s="1"/>
  <c r="AK25" i="40"/>
  <c r="AT25" i="40" s="1"/>
  <c r="AJ16" i="40"/>
  <c r="AS16" i="40" s="1"/>
  <c r="AJ24" i="40"/>
  <c r="W69" i="44"/>
  <c r="AE68" i="44"/>
  <c r="AF68" i="44"/>
  <c r="AO68" i="44" s="1"/>
  <c r="AG68" i="44"/>
  <c r="AP68" i="44" s="1"/>
  <c r="AJ40" i="48"/>
  <c r="AJ46" i="96"/>
  <c r="AJ25" i="48"/>
  <c r="AJ20" i="96"/>
  <c r="AK39" i="48"/>
  <c r="AT39" i="48" s="1"/>
  <c r="AK46" i="48"/>
  <c r="AT46" i="48" s="1"/>
  <c r="AJ39" i="96"/>
  <c r="AK15" i="40"/>
  <c r="AT15" i="40" s="1"/>
  <c r="AK57" i="40"/>
  <c r="AT57" i="40" s="1"/>
  <c r="AI68" i="81"/>
  <c r="AK56" i="48"/>
  <c r="AT56" i="48" s="1"/>
  <c r="AH68" i="44"/>
  <c r="AQ68" i="44" s="1"/>
  <c r="AJ21" i="96"/>
  <c r="AS21" i="96" s="1"/>
  <c r="AJ15" i="48"/>
  <c r="AI67" i="36"/>
  <c r="AJ45" i="48"/>
  <c r="Z67" i="88"/>
  <c r="AJ10" i="40"/>
  <c r="AJ36" i="96"/>
  <c r="AS36" i="96" s="1"/>
  <c r="AJ5" i="40"/>
  <c r="AJ19" i="48"/>
  <c r="AJ12" i="96"/>
  <c r="AJ18" i="40"/>
  <c r="AJ65" i="48"/>
  <c r="AE68" i="84"/>
  <c r="AI68" i="84" s="1"/>
  <c r="AI66" i="46"/>
  <c r="AJ29" i="96"/>
  <c r="AJ59" i="40"/>
  <c r="AK24" i="40"/>
  <c r="AT24" i="40" s="1"/>
  <c r="AK60" i="40"/>
  <c r="AT60" i="40" s="1"/>
  <c r="W69" i="84"/>
  <c r="X69" i="84" s="1"/>
  <c r="AJ23" i="48"/>
  <c r="AJ11" i="96"/>
  <c r="AJ17" i="40"/>
  <c r="AJ18" i="48"/>
  <c r="AJ18" i="96"/>
  <c r="AJ27" i="40"/>
  <c r="AS27" i="40" s="1"/>
  <c r="AJ60" i="48"/>
  <c r="AX59" i="76"/>
  <c r="S59" i="76" s="1"/>
  <c r="AC59" i="76" s="1"/>
  <c r="AB60" i="76" s="1"/>
  <c r="AX53" i="76"/>
  <c r="S53" i="76" s="1"/>
  <c r="AC53" i="76" s="1"/>
  <c r="AB54" i="76" s="1"/>
  <c r="AX17" i="76"/>
  <c r="S17" i="76" s="1"/>
  <c r="AC17" i="76" s="1"/>
  <c r="AB18" i="76" s="1"/>
  <c r="AJ17" i="48"/>
  <c r="AJ36" i="48"/>
  <c r="AS36" i="48" s="1"/>
  <c r="AJ16" i="96"/>
  <c r="AJ38" i="48"/>
  <c r="AJ43" i="48"/>
  <c r="Z68" i="43"/>
  <c r="AX64" i="76"/>
  <c r="S64" i="76" s="1"/>
  <c r="AC64" i="76" s="1"/>
  <c r="AB65" i="76" s="1"/>
  <c r="AX23" i="76"/>
  <c r="S23" i="76" s="1"/>
  <c r="AC23" i="76" s="1"/>
  <c r="AB24" i="76" s="1"/>
  <c r="AJ24" i="76" s="1"/>
  <c r="AK43" i="48"/>
  <c r="AT43" i="48" s="1"/>
  <c r="AK25" i="96"/>
  <c r="AT25" i="96" s="1"/>
  <c r="AX37" i="80"/>
  <c r="S37" i="80" s="1"/>
  <c r="AC37" i="80" s="1"/>
  <c r="AB38" i="80" s="1"/>
  <c r="AX66" i="28"/>
  <c r="S66" i="28" s="1"/>
  <c r="AC66" i="28" s="1"/>
  <c r="AB67" i="28" s="1"/>
  <c r="Z72" i="91"/>
  <c r="AX69" i="28"/>
  <c r="S69" i="28" s="1"/>
  <c r="AC69" i="28" s="1"/>
  <c r="AX55" i="28"/>
  <c r="S55" i="28" s="1"/>
  <c r="AC55" i="28" s="1"/>
  <c r="AB56" i="28" s="1"/>
  <c r="AK17" i="48"/>
  <c r="AT17" i="48" s="1"/>
  <c r="AJ24" i="96"/>
  <c r="AS24" i="96" s="1"/>
  <c r="AF69" i="28"/>
  <c r="AO69" i="28" s="1"/>
  <c r="AO71" i="28" s="1"/>
  <c r="Z69" i="90"/>
  <c r="AX47" i="28"/>
  <c r="S47" i="28" s="1"/>
  <c r="AC47" i="28" s="1"/>
  <c r="AB48" i="28" s="1"/>
  <c r="AK48" i="28" s="1"/>
  <c r="AT48" i="28" s="1"/>
  <c r="AX47" i="76"/>
  <c r="S47" i="76" s="1"/>
  <c r="AC47" i="76" s="1"/>
  <c r="AB48" i="76" s="1"/>
  <c r="AE69" i="28"/>
  <c r="AJ59" i="48"/>
  <c r="AS59" i="48" s="1"/>
  <c r="AK21" i="48"/>
  <c r="AT21" i="48" s="1"/>
  <c r="AJ26" i="40"/>
  <c r="AX39" i="28"/>
  <c r="S39" i="28" s="1"/>
  <c r="AC39" i="28" s="1"/>
  <c r="AB40" i="28" s="1"/>
  <c r="AJ40" i="28" s="1"/>
  <c r="AX41" i="76"/>
  <c r="S41" i="76" s="1"/>
  <c r="AC41" i="76" s="1"/>
  <c r="AB42" i="76" s="1"/>
  <c r="AJ14" i="48"/>
  <c r="AK27" i="40"/>
  <c r="AT27" i="40" s="1"/>
  <c r="AJ35" i="48"/>
  <c r="AK36" i="48"/>
  <c r="AT36" i="48" s="1"/>
  <c r="AJ17" i="96"/>
  <c r="AS17" i="96" s="1"/>
  <c r="AK25" i="48"/>
  <c r="AT25" i="48" s="1"/>
  <c r="AJ6" i="40"/>
  <c r="AS6" i="40" s="1"/>
  <c r="AK38" i="48"/>
  <c r="AT38" i="48" s="1"/>
  <c r="AK59" i="48"/>
  <c r="AT59" i="48" s="1"/>
  <c r="AK16" i="96"/>
  <c r="AT16" i="96" s="1"/>
  <c r="AJ22" i="40"/>
  <c r="AS22" i="40" s="1"/>
  <c r="AJ40" i="40"/>
  <c r="AJ65" i="40"/>
  <c r="AS65" i="40" s="1"/>
  <c r="AJ20" i="48"/>
  <c r="AL20" i="48" s="1"/>
  <c r="AU20" i="48" s="1"/>
  <c r="AX26" i="80"/>
  <c r="S26" i="80" s="1"/>
  <c r="AC26" i="80" s="1"/>
  <c r="AB27" i="80" s="1"/>
  <c r="AX19" i="80"/>
  <c r="S19" i="80" s="1"/>
  <c r="AC19" i="80" s="1"/>
  <c r="AB20" i="80" s="1"/>
  <c r="AK69" i="40"/>
  <c r="AT69" i="40" s="1"/>
  <c r="AX54" i="80"/>
  <c r="S54" i="80" s="1"/>
  <c r="AC54" i="80" s="1"/>
  <c r="AB55" i="80" s="1"/>
  <c r="AX36" i="80"/>
  <c r="S36" i="80" s="1"/>
  <c r="AC36" i="80" s="1"/>
  <c r="AB37" i="80" s="1"/>
  <c r="AX15" i="80"/>
  <c r="S15" i="80" s="1"/>
  <c r="AC15" i="80" s="1"/>
  <c r="AB16" i="80" s="1"/>
  <c r="AJ16" i="48"/>
  <c r="AK60" i="48"/>
  <c r="AT60" i="48" s="1"/>
  <c r="AJ23" i="40"/>
  <c r="AS23" i="40" s="1"/>
  <c r="AJ41" i="40"/>
  <c r="AX11" i="76"/>
  <c r="S11" i="76" s="1"/>
  <c r="AC11" i="76" s="1"/>
  <c r="AB12" i="76" s="1"/>
  <c r="AK12" i="76" s="1"/>
  <c r="AT12" i="76" s="1"/>
  <c r="AK31" i="48"/>
  <c r="AT31" i="48" s="1"/>
  <c r="AK18" i="96"/>
  <c r="AT18" i="96" s="1"/>
  <c r="Z70" i="38"/>
  <c r="AX61" i="80"/>
  <c r="S61" i="80" s="1"/>
  <c r="AC61" i="80" s="1"/>
  <c r="AB62" i="80" s="1"/>
  <c r="AK62" i="80" s="1"/>
  <c r="AT62" i="80" s="1"/>
  <c r="AX43" i="80"/>
  <c r="S43" i="80" s="1"/>
  <c r="AC43" i="80" s="1"/>
  <c r="AB44" i="80" s="1"/>
  <c r="AX55" i="80"/>
  <c r="S55" i="80" s="1"/>
  <c r="AC55" i="80" s="1"/>
  <c r="AB56" i="80" s="1"/>
  <c r="AK56" i="80" s="1"/>
  <c r="AT56" i="80" s="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J64" i="40"/>
  <c r="AS64" i="40" s="1"/>
  <c r="AJ24" i="48"/>
  <c r="AJ13" i="48"/>
  <c r="AS13" i="48" s="1"/>
  <c r="AX62" i="80"/>
  <c r="S62" i="80" s="1"/>
  <c r="AC62" i="80" s="1"/>
  <c r="AB63" i="80" s="1"/>
  <c r="AJ63" i="80" s="1"/>
  <c r="AX44" i="80"/>
  <c r="S44" i="80" s="1"/>
  <c r="AC44" i="80" s="1"/>
  <c r="AB45" i="80" s="1"/>
  <c r="Z69" i="81"/>
  <c r="AX25" i="80"/>
  <c r="S25" i="80" s="1"/>
  <c r="AC25" i="80" s="1"/>
  <c r="AB26" i="80" s="1"/>
  <c r="AK26" i="80" s="1"/>
  <c r="AT26" i="80" s="1"/>
  <c r="AX63" i="80"/>
  <c r="S63" i="80" s="1"/>
  <c r="AC63" i="80" s="1"/>
  <c r="AB64" i="80" s="1"/>
  <c r="AX45" i="80"/>
  <c r="S45" i="80" s="1"/>
  <c r="AC45" i="80" s="1"/>
  <c r="AB46" i="80" s="1"/>
  <c r="AX27" i="80"/>
  <c r="S27" i="80" s="1"/>
  <c r="AC27" i="80" s="1"/>
  <c r="AB28" i="80" s="1"/>
  <c r="AX7" i="80"/>
  <c r="S7" i="80" s="1"/>
  <c r="AC7" i="80" s="1"/>
  <c r="AB8" i="80" s="1"/>
  <c r="Z68" i="36"/>
  <c r="AJ58" i="48"/>
  <c r="AS58" i="48" s="1"/>
  <c r="AJ15" i="96"/>
  <c r="AX62" i="28"/>
  <c r="S62" i="28" s="1"/>
  <c r="AC62" i="28" s="1"/>
  <c r="AB63" i="28" s="1"/>
  <c r="AK63" i="28" s="1"/>
  <c r="AT63" i="28" s="1"/>
  <c r="AJ30" i="48"/>
  <c r="AS30" i="48" s="1"/>
  <c r="AX35" i="76"/>
  <c r="S35" i="76" s="1"/>
  <c r="AC35" i="76" s="1"/>
  <c r="AB36" i="76" s="1"/>
  <c r="AJ6" i="96"/>
  <c r="AJ19" i="96"/>
  <c r="AS19" i="96" s="1"/>
  <c r="AX18" i="28"/>
  <c r="S18" i="28" s="1"/>
  <c r="AC18" i="28" s="1"/>
  <c r="AB19" i="28" s="1"/>
  <c r="AX68" i="28"/>
  <c r="S68" i="28" s="1"/>
  <c r="AC68" i="28" s="1"/>
  <c r="AB69" i="28" s="1"/>
  <c r="AK69" i="28" s="1"/>
  <c r="AT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K36" i="28" s="1"/>
  <c r="AT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J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J46" i="76" s="1"/>
  <c r="AX39" i="76"/>
  <c r="S39" i="76" s="1"/>
  <c r="AC39" i="76" s="1"/>
  <c r="AB40" i="76" s="1"/>
  <c r="AX33" i="76"/>
  <c r="S33" i="76" s="1"/>
  <c r="AC33" i="76" s="1"/>
  <c r="AB34" i="76" s="1"/>
  <c r="AK34" i="76" s="1"/>
  <c r="AT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J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K51" i="80" s="1"/>
  <c r="AT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K25" i="80" s="1"/>
  <c r="AT25" i="80" s="1"/>
  <c r="AX13" i="80"/>
  <c r="S13" i="80" s="1"/>
  <c r="AC13" i="80" s="1"/>
  <c r="AB14" i="80" s="1"/>
  <c r="AX67" i="28"/>
  <c r="S67" i="28" s="1"/>
  <c r="AC67" i="28" s="1"/>
  <c r="AB68" i="28" s="1"/>
  <c r="AJ68" i="28" s="1"/>
  <c r="AX59" i="28"/>
  <c r="S59" i="28" s="1"/>
  <c r="AC59" i="28" s="1"/>
  <c r="AB60" i="28" s="1"/>
  <c r="AJ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K35" i="28" s="1"/>
  <c r="AT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J51" i="76" s="1"/>
  <c r="AX44" i="76"/>
  <c r="S44" i="76" s="1"/>
  <c r="AC44" i="76" s="1"/>
  <c r="AB45" i="76" s="1"/>
  <c r="AX38" i="76"/>
  <c r="S38" i="76" s="1"/>
  <c r="AC38" i="76" s="1"/>
  <c r="AB39" i="76" s="1"/>
  <c r="AJ39" i="76" s="1"/>
  <c r="AX32" i="76"/>
  <c r="S32" i="76" s="1"/>
  <c r="AC32" i="76" s="1"/>
  <c r="AB33" i="76" s="1"/>
  <c r="AK33" i="76" s="1"/>
  <c r="AT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K15" i="76" s="1"/>
  <c r="AT15" i="76" s="1"/>
  <c r="AX8" i="76"/>
  <c r="S8" i="76" s="1"/>
  <c r="AC8" i="76" s="1"/>
  <c r="AB9" i="76" s="1"/>
  <c r="AX67" i="80"/>
  <c r="S67" i="80" s="1"/>
  <c r="AC67" i="80" s="1"/>
  <c r="AB68" i="80" s="1"/>
  <c r="AK68" i="80" s="1"/>
  <c r="AT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K32" i="80" s="1"/>
  <c r="AT32" i="80" s="1"/>
  <c r="AX21" i="80"/>
  <c r="S21" i="80" s="1"/>
  <c r="AC21" i="80" s="1"/>
  <c r="AB22" i="80" s="1"/>
  <c r="AX12" i="80"/>
  <c r="S12" i="80" s="1"/>
  <c r="AC12" i="80" s="1"/>
  <c r="AB13" i="80" s="1"/>
  <c r="AJ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K42" i="28" s="1"/>
  <c r="AT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K12" i="28" s="1"/>
  <c r="AT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J56" i="76" s="1"/>
  <c r="AX49" i="76"/>
  <c r="S49" i="76" s="1"/>
  <c r="AC49" i="76" s="1"/>
  <c r="AB50" i="76" s="1"/>
  <c r="AX43" i="76"/>
  <c r="S43" i="76" s="1"/>
  <c r="AC43" i="76" s="1"/>
  <c r="AB44" i="76" s="1"/>
  <c r="AJ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J20" i="76" s="1"/>
  <c r="AX13" i="76"/>
  <c r="S13" i="76" s="1"/>
  <c r="AC13" i="76" s="1"/>
  <c r="AB14" i="76" s="1"/>
  <c r="AX5" i="76"/>
  <c r="S5" i="76" s="1"/>
  <c r="AC5" i="76" s="1"/>
  <c r="AB6" i="76" s="1"/>
  <c r="AJ6" i="76" s="1"/>
  <c r="AX66" i="80"/>
  <c r="S66" i="80" s="1"/>
  <c r="AC66" i="80" s="1"/>
  <c r="AB67" i="80" s="1"/>
  <c r="AK67" i="80" s="1"/>
  <c r="AT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K39" i="80" s="1"/>
  <c r="AT39" i="80" s="1"/>
  <c r="AX30" i="80"/>
  <c r="S30" i="80" s="1"/>
  <c r="AC30" i="80" s="1"/>
  <c r="AB31" i="80" s="1"/>
  <c r="AX20" i="80"/>
  <c r="S20" i="80" s="1"/>
  <c r="AC20" i="80" s="1"/>
  <c r="AB21" i="80" s="1"/>
  <c r="AK21" i="80" s="1"/>
  <c r="AT21" i="80" s="1"/>
  <c r="AX9" i="80"/>
  <c r="S9" i="80" s="1"/>
  <c r="AC9" i="80" s="1"/>
  <c r="AB10" i="80" s="1"/>
  <c r="AK10" i="80" s="1"/>
  <c r="AT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K49" i="28" s="1"/>
  <c r="AT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J22" i="28" s="1"/>
  <c r="AX9" i="28"/>
  <c r="S9" i="28" s="1"/>
  <c r="AC9" i="28" s="1"/>
  <c r="AB10" i="28" s="1"/>
  <c r="AX65" i="76"/>
  <c r="S65" i="76" s="1"/>
  <c r="AC65" i="76" s="1"/>
  <c r="AB66" i="76" s="1"/>
  <c r="AK66" i="76" s="1"/>
  <c r="AT66" i="76" s="1"/>
  <c r="AX60" i="76"/>
  <c r="S60" i="76" s="1"/>
  <c r="AC60" i="76" s="1"/>
  <c r="AB61" i="76" s="1"/>
  <c r="AJ61" i="76" s="1"/>
  <c r="AX54" i="76"/>
  <c r="S54" i="76" s="1"/>
  <c r="AC54" i="76" s="1"/>
  <c r="AB55" i="76" s="1"/>
  <c r="AX48" i="76"/>
  <c r="S48" i="76" s="1"/>
  <c r="AC48" i="76" s="1"/>
  <c r="AB49" i="76" s="1"/>
  <c r="AJ49" i="76" s="1"/>
  <c r="AX42" i="76"/>
  <c r="S42" i="76" s="1"/>
  <c r="AC42" i="76" s="1"/>
  <c r="AB43" i="76" s="1"/>
  <c r="AK43" i="76" s="1"/>
  <c r="AT43" i="76" s="1"/>
  <c r="AX36" i="76"/>
  <c r="S36" i="76" s="1"/>
  <c r="AC36" i="76" s="1"/>
  <c r="AB37" i="76" s="1"/>
  <c r="AX30" i="76"/>
  <c r="S30" i="76" s="1"/>
  <c r="AC30" i="76" s="1"/>
  <c r="AB31" i="76" s="1"/>
  <c r="AK31" i="76" s="1"/>
  <c r="AT31" i="76" s="1"/>
  <c r="AX24" i="76"/>
  <c r="S24" i="76" s="1"/>
  <c r="AC24" i="76" s="1"/>
  <c r="AB25" i="76" s="1"/>
  <c r="AJ25" i="76" s="1"/>
  <c r="AX18" i="76"/>
  <c r="S18" i="76" s="1"/>
  <c r="AC18" i="76" s="1"/>
  <c r="AB19" i="76" s="1"/>
  <c r="AX12" i="76"/>
  <c r="S12" i="76" s="1"/>
  <c r="AC12" i="76" s="1"/>
  <c r="AB13" i="76" s="1"/>
  <c r="AJ13" i="76" s="1"/>
  <c r="AX3" i="76"/>
  <c r="S3" i="76" s="1"/>
  <c r="AC3" i="76" s="1"/>
  <c r="AB4" i="76" s="1"/>
  <c r="AX29" i="28"/>
  <c r="S29" i="28" s="1"/>
  <c r="AC29" i="28" s="1"/>
  <c r="AB30" i="28" s="1"/>
  <c r="AX6" i="80"/>
  <c r="S6" i="80" s="1"/>
  <c r="AC6" i="80" s="1"/>
  <c r="AB7" i="80" s="1"/>
  <c r="AJ7" i="80" s="1"/>
  <c r="AX65" i="28"/>
  <c r="S65" i="28" s="1"/>
  <c r="AC65" i="28" s="1"/>
  <c r="AB66" i="28" s="1"/>
  <c r="AJ66" i="28" s="1"/>
  <c r="AX61" i="28"/>
  <c r="S61" i="28" s="1"/>
  <c r="AC61" i="28" s="1"/>
  <c r="AB62" i="28" s="1"/>
  <c r="AX54" i="28"/>
  <c r="S54" i="28" s="1"/>
  <c r="AC54" i="28" s="1"/>
  <c r="AB55" i="28" s="1"/>
  <c r="AJ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K18" i="28" s="1"/>
  <c r="AT18" i="28" s="1"/>
  <c r="AX67" i="76"/>
  <c r="S67" i="76" s="1"/>
  <c r="AC67" i="76" s="1"/>
  <c r="AB68" i="76" s="1"/>
  <c r="AX58" i="76"/>
  <c r="S58" i="76" s="1"/>
  <c r="AC58" i="76" s="1"/>
  <c r="AB59" i="76" s="1"/>
  <c r="AJ59" i="76" s="1"/>
  <c r="AX52" i="76"/>
  <c r="S52" i="76" s="1"/>
  <c r="AC52" i="76" s="1"/>
  <c r="AB53" i="76" s="1"/>
  <c r="AJ53" i="76" s="1"/>
  <c r="AX46" i="76"/>
  <c r="S46" i="76" s="1"/>
  <c r="AC46" i="76" s="1"/>
  <c r="AB47" i="76" s="1"/>
  <c r="AX40" i="76"/>
  <c r="S40" i="76" s="1"/>
  <c r="AC40" i="76" s="1"/>
  <c r="AB41" i="76" s="1"/>
  <c r="AJ41" i="76" s="1"/>
  <c r="AX34" i="76"/>
  <c r="S34" i="76" s="1"/>
  <c r="AC34" i="76" s="1"/>
  <c r="AB35" i="76" s="1"/>
  <c r="AJ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J17" i="76" s="1"/>
  <c r="AX10" i="76"/>
  <c r="S10" i="76" s="1"/>
  <c r="AC10" i="76" s="1"/>
  <c r="AB11" i="76" s="1"/>
  <c r="AX4" i="76"/>
  <c r="S4" i="76" s="1"/>
  <c r="AC4" i="76" s="1"/>
  <c r="AB5" i="76" s="1"/>
  <c r="AK5" i="76" s="1"/>
  <c r="AT5" i="76" s="1"/>
  <c r="AX10" i="28"/>
  <c r="S10" i="28" s="1"/>
  <c r="AC10" i="28" s="1"/>
  <c r="AB11" i="28" s="1"/>
  <c r="AK11" i="28" s="1"/>
  <c r="AT11" i="28" s="1"/>
  <c r="Z67" i="46"/>
  <c r="AE67" i="46" s="1"/>
  <c r="AX7" i="76"/>
  <c r="S7" i="76" s="1"/>
  <c r="AC7" i="76" s="1"/>
  <c r="AB8" i="76" s="1"/>
  <c r="AJ8" i="76" s="1"/>
  <c r="AX18" i="80"/>
  <c r="S18" i="80" s="1"/>
  <c r="AC18" i="80" s="1"/>
  <c r="AB19" i="80" s="1"/>
  <c r="AJ19" i="80" s="1"/>
  <c r="AX8" i="80"/>
  <c r="S8" i="80" s="1"/>
  <c r="AC8" i="80" s="1"/>
  <c r="AB9" i="80" s="1"/>
  <c r="AX23" i="28"/>
  <c r="S23" i="28" s="1"/>
  <c r="AC23" i="28" s="1"/>
  <c r="AB24" i="28" s="1"/>
  <c r="AJ24" i="28" s="1"/>
  <c r="AX15" i="28"/>
  <c r="S15" i="28" s="1"/>
  <c r="AC15" i="28" s="1"/>
  <c r="AB16" i="28" s="1"/>
  <c r="AK16" i="28" s="1"/>
  <c r="AT16" i="28" s="1"/>
  <c r="AX3" i="28"/>
  <c r="S3" i="28" s="1"/>
  <c r="AC3" i="28" s="1"/>
  <c r="AK6" i="80"/>
  <c r="AT6" i="80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54" i="48"/>
  <c r="AL54" i="48"/>
  <c r="AU54" i="48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K51" i="76"/>
  <c r="AT51" i="76" s="1"/>
  <c r="AK45" i="76"/>
  <c r="AT45" i="76" s="1"/>
  <c r="AK27" i="76"/>
  <c r="AT27" i="76" s="1"/>
  <c r="AJ21" i="76"/>
  <c r="AK21" i="76"/>
  <c r="AT21" i="76" s="1"/>
  <c r="AJ15" i="76"/>
  <c r="AK9" i="76"/>
  <c r="AT9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20" i="48"/>
  <c r="AS38" i="48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K40" i="80"/>
  <c r="AT40" i="80" s="1"/>
  <c r="AJ34" i="80"/>
  <c r="AK34" i="80"/>
  <c r="AT34" i="80" s="1"/>
  <c r="AK22" i="80"/>
  <c r="AT22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W68" i="35"/>
  <c r="AG67" i="35"/>
  <c r="AP67" i="35" s="1"/>
  <c r="AF67" i="35"/>
  <c r="AO67" i="35" s="1"/>
  <c r="AE67" i="35"/>
  <c r="AK55" i="28"/>
  <c r="AT55" i="28" s="1"/>
  <c r="AJ43" i="28"/>
  <c r="AK43" i="28"/>
  <c r="AT43" i="28" s="1"/>
  <c r="AK37" i="28"/>
  <c r="AT37" i="28" s="1"/>
  <c r="AJ25" i="28"/>
  <c r="AK25" i="28"/>
  <c r="AT25" i="28" s="1"/>
  <c r="AK19" i="28"/>
  <c r="AT19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0" i="76"/>
  <c r="AK50" i="76"/>
  <c r="AT50" i="76" s="1"/>
  <c r="AK44" i="76"/>
  <c r="AT44" i="76" s="1"/>
  <c r="AK38" i="76"/>
  <c r="AT38" i="76" s="1"/>
  <c r="AK32" i="76"/>
  <c r="AT32" i="76" s="1"/>
  <c r="AJ26" i="76"/>
  <c r="AK26" i="76"/>
  <c r="AT26" i="76" s="1"/>
  <c r="AK14" i="76"/>
  <c r="AT14" i="76" s="1"/>
  <c r="AK8" i="76"/>
  <c r="AT8" i="76" s="1"/>
  <c r="AS31" i="48"/>
  <c r="AS49" i="48"/>
  <c r="AL49" i="48"/>
  <c r="AU49" i="48" s="1"/>
  <c r="AS68" i="48"/>
  <c r="AL68" i="48"/>
  <c r="AU68" i="48" s="1"/>
  <c r="AS18" i="96"/>
  <c r="AL18" i="96"/>
  <c r="AU18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Y69" i="84"/>
  <c r="AR65" i="27"/>
  <c r="AH70" i="38"/>
  <c r="AQ70" i="38" s="1"/>
  <c r="AJ8" i="40"/>
  <c r="AS27" i="48"/>
  <c r="AL27" i="48"/>
  <c r="AU27" i="48" s="1"/>
  <c r="AK66" i="80"/>
  <c r="AT66" i="80" s="1"/>
  <c r="AK57" i="80"/>
  <c r="AT57" i="80" s="1"/>
  <c r="AJ51" i="80"/>
  <c r="AK45" i="80"/>
  <c r="AT45" i="80" s="1"/>
  <c r="AK33" i="80"/>
  <c r="AT33" i="80" s="1"/>
  <c r="AJ33" i="80"/>
  <c r="AK27" i="80"/>
  <c r="AT27" i="80" s="1"/>
  <c r="AK15" i="80"/>
  <c r="AT15" i="80" s="1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K60" i="28"/>
  <c r="AT60" i="28" s="1"/>
  <c r="AK54" i="28"/>
  <c r="AT54" i="28" s="1"/>
  <c r="AJ36" i="28"/>
  <c r="AK30" i="28"/>
  <c r="AT30" i="28" s="1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G69" i="76"/>
  <c r="AP69" i="76" s="1"/>
  <c r="AP71" i="76" s="1"/>
  <c r="AJ66" i="76"/>
  <c r="AK61" i="76"/>
  <c r="AT61" i="76" s="1"/>
  <c r="AK55" i="76"/>
  <c r="AT55" i="76" s="1"/>
  <c r="AK49" i="76"/>
  <c r="AT49" i="76" s="1"/>
  <c r="AK37" i="76"/>
  <c r="AT37" i="76" s="1"/>
  <c r="AK25" i="76"/>
  <c r="AT25" i="76" s="1"/>
  <c r="AK19" i="76"/>
  <c r="AT19" i="76" s="1"/>
  <c r="AK13" i="76"/>
  <c r="AT13" i="76" s="1"/>
  <c r="AK7" i="76"/>
  <c r="AT7" i="76" s="1"/>
  <c r="AS6" i="96"/>
  <c r="AL6" i="96"/>
  <c r="AU6" i="96" s="1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44" i="80"/>
  <c r="AT44" i="80" s="1"/>
  <c r="AJ44" i="80"/>
  <c r="AK38" i="80"/>
  <c r="AT38" i="80" s="1"/>
  <c r="AK20" i="80"/>
  <c r="AT20" i="80" s="1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K59" i="28"/>
  <c r="AT59" i="28" s="1"/>
  <c r="AJ53" i="28"/>
  <c r="AK53" i="28"/>
  <c r="AT53" i="28" s="1"/>
  <c r="AK41" i="28"/>
  <c r="AT41" i="28" s="1"/>
  <c r="AJ35" i="28"/>
  <c r="AK23" i="28"/>
  <c r="AT23" i="28" s="1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48" i="48"/>
  <c r="AL48" i="48"/>
  <c r="AU48" i="48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K65" i="76"/>
  <c r="AT65" i="76" s="1"/>
  <c r="AK60" i="76"/>
  <c r="AT60" i="76" s="1"/>
  <c r="AJ54" i="76"/>
  <c r="AK54" i="76"/>
  <c r="AT54" i="76" s="1"/>
  <c r="AJ48" i="76"/>
  <c r="AK48" i="76"/>
  <c r="AT48" i="76" s="1"/>
  <c r="AK42" i="76"/>
  <c r="AT42" i="76" s="1"/>
  <c r="AJ36" i="76"/>
  <c r="AK36" i="76"/>
  <c r="AT36" i="76" s="1"/>
  <c r="AK30" i="76"/>
  <c r="AT30" i="76" s="1"/>
  <c r="AJ18" i="76"/>
  <c r="AK18" i="76"/>
  <c r="AT18" i="76" s="1"/>
  <c r="AJ12" i="76"/>
  <c r="AR71" i="91"/>
  <c r="AS19" i="48"/>
  <c r="AL19" i="48"/>
  <c r="AU19" i="48" s="1"/>
  <c r="AS37" i="48"/>
  <c r="AL37" i="48"/>
  <c r="AU37" i="48" s="1"/>
  <c r="AS55" i="48"/>
  <c r="AL55" i="48"/>
  <c r="AU55" i="48" s="1"/>
  <c r="AS42" i="96"/>
  <c r="AL42" i="96"/>
  <c r="AU42" i="96" s="1"/>
  <c r="AS60" i="96"/>
  <c r="AL60" i="96"/>
  <c r="AU60" i="96" s="1"/>
  <c r="AL65" i="40"/>
  <c r="AU65" i="40" s="1"/>
  <c r="AN69" i="73"/>
  <c r="AI69" i="73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S26" i="96"/>
  <c r="AL26" i="96"/>
  <c r="AU26" i="96" s="1"/>
  <c r="AK55" i="80"/>
  <c r="AT55" i="80" s="1"/>
  <c r="AK31" i="80"/>
  <c r="AT31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64" i="28"/>
  <c r="AT64" i="28" s="1"/>
  <c r="AJ58" i="28"/>
  <c r="AK58" i="28"/>
  <c r="AT58" i="28" s="1"/>
  <c r="AJ52" i="28"/>
  <c r="AK52" i="28"/>
  <c r="AT52" i="28" s="1"/>
  <c r="AK46" i="28"/>
  <c r="AT46" i="28" s="1"/>
  <c r="AK34" i="28"/>
  <c r="AT34" i="28" s="1"/>
  <c r="AJ28" i="28"/>
  <c r="AK28" i="28"/>
  <c r="AT28" i="28" s="1"/>
  <c r="AK22" i="28"/>
  <c r="AT22" i="28" s="1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K68" i="76"/>
  <c r="AT68" i="76" s="1"/>
  <c r="AK59" i="76"/>
  <c r="AT59" i="76" s="1"/>
  <c r="AJ47" i="76"/>
  <c r="AK47" i="76"/>
  <c r="AT47" i="76" s="1"/>
  <c r="AJ29" i="76"/>
  <c r="AK29" i="76"/>
  <c r="AT29" i="76" s="1"/>
  <c r="AK23" i="76"/>
  <c r="AT23" i="76" s="1"/>
  <c r="AK11" i="76"/>
  <c r="AT11" i="76" s="1"/>
  <c r="AJ3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R67" i="36"/>
  <c r="AJ49" i="80"/>
  <c r="AK49" i="80"/>
  <c r="AT49" i="80" s="1"/>
  <c r="AJ25" i="80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15" i="96"/>
  <c r="AL15" i="96"/>
  <c r="AU15" i="96" s="1"/>
  <c r="AJ3" i="40"/>
  <c r="AB4" i="40"/>
  <c r="AJ67" i="28"/>
  <c r="AK67" i="28"/>
  <c r="AT67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K58" i="76"/>
  <c r="AT58" i="76" s="1"/>
  <c r="AK52" i="76"/>
  <c r="AT52" i="76" s="1"/>
  <c r="AK40" i="76"/>
  <c r="AT40" i="76" s="1"/>
  <c r="AK22" i="76"/>
  <c r="AT22" i="76" s="1"/>
  <c r="AK16" i="76"/>
  <c r="AT16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H67" i="92"/>
  <c r="AQ67" i="92" s="1"/>
  <c r="Z69" i="34"/>
  <c r="AJ4" i="48"/>
  <c r="AK4" i="48"/>
  <c r="AT4" i="48" s="1"/>
  <c r="AJ26" i="80" l="1"/>
  <c r="AL68" i="40"/>
  <c r="AU68" i="40" s="1"/>
  <c r="AJ39" i="80"/>
  <c r="AK56" i="76"/>
  <c r="AT56" i="76" s="1"/>
  <c r="AL36" i="48"/>
  <c r="AU36" i="48" s="1"/>
  <c r="AJ34" i="76"/>
  <c r="AS34" i="76" s="1"/>
  <c r="AJ10" i="28"/>
  <c r="AJ34" i="28"/>
  <c r="AL19" i="96"/>
  <c r="AU19" i="96" s="1"/>
  <c r="AJ60" i="76"/>
  <c r="AJ41" i="28"/>
  <c r="AJ42" i="28"/>
  <c r="AS42" i="28" s="1"/>
  <c r="AL21" i="96"/>
  <c r="AU21" i="96" s="1"/>
  <c r="AK40" i="28"/>
  <c r="AT40" i="28" s="1"/>
  <c r="AK24" i="76"/>
  <c r="AT24" i="76" s="1"/>
  <c r="AJ32" i="80"/>
  <c r="AL47" i="40"/>
  <c r="AU47" i="40" s="1"/>
  <c r="AJ18" i="28"/>
  <c r="AS18" i="28" s="1"/>
  <c r="AJ14" i="76"/>
  <c r="AL23" i="40"/>
  <c r="AU23" i="40" s="1"/>
  <c r="AJ47" i="28"/>
  <c r="AN68" i="44"/>
  <c r="AI68" i="44"/>
  <c r="AN68" i="84"/>
  <c r="AK35" i="76"/>
  <c r="AT35" i="76" s="1"/>
  <c r="AJ31" i="80"/>
  <c r="AL17" i="96"/>
  <c r="AU17" i="96" s="1"/>
  <c r="AJ48" i="28"/>
  <c r="AL36" i="96"/>
  <c r="AU36" i="96" s="1"/>
  <c r="AK20" i="76"/>
  <c r="AT20" i="76" s="1"/>
  <c r="AJ9" i="76"/>
  <c r="AL16" i="40"/>
  <c r="AU16" i="40" s="1"/>
  <c r="AL27" i="40"/>
  <c r="AU27" i="40" s="1"/>
  <c r="AJ23" i="76"/>
  <c r="AJ61" i="80"/>
  <c r="Y69" i="44"/>
  <c r="Z69" i="44" s="1"/>
  <c r="X69" i="44"/>
  <c r="AK10" i="76"/>
  <c r="AT10" i="76" s="1"/>
  <c r="AK46" i="76"/>
  <c r="AT46" i="76" s="1"/>
  <c r="AL58" i="48"/>
  <c r="AU58" i="48" s="1"/>
  <c r="AL64" i="40"/>
  <c r="AU64" i="40" s="1"/>
  <c r="AJ19" i="76"/>
  <c r="AJ55" i="76"/>
  <c r="AJ37" i="28"/>
  <c r="AJ45" i="76"/>
  <c r="AJ29" i="28"/>
  <c r="Z71" i="95"/>
  <c r="AE71" i="95" s="1"/>
  <c r="AJ40" i="80"/>
  <c r="AX24" i="32"/>
  <c r="S24" i="32" s="1"/>
  <c r="AC24" i="32" s="1"/>
  <c r="AB25" i="32" s="1"/>
  <c r="AK41" i="76"/>
  <c r="AT41" i="76" s="1"/>
  <c r="AX66" i="32"/>
  <c r="S66" i="32" s="1"/>
  <c r="AC66" i="32" s="1"/>
  <c r="AB67" i="32" s="1"/>
  <c r="AX61" i="32"/>
  <c r="S61" i="32" s="1"/>
  <c r="AC61" i="32" s="1"/>
  <c r="AB62" i="32" s="1"/>
  <c r="AX53" i="32"/>
  <c r="S53" i="32" s="1"/>
  <c r="AC53" i="32" s="1"/>
  <c r="AB54" i="32" s="1"/>
  <c r="AJ54" i="32" s="1"/>
  <c r="AX45" i="32"/>
  <c r="S45" i="32" s="1"/>
  <c r="AC45" i="32" s="1"/>
  <c r="AB46" i="32" s="1"/>
  <c r="AX31" i="32"/>
  <c r="S31" i="32" s="1"/>
  <c r="AC31" i="32" s="1"/>
  <c r="AB32" i="32" s="1"/>
  <c r="AX12" i="32"/>
  <c r="S12" i="32" s="1"/>
  <c r="AC12" i="32" s="1"/>
  <c r="AB13" i="32" s="1"/>
  <c r="AK29" i="28"/>
  <c r="AT29" i="28" s="1"/>
  <c r="AJ31" i="76"/>
  <c r="AK24" i="28"/>
  <c r="AT24" i="28" s="1"/>
  <c r="AX51" i="32"/>
  <c r="S51" i="32" s="1"/>
  <c r="AC51" i="32" s="1"/>
  <c r="AB52" i="32" s="1"/>
  <c r="AJ40" i="76"/>
  <c r="AX67" i="32"/>
  <c r="S67" i="32" s="1"/>
  <c r="AC67" i="32" s="1"/>
  <c r="AB68" i="32" s="1"/>
  <c r="AX59" i="32"/>
  <c r="S59" i="32" s="1"/>
  <c r="AC59" i="32" s="1"/>
  <c r="AB60" i="32" s="1"/>
  <c r="AX52" i="32"/>
  <c r="S52" i="32" s="1"/>
  <c r="AC52" i="32" s="1"/>
  <c r="AB53" i="32" s="1"/>
  <c r="AX41" i="32"/>
  <c r="S41" i="32" s="1"/>
  <c r="AC41" i="32" s="1"/>
  <c r="AB42" i="32" s="1"/>
  <c r="AJ42" i="32" s="1"/>
  <c r="AX26" i="32"/>
  <c r="S26" i="32" s="1"/>
  <c r="AC26" i="32" s="1"/>
  <c r="AB27" i="32" s="1"/>
  <c r="AX5" i="32"/>
  <c r="S5" i="32" s="1"/>
  <c r="AC5" i="32" s="1"/>
  <c r="AB6" i="32" s="1"/>
  <c r="Z70" i="73"/>
  <c r="AX68" i="32"/>
  <c r="S68" i="32" s="1"/>
  <c r="AC68" i="32" s="1"/>
  <c r="AB69" i="32" s="1"/>
  <c r="AK7" i="80"/>
  <c r="AT7" i="80" s="1"/>
  <c r="AX64" i="32"/>
  <c r="S64" i="32" s="1"/>
  <c r="AC64" i="32" s="1"/>
  <c r="AB65" i="32" s="1"/>
  <c r="AK65" i="32" s="1"/>
  <c r="AT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19" i="32"/>
  <c r="S19" i="32" s="1"/>
  <c r="AC19" i="32" s="1"/>
  <c r="AB20" i="32" s="1"/>
  <c r="Z69" i="84"/>
  <c r="AG67" i="46"/>
  <c r="AP67" i="46" s="1"/>
  <c r="AX58" i="32"/>
  <c r="S58" i="32" s="1"/>
  <c r="AC58" i="32" s="1"/>
  <c r="AB59" i="32" s="1"/>
  <c r="AX63" i="32"/>
  <c r="S63" i="32" s="1"/>
  <c r="AC63" i="32" s="1"/>
  <c r="AB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8" i="32"/>
  <c r="S18" i="32" s="1"/>
  <c r="AC18" i="32" s="1"/>
  <c r="AB19" i="32" s="1"/>
  <c r="AJ19" i="32" s="1"/>
  <c r="AJ65" i="76"/>
  <c r="AJ6" i="80"/>
  <c r="AJ65" i="28"/>
  <c r="AJ58" i="80"/>
  <c r="AJ28" i="76"/>
  <c r="AJ61" i="28"/>
  <c r="AS61" i="28" s="1"/>
  <c r="AJ28" i="80"/>
  <c r="AJ52" i="80"/>
  <c r="AJ16" i="80"/>
  <c r="AJ38" i="80"/>
  <c r="AX40" i="32"/>
  <c r="S40" i="32" s="1"/>
  <c r="AC40" i="32" s="1"/>
  <c r="AB41" i="32" s="1"/>
  <c r="AX65" i="32"/>
  <c r="S65" i="32" s="1"/>
  <c r="AC65" i="32" s="1"/>
  <c r="AB66" i="32" s="1"/>
  <c r="AJ66" i="32" s="1"/>
  <c r="AX62" i="32"/>
  <c r="S62" i="32" s="1"/>
  <c r="AC62" i="32" s="1"/>
  <c r="AB63" i="32" s="1"/>
  <c r="AK63" i="32" s="1"/>
  <c r="AT63" i="32" s="1"/>
  <c r="AX55" i="32"/>
  <c r="S55" i="32" s="1"/>
  <c r="AC55" i="32" s="1"/>
  <c r="AB56" i="32" s="1"/>
  <c r="AX46" i="32"/>
  <c r="S46" i="32" s="1"/>
  <c r="AC46" i="32" s="1"/>
  <c r="AB47" i="32" s="1"/>
  <c r="AX32" i="32"/>
  <c r="S32" i="32" s="1"/>
  <c r="AC32" i="32" s="1"/>
  <c r="AB33" i="32" s="1"/>
  <c r="AX17" i="32"/>
  <c r="S17" i="32" s="1"/>
  <c r="AC17" i="32" s="1"/>
  <c r="AB18" i="32" s="1"/>
  <c r="AJ30" i="76"/>
  <c r="AS30" i="76" s="1"/>
  <c r="AJ22" i="80"/>
  <c r="AJ16" i="76"/>
  <c r="AK64" i="76"/>
  <c r="AT64" i="76" s="1"/>
  <c r="AK53" i="76"/>
  <c r="AT53" i="76" s="1"/>
  <c r="AJ11" i="28"/>
  <c r="AJ37" i="76"/>
  <c r="AS37" i="76" s="1"/>
  <c r="AJ66" i="80"/>
  <c r="AS66" i="80" s="1"/>
  <c r="AL31" i="48"/>
  <c r="AU31" i="48" s="1"/>
  <c r="AJ49" i="28"/>
  <c r="AJ27" i="76"/>
  <c r="AJ31" i="28"/>
  <c r="AJ23" i="28"/>
  <c r="AS23" i="28" s="1"/>
  <c r="AJ13" i="28"/>
  <c r="AS13" i="28" s="1"/>
  <c r="AJ17" i="28"/>
  <c r="AJ46" i="80"/>
  <c r="AJ37" i="80"/>
  <c r="AK17" i="76"/>
  <c r="AT17" i="76" s="1"/>
  <c r="AL24" i="96"/>
  <c r="AU24" i="96" s="1"/>
  <c r="AJ9" i="80"/>
  <c r="AS9" i="80" s="1"/>
  <c r="AK28" i="80"/>
  <c r="AT28" i="80" s="1"/>
  <c r="AK52" i="80"/>
  <c r="AT52" i="80" s="1"/>
  <c r="AJ46" i="28"/>
  <c r="AJ64" i="28"/>
  <c r="AJ42" i="76"/>
  <c r="AS42" i="76" s="1"/>
  <c r="AJ59" i="28"/>
  <c r="AL59" i="28" s="1"/>
  <c r="AU59" i="28" s="1"/>
  <c r="AJ62" i="80"/>
  <c r="AJ15" i="80"/>
  <c r="AJ57" i="80"/>
  <c r="AK61" i="28"/>
  <c r="AT61" i="28" s="1"/>
  <c r="AL38" i="48"/>
  <c r="AU38" i="48" s="1"/>
  <c r="AK19" i="80"/>
  <c r="AT19" i="80" s="1"/>
  <c r="AK28" i="76"/>
  <c r="AT28" i="76" s="1"/>
  <c r="AL59" i="48"/>
  <c r="AU59" i="48" s="1"/>
  <c r="AJ68" i="80"/>
  <c r="Z70" i="25"/>
  <c r="AL30" i="48"/>
  <c r="AU30" i="48" s="1"/>
  <c r="AK47" i="28"/>
  <c r="AT47" i="28" s="1"/>
  <c r="AK65" i="28"/>
  <c r="AT65" i="28" s="1"/>
  <c r="AK63" i="80"/>
  <c r="AT63" i="80" s="1"/>
  <c r="AK16" i="80"/>
  <c r="AT16" i="80" s="1"/>
  <c r="AK58" i="80"/>
  <c r="AT58" i="80" s="1"/>
  <c r="Z66" i="94"/>
  <c r="W67" i="94" s="1"/>
  <c r="AJ63" i="76"/>
  <c r="AS63" i="76" s="1"/>
  <c r="Z69" i="41"/>
  <c r="AK66" i="28"/>
  <c r="AT66" i="28" s="1"/>
  <c r="W68" i="46"/>
  <c r="AJ52" i="76"/>
  <c r="AJ68" i="76"/>
  <c r="AS68" i="76" s="1"/>
  <c r="AJ69" i="76"/>
  <c r="AS69" i="76" s="1"/>
  <c r="AJ27" i="80"/>
  <c r="Z70" i="37"/>
  <c r="AJ32" i="76"/>
  <c r="AJ19" i="28"/>
  <c r="AJ50" i="80"/>
  <c r="AS50" i="80" s="1"/>
  <c r="AJ67" i="80"/>
  <c r="AL67" i="80" s="1"/>
  <c r="AU67" i="80" s="1"/>
  <c r="AJ55" i="80"/>
  <c r="AJ22" i="76"/>
  <c r="AJ58" i="76"/>
  <c r="AJ11" i="76"/>
  <c r="AX3" i="32"/>
  <c r="S3" i="32" s="1"/>
  <c r="AC3" i="32" s="1"/>
  <c r="AJ3" i="32" s="1"/>
  <c r="AK13" i="80"/>
  <c r="AT13" i="80" s="1"/>
  <c r="AK61" i="80"/>
  <c r="AT61" i="80" s="1"/>
  <c r="AJ12" i="28"/>
  <c r="AJ30" i="28"/>
  <c r="AK68" i="28"/>
  <c r="AT68" i="28" s="1"/>
  <c r="AJ21" i="80"/>
  <c r="AS21" i="80" s="1"/>
  <c r="AJ33" i="76"/>
  <c r="AL33" i="76" s="1"/>
  <c r="AU33" i="76" s="1"/>
  <c r="AK37" i="80"/>
  <c r="AT37" i="80" s="1"/>
  <c r="AJ56" i="80"/>
  <c r="AK6" i="76"/>
  <c r="AT6" i="76" s="1"/>
  <c r="AJ5" i="76"/>
  <c r="AK39" i="76"/>
  <c r="AT39" i="76" s="1"/>
  <c r="AJ63" i="28"/>
  <c r="AL63" i="28" s="1"/>
  <c r="AU63" i="28" s="1"/>
  <c r="AJ16" i="28"/>
  <c r="AX25" i="32"/>
  <c r="S25" i="32" s="1"/>
  <c r="AC25" i="32" s="1"/>
  <c r="AB26" i="32" s="1"/>
  <c r="AX11" i="32"/>
  <c r="S11" i="32" s="1"/>
  <c r="AC11" i="32" s="1"/>
  <c r="AB12" i="32" s="1"/>
  <c r="AK17" i="28"/>
  <c r="AT17" i="28" s="1"/>
  <c r="AJ20" i="80"/>
  <c r="AS20" i="80" s="1"/>
  <c r="AJ54" i="28"/>
  <c r="AS54" i="28" s="1"/>
  <c r="AJ45" i="80"/>
  <c r="AL13" i="48"/>
  <c r="AU13" i="48" s="1"/>
  <c r="AK13" i="28"/>
  <c r="AT13" i="28" s="1"/>
  <c r="AK31" i="28"/>
  <c r="AT31" i="28" s="1"/>
  <c r="AJ69" i="28"/>
  <c r="AS69" i="28" s="1"/>
  <c r="AJ10" i="80"/>
  <c r="AS10" i="80" s="1"/>
  <c r="AK46" i="80"/>
  <c r="AT46" i="80" s="1"/>
  <c r="AT71" i="48"/>
  <c r="AX10" i="32"/>
  <c r="S10" i="32" s="1"/>
  <c r="AC10" i="32" s="1"/>
  <c r="AB11" i="32" s="1"/>
  <c r="AJ7" i="76"/>
  <c r="AJ43" i="76"/>
  <c r="AS43" i="76" s="1"/>
  <c r="AJ38" i="76"/>
  <c r="AS38" i="76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J17" i="32" s="1"/>
  <c r="AX8" i="32"/>
  <c r="S8" i="32" s="1"/>
  <c r="AC8" i="32" s="1"/>
  <c r="AB9" i="32" s="1"/>
  <c r="AK9" i="32" s="1"/>
  <c r="AT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K23" i="32" s="1"/>
  <c r="AT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K43" i="32" s="1"/>
  <c r="AT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K66" i="32"/>
  <c r="AT66" i="32" s="1"/>
  <c r="AJ63" i="32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15" i="32"/>
  <c r="AT15" i="32" s="1"/>
  <c r="AS55" i="80"/>
  <c r="AL55" i="80"/>
  <c r="AU55" i="80" s="1"/>
  <c r="AS12" i="76"/>
  <c r="AL12" i="76"/>
  <c r="AU12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L13" i="28"/>
  <c r="AU13" i="28" s="1"/>
  <c r="AS31" i="28"/>
  <c r="AL31" i="28"/>
  <c r="AU31" i="28" s="1"/>
  <c r="AS49" i="28"/>
  <c r="AL49" i="28"/>
  <c r="AU49" i="28" s="1"/>
  <c r="AS21" i="76"/>
  <c r="AL21" i="76"/>
  <c r="AU21" i="76" s="1"/>
  <c r="AS39" i="76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K8" i="32"/>
  <c r="AT8" i="32" s="1"/>
  <c r="AR67" i="78"/>
  <c r="AG69" i="82"/>
  <c r="AP69" i="82" s="1"/>
  <c r="AF69" i="82"/>
  <c r="AO69" i="82" s="1"/>
  <c r="W70" i="82"/>
  <c r="AE69" i="82"/>
  <c r="AL23" i="28"/>
  <c r="AU23" i="28" s="1"/>
  <c r="AS41" i="28"/>
  <c r="AL41" i="28"/>
  <c r="AU41" i="28" s="1"/>
  <c r="X70" i="31"/>
  <c r="Y70" i="31"/>
  <c r="AS38" i="80"/>
  <c r="AL38" i="80"/>
  <c r="AU38" i="80" s="1"/>
  <c r="AI70" i="38"/>
  <c r="AN70" i="38"/>
  <c r="AS68" i="28"/>
  <c r="AL68" i="28"/>
  <c r="AU68" i="28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37" i="32"/>
  <c r="AK37" i="32"/>
  <c r="AT37" i="32" s="1"/>
  <c r="AJ31" i="32"/>
  <c r="AK31" i="32"/>
  <c r="AT31" i="32" s="1"/>
  <c r="AJ25" i="32"/>
  <c r="AK25" i="32"/>
  <c r="AT25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55" i="76"/>
  <c r="AL55" i="76"/>
  <c r="AU55" i="76" s="1"/>
  <c r="AI70" i="86"/>
  <c r="AN70" i="86"/>
  <c r="AR68" i="41"/>
  <c r="AS36" i="28"/>
  <c r="AL36" i="28"/>
  <c r="AU36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48" i="32"/>
  <c r="AK48" i="32"/>
  <c r="AT48" i="32" s="1"/>
  <c r="AJ30" i="32"/>
  <c r="AK30" i="32"/>
  <c r="AT30" i="32" s="1"/>
  <c r="AJ24" i="32"/>
  <c r="AK24" i="32"/>
  <c r="AT24" i="32" s="1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59" i="32"/>
  <c r="AT59" i="32" s="1"/>
  <c r="AJ59" i="32"/>
  <c r="AK53" i="32"/>
  <c r="AT53" i="32" s="1"/>
  <c r="AK47" i="32"/>
  <c r="AT47" i="32" s="1"/>
  <c r="AJ47" i="32"/>
  <c r="AK41" i="32"/>
  <c r="AT41" i="32" s="1"/>
  <c r="AK35" i="32"/>
  <c r="AT35" i="32" s="1"/>
  <c r="AK29" i="32"/>
  <c r="AT29" i="32" s="1"/>
  <c r="AJ29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61" i="76"/>
  <c r="AL61" i="76"/>
  <c r="AU61" i="76" s="1"/>
  <c r="X69" i="33"/>
  <c r="Y69" i="33"/>
  <c r="AR69" i="80"/>
  <c r="AR71" i="80" s="1"/>
  <c r="AS24" i="28"/>
  <c r="AL42" i="28"/>
  <c r="AU42" i="28" s="1"/>
  <c r="AS60" i="28"/>
  <c r="AL60" i="28"/>
  <c r="AU60" i="28" s="1"/>
  <c r="AG71" i="95"/>
  <c r="AP71" i="95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15" i="76"/>
  <c r="AL15" i="76"/>
  <c r="AU15" i="76" s="1"/>
  <c r="AS33" i="76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E69" i="44" l="1"/>
  <c r="AF69" i="44"/>
  <c r="AO69" i="44" s="1"/>
  <c r="AO71" i="44" s="1"/>
  <c r="AG69" i="44"/>
  <c r="AP69" i="44" s="1"/>
  <c r="AP71" i="44" s="1"/>
  <c r="AX69" i="44"/>
  <c r="S69" i="44" s="1"/>
  <c r="AC69" i="44" s="1"/>
  <c r="AJ64" i="32"/>
  <c r="AL61" i="28"/>
  <c r="AU61" i="28" s="1"/>
  <c r="AF71" i="95"/>
  <c r="AO71" i="95" s="1"/>
  <c r="AL42" i="76"/>
  <c r="AU42" i="76" s="1"/>
  <c r="AK17" i="32"/>
  <c r="AT17" i="32" s="1"/>
  <c r="AJ65" i="32"/>
  <c r="AK54" i="32"/>
  <c r="AT54" i="32" s="1"/>
  <c r="AE66" i="94"/>
  <c r="AN66" i="94" s="1"/>
  <c r="AL30" i="76"/>
  <c r="AU30" i="76" s="1"/>
  <c r="AR68" i="44"/>
  <c r="W72" i="95"/>
  <c r="AL24" i="28"/>
  <c r="AU24" i="28" s="1"/>
  <c r="AI67" i="46"/>
  <c r="AR67" i="46" s="1"/>
  <c r="AK19" i="32"/>
  <c r="AT19" i="32" s="1"/>
  <c r="AF66" i="94"/>
  <c r="AO66" i="94" s="1"/>
  <c r="AL43" i="76"/>
  <c r="AU43" i="76" s="1"/>
  <c r="AJ53" i="32"/>
  <c r="AK42" i="32"/>
  <c r="AT42" i="32" s="1"/>
  <c r="AL68" i="76"/>
  <c r="AU68" i="76" s="1"/>
  <c r="AL34" i="76"/>
  <c r="AU34" i="76" s="1"/>
  <c r="AL18" i="28"/>
  <c r="AU18" i="28" s="1"/>
  <c r="AG66" i="94"/>
  <c r="AP66" i="94" s="1"/>
  <c r="AJ18" i="32"/>
  <c r="AL37" i="76"/>
  <c r="AU37" i="76" s="1"/>
  <c r="AJ43" i="32"/>
  <c r="AS43" i="32" s="1"/>
  <c r="AL50" i="80"/>
  <c r="AU50" i="80" s="1"/>
  <c r="AL20" i="76"/>
  <c r="AU20" i="76" s="1"/>
  <c r="AL21" i="80"/>
  <c r="AU21" i="80" s="1"/>
  <c r="AJ41" i="32"/>
  <c r="AH69" i="44"/>
  <c r="AQ69" i="44" s="1"/>
  <c r="AQ71" i="44" s="1"/>
  <c r="AZ3" i="44"/>
  <c r="AX4" i="44" s="1"/>
  <c r="S4" i="44" s="1"/>
  <c r="AC4" i="44" s="1"/>
  <c r="AB5" i="44" s="1"/>
  <c r="AX18" i="44"/>
  <c r="S18" i="44" s="1"/>
  <c r="AC18" i="44" s="1"/>
  <c r="AB19" i="44" s="1"/>
  <c r="AX62" i="44"/>
  <c r="S62" i="44" s="1"/>
  <c r="AC62" i="44" s="1"/>
  <c r="AB63" i="44" s="1"/>
  <c r="AX36" i="44"/>
  <c r="S36" i="44" s="1"/>
  <c r="AC36" i="44" s="1"/>
  <c r="AB37" i="44" s="1"/>
  <c r="AX39" i="44"/>
  <c r="S39" i="44" s="1"/>
  <c r="AC39" i="44" s="1"/>
  <c r="AB40" i="44" s="1"/>
  <c r="AX32" i="44"/>
  <c r="S32" i="44" s="1"/>
  <c r="AC32" i="44" s="1"/>
  <c r="AB33" i="44" s="1"/>
  <c r="AX52" i="44"/>
  <c r="S52" i="44" s="1"/>
  <c r="AC52" i="44" s="1"/>
  <c r="AB53" i="44" s="1"/>
  <c r="AX14" i="44"/>
  <c r="S14" i="44" s="1"/>
  <c r="AC14" i="44" s="1"/>
  <c r="AB15" i="44" s="1"/>
  <c r="AX35" i="44"/>
  <c r="S35" i="44" s="1"/>
  <c r="AC35" i="44" s="1"/>
  <c r="AB36" i="44" s="1"/>
  <c r="Z68" i="92"/>
  <c r="AE68" i="92" s="1"/>
  <c r="AJ36" i="32"/>
  <c r="Z71" i="86"/>
  <c r="AX35" i="84"/>
  <c r="S35" i="84" s="1"/>
  <c r="AC35" i="84" s="1"/>
  <c r="AB36" i="84" s="1"/>
  <c r="AL10" i="80"/>
  <c r="AU10" i="80" s="1"/>
  <c r="AL69" i="80"/>
  <c r="AU69" i="80" s="1"/>
  <c r="AJ8" i="32"/>
  <c r="AL8" i="32" s="1"/>
  <c r="AU8" i="32" s="1"/>
  <c r="AL38" i="76"/>
  <c r="AU38" i="76" s="1"/>
  <c r="Z71" i="38"/>
  <c r="AK36" i="32"/>
  <c r="AT36" i="32" s="1"/>
  <c r="AS59" i="28"/>
  <c r="AJ14" i="32"/>
  <c r="AL47" i="28"/>
  <c r="AU47" i="28" s="1"/>
  <c r="AL63" i="76"/>
  <c r="AU63" i="76" s="1"/>
  <c r="AL9" i="80"/>
  <c r="AU9" i="80" s="1"/>
  <c r="AL19" i="80"/>
  <c r="AU19" i="80" s="1"/>
  <c r="AJ35" i="32"/>
  <c r="AL66" i="80"/>
  <c r="AU66" i="80" s="1"/>
  <c r="AL54" i="28"/>
  <c r="AU54" i="28" s="1"/>
  <c r="Z69" i="39"/>
  <c r="AJ23" i="32"/>
  <c r="AL20" i="80"/>
  <c r="AU20" i="80" s="1"/>
  <c r="AB4" i="32"/>
  <c r="Z69" i="33"/>
  <c r="Z70" i="90"/>
  <c r="AG70" i="90" s="1"/>
  <c r="AP70" i="90" s="1"/>
  <c r="AL69" i="28"/>
  <c r="AU69" i="28" s="1"/>
  <c r="Z68" i="46"/>
  <c r="Z70" i="31"/>
  <c r="AL39" i="76"/>
  <c r="AU39" i="76" s="1"/>
  <c r="AS71" i="48"/>
  <c r="AX67" i="84"/>
  <c r="S67" i="84" s="1"/>
  <c r="AC67" i="84" s="1"/>
  <c r="AB68" i="84" s="1"/>
  <c r="AK68" i="84" s="1"/>
  <c r="AT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K48" i="84" s="1"/>
  <c r="AT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F73" i="91" s="1"/>
  <c r="AO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G73" i="91"/>
  <c r="AP73" i="91" s="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18" i="36"/>
  <c r="S18" i="36" s="1"/>
  <c r="AC18" i="36" s="1"/>
  <c r="AB19" i="36" s="1"/>
  <c r="AX30" i="36"/>
  <c r="S30" i="36" s="1"/>
  <c r="AC30" i="36" s="1"/>
  <c r="AB31" i="36" s="1"/>
  <c r="AX36" i="36"/>
  <c r="S36" i="36" s="1"/>
  <c r="AC36" i="36" s="1"/>
  <c r="AB37" i="36" s="1"/>
  <c r="AX42" i="36"/>
  <c r="S42" i="36" s="1"/>
  <c r="AC42" i="36" s="1"/>
  <c r="AB43" i="36" s="1"/>
  <c r="AX48" i="36"/>
  <c r="S48" i="36" s="1"/>
  <c r="AC48" i="36" s="1"/>
  <c r="AB49" i="36" s="1"/>
  <c r="AX54" i="36"/>
  <c r="S54" i="36" s="1"/>
  <c r="AC54" i="36" s="1"/>
  <c r="AB55" i="36" s="1"/>
  <c r="AX60" i="36"/>
  <c r="S60" i="36" s="1"/>
  <c r="AC60" i="36" s="1"/>
  <c r="AB61" i="36" s="1"/>
  <c r="AX68" i="36"/>
  <c r="S68" i="36" s="1"/>
  <c r="AC68" i="36" s="1"/>
  <c r="AB69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R68" i="43"/>
  <c r="AS68" i="32"/>
  <c r="AL68" i="32"/>
  <c r="AU68" i="32" s="1"/>
  <c r="AS60" i="80"/>
  <c r="AL60" i="80"/>
  <c r="AU60" i="80" s="1"/>
  <c r="AS21" i="28"/>
  <c r="AL21" i="28"/>
  <c r="AU21" i="28" s="1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K42" i="84"/>
  <c r="AT42" i="84" s="1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S5" i="32"/>
  <c r="AL5" i="32"/>
  <c r="AU5" i="32" s="1"/>
  <c r="AS53" i="80"/>
  <c r="AL53" i="80"/>
  <c r="AU53" i="80" s="1"/>
  <c r="AS42" i="80"/>
  <c r="AL42" i="80"/>
  <c r="AU42" i="80" s="1"/>
  <c r="AJ54" i="84"/>
  <c r="AK54" i="84"/>
  <c r="AT54" i="84" s="1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K40" i="44" l="1"/>
  <c r="AT40" i="44" s="1"/>
  <c r="AX47" i="44"/>
  <c r="S47" i="44" s="1"/>
  <c r="AC47" i="44" s="1"/>
  <c r="AB48" i="44" s="1"/>
  <c r="AX65" i="36"/>
  <c r="S65" i="36" s="1"/>
  <c r="AC65" i="36" s="1"/>
  <c r="AB66" i="36" s="1"/>
  <c r="AX59" i="36"/>
  <c r="S59" i="36" s="1"/>
  <c r="AC59" i="36" s="1"/>
  <c r="AB60" i="36" s="1"/>
  <c r="AX53" i="36"/>
  <c r="S53" i="36" s="1"/>
  <c r="AC53" i="36" s="1"/>
  <c r="AB54" i="36" s="1"/>
  <c r="AJ54" i="36" s="1"/>
  <c r="AX47" i="36"/>
  <c r="S47" i="36" s="1"/>
  <c r="AC47" i="36" s="1"/>
  <c r="AB48" i="36" s="1"/>
  <c r="AX41" i="36"/>
  <c r="S41" i="36" s="1"/>
  <c r="AC41" i="36" s="1"/>
  <c r="AB42" i="36" s="1"/>
  <c r="AX35" i="36"/>
  <c r="S35" i="36" s="1"/>
  <c r="AC35" i="36" s="1"/>
  <c r="AB36" i="36" s="1"/>
  <c r="AX29" i="36"/>
  <c r="S29" i="36" s="1"/>
  <c r="AC29" i="36" s="1"/>
  <c r="AB30" i="36" s="1"/>
  <c r="AX23" i="36"/>
  <c r="S23" i="36" s="1"/>
  <c r="AC23" i="36" s="1"/>
  <c r="AB24" i="36" s="1"/>
  <c r="AX17" i="36"/>
  <c r="S17" i="36" s="1"/>
  <c r="AC17" i="36" s="1"/>
  <c r="AB18" i="36" s="1"/>
  <c r="AJ18" i="36" s="1"/>
  <c r="W69" i="47"/>
  <c r="AX17" i="44"/>
  <c r="S17" i="44" s="1"/>
  <c r="AC17" i="44" s="1"/>
  <c r="AB18" i="44" s="1"/>
  <c r="AX68" i="44"/>
  <c r="S68" i="44" s="1"/>
  <c r="AC68" i="44" s="1"/>
  <c r="AB69" i="44" s="1"/>
  <c r="AK69" i="44" s="1"/>
  <c r="AT69" i="44" s="1"/>
  <c r="AX61" i="44"/>
  <c r="S61" i="44" s="1"/>
  <c r="AC61" i="44" s="1"/>
  <c r="AB62" i="44" s="1"/>
  <c r="AX48" i="44"/>
  <c r="S48" i="44" s="1"/>
  <c r="AC48" i="44" s="1"/>
  <c r="AB49" i="44" s="1"/>
  <c r="AX24" i="44"/>
  <c r="S24" i="44" s="1"/>
  <c r="AC24" i="44" s="1"/>
  <c r="AB25" i="44" s="1"/>
  <c r="AX49" i="44"/>
  <c r="S49" i="44" s="1"/>
  <c r="AC49" i="44" s="1"/>
  <c r="AB50" i="44" s="1"/>
  <c r="AX8" i="44"/>
  <c r="S8" i="44" s="1"/>
  <c r="AC8" i="44" s="1"/>
  <c r="AB9" i="44" s="1"/>
  <c r="AX66" i="44"/>
  <c r="S66" i="44" s="1"/>
  <c r="AC66" i="44" s="1"/>
  <c r="AB67" i="44" s="1"/>
  <c r="AX57" i="44"/>
  <c r="S57" i="44" s="1"/>
  <c r="AC57" i="44" s="1"/>
  <c r="AB58" i="44" s="1"/>
  <c r="AX9" i="44"/>
  <c r="S9" i="44" s="1"/>
  <c r="AC9" i="44" s="1"/>
  <c r="AB10" i="44" s="1"/>
  <c r="AX50" i="44"/>
  <c r="S50" i="44" s="1"/>
  <c r="AC50" i="44" s="1"/>
  <c r="AB51" i="44" s="1"/>
  <c r="AK53" i="44"/>
  <c r="AT53" i="44" s="1"/>
  <c r="AK19" i="44"/>
  <c r="AT19" i="44" s="1"/>
  <c r="AX66" i="36"/>
  <c r="S66" i="36" s="1"/>
  <c r="AC66" i="36" s="1"/>
  <c r="AB67" i="36" s="1"/>
  <c r="AX58" i="36"/>
  <c r="S58" i="36" s="1"/>
  <c r="AC58" i="36" s="1"/>
  <c r="AB59" i="36" s="1"/>
  <c r="AK59" i="36" s="1"/>
  <c r="AT59" i="36" s="1"/>
  <c r="AX52" i="36"/>
  <c r="S52" i="36" s="1"/>
  <c r="AC52" i="36" s="1"/>
  <c r="AB53" i="36" s="1"/>
  <c r="AX46" i="36"/>
  <c r="S46" i="36" s="1"/>
  <c r="AC46" i="36" s="1"/>
  <c r="AB47" i="36" s="1"/>
  <c r="AX40" i="36"/>
  <c r="S40" i="36" s="1"/>
  <c r="AC40" i="36" s="1"/>
  <c r="AB41" i="36" s="1"/>
  <c r="AX34" i="36"/>
  <c r="S34" i="36" s="1"/>
  <c r="AC34" i="36" s="1"/>
  <c r="AB35" i="36" s="1"/>
  <c r="AX28" i="36"/>
  <c r="S28" i="36" s="1"/>
  <c r="AC28" i="36" s="1"/>
  <c r="AB29" i="36" s="1"/>
  <c r="AX22" i="36"/>
  <c r="S22" i="36" s="1"/>
  <c r="AC22" i="36" s="1"/>
  <c r="AB23" i="36" s="1"/>
  <c r="AJ23" i="36" s="1"/>
  <c r="AX16" i="36"/>
  <c r="S16" i="36" s="1"/>
  <c r="AC16" i="36" s="1"/>
  <c r="AB17" i="36" s="1"/>
  <c r="AX21" i="44"/>
  <c r="S21" i="44" s="1"/>
  <c r="AC21" i="44" s="1"/>
  <c r="AB22" i="44" s="1"/>
  <c r="AX19" i="44"/>
  <c r="S19" i="44" s="1"/>
  <c r="AC19" i="44" s="1"/>
  <c r="AB20" i="44" s="1"/>
  <c r="AX28" i="44"/>
  <c r="S28" i="44" s="1"/>
  <c r="AC28" i="44" s="1"/>
  <c r="AB29" i="44" s="1"/>
  <c r="AX54" i="44"/>
  <c r="S54" i="44" s="1"/>
  <c r="AC54" i="44" s="1"/>
  <c r="AB55" i="44" s="1"/>
  <c r="AX6" i="44"/>
  <c r="S6" i="44" s="1"/>
  <c r="AC6" i="44" s="1"/>
  <c r="AB7" i="44" s="1"/>
  <c r="AX29" i="44"/>
  <c r="S29" i="44" s="1"/>
  <c r="AC29" i="44" s="1"/>
  <c r="AB30" i="44" s="1"/>
  <c r="AX44" i="44"/>
  <c r="S44" i="44" s="1"/>
  <c r="AC44" i="44" s="1"/>
  <c r="AB45" i="44" s="1"/>
  <c r="AX7" i="44"/>
  <c r="S7" i="44" s="1"/>
  <c r="AC7" i="44" s="1"/>
  <c r="AB8" i="44" s="1"/>
  <c r="AX31" i="44"/>
  <c r="S31" i="44" s="1"/>
  <c r="AC31" i="44" s="1"/>
  <c r="AB32" i="44" s="1"/>
  <c r="AX12" i="44"/>
  <c r="S12" i="44" s="1"/>
  <c r="AC12" i="44" s="1"/>
  <c r="AB13" i="44" s="1"/>
  <c r="AX64" i="44"/>
  <c r="S64" i="44" s="1"/>
  <c r="AC64" i="44" s="1"/>
  <c r="AB65" i="44" s="1"/>
  <c r="AJ69" i="44"/>
  <c r="AS69" i="44" s="1"/>
  <c r="AX24" i="36"/>
  <c r="S24" i="36" s="1"/>
  <c r="AC24" i="36" s="1"/>
  <c r="AB25" i="36" s="1"/>
  <c r="AK33" i="44"/>
  <c r="AT33" i="44" s="1"/>
  <c r="AK63" i="44"/>
  <c r="AT63" i="44" s="1"/>
  <c r="AG68" i="92"/>
  <c r="AP68" i="92" s="1"/>
  <c r="AX63" i="36"/>
  <c r="S63" i="36" s="1"/>
  <c r="AC63" i="36" s="1"/>
  <c r="AB64" i="36" s="1"/>
  <c r="AX57" i="36"/>
  <c r="S57" i="36" s="1"/>
  <c r="AC57" i="36" s="1"/>
  <c r="AB58" i="36" s="1"/>
  <c r="AX51" i="36"/>
  <c r="S51" i="36" s="1"/>
  <c r="AC51" i="36" s="1"/>
  <c r="AB52" i="36" s="1"/>
  <c r="AX45" i="36"/>
  <c r="S45" i="36" s="1"/>
  <c r="AC45" i="36" s="1"/>
  <c r="AB46" i="36" s="1"/>
  <c r="AX39" i="36"/>
  <c r="S39" i="36" s="1"/>
  <c r="AC39" i="36" s="1"/>
  <c r="AB40" i="36" s="1"/>
  <c r="AJ40" i="36" s="1"/>
  <c r="AX33" i="36"/>
  <c r="S33" i="36" s="1"/>
  <c r="AC33" i="36" s="1"/>
  <c r="AB34" i="36" s="1"/>
  <c r="AX27" i="36"/>
  <c r="S27" i="36" s="1"/>
  <c r="AC27" i="36" s="1"/>
  <c r="AB28" i="36" s="1"/>
  <c r="AX21" i="36"/>
  <c r="S21" i="36" s="1"/>
  <c r="AC21" i="36" s="1"/>
  <c r="AB22" i="36" s="1"/>
  <c r="AX15" i="36"/>
  <c r="S15" i="36" s="1"/>
  <c r="AC15" i="36" s="1"/>
  <c r="AB16" i="36" s="1"/>
  <c r="AX38" i="44"/>
  <c r="S38" i="44" s="1"/>
  <c r="AC38" i="44" s="1"/>
  <c r="AB39" i="44" s="1"/>
  <c r="AX25" i="44"/>
  <c r="S25" i="44" s="1"/>
  <c r="AC25" i="44" s="1"/>
  <c r="AB26" i="44" s="1"/>
  <c r="AX63" i="44"/>
  <c r="S63" i="44" s="1"/>
  <c r="AC63" i="44" s="1"/>
  <c r="AB64" i="44" s="1"/>
  <c r="AX16" i="44"/>
  <c r="S16" i="44" s="1"/>
  <c r="AC16" i="44" s="1"/>
  <c r="AB17" i="44" s="1"/>
  <c r="AX37" i="44"/>
  <c r="S37" i="44" s="1"/>
  <c r="AC37" i="44" s="1"/>
  <c r="AB38" i="44" s="1"/>
  <c r="AX43" i="44"/>
  <c r="S43" i="44" s="1"/>
  <c r="AC43" i="44" s="1"/>
  <c r="AB44" i="44" s="1"/>
  <c r="AX65" i="44"/>
  <c r="S65" i="44" s="1"/>
  <c r="AC65" i="44" s="1"/>
  <c r="AB66" i="44" s="1"/>
  <c r="AX56" i="44"/>
  <c r="S56" i="44" s="1"/>
  <c r="AC56" i="44" s="1"/>
  <c r="AB57" i="44" s="1"/>
  <c r="AX10" i="44"/>
  <c r="S10" i="44" s="1"/>
  <c r="AC10" i="44" s="1"/>
  <c r="AB11" i="44" s="1"/>
  <c r="AX45" i="44"/>
  <c r="S45" i="44" s="1"/>
  <c r="AC45" i="44" s="1"/>
  <c r="AB46" i="44" s="1"/>
  <c r="AX27" i="44"/>
  <c r="S27" i="44" s="1"/>
  <c r="AC27" i="44" s="1"/>
  <c r="AB28" i="44" s="1"/>
  <c r="AJ36" i="44"/>
  <c r="AK36" i="44"/>
  <c r="AT36" i="44" s="1"/>
  <c r="AJ5" i="44"/>
  <c r="AK5" i="44"/>
  <c r="AT5" i="44" s="1"/>
  <c r="AJ30" i="84"/>
  <c r="AI66" i="94"/>
  <c r="AF68" i="92"/>
  <c r="AO68" i="92" s="1"/>
  <c r="AX67" i="36"/>
  <c r="S67" i="36" s="1"/>
  <c r="AC67" i="36" s="1"/>
  <c r="AB68" i="36" s="1"/>
  <c r="AX62" i="36"/>
  <c r="S62" i="36" s="1"/>
  <c r="AC62" i="36" s="1"/>
  <c r="AB63" i="36" s="1"/>
  <c r="AJ63" i="36" s="1"/>
  <c r="AX56" i="36"/>
  <c r="S56" i="36" s="1"/>
  <c r="AC56" i="36" s="1"/>
  <c r="AB57" i="36" s="1"/>
  <c r="AX50" i="36"/>
  <c r="S50" i="36" s="1"/>
  <c r="AC50" i="36" s="1"/>
  <c r="AB51" i="36" s="1"/>
  <c r="AX44" i="36"/>
  <c r="S44" i="36" s="1"/>
  <c r="AC44" i="36" s="1"/>
  <c r="AB45" i="36" s="1"/>
  <c r="AX38" i="36"/>
  <c r="S38" i="36" s="1"/>
  <c r="AC38" i="36" s="1"/>
  <c r="AB39" i="36" s="1"/>
  <c r="AX32" i="36"/>
  <c r="S32" i="36" s="1"/>
  <c r="AC32" i="36" s="1"/>
  <c r="AB33" i="36" s="1"/>
  <c r="AX26" i="36"/>
  <c r="S26" i="36" s="1"/>
  <c r="AC26" i="36" s="1"/>
  <c r="AB27" i="36" s="1"/>
  <c r="AJ27" i="36" s="1"/>
  <c r="AX20" i="36"/>
  <c r="S20" i="36" s="1"/>
  <c r="AC20" i="36" s="1"/>
  <c r="AB21" i="36" s="1"/>
  <c r="AX14" i="36"/>
  <c r="S14" i="36" s="1"/>
  <c r="AC14" i="36" s="1"/>
  <c r="AB15" i="36" s="1"/>
  <c r="AX30" i="44"/>
  <c r="S30" i="44" s="1"/>
  <c r="AC30" i="44" s="1"/>
  <c r="AB31" i="44" s="1"/>
  <c r="AX11" i="44"/>
  <c r="S11" i="44" s="1"/>
  <c r="AC11" i="44" s="1"/>
  <c r="AB12" i="44" s="1"/>
  <c r="AX42" i="44"/>
  <c r="S42" i="44" s="1"/>
  <c r="AC42" i="44" s="1"/>
  <c r="AB43" i="44" s="1"/>
  <c r="AX15" i="44"/>
  <c r="S15" i="44" s="1"/>
  <c r="AC15" i="44" s="1"/>
  <c r="AB16" i="44" s="1"/>
  <c r="AX40" i="44"/>
  <c r="S40" i="44" s="1"/>
  <c r="AC40" i="44" s="1"/>
  <c r="AB41" i="44" s="1"/>
  <c r="AX22" i="44"/>
  <c r="S22" i="44" s="1"/>
  <c r="AC22" i="44" s="1"/>
  <c r="AB23" i="44" s="1"/>
  <c r="AX53" i="44"/>
  <c r="S53" i="44" s="1"/>
  <c r="AC53" i="44" s="1"/>
  <c r="AB54" i="44" s="1"/>
  <c r="AX60" i="44"/>
  <c r="S60" i="44" s="1"/>
  <c r="AC60" i="44" s="1"/>
  <c r="AB61" i="44" s="1"/>
  <c r="AX33" i="44"/>
  <c r="S33" i="44" s="1"/>
  <c r="AC33" i="44" s="1"/>
  <c r="AB34" i="44" s="1"/>
  <c r="AX55" i="44"/>
  <c r="S55" i="44" s="1"/>
  <c r="AC55" i="44" s="1"/>
  <c r="AB56" i="44" s="1"/>
  <c r="AX59" i="44"/>
  <c r="S59" i="44" s="1"/>
  <c r="AC59" i="44" s="1"/>
  <c r="AB60" i="44" s="1"/>
  <c r="AK15" i="44"/>
  <c r="AT15" i="44" s="1"/>
  <c r="AK37" i="44"/>
  <c r="AT37" i="44" s="1"/>
  <c r="AJ37" i="44"/>
  <c r="AX26" i="44"/>
  <c r="S26" i="44" s="1"/>
  <c r="AC26" i="44" s="1"/>
  <c r="AB27" i="44" s="1"/>
  <c r="AL43" i="32"/>
  <c r="AU43" i="32" s="1"/>
  <c r="Z71" i="37"/>
  <c r="AX64" i="36"/>
  <c r="S64" i="36" s="1"/>
  <c r="AC64" i="36" s="1"/>
  <c r="AB65" i="36" s="1"/>
  <c r="AX61" i="36"/>
  <c r="S61" i="36" s="1"/>
  <c r="AC61" i="36" s="1"/>
  <c r="AB62" i="36" s="1"/>
  <c r="AX55" i="36"/>
  <c r="S55" i="36" s="1"/>
  <c r="AC55" i="36" s="1"/>
  <c r="AB56" i="36" s="1"/>
  <c r="AX49" i="36"/>
  <c r="S49" i="36" s="1"/>
  <c r="AC49" i="36" s="1"/>
  <c r="AB50" i="36" s="1"/>
  <c r="AJ50" i="36" s="1"/>
  <c r="AX43" i="36"/>
  <c r="S43" i="36" s="1"/>
  <c r="AC43" i="36" s="1"/>
  <c r="AB44" i="36" s="1"/>
  <c r="AX37" i="36"/>
  <c r="S37" i="36" s="1"/>
  <c r="AC37" i="36" s="1"/>
  <c r="AB38" i="36" s="1"/>
  <c r="AX31" i="36"/>
  <c r="S31" i="36" s="1"/>
  <c r="AC31" i="36" s="1"/>
  <c r="AB32" i="36" s="1"/>
  <c r="AX25" i="36"/>
  <c r="S25" i="36" s="1"/>
  <c r="AC25" i="36" s="1"/>
  <c r="AB26" i="36" s="1"/>
  <c r="AX19" i="36"/>
  <c r="S19" i="36" s="1"/>
  <c r="AC19" i="36" s="1"/>
  <c r="AB20" i="36" s="1"/>
  <c r="AX11" i="36"/>
  <c r="S11" i="36" s="1"/>
  <c r="AC11" i="36" s="1"/>
  <c r="AB12" i="36" s="1"/>
  <c r="AK12" i="36" s="1"/>
  <c r="AT12" i="36" s="1"/>
  <c r="AX20" i="44"/>
  <c r="S20" i="44" s="1"/>
  <c r="AC20" i="44" s="1"/>
  <c r="AB21" i="44" s="1"/>
  <c r="AX51" i="44"/>
  <c r="S51" i="44" s="1"/>
  <c r="AC51" i="44" s="1"/>
  <c r="AB52" i="44" s="1"/>
  <c r="AX58" i="44"/>
  <c r="S58" i="44" s="1"/>
  <c r="AC58" i="44" s="1"/>
  <c r="AB59" i="44" s="1"/>
  <c r="AX13" i="44"/>
  <c r="S13" i="44" s="1"/>
  <c r="AC13" i="44" s="1"/>
  <c r="AB14" i="44" s="1"/>
  <c r="AX34" i="44"/>
  <c r="S34" i="44" s="1"/>
  <c r="AC34" i="44" s="1"/>
  <c r="AB35" i="44" s="1"/>
  <c r="AX67" i="44"/>
  <c r="S67" i="44" s="1"/>
  <c r="AC67" i="44" s="1"/>
  <c r="AB68" i="44" s="1"/>
  <c r="AX23" i="44"/>
  <c r="S23" i="44" s="1"/>
  <c r="AC23" i="44" s="1"/>
  <c r="AB24" i="44" s="1"/>
  <c r="AX5" i="44"/>
  <c r="S5" i="44" s="1"/>
  <c r="AC5" i="44" s="1"/>
  <c r="AB6" i="44" s="1"/>
  <c r="AX41" i="44"/>
  <c r="S41" i="44" s="1"/>
  <c r="AC41" i="44" s="1"/>
  <c r="AB42" i="44" s="1"/>
  <c r="AX3" i="44"/>
  <c r="S3" i="44" s="1"/>
  <c r="AC3" i="44" s="1"/>
  <c r="AX46" i="44"/>
  <c r="S46" i="44" s="1"/>
  <c r="AC46" i="44" s="1"/>
  <c r="AB47" i="44" s="1"/>
  <c r="AN69" i="44"/>
  <c r="AN71" i="44" s="1"/>
  <c r="AI69" i="44"/>
  <c r="AX9" i="36"/>
  <c r="S9" i="36" s="1"/>
  <c r="AC9" i="36" s="1"/>
  <c r="AB10" i="36" s="1"/>
  <c r="AX8" i="36"/>
  <c r="S8" i="36" s="1"/>
  <c r="AC8" i="36" s="1"/>
  <c r="AB9" i="36" s="1"/>
  <c r="Z70" i="41"/>
  <c r="Z72" i="95"/>
  <c r="AJ36" i="84"/>
  <c r="AS36" i="84" s="1"/>
  <c r="W71" i="90"/>
  <c r="AE70" i="90"/>
  <c r="Z70" i="34"/>
  <c r="AF70" i="90"/>
  <c r="AO70" i="90" s="1"/>
  <c r="AE73" i="91"/>
  <c r="AI73" i="91" s="1"/>
  <c r="AJ6" i="84"/>
  <c r="AS6" i="84" s="1"/>
  <c r="AX3" i="36"/>
  <c r="S3" i="36" s="1"/>
  <c r="AC3" i="36" s="1"/>
  <c r="AX4" i="36"/>
  <c r="S4" i="36" s="1"/>
  <c r="AC4" i="36" s="1"/>
  <c r="AB5" i="36" s="1"/>
  <c r="AU71" i="76"/>
  <c r="C11" i="76" s="1"/>
  <c r="F29" i="97" s="1"/>
  <c r="AJ42" i="84"/>
  <c r="Z67" i="94"/>
  <c r="W68" i="94" s="1"/>
  <c r="Z70" i="82"/>
  <c r="AG70" i="82" s="1"/>
  <c r="AP70" i="82" s="1"/>
  <c r="Z71" i="73"/>
  <c r="AE71" i="73" s="1"/>
  <c r="Z72" i="26"/>
  <c r="AG72" i="26" s="1"/>
  <c r="AP72" i="26" s="1"/>
  <c r="Z67" i="27"/>
  <c r="AX10" i="36"/>
  <c r="S10" i="36" s="1"/>
  <c r="AC10" i="36" s="1"/>
  <c r="AB11" i="36" s="1"/>
  <c r="AX5" i="36"/>
  <c r="S5" i="36" s="1"/>
  <c r="AC5" i="36" s="1"/>
  <c r="AB6" i="36" s="1"/>
  <c r="AJ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K13" i="36" s="1"/>
  <c r="AT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71" i="82"/>
  <c r="AG70" i="41"/>
  <c r="AP70" i="41" s="1"/>
  <c r="AF70" i="41"/>
  <c r="AO70" i="41" s="1"/>
  <c r="AE70" i="41"/>
  <c r="W71" i="41"/>
  <c r="W73" i="26"/>
  <c r="AF72" i="26"/>
  <c r="AO72" i="26" s="1"/>
  <c r="AS54" i="84"/>
  <c r="AL54" i="84"/>
  <c r="AU54" i="84" s="1"/>
  <c r="AJ11" i="84"/>
  <c r="AK11" i="84"/>
  <c r="AT11" i="84" s="1"/>
  <c r="AF71" i="73"/>
  <c r="AO71" i="73" s="1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K18" i="36"/>
  <c r="AT18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K52" i="36"/>
  <c r="AT52" i="36" s="1"/>
  <c r="AJ52" i="36"/>
  <c r="AK46" i="36"/>
  <c r="AT46" i="36" s="1"/>
  <c r="AJ46" i="36"/>
  <c r="AJ34" i="36"/>
  <c r="AK34" i="36"/>
  <c r="AT34" i="36" s="1"/>
  <c r="AJ28" i="36"/>
  <c r="AK28" i="36"/>
  <c r="AT28" i="36" s="1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I71" i="38"/>
  <c r="AN71" i="38"/>
  <c r="AJ68" i="36"/>
  <c r="AK68" i="36"/>
  <c r="AT68" i="36" s="1"/>
  <c r="AJ57" i="36"/>
  <c r="AK57" i="36"/>
  <c r="AT57" i="36" s="1"/>
  <c r="AJ51" i="36"/>
  <c r="AK51" i="36"/>
  <c r="AT51" i="36" s="1"/>
  <c r="AJ45" i="36"/>
  <c r="AK45" i="36"/>
  <c r="AT45" i="36" s="1"/>
  <c r="AK39" i="36"/>
  <c r="AT39" i="36" s="1"/>
  <c r="AJ33" i="36"/>
  <c r="AK33" i="36"/>
  <c r="AT33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K53" i="36"/>
  <c r="AT53" i="36" s="1"/>
  <c r="AJ41" i="36"/>
  <c r="AK41" i="36"/>
  <c r="AT41" i="36" s="1"/>
  <c r="AJ29" i="36"/>
  <c r="AK29" i="36"/>
  <c r="AT29" i="36" s="1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K62" i="36"/>
  <c r="AT62" i="36" s="1"/>
  <c r="AJ56" i="36"/>
  <c r="AK56" i="36"/>
  <c r="AT56" i="36" s="1"/>
  <c r="AJ44" i="36"/>
  <c r="AK44" i="36"/>
  <c r="AT44" i="36" s="1"/>
  <c r="AJ38" i="36"/>
  <c r="AK38" i="36"/>
  <c r="AT38" i="36" s="1"/>
  <c r="AJ32" i="36"/>
  <c r="AK32" i="36"/>
  <c r="AT32" i="36" s="1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47" i="36"/>
  <c r="AK47" i="36"/>
  <c r="AT47" i="36" s="1"/>
  <c r="AJ35" i="36"/>
  <c r="AK35" i="36"/>
  <c r="AT35" i="36" s="1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J56" i="44" l="1"/>
  <c r="AK56" i="44"/>
  <c r="AT56" i="44" s="1"/>
  <c r="AL5" i="44"/>
  <c r="AU5" i="44" s="1"/>
  <c r="AS5" i="44"/>
  <c r="AK23" i="36"/>
  <c r="AT23" i="36" s="1"/>
  <c r="AJ47" i="44"/>
  <c r="AK47" i="44"/>
  <c r="AT47" i="44" s="1"/>
  <c r="AJ35" i="44"/>
  <c r="AK35" i="44"/>
  <c r="AT35" i="44" s="1"/>
  <c r="AS37" i="44"/>
  <c r="AL37" i="44"/>
  <c r="AU37" i="44" s="1"/>
  <c r="AK34" i="44"/>
  <c r="AT34" i="44" s="1"/>
  <c r="AJ34" i="44"/>
  <c r="AK43" i="44"/>
  <c r="AT43" i="44" s="1"/>
  <c r="AJ43" i="44"/>
  <c r="AK66" i="44"/>
  <c r="AT66" i="44" s="1"/>
  <c r="AJ66" i="44"/>
  <c r="AJ39" i="44"/>
  <c r="AK39" i="44"/>
  <c r="AT39" i="44" s="1"/>
  <c r="AJ63" i="44"/>
  <c r="AJ13" i="44"/>
  <c r="AK13" i="44"/>
  <c r="AT13" i="44" s="1"/>
  <c r="AK55" i="44"/>
  <c r="AT55" i="44" s="1"/>
  <c r="AJ55" i="44"/>
  <c r="AJ10" i="44"/>
  <c r="AK10" i="44"/>
  <c r="AT10" i="44" s="1"/>
  <c r="AJ49" i="44"/>
  <c r="AK49" i="44"/>
  <c r="AT49" i="44" s="1"/>
  <c r="AJ25" i="44"/>
  <c r="AK25" i="44"/>
  <c r="AT25" i="44" s="1"/>
  <c r="AJ17" i="36"/>
  <c r="AJ59" i="36"/>
  <c r="AJ26" i="36"/>
  <c r="AJ62" i="36"/>
  <c r="AJ39" i="36"/>
  <c r="AJ3" i="44"/>
  <c r="AB4" i="44"/>
  <c r="AJ14" i="44"/>
  <c r="AK14" i="44"/>
  <c r="AT14" i="44" s="1"/>
  <c r="AK61" i="44"/>
  <c r="AT61" i="44" s="1"/>
  <c r="AJ61" i="44"/>
  <c r="AJ12" i="44"/>
  <c r="AK12" i="44"/>
  <c r="AT12" i="44" s="1"/>
  <c r="AL36" i="44"/>
  <c r="AU36" i="44" s="1"/>
  <c r="AS36" i="44"/>
  <c r="AJ44" i="44"/>
  <c r="AK44" i="44"/>
  <c r="AT44" i="44" s="1"/>
  <c r="AJ33" i="44"/>
  <c r="AK32" i="44"/>
  <c r="AT32" i="44" s="1"/>
  <c r="AJ32" i="44"/>
  <c r="AJ29" i="44"/>
  <c r="AK29" i="44"/>
  <c r="AT29" i="44" s="1"/>
  <c r="AJ19" i="44"/>
  <c r="AK58" i="44"/>
  <c r="AT58" i="44" s="1"/>
  <c r="AJ58" i="44"/>
  <c r="AJ62" i="44"/>
  <c r="AK62" i="44"/>
  <c r="AT62" i="44" s="1"/>
  <c r="AK27" i="44"/>
  <c r="AT27" i="44" s="1"/>
  <c r="AJ27" i="44"/>
  <c r="AK51" i="44"/>
  <c r="AT51" i="44" s="1"/>
  <c r="AJ51" i="44"/>
  <c r="AJ11" i="36"/>
  <c r="AJ53" i="36"/>
  <c r="AK27" i="36"/>
  <c r="AT27" i="36" s="1"/>
  <c r="AK63" i="36"/>
  <c r="AT63" i="36" s="1"/>
  <c r="AL6" i="84"/>
  <c r="AU6" i="84" s="1"/>
  <c r="AL36" i="84"/>
  <c r="AU36" i="84" s="1"/>
  <c r="AK40" i="36"/>
  <c r="AT40" i="36" s="1"/>
  <c r="AJ58" i="36"/>
  <c r="AE70" i="82"/>
  <c r="AJ42" i="44"/>
  <c r="AK42" i="44"/>
  <c r="AT42" i="44" s="1"/>
  <c r="AJ59" i="44"/>
  <c r="AK59" i="44"/>
  <c r="AT59" i="44" s="1"/>
  <c r="AJ15" i="44"/>
  <c r="AJ54" i="44"/>
  <c r="AK54" i="44"/>
  <c r="AT54" i="44" s="1"/>
  <c r="AK31" i="44"/>
  <c r="AT31" i="44" s="1"/>
  <c r="AJ31" i="44"/>
  <c r="AK28" i="44"/>
  <c r="AT28" i="44" s="1"/>
  <c r="AJ28" i="44"/>
  <c r="AJ38" i="44"/>
  <c r="AK38" i="44"/>
  <c r="AT38" i="44" s="1"/>
  <c r="AJ8" i="44"/>
  <c r="AK8" i="44"/>
  <c r="AT8" i="44" s="1"/>
  <c r="AJ20" i="44"/>
  <c r="AK20" i="44"/>
  <c r="AT20" i="44" s="1"/>
  <c r="AK67" i="44"/>
  <c r="AT67" i="44" s="1"/>
  <c r="AJ67" i="44"/>
  <c r="AK48" i="44"/>
  <c r="AT48" i="44" s="1"/>
  <c r="AJ48" i="44"/>
  <c r="AJ26" i="44"/>
  <c r="AK26" i="44"/>
  <c r="AT26" i="44" s="1"/>
  <c r="AK65" i="44"/>
  <c r="AT65" i="44" s="1"/>
  <c r="AJ65" i="44"/>
  <c r="AK50" i="36"/>
  <c r="AT50" i="36" s="1"/>
  <c r="AJ22" i="36"/>
  <c r="AF70" i="82"/>
  <c r="AO70" i="82" s="1"/>
  <c r="AJ6" i="44"/>
  <c r="AK6" i="44"/>
  <c r="AT6" i="44" s="1"/>
  <c r="AJ52" i="44"/>
  <c r="AK52" i="44"/>
  <c r="AT52" i="44" s="1"/>
  <c r="AK23" i="44"/>
  <c r="AT23" i="44" s="1"/>
  <c r="AJ23" i="44"/>
  <c r="AJ46" i="44"/>
  <c r="AK46" i="44"/>
  <c r="AT46" i="44" s="1"/>
  <c r="AK17" i="44"/>
  <c r="AT17" i="44" s="1"/>
  <c r="AJ17" i="44"/>
  <c r="AJ45" i="44"/>
  <c r="AK45" i="44"/>
  <c r="AT45" i="44" s="1"/>
  <c r="AK22" i="44"/>
  <c r="AT22" i="44" s="1"/>
  <c r="AJ22" i="44"/>
  <c r="AJ53" i="44"/>
  <c r="AK9" i="44"/>
  <c r="AT9" i="44" s="1"/>
  <c r="AJ9" i="44"/>
  <c r="AJ18" i="44"/>
  <c r="AK18" i="44"/>
  <c r="AT18" i="44" s="1"/>
  <c r="AK68" i="44"/>
  <c r="AT68" i="44" s="1"/>
  <c r="AJ68" i="44"/>
  <c r="AK16" i="44"/>
  <c r="AT16" i="44" s="1"/>
  <c r="AJ16" i="44"/>
  <c r="AJ57" i="44"/>
  <c r="AK57" i="44"/>
  <c r="AT57" i="44" s="1"/>
  <c r="AK7" i="44"/>
  <c r="AT7" i="44" s="1"/>
  <c r="AJ7" i="44"/>
  <c r="AJ49" i="36"/>
  <c r="AL49" i="36" s="1"/>
  <c r="AU49" i="36" s="1"/>
  <c r="AR69" i="44"/>
  <c r="AR71" i="44" s="1"/>
  <c r="AL69" i="44"/>
  <c r="AU69" i="44" s="1"/>
  <c r="AJ24" i="44"/>
  <c r="AK24" i="44"/>
  <c r="AT24" i="44" s="1"/>
  <c r="AJ21" i="44"/>
  <c r="AK21" i="44"/>
  <c r="AT21" i="44" s="1"/>
  <c r="AJ60" i="44"/>
  <c r="AK60" i="44"/>
  <c r="AT60" i="44" s="1"/>
  <c r="AJ41" i="44"/>
  <c r="AK41" i="44"/>
  <c r="AT41" i="44" s="1"/>
  <c r="AJ11" i="44"/>
  <c r="AK11" i="44"/>
  <c r="AT11" i="44" s="1"/>
  <c r="AK64" i="44"/>
  <c r="AT64" i="44" s="1"/>
  <c r="AJ64" i="44"/>
  <c r="AK30" i="44"/>
  <c r="AT30" i="44" s="1"/>
  <c r="AJ30" i="44"/>
  <c r="AK50" i="44"/>
  <c r="AT50" i="44" s="1"/>
  <c r="AJ50" i="44"/>
  <c r="AJ40" i="44"/>
  <c r="W72" i="73"/>
  <c r="Z69" i="46"/>
  <c r="AG69" i="46" s="1"/>
  <c r="AP69" i="46" s="1"/>
  <c r="AN73" i="91"/>
  <c r="AK6" i="36"/>
  <c r="AT6" i="36" s="1"/>
  <c r="AJ12" i="36"/>
  <c r="AS12" i="36" s="1"/>
  <c r="AE67" i="94"/>
  <c r="AE72" i="26"/>
  <c r="AG67" i="94"/>
  <c r="AP67" i="94" s="1"/>
  <c r="Z70" i="39"/>
  <c r="W71" i="39" s="1"/>
  <c r="Z72" i="86"/>
  <c r="Z69" i="92"/>
  <c r="AE69" i="92" s="1"/>
  <c r="Z71" i="31"/>
  <c r="AF71" i="31" s="1"/>
  <c r="AO71" i="31" s="1"/>
  <c r="Z69" i="78"/>
  <c r="AF69" i="78" s="1"/>
  <c r="AO69" i="78" s="1"/>
  <c r="AS71" i="32"/>
  <c r="Z71" i="90"/>
  <c r="AE71" i="90" s="1"/>
  <c r="AU71" i="32"/>
  <c r="C11" i="32" s="1"/>
  <c r="AF71" i="90"/>
  <c r="AO71" i="90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G69" i="92"/>
  <c r="AP69" i="92" s="1"/>
  <c r="AP71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F69" i="46"/>
  <c r="AO69" i="46" s="1"/>
  <c r="AG70" i="39"/>
  <c r="AP70" i="39" s="1"/>
  <c r="AE70" i="39"/>
  <c r="AF70" i="39"/>
  <c r="AO70" i="39" s="1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16" i="92"/>
  <c r="S16" i="92" s="1"/>
  <c r="AC16" i="92" s="1"/>
  <c r="AB17" i="92" s="1"/>
  <c r="AX27" i="92"/>
  <c r="S27" i="92" s="1"/>
  <c r="AC27" i="92" s="1"/>
  <c r="AB28" i="92" s="1"/>
  <c r="AX30" i="92"/>
  <c r="S30" i="92" s="1"/>
  <c r="AC30" i="92" s="1"/>
  <c r="AB31" i="92" s="1"/>
  <c r="AX31" i="92"/>
  <c r="S31" i="92" s="1"/>
  <c r="AC31" i="92" s="1"/>
  <c r="AB32" i="92" s="1"/>
  <c r="AX33" i="92"/>
  <c r="S33" i="92" s="1"/>
  <c r="AC33" i="92" s="1"/>
  <c r="AB34" i="92" s="1"/>
  <c r="AX39" i="92"/>
  <c r="S39" i="92" s="1"/>
  <c r="AC39" i="92" s="1"/>
  <c r="AB40" i="92" s="1"/>
  <c r="AX42" i="92"/>
  <c r="S42" i="92" s="1"/>
  <c r="AC42" i="92" s="1"/>
  <c r="AB43" i="92" s="1"/>
  <c r="AX43" i="92"/>
  <c r="S43" i="92" s="1"/>
  <c r="AC43" i="92" s="1"/>
  <c r="AB44" i="92" s="1"/>
  <c r="AX45" i="92"/>
  <c r="S45" i="92" s="1"/>
  <c r="AC45" i="92" s="1"/>
  <c r="AB46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S47" i="44" l="1"/>
  <c r="AL47" i="44"/>
  <c r="AU47" i="44" s="1"/>
  <c r="AL12" i="36"/>
  <c r="AU12" i="36" s="1"/>
  <c r="AS11" i="44"/>
  <c r="AL11" i="44"/>
  <c r="AU11" i="44" s="1"/>
  <c r="AS21" i="44"/>
  <c r="AL21" i="44"/>
  <c r="AU21" i="44" s="1"/>
  <c r="AS7" i="44"/>
  <c r="AL7" i="44"/>
  <c r="AU7" i="44" s="1"/>
  <c r="AS68" i="44"/>
  <c r="AL68" i="44"/>
  <c r="AU68" i="44" s="1"/>
  <c r="AS53" i="44"/>
  <c r="AL53" i="44"/>
  <c r="AU53" i="44" s="1"/>
  <c r="AS52" i="44"/>
  <c r="AL52" i="44"/>
  <c r="AU52" i="44" s="1"/>
  <c r="AL65" i="44"/>
  <c r="AU65" i="44" s="1"/>
  <c r="AS65" i="44"/>
  <c r="AL67" i="44"/>
  <c r="AU67" i="44" s="1"/>
  <c r="AS67" i="44"/>
  <c r="AL42" i="44"/>
  <c r="AU42" i="44" s="1"/>
  <c r="AS42" i="44"/>
  <c r="AS27" i="44"/>
  <c r="AL27" i="44"/>
  <c r="AU27" i="44" s="1"/>
  <c r="AS19" i="44"/>
  <c r="AL19" i="44"/>
  <c r="AU19" i="44" s="1"/>
  <c r="AS61" i="44"/>
  <c r="AL61" i="44"/>
  <c r="AU61" i="44" s="1"/>
  <c r="AL25" i="44"/>
  <c r="AU25" i="44" s="1"/>
  <c r="AS25" i="44"/>
  <c r="AS66" i="44"/>
  <c r="AL66" i="44"/>
  <c r="AU66" i="44" s="1"/>
  <c r="AS50" i="44"/>
  <c r="AL50" i="44"/>
  <c r="AU50" i="44" s="1"/>
  <c r="AL17" i="44"/>
  <c r="AU17" i="44" s="1"/>
  <c r="AS17" i="44"/>
  <c r="AL8" i="44"/>
  <c r="AU8" i="44" s="1"/>
  <c r="AS8" i="44"/>
  <c r="AS33" i="44"/>
  <c r="AL33" i="44"/>
  <c r="AU33" i="44" s="1"/>
  <c r="AL30" i="44"/>
  <c r="AU30" i="44" s="1"/>
  <c r="AS30" i="44"/>
  <c r="AL22" i="44"/>
  <c r="AU22" i="44" s="1"/>
  <c r="AS22" i="44"/>
  <c r="AL38" i="44"/>
  <c r="AU38" i="44" s="1"/>
  <c r="AS38" i="44"/>
  <c r="AS54" i="44"/>
  <c r="AL54" i="44"/>
  <c r="AU54" i="44" s="1"/>
  <c r="AS44" i="44"/>
  <c r="AL44" i="44"/>
  <c r="AU44" i="44" s="1"/>
  <c r="AS12" i="44"/>
  <c r="AL12" i="44"/>
  <c r="AU12" i="44" s="1"/>
  <c r="AS3" i="44"/>
  <c r="AL3" i="44"/>
  <c r="AU3" i="44" s="1"/>
  <c r="AT71" i="36"/>
  <c r="AL41" i="44"/>
  <c r="AU41" i="44" s="1"/>
  <c r="AS41" i="44"/>
  <c r="AS24" i="44"/>
  <c r="AL24" i="44"/>
  <c r="AU24" i="44" s="1"/>
  <c r="AS46" i="44"/>
  <c r="AL46" i="44"/>
  <c r="AU46" i="44" s="1"/>
  <c r="AS6" i="44"/>
  <c r="AL6" i="44"/>
  <c r="AU6" i="44" s="1"/>
  <c r="AL28" i="44"/>
  <c r="AU28" i="44" s="1"/>
  <c r="AS28" i="44"/>
  <c r="AS15" i="44"/>
  <c r="AL15" i="44"/>
  <c r="AU15" i="44" s="1"/>
  <c r="AS29" i="44"/>
  <c r="AL29" i="44"/>
  <c r="AU29" i="44" s="1"/>
  <c r="AL49" i="44"/>
  <c r="AU49" i="44" s="1"/>
  <c r="AS49" i="44"/>
  <c r="AL13" i="44"/>
  <c r="AU13" i="44" s="1"/>
  <c r="AS13" i="44"/>
  <c r="AL43" i="44"/>
  <c r="AU43" i="44" s="1"/>
  <c r="AS43" i="44"/>
  <c r="AL39" i="44"/>
  <c r="AU39" i="44" s="1"/>
  <c r="AS39" i="44"/>
  <c r="AX37" i="92"/>
  <c r="S37" i="92" s="1"/>
  <c r="AC37" i="92" s="1"/>
  <c r="AB38" i="92" s="1"/>
  <c r="AX25" i="92"/>
  <c r="S25" i="92" s="1"/>
  <c r="AC25" i="92" s="1"/>
  <c r="AB26" i="92" s="1"/>
  <c r="AJ26" i="92" s="1"/>
  <c r="AL50" i="36"/>
  <c r="AU50" i="36" s="1"/>
  <c r="AE69" i="46"/>
  <c r="W72" i="90"/>
  <c r="AS64" i="44"/>
  <c r="AL64" i="44"/>
  <c r="AU64" i="44" s="1"/>
  <c r="AS57" i="44"/>
  <c r="AL57" i="44"/>
  <c r="AU57" i="44" s="1"/>
  <c r="AS18" i="44"/>
  <c r="AL18" i="44"/>
  <c r="AU18" i="44" s="1"/>
  <c r="AL23" i="44"/>
  <c r="AU23" i="44" s="1"/>
  <c r="AS23" i="44"/>
  <c r="AS26" i="44"/>
  <c r="AL26" i="44"/>
  <c r="AU26" i="44" s="1"/>
  <c r="AS20" i="44"/>
  <c r="AL20" i="44"/>
  <c r="AU20" i="44" s="1"/>
  <c r="AL62" i="44"/>
  <c r="AU62" i="44" s="1"/>
  <c r="AS62" i="44"/>
  <c r="AS32" i="44"/>
  <c r="AL32" i="44"/>
  <c r="AU32" i="44" s="1"/>
  <c r="AL14" i="44"/>
  <c r="AU14" i="44" s="1"/>
  <c r="AS14" i="44"/>
  <c r="AL63" i="44"/>
  <c r="AU63" i="44" s="1"/>
  <c r="AS63" i="44"/>
  <c r="AL35" i="44"/>
  <c r="AU35" i="44" s="1"/>
  <c r="AS35" i="44"/>
  <c r="AL55" i="44"/>
  <c r="AU55" i="44" s="1"/>
  <c r="AS55" i="44"/>
  <c r="AX46" i="92"/>
  <c r="S46" i="92" s="1"/>
  <c r="AC46" i="92" s="1"/>
  <c r="AB47" i="92" s="1"/>
  <c r="AX36" i="92"/>
  <c r="S36" i="92" s="1"/>
  <c r="AC36" i="92" s="1"/>
  <c r="AB37" i="92" s="1"/>
  <c r="AX24" i="92"/>
  <c r="S24" i="92" s="1"/>
  <c r="AC24" i="92" s="1"/>
  <c r="AB25" i="92" s="1"/>
  <c r="AK25" i="92" s="1"/>
  <c r="AT25" i="92" s="1"/>
  <c r="AX69" i="92"/>
  <c r="S69" i="92" s="1"/>
  <c r="AC69" i="92" s="1"/>
  <c r="AG71" i="90"/>
  <c r="AP71" i="90" s="1"/>
  <c r="AL40" i="44"/>
  <c r="AU40" i="44" s="1"/>
  <c r="AS40" i="44"/>
  <c r="AS60" i="44"/>
  <c r="AL60" i="44"/>
  <c r="AU60" i="44" s="1"/>
  <c r="AL16" i="44"/>
  <c r="AU16" i="44" s="1"/>
  <c r="AS16" i="44"/>
  <c r="AS9" i="44"/>
  <c r="AL9" i="44"/>
  <c r="AU9" i="44" s="1"/>
  <c r="AS45" i="44"/>
  <c r="AL45" i="44"/>
  <c r="AU45" i="44" s="1"/>
  <c r="AS48" i="44"/>
  <c r="AL48" i="44"/>
  <c r="AU48" i="44" s="1"/>
  <c r="AS31" i="44"/>
  <c r="AL31" i="44"/>
  <c r="AU31" i="44" s="1"/>
  <c r="AS59" i="44"/>
  <c r="AL59" i="44"/>
  <c r="AU59" i="44" s="1"/>
  <c r="AS51" i="44"/>
  <c r="AL51" i="44"/>
  <c r="AU51" i="44" s="1"/>
  <c r="AS58" i="44"/>
  <c r="AL58" i="44"/>
  <c r="AU58" i="44" s="1"/>
  <c r="AK4" i="44"/>
  <c r="AT4" i="44" s="1"/>
  <c r="AT71" i="44" s="1"/>
  <c r="AJ4" i="44"/>
  <c r="AL10" i="44"/>
  <c r="AU10" i="44" s="1"/>
  <c r="AS10" i="44"/>
  <c r="AS34" i="44"/>
  <c r="AL34" i="44"/>
  <c r="AU34" i="44" s="1"/>
  <c r="AS56" i="44"/>
  <c r="AL56" i="44"/>
  <c r="AU56" i="44" s="1"/>
  <c r="AX19" i="92"/>
  <c r="S19" i="92" s="1"/>
  <c r="AC19" i="92" s="1"/>
  <c r="AB20" i="92" s="1"/>
  <c r="AF69" i="92"/>
  <c r="AO69" i="92" s="1"/>
  <c r="AO71" i="92" s="1"/>
  <c r="W72" i="31"/>
  <c r="Z72" i="37"/>
  <c r="AG71" i="31"/>
  <c r="AP71" i="31" s="1"/>
  <c r="AX44" i="92"/>
  <c r="S44" i="92" s="1"/>
  <c r="AC44" i="92" s="1"/>
  <c r="AB45" i="92" s="1"/>
  <c r="AK45" i="92" s="1"/>
  <c r="AT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18" i="92"/>
  <c r="S18" i="92" s="1"/>
  <c r="AC18" i="92" s="1"/>
  <c r="AB19" i="92" s="1"/>
  <c r="Z72" i="73"/>
  <c r="AG72" i="73" s="1"/>
  <c r="AP72" i="73" s="1"/>
  <c r="Z72" i="85"/>
  <c r="AG72" i="85" s="1"/>
  <c r="AP72" i="85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X23" i="92"/>
  <c r="S23" i="92" s="1"/>
  <c r="AC23" i="92" s="1"/>
  <c r="AB24" i="92" s="1"/>
  <c r="AI67" i="94"/>
  <c r="AR67" i="94" s="1"/>
  <c r="Z68" i="27"/>
  <c r="W69" i="27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1" i="92"/>
  <c r="S21" i="92" s="1"/>
  <c r="AC21" i="92" s="1"/>
  <c r="AB22" i="92" s="1"/>
  <c r="AE71" i="31"/>
  <c r="AN71" i="31" s="1"/>
  <c r="AX20" i="92"/>
  <c r="S20" i="92" s="1"/>
  <c r="AC20" i="92" s="1"/>
  <c r="AB21" i="92" s="1"/>
  <c r="AJ21" i="92" s="1"/>
  <c r="Z70" i="43"/>
  <c r="Z71" i="81"/>
  <c r="AG71" i="81" s="1"/>
  <c r="AP71" i="81" s="1"/>
  <c r="AX22" i="92"/>
  <c r="S22" i="92" s="1"/>
  <c r="AC22" i="92" s="1"/>
  <c r="AB23" i="92" s="1"/>
  <c r="AJ23" i="92" s="1"/>
  <c r="AX15" i="92"/>
  <c r="S15" i="92" s="1"/>
  <c r="AC15" i="92" s="1"/>
  <c r="AB16" i="92" s="1"/>
  <c r="Z69" i="35"/>
  <c r="AG69" i="35" s="1"/>
  <c r="AP69" i="35" s="1"/>
  <c r="Z73" i="79"/>
  <c r="AF73" i="79" s="1"/>
  <c r="AO73" i="79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J12" i="92" s="1"/>
  <c r="AX8" i="92"/>
  <c r="S8" i="92" s="1"/>
  <c r="AC8" i="92" s="1"/>
  <c r="AB9" i="92" s="1"/>
  <c r="Z71" i="41"/>
  <c r="W72" i="41" s="1"/>
  <c r="AX5" i="92"/>
  <c r="S5" i="92" s="1"/>
  <c r="AC5" i="92" s="1"/>
  <c r="AB6" i="92" s="1"/>
  <c r="AJ6" i="92" s="1"/>
  <c r="Z73" i="95"/>
  <c r="W74" i="95" s="1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K11" i="92" s="1"/>
  <c r="AT11" i="92" s="1"/>
  <c r="AE72" i="85"/>
  <c r="AK7" i="92"/>
  <c r="AT7" i="92" s="1"/>
  <c r="AF73" i="95"/>
  <c r="AO73" i="95" s="1"/>
  <c r="AG73" i="95"/>
  <c r="AP73" i="95" s="1"/>
  <c r="AE73" i="95"/>
  <c r="AG68" i="89"/>
  <c r="AP68" i="89" s="1"/>
  <c r="AF68" i="89"/>
  <c r="AO68" i="89" s="1"/>
  <c r="W69" i="89"/>
  <c r="AE68" i="89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K24" i="92"/>
  <c r="AT24" i="92" s="1"/>
  <c r="AH71" i="34"/>
  <c r="AQ71" i="34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3" i="92"/>
  <c r="AT23" i="92" s="1"/>
  <c r="AK17" i="92"/>
  <c r="AT17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37" i="88"/>
  <c r="S37" i="88" s="1"/>
  <c r="AC37" i="88" s="1"/>
  <c r="AB38" i="88" s="1"/>
  <c r="AX43" i="88"/>
  <c r="S43" i="88" s="1"/>
  <c r="AC43" i="88" s="1"/>
  <c r="AB44" i="88" s="1"/>
  <c r="AX48" i="88"/>
  <c r="S48" i="88" s="1"/>
  <c r="AC48" i="88" s="1"/>
  <c r="AB49" i="88" s="1"/>
  <c r="AX49" i="88"/>
  <c r="S49" i="88" s="1"/>
  <c r="AC49" i="88" s="1"/>
  <c r="AB50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9" i="88"/>
  <c r="S59" i="88" s="1"/>
  <c r="AC59" i="88" s="1"/>
  <c r="AB60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J39" i="92"/>
  <c r="AK39" i="92"/>
  <c r="AT39" i="92" s="1"/>
  <c r="AJ33" i="92"/>
  <c r="AK33" i="92"/>
  <c r="AT33" i="92" s="1"/>
  <c r="AJ27" i="92"/>
  <c r="AK27" i="92"/>
  <c r="AT27" i="92" s="1"/>
  <c r="AJ15" i="92"/>
  <c r="AK15" i="92"/>
  <c r="AT15" i="92" s="1"/>
  <c r="AK9" i="92"/>
  <c r="AT9" i="92" s="1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38" i="92"/>
  <c r="AK38" i="92"/>
  <c r="AT38" i="92" s="1"/>
  <c r="AJ32" i="92"/>
  <c r="AK32" i="92"/>
  <c r="AT32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Z73" i="26"/>
  <c r="AR69" i="43"/>
  <c r="AN70" i="39"/>
  <c r="AI70" i="39"/>
  <c r="Y70" i="46"/>
  <c r="X70" i="46"/>
  <c r="AI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K26" i="92" l="1"/>
  <c r="AT26" i="92" s="1"/>
  <c r="AF72" i="85"/>
  <c r="AO72" i="85" s="1"/>
  <c r="AK6" i="92"/>
  <c r="AT6" i="92" s="1"/>
  <c r="AE68" i="27"/>
  <c r="AE73" i="79"/>
  <c r="AK21" i="92"/>
  <c r="AT21" i="92" s="1"/>
  <c r="AF68" i="27"/>
  <c r="AO68" i="27" s="1"/>
  <c r="AG73" i="79"/>
  <c r="AP73" i="79" s="1"/>
  <c r="AL4" i="44"/>
  <c r="AU4" i="44" s="1"/>
  <c r="AU71" i="44" s="1"/>
  <c r="C11" i="44" s="1"/>
  <c r="AS4" i="44"/>
  <c r="AS71" i="44" s="1"/>
  <c r="AJ11" i="92"/>
  <c r="AG68" i="27"/>
  <c r="AP68" i="27" s="1"/>
  <c r="W74" i="79"/>
  <c r="AJ44" i="92"/>
  <c r="AJ5" i="92"/>
  <c r="AX38" i="88"/>
  <c r="S38" i="88" s="1"/>
  <c r="AC38" i="88" s="1"/>
  <c r="AB39" i="88" s="1"/>
  <c r="AJ24" i="92"/>
  <c r="W73" i="85"/>
  <c r="Y73" i="85" s="1"/>
  <c r="AX65" i="88"/>
  <c r="S65" i="88" s="1"/>
  <c r="AC65" i="88" s="1"/>
  <c r="AB66" i="88" s="1"/>
  <c r="AX60" i="88"/>
  <c r="S60" i="88" s="1"/>
  <c r="AC60" i="88" s="1"/>
  <c r="AB61" i="88" s="1"/>
  <c r="AX53" i="88"/>
  <c r="S53" i="88" s="1"/>
  <c r="AC53" i="88" s="1"/>
  <c r="AB54" i="88" s="1"/>
  <c r="AX41" i="88"/>
  <c r="S41" i="88" s="1"/>
  <c r="AC41" i="88" s="1"/>
  <c r="AB42" i="88" s="1"/>
  <c r="AX47" i="88"/>
  <c r="S47" i="88" s="1"/>
  <c r="AC47" i="88" s="1"/>
  <c r="AB48" i="88" s="1"/>
  <c r="AX22" i="88"/>
  <c r="S22" i="88" s="1"/>
  <c r="AC22" i="88" s="1"/>
  <c r="AB23" i="88" s="1"/>
  <c r="AK23" i="88" s="1"/>
  <c r="AT23" i="88" s="1"/>
  <c r="AX44" i="88"/>
  <c r="S44" i="88" s="1"/>
  <c r="AC44" i="88" s="1"/>
  <c r="AB45" i="88" s="1"/>
  <c r="AX16" i="88"/>
  <c r="S16" i="88" s="1"/>
  <c r="AC16" i="88" s="1"/>
  <c r="AB17" i="88" s="1"/>
  <c r="AJ17" i="92"/>
  <c r="AX34" i="88"/>
  <c r="S34" i="88" s="1"/>
  <c r="AC34" i="88" s="1"/>
  <c r="AB35" i="88" s="1"/>
  <c r="AK12" i="92"/>
  <c r="AT12" i="92" s="1"/>
  <c r="AX33" i="88"/>
  <c r="S33" i="88" s="1"/>
  <c r="AC33" i="88" s="1"/>
  <c r="AB34" i="88" s="1"/>
  <c r="AJ34" i="88" s="1"/>
  <c r="Z71" i="33"/>
  <c r="AX64" i="88"/>
  <c r="S64" i="88" s="1"/>
  <c r="AC64" i="88" s="1"/>
  <c r="AB65" i="88" s="1"/>
  <c r="AX58" i="88"/>
  <c r="S58" i="88" s="1"/>
  <c r="AC58" i="88" s="1"/>
  <c r="AB59" i="88" s="1"/>
  <c r="AX50" i="88"/>
  <c r="S50" i="88" s="1"/>
  <c r="AC50" i="88" s="1"/>
  <c r="AB51" i="88" s="1"/>
  <c r="AX42" i="88"/>
  <c r="S42" i="88" s="1"/>
  <c r="AC42" i="88" s="1"/>
  <c r="AB43" i="88" s="1"/>
  <c r="AX28" i="88"/>
  <c r="S28" i="88" s="1"/>
  <c r="AC28" i="88" s="1"/>
  <c r="AB29" i="88" s="1"/>
  <c r="AJ29" i="88" s="1"/>
  <c r="W73" i="73"/>
  <c r="AE72" i="73"/>
  <c r="Z72" i="77"/>
  <c r="AF72" i="73"/>
  <c r="AO72" i="73" s="1"/>
  <c r="AX52" i="88"/>
  <c r="S52" i="88" s="1"/>
  <c r="AC52" i="88" s="1"/>
  <c r="AB53" i="88" s="1"/>
  <c r="AX46" i="88"/>
  <c r="S46" i="88" s="1"/>
  <c r="AC46" i="88" s="1"/>
  <c r="AB47" i="88" s="1"/>
  <c r="AJ47" i="88" s="1"/>
  <c r="AX40" i="88"/>
  <c r="S40" i="88" s="1"/>
  <c r="AC40" i="88" s="1"/>
  <c r="AB41" i="88" s="1"/>
  <c r="AX32" i="88"/>
  <c r="S32" i="88" s="1"/>
  <c r="AC32" i="88" s="1"/>
  <c r="AB33" i="88" s="1"/>
  <c r="AK18" i="92"/>
  <c r="AT18" i="92" s="1"/>
  <c r="AX51" i="88"/>
  <c r="S51" i="88" s="1"/>
  <c r="AC51" i="88" s="1"/>
  <c r="AB52" i="88" s="1"/>
  <c r="AX45" i="88"/>
  <c r="S45" i="88" s="1"/>
  <c r="AC45" i="88" s="1"/>
  <c r="AB46" i="88" s="1"/>
  <c r="AX39" i="88"/>
  <c r="S39" i="88" s="1"/>
  <c r="AC39" i="88" s="1"/>
  <c r="AB40" i="88" s="1"/>
  <c r="AJ40" i="88" s="1"/>
  <c r="AX31" i="88"/>
  <c r="S31" i="88" s="1"/>
  <c r="AC31" i="88" s="1"/>
  <c r="AB32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E71" i="41"/>
  <c r="AX26" i="88"/>
  <c r="S26" i="88" s="1"/>
  <c r="AC26" i="88" s="1"/>
  <c r="AB27" i="88" s="1"/>
  <c r="AJ27" i="88" s="1"/>
  <c r="AX20" i="88"/>
  <c r="S20" i="88" s="1"/>
  <c r="AC20" i="88" s="1"/>
  <c r="AB21" i="88" s="1"/>
  <c r="AX14" i="88"/>
  <c r="S14" i="88" s="1"/>
  <c r="AC14" i="88" s="1"/>
  <c r="AB15" i="88" s="1"/>
  <c r="AF69" i="35"/>
  <c r="AO69" i="35" s="1"/>
  <c r="AF71" i="41"/>
  <c r="AO71" i="41" s="1"/>
  <c r="AX25" i="88"/>
  <c r="S25" i="88" s="1"/>
  <c r="AC25" i="88" s="1"/>
  <c r="AB26" i="88" s="1"/>
  <c r="AX19" i="88"/>
  <c r="S19" i="88" s="1"/>
  <c r="AC19" i="88" s="1"/>
  <c r="AB20" i="88" s="1"/>
  <c r="AK20" i="88" s="1"/>
  <c r="AT20" i="88" s="1"/>
  <c r="AX13" i="88"/>
  <c r="S13" i="88" s="1"/>
  <c r="AC13" i="88" s="1"/>
  <c r="AB14" i="88" s="1"/>
  <c r="W70" i="35"/>
  <c r="AG71" i="41"/>
  <c r="AP71" i="41" s="1"/>
  <c r="Z73" i="38"/>
  <c r="AJ9" i="92"/>
  <c r="Z69" i="74"/>
  <c r="W70" i="74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E69" i="35"/>
  <c r="AN69" i="35" s="1"/>
  <c r="Z70" i="46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K12" i="88" s="1"/>
  <c r="AT12" i="88" s="1"/>
  <c r="AU71" i="36"/>
  <c r="C11" i="36" s="1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G72" i="25" s="1"/>
  <c r="AP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AE69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J69" i="88" s="1"/>
  <c r="AS69" i="88" s="1"/>
  <c r="AF69" i="88"/>
  <c r="AO69" i="88" s="1"/>
  <c r="AO71" i="88" s="1"/>
  <c r="AE69" i="88"/>
  <c r="AK69" i="88" s="1"/>
  <c r="AT69" i="88" s="1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1" i="88"/>
  <c r="AT41" i="88" s="1"/>
  <c r="AJ41" i="88"/>
  <c r="AK35" i="88"/>
  <c r="AT35" i="88" s="1"/>
  <c r="AJ35" i="88"/>
  <c r="AK17" i="88"/>
  <c r="AT17" i="88" s="1"/>
  <c r="AJ17" i="88"/>
  <c r="AK11" i="88"/>
  <c r="AT11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K39" i="88"/>
  <c r="AT39" i="88" s="1"/>
  <c r="AJ33" i="88"/>
  <c r="AK33" i="88"/>
  <c r="AT33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K46" i="88"/>
  <c r="AT46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N68" i="27"/>
  <c r="AJ12" i="88" l="1"/>
  <c r="AK34" i="88"/>
  <c r="AT34" i="88" s="1"/>
  <c r="AJ39" i="88"/>
  <c r="X73" i="85"/>
  <c r="AJ28" i="88"/>
  <c r="AJ23" i="88"/>
  <c r="AS23" i="88" s="1"/>
  <c r="AJ26" i="88"/>
  <c r="AJ46" i="88"/>
  <c r="AK29" i="88"/>
  <c r="AT29" i="88" s="1"/>
  <c r="AI68" i="27"/>
  <c r="AL21" i="92"/>
  <c r="AU21" i="92" s="1"/>
  <c r="AK47" i="88"/>
  <c r="AT47" i="88" s="1"/>
  <c r="W73" i="31"/>
  <c r="Z72" i="30"/>
  <c r="AG72" i="31"/>
  <c r="AP72" i="31" s="1"/>
  <c r="Z71" i="43"/>
  <c r="Z74" i="95"/>
  <c r="AK27" i="88"/>
  <c r="AT27" i="88" s="1"/>
  <c r="AF69" i="74"/>
  <c r="AO69" i="74" s="1"/>
  <c r="AJ19" i="88"/>
  <c r="AK40" i="88"/>
  <c r="AT40" i="88" s="1"/>
  <c r="AG69" i="74"/>
  <c r="AP69" i="74" s="1"/>
  <c r="AE72" i="25"/>
  <c r="AI69" i="35"/>
  <c r="AJ20" i="88"/>
  <c r="AF72" i="25"/>
  <c r="AO72" i="25" s="1"/>
  <c r="W73" i="25"/>
  <c r="Y73" i="25" s="1"/>
  <c r="Z73" i="85"/>
  <c r="AJ11" i="88"/>
  <c r="Z70" i="35"/>
  <c r="W71" i="35" s="1"/>
  <c r="Z75" i="91"/>
  <c r="Z72" i="93"/>
  <c r="AE72" i="93" s="1"/>
  <c r="Z72" i="41"/>
  <c r="W73" i="41" s="1"/>
  <c r="AB4" i="88"/>
  <c r="Z73" i="37"/>
  <c r="W74" i="37" s="1"/>
  <c r="Z69" i="89"/>
  <c r="W70" i="89" s="1"/>
  <c r="Z71" i="83"/>
  <c r="W72" i="83" s="1"/>
  <c r="Z69" i="27"/>
  <c r="W70" i="27" s="1"/>
  <c r="W73" i="93"/>
  <c r="AE69" i="27"/>
  <c r="AF69" i="27"/>
  <c r="AO69" i="27" s="1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L23" i="88" l="1"/>
  <c r="AU23" i="88" s="1"/>
  <c r="AF69" i="89"/>
  <c r="AO69" i="89" s="1"/>
  <c r="AL27" i="88"/>
  <c r="AU27" i="88" s="1"/>
  <c r="AE70" i="35"/>
  <c r="AG69" i="89"/>
  <c r="AP69" i="89" s="1"/>
  <c r="Z73" i="77"/>
  <c r="AE73" i="77" s="1"/>
  <c r="AF70" i="35"/>
  <c r="AO70" i="35" s="1"/>
  <c r="AE69" i="89"/>
  <c r="AG71" i="83"/>
  <c r="AP71" i="83" s="1"/>
  <c r="AE71" i="83"/>
  <c r="X73" i="25"/>
  <c r="Z73" i="25" s="1"/>
  <c r="AE73" i="25" s="1"/>
  <c r="AL40" i="88"/>
  <c r="AU40" i="88" s="1"/>
  <c r="AG70" i="35"/>
  <c r="AP70" i="35" s="1"/>
  <c r="AG72" i="41"/>
  <c r="AP72" i="41" s="1"/>
  <c r="AF72" i="93"/>
  <c r="AO72" i="93" s="1"/>
  <c r="AE72" i="41"/>
  <c r="AG72" i="93"/>
  <c r="AP72" i="93" s="1"/>
  <c r="AE73" i="37"/>
  <c r="AI73" i="37" s="1"/>
  <c r="AF73" i="37"/>
  <c r="AO73" i="37" s="1"/>
  <c r="AG73" i="37"/>
  <c r="AP73" i="37" s="1"/>
  <c r="Z72" i="34"/>
  <c r="AG69" i="27"/>
  <c r="AP69" i="27" s="1"/>
  <c r="AF72" i="41"/>
  <c r="AO72" i="41" s="1"/>
  <c r="Z69" i="94"/>
  <c r="W70" i="94" s="1"/>
  <c r="Z72" i="82"/>
  <c r="W73" i="82" s="1"/>
  <c r="AF71" i="83"/>
  <c r="AO71" i="83" s="1"/>
  <c r="Z72" i="87"/>
  <c r="AG72" i="87" s="1"/>
  <c r="AP72" i="87" s="1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W74" i="25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Z74" i="86" s="1"/>
  <c r="Y74" i="86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AE69" i="94" l="1"/>
  <c r="AF73" i="77"/>
  <c r="AO73" i="77" s="1"/>
  <c r="AF69" i="94"/>
  <c r="AO69" i="94" s="1"/>
  <c r="W74" i="77"/>
  <c r="AG69" i="94"/>
  <c r="AP69" i="94" s="1"/>
  <c r="AN73" i="37"/>
  <c r="AF73" i="25"/>
  <c r="AO73" i="25" s="1"/>
  <c r="Z75" i="95"/>
  <c r="AG73" i="25"/>
  <c r="AP73" i="25" s="1"/>
  <c r="AE72" i="87"/>
  <c r="Z73" i="93"/>
  <c r="W73" i="87"/>
  <c r="Y73" i="87" s="1"/>
  <c r="AG72" i="82"/>
  <c r="AP72" i="82" s="1"/>
  <c r="AI72" i="41"/>
  <c r="Z72" i="39"/>
  <c r="Z71" i="78"/>
  <c r="AE71" i="78" s="1"/>
  <c r="Z74" i="37"/>
  <c r="AS71" i="88"/>
  <c r="AF72" i="87"/>
  <c r="AO72" i="87" s="1"/>
  <c r="Z71" i="35"/>
  <c r="AI69" i="27"/>
  <c r="AN72" i="41"/>
  <c r="AE72" i="82"/>
  <c r="AN72" i="82" s="1"/>
  <c r="AF72" i="82"/>
  <c r="AO72" i="82" s="1"/>
  <c r="Z73" i="41"/>
  <c r="Z76" i="91"/>
  <c r="W77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4" i="86"/>
  <c r="AF74" i="86"/>
  <c r="AO74" i="86" s="1"/>
  <c r="W75" i="86"/>
  <c r="AG74" i="86"/>
  <c r="AP74" i="86" s="1"/>
  <c r="AE76" i="9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X73" i="87" l="1"/>
  <c r="AG71" i="47"/>
  <c r="AP71" i="47" s="1"/>
  <c r="AG76" i="91"/>
  <c r="AP76" i="91" s="1"/>
  <c r="AG71" i="78"/>
  <c r="AP71" i="78" s="1"/>
  <c r="AF76" i="91"/>
  <c r="AO76" i="91" s="1"/>
  <c r="W72" i="47"/>
  <c r="X72" i="47" s="1"/>
  <c r="W72" i="78"/>
  <c r="AE71" i="47"/>
  <c r="AI72" i="82"/>
  <c r="W74" i="42"/>
  <c r="Z74" i="77"/>
  <c r="AG74" i="77" s="1"/>
  <c r="AP74" i="77" s="1"/>
  <c r="Z75" i="79"/>
  <c r="W76" i="79" s="1"/>
  <c r="AG73" i="42"/>
  <c r="AP73" i="42" s="1"/>
  <c r="AE73" i="42"/>
  <c r="AN73" i="42" s="1"/>
  <c r="Z71" i="29"/>
  <c r="AF71" i="29" s="1"/>
  <c r="AO71" i="29" s="1"/>
  <c r="Z73" i="82"/>
  <c r="AE73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1" i="45" s="1"/>
  <c r="AP71" i="45" s="1"/>
  <c r="AF74" i="77"/>
  <c r="AO74" i="77" s="1"/>
  <c r="AE74" i="77"/>
  <c r="W74" i="87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E75" i="79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F75" i="79" l="1"/>
  <c r="AO75" i="79" s="1"/>
  <c r="AG75" i="79"/>
  <c r="AP75" i="79" s="1"/>
  <c r="Y72" i="47"/>
  <c r="AG71" i="29"/>
  <c r="AP71" i="29" s="1"/>
  <c r="W72" i="45"/>
  <c r="Z73" i="39"/>
  <c r="AF73" i="39" s="1"/>
  <c r="AO73" i="39" s="1"/>
  <c r="AE71" i="45"/>
  <c r="AF71" i="45"/>
  <c r="AO71" i="45" s="1"/>
  <c r="W74" i="82"/>
  <c r="W72" i="29"/>
  <c r="AE71" i="29"/>
  <c r="W75" i="77"/>
  <c r="Y75" i="77" s="1"/>
  <c r="AF74" i="73"/>
  <c r="AO74" i="73" s="1"/>
  <c r="AI73" i="42"/>
  <c r="AF73" i="87"/>
  <c r="AO73" i="87" s="1"/>
  <c r="Z72" i="46"/>
  <c r="AG72" i="46" s="1"/>
  <c r="AP72" i="46" s="1"/>
  <c r="AG73" i="87"/>
  <c r="AP73" i="87" s="1"/>
  <c r="Z77" i="91"/>
  <c r="AE77" i="91" s="1"/>
  <c r="AE75" i="38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AF74" i="31" s="1"/>
  <c r="AO74" i="31" s="1"/>
  <c r="Z72" i="78"/>
  <c r="AG72" i="78" s="1"/>
  <c r="AP72" i="78" s="1"/>
  <c r="W75" i="73"/>
  <c r="Y75" i="73" s="1"/>
  <c r="W74" i="33"/>
  <c r="X74" i="33" s="1"/>
  <c r="W75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AN75" i="38"/>
  <c r="Y74" i="87"/>
  <c r="X74" i="87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W74" i="39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E73" i="39" l="1"/>
  <c r="AG73" i="39"/>
  <c r="AP73" i="39" s="1"/>
  <c r="X75" i="77"/>
  <c r="Z75" i="77" s="1"/>
  <c r="W78" i="91"/>
  <c r="AG74" i="31"/>
  <c r="AP74" i="31" s="1"/>
  <c r="Z71" i="27"/>
  <c r="W72" i="27" s="1"/>
  <c r="W77" i="95"/>
  <c r="X75" i="73"/>
  <c r="Z73" i="83"/>
  <c r="AF72" i="46"/>
  <c r="AO72" i="46" s="1"/>
  <c r="AE74" i="31"/>
  <c r="AI74" i="31" s="1"/>
  <c r="W73" i="46"/>
  <c r="AI75" i="38"/>
  <c r="Z74" i="90"/>
  <c r="AF74" i="90" s="1"/>
  <c r="AO74" i="90" s="1"/>
  <c r="AG77" i="91"/>
  <c r="AP77" i="91" s="1"/>
  <c r="AE76" i="95"/>
  <c r="AF76" i="95"/>
  <c r="AO76" i="95" s="1"/>
  <c r="AF77" i="91"/>
  <c r="AO77" i="91" s="1"/>
  <c r="AE72" i="46"/>
  <c r="AN72" i="46" s="1"/>
  <c r="Z74" i="87"/>
  <c r="Z72" i="45"/>
  <c r="AE72" i="45" s="1"/>
  <c r="AI73" i="33"/>
  <c r="Z76" i="79"/>
  <c r="AG76" i="79" s="1"/>
  <c r="AP76" i="79" s="1"/>
  <c r="Y74" i="33"/>
  <c r="Z74" i="33" s="1"/>
  <c r="Z73" i="43"/>
  <c r="AG73" i="43" s="1"/>
  <c r="AP73" i="43" s="1"/>
  <c r="W73" i="78"/>
  <c r="Y73" i="78" s="1"/>
  <c r="Z74" i="30"/>
  <c r="AG74" i="30" s="1"/>
  <c r="AP74" i="30" s="1"/>
  <c r="AE72" i="78"/>
  <c r="AN72" i="78" s="1"/>
  <c r="AF72" i="78"/>
  <c r="AO72" i="78" s="1"/>
  <c r="AR72" i="83"/>
  <c r="Y78" i="91"/>
  <c r="X78" i="91"/>
  <c r="Y71" i="94"/>
  <c r="X71" i="94"/>
  <c r="AR73" i="87"/>
  <c r="AR74" i="85"/>
  <c r="AG72" i="45"/>
  <c r="AP72" i="45" s="1"/>
  <c r="W73" i="47"/>
  <c r="AG72" i="47"/>
  <c r="AP72" i="47" s="1"/>
  <c r="AF72" i="47"/>
  <c r="AO72" i="47" s="1"/>
  <c r="AE72" i="47"/>
  <c r="AR70" i="89"/>
  <c r="Y75" i="25"/>
  <c r="X75" i="25"/>
  <c r="AI73" i="34"/>
  <c r="AN73" i="34"/>
  <c r="Y74" i="39"/>
  <c r="X74" i="39"/>
  <c r="AH71" i="89"/>
  <c r="AQ71" i="89" s="1"/>
  <c r="AR74" i="77"/>
  <c r="AR71" i="45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AN76" i="95"/>
  <c r="X73" i="46"/>
  <c r="Y73" i="46"/>
  <c r="AG75" i="77" l="1"/>
  <c r="AP75" i="77" s="1"/>
  <c r="AF75" i="77"/>
  <c r="AO75" i="77" s="1"/>
  <c r="AE75" i="77"/>
  <c r="W76" i="77"/>
  <c r="AN74" i="31"/>
  <c r="AE76" i="79"/>
  <c r="AI76" i="79" s="1"/>
  <c r="AE71" i="27"/>
  <c r="W77" i="79"/>
  <c r="AF71" i="27"/>
  <c r="AO71" i="27" s="1"/>
  <c r="AG71" i="27"/>
  <c r="AP71" i="27" s="1"/>
  <c r="W75" i="90"/>
  <c r="AI76" i="95"/>
  <c r="AR76" i="95" s="1"/>
  <c r="AE74" i="90"/>
  <c r="AG74" i="90"/>
  <c r="AP74" i="90" s="1"/>
  <c r="Z71" i="75"/>
  <c r="AE71" i="75" s="1"/>
  <c r="AI72" i="78"/>
  <c r="W73" i="45"/>
  <c r="Z78" i="91"/>
  <c r="AG78" i="91" s="1"/>
  <c r="AP78" i="91" s="1"/>
  <c r="W75" i="30"/>
  <c r="AE74" i="30"/>
  <c r="AF72" i="45"/>
  <c r="AO72" i="45" s="1"/>
  <c r="AF74" i="30"/>
  <c r="AO74" i="30" s="1"/>
  <c r="AE73" i="43"/>
  <c r="AN73" i="43" s="1"/>
  <c r="AF73" i="43"/>
  <c r="AO73" i="43" s="1"/>
  <c r="AF76" i="79"/>
  <c r="AO76" i="79" s="1"/>
  <c r="W74" i="43"/>
  <c r="W75" i="33"/>
  <c r="AG74" i="33"/>
  <c r="AP74" i="33" s="1"/>
  <c r="AF74" i="33"/>
  <c r="AO74" i="33" s="1"/>
  <c r="AE74" i="33"/>
  <c r="AN74" i="33" s="1"/>
  <c r="Y75" i="87"/>
  <c r="X75" i="87"/>
  <c r="X76" i="86"/>
  <c r="Y76" i="86"/>
  <c r="Y73" i="35"/>
  <c r="X73" i="35"/>
  <c r="AR73" i="39"/>
  <c r="W72" i="75"/>
  <c r="AF71" i="75"/>
  <c r="AO71" i="75" s="1"/>
  <c r="AH75" i="31"/>
  <c r="AQ75" i="31" s="1"/>
  <c r="AN71" i="27"/>
  <c r="AR73" i="34"/>
  <c r="Y73" i="47"/>
  <c r="X73" i="47"/>
  <c r="AI75" i="77"/>
  <c r="AN75" i="77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N76" i="79"/>
  <c r="Y75" i="33"/>
  <c r="X75" i="33"/>
  <c r="AG71" i="75" l="1"/>
  <c r="AP71" i="75" s="1"/>
  <c r="AE78" i="91"/>
  <c r="W79" i="91"/>
  <c r="AF78" i="91"/>
  <c r="AO78" i="91" s="1"/>
  <c r="AI71" i="27"/>
  <c r="AI73" i="43"/>
  <c r="AR73" i="43" s="1"/>
  <c r="Z75" i="93"/>
  <c r="Z73" i="45"/>
  <c r="Z72" i="74"/>
  <c r="AI74" i="33"/>
  <c r="Z75" i="90"/>
  <c r="Z74" i="83"/>
  <c r="AE74" i="83" s="1"/>
  <c r="Z75" i="42"/>
  <c r="AG75" i="42" s="1"/>
  <c r="AP75" i="42" s="1"/>
  <c r="AF75" i="42"/>
  <c r="AO75" i="42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6" i="73" l="1"/>
  <c r="AF74" i="83"/>
  <c r="AO74" i="83" s="1"/>
  <c r="W75" i="83"/>
  <c r="Z76" i="85"/>
  <c r="AF76" i="85" s="1"/>
  <c r="AO76" i="85" s="1"/>
  <c r="AG74" i="83"/>
  <c r="AP74" i="83" s="1"/>
  <c r="Z75" i="81"/>
  <c r="AF75" i="81" s="1"/>
  <c r="AO75" i="81" s="1"/>
  <c r="W76" i="42"/>
  <c r="AE75" i="42"/>
  <c r="Z75" i="82"/>
  <c r="AG75" i="82" s="1"/>
  <c r="AP75" i="82" s="1"/>
  <c r="W77" i="85"/>
  <c r="AE76" i="85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19" i="91"/>
  <c r="S19" i="91" s="1"/>
  <c r="AC19" i="91" s="1"/>
  <c r="AB20" i="91" s="1"/>
  <c r="AX20" i="91"/>
  <c r="S20" i="91" s="1"/>
  <c r="AC20" i="91" s="1"/>
  <c r="AB21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G76" i="85" l="1"/>
  <c r="AP76" i="85" s="1"/>
  <c r="Z74" i="46"/>
  <c r="AX10" i="91"/>
  <c r="S10" i="91" s="1"/>
  <c r="AC10" i="91" s="1"/>
  <c r="AB11" i="91" s="1"/>
  <c r="Z75" i="43"/>
  <c r="AG75" i="81"/>
  <c r="AP75" i="81" s="1"/>
  <c r="W76" i="81"/>
  <c r="Y76" i="81" s="1"/>
  <c r="AE75" i="82"/>
  <c r="W76" i="82"/>
  <c r="Z76" i="42"/>
  <c r="AX18" i="91"/>
  <c r="S18" i="91" s="1"/>
  <c r="AC18" i="91" s="1"/>
  <c r="AB19" i="91" s="1"/>
  <c r="AE75" i="81"/>
  <c r="AI75" i="81" s="1"/>
  <c r="AX17" i="91"/>
  <c r="S17" i="91" s="1"/>
  <c r="AC17" i="91" s="1"/>
  <c r="AB18" i="91" s="1"/>
  <c r="AK18" i="91" s="1"/>
  <c r="AT18" i="91" s="1"/>
  <c r="Z74" i="78"/>
  <c r="AX22" i="91"/>
  <c r="S22" i="91" s="1"/>
  <c r="AC22" i="91" s="1"/>
  <c r="AB23" i="91" s="1"/>
  <c r="AX12" i="91"/>
  <c r="S12" i="91" s="1"/>
  <c r="AC12" i="91" s="1"/>
  <c r="AB13" i="91" s="1"/>
  <c r="AF75" i="82"/>
  <c r="AO75" i="82" s="1"/>
  <c r="Z76" i="90"/>
  <c r="W77" i="90" s="1"/>
  <c r="Z74" i="45"/>
  <c r="AF74" i="45" s="1"/>
  <c r="AO74" i="45" s="1"/>
  <c r="AX21" i="91"/>
  <c r="S21" i="91" s="1"/>
  <c r="AC21" i="91" s="1"/>
  <c r="AB22" i="91" s="1"/>
  <c r="AX11" i="91"/>
  <c r="S11" i="91" s="1"/>
  <c r="AC11" i="91" s="1"/>
  <c r="AB12" i="91" s="1"/>
  <c r="Z76" i="25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J10" i="91" s="1"/>
  <c r="AX14" i="91"/>
  <c r="S14" i="91" s="1"/>
  <c r="AC14" i="91" s="1"/>
  <c r="AB15" i="91" s="1"/>
  <c r="AK15" i="91" s="1"/>
  <c r="AT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I73" i="35"/>
  <c r="AN73" i="35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X76" i="41"/>
  <c r="Y77" i="73"/>
  <c r="X77" i="73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9" i="91"/>
  <c r="AT9" i="91" s="1"/>
  <c r="AH76" i="25"/>
  <c r="AQ76" i="25" s="1"/>
  <c r="AI76" i="73"/>
  <c r="AN76" i="73"/>
  <c r="Y76" i="82"/>
  <c r="X76" i="82"/>
  <c r="X77" i="85"/>
  <c r="Y77" i="85"/>
  <c r="AJ17" i="91" l="1"/>
  <c r="X76" i="81"/>
  <c r="Z76" i="87"/>
  <c r="AK79" i="91"/>
  <c r="AT79" i="91" s="1"/>
  <c r="Z76" i="82"/>
  <c r="AG76" i="82" s="1"/>
  <c r="AP76" i="82" s="1"/>
  <c r="AJ9" i="91"/>
  <c r="AS9" i="91" s="1"/>
  <c r="Z76" i="33"/>
  <c r="AF76" i="90"/>
  <c r="AO76" i="90" s="1"/>
  <c r="AK17" i="91"/>
  <c r="AT17" i="91" s="1"/>
  <c r="Z76" i="41"/>
  <c r="AG76" i="41" s="1"/>
  <c r="AP76" i="41" s="1"/>
  <c r="AG76" i="90"/>
  <c r="AP76" i="90" s="1"/>
  <c r="AK10" i="91"/>
  <c r="AT10" i="91" s="1"/>
  <c r="AN75" i="81"/>
  <c r="Z76" i="81"/>
  <c r="AG76" i="81" s="1"/>
  <c r="AP76" i="81" s="1"/>
  <c r="Z77" i="73"/>
  <c r="Z73" i="27"/>
  <c r="W74" i="27" s="1"/>
  <c r="AJ5" i="91"/>
  <c r="AJ8" i="91"/>
  <c r="AS8" i="91" s="1"/>
  <c r="AJ15" i="91"/>
  <c r="AK8" i="91"/>
  <c r="AT8" i="91" s="1"/>
  <c r="W75" i="45"/>
  <c r="AG74" i="45"/>
  <c r="AP74" i="45" s="1"/>
  <c r="AE74" i="45"/>
  <c r="AJ14" i="91"/>
  <c r="AS14" i="91" s="1"/>
  <c r="AJ7" i="91"/>
  <c r="Z74" i="35"/>
  <c r="AF74" i="35" s="1"/>
  <c r="AO74" i="35" s="1"/>
  <c r="Z77" i="77"/>
  <c r="W78" i="77" s="1"/>
  <c r="AE77" i="77"/>
  <c r="AF76" i="81"/>
  <c r="AO76" i="81" s="1"/>
  <c r="W77" i="82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3" i="27"/>
  <c r="AP73" i="27" s="1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L9" i="91" l="1"/>
  <c r="AU9" i="91" s="1"/>
  <c r="AL8" i="91"/>
  <c r="AU8" i="91" s="1"/>
  <c r="AL10" i="91"/>
  <c r="AU10" i="91" s="1"/>
  <c r="Z78" i="38"/>
  <c r="AE78" i="38" s="1"/>
  <c r="W77" i="81"/>
  <c r="AE76" i="81"/>
  <c r="AN76" i="81" s="1"/>
  <c r="Z75" i="78"/>
  <c r="AF75" i="78" s="1"/>
  <c r="AO75" i="78" s="1"/>
  <c r="AF73" i="27"/>
  <c r="AO73" i="27" s="1"/>
  <c r="AI74" i="45"/>
  <c r="W77" i="41"/>
  <c r="AE76" i="41"/>
  <c r="AG74" i="35"/>
  <c r="AP74" i="35" s="1"/>
  <c r="AE73" i="27"/>
  <c r="AF76" i="41"/>
  <c r="AO76" i="41" s="1"/>
  <c r="W75" i="35"/>
  <c r="AE74" i="35"/>
  <c r="AL14" i="91"/>
  <c r="AU14" i="91" s="1"/>
  <c r="AF77" i="77"/>
  <c r="AO77" i="77" s="1"/>
  <c r="Z75" i="46"/>
  <c r="AG77" i="77"/>
  <c r="AP77" i="77" s="1"/>
  <c r="Z77" i="25"/>
  <c r="AF77" i="25" s="1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I76" i="33"/>
  <c r="AN76" i="33"/>
  <c r="AG78" i="38"/>
  <c r="AP78" i="38" s="1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AI76" i="81" l="1"/>
  <c r="W79" i="38"/>
  <c r="AI77" i="77"/>
  <c r="W76" i="78"/>
  <c r="AE75" i="78"/>
  <c r="AG77" i="25"/>
  <c r="AP77" i="25" s="1"/>
  <c r="AI74" i="35"/>
  <c r="Z76" i="34"/>
  <c r="W77" i="34" s="1"/>
  <c r="Z74" i="27"/>
  <c r="AG74" i="27" s="1"/>
  <c r="AP74" i="27" s="1"/>
  <c r="W78" i="25"/>
  <c r="AE77" i="25"/>
  <c r="AN77" i="25" s="1"/>
  <c r="Z76" i="39"/>
  <c r="W77" i="39" s="1"/>
  <c r="Z73" i="94"/>
  <c r="AE73" i="94" s="1"/>
  <c r="Z77" i="81"/>
  <c r="AE77" i="81" s="1"/>
  <c r="AE76" i="34"/>
  <c r="AH76" i="83"/>
  <c r="AQ76" i="83" s="1"/>
  <c r="AR76" i="87"/>
  <c r="AS4" i="91"/>
  <c r="AS81" i="91" s="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X79" i="79"/>
  <c r="Y79" i="79"/>
  <c r="AF76" i="39" l="1"/>
  <c r="AO76" i="39" s="1"/>
  <c r="AI77" i="25"/>
  <c r="Z76" i="78"/>
  <c r="AG77" i="81"/>
  <c r="AP77" i="81" s="1"/>
  <c r="AF76" i="34"/>
  <c r="AO76" i="34" s="1"/>
  <c r="Z76" i="46"/>
  <c r="AG76" i="46" s="1"/>
  <c r="AP76" i="46" s="1"/>
  <c r="AE76" i="39"/>
  <c r="AE74" i="27"/>
  <c r="AG76" i="39"/>
  <c r="AP76" i="39" s="1"/>
  <c r="W78" i="81"/>
  <c r="W75" i="27"/>
  <c r="AF73" i="94"/>
  <c r="AO73" i="94" s="1"/>
  <c r="AF77" i="81"/>
  <c r="AO77" i="81" s="1"/>
  <c r="AF74" i="27"/>
  <c r="AO74" i="27" s="1"/>
  <c r="AG76" i="34"/>
  <c r="AP76" i="34" s="1"/>
  <c r="Z78" i="26"/>
  <c r="Z79" i="38"/>
  <c r="W74" i="94"/>
  <c r="X74" i="94" s="1"/>
  <c r="AG73" i="94"/>
  <c r="AP73" i="94" s="1"/>
  <c r="Z78" i="37"/>
  <c r="Z78" i="86"/>
  <c r="AG78" i="86" s="1"/>
  <c r="AP78" i="86" s="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W77" i="46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AN77" i="81"/>
  <c r="AI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K53" i="95"/>
  <c r="AT53" i="95" s="1"/>
  <c r="AR77" i="25"/>
  <c r="AH79" i="79"/>
  <c r="AQ79" i="79" s="1"/>
  <c r="AQ81" i="79" s="1"/>
  <c r="AZ3" i="79"/>
  <c r="AX6" i="79" s="1"/>
  <c r="S6" i="79" s="1"/>
  <c r="AC6" i="79" s="1"/>
  <c r="AB7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E76" i="46" l="1"/>
  <c r="AI73" i="94"/>
  <c r="AJ53" i="95"/>
  <c r="AX65" i="79"/>
  <c r="S65" i="79" s="1"/>
  <c r="AC65" i="79" s="1"/>
  <c r="AB66" i="79" s="1"/>
  <c r="AF76" i="46"/>
  <c r="AO76" i="46" s="1"/>
  <c r="Z77" i="43"/>
  <c r="W78" i="43" s="1"/>
  <c r="AJ17" i="95"/>
  <c r="AX70" i="79"/>
  <c r="S70" i="79" s="1"/>
  <c r="AC70" i="79" s="1"/>
  <c r="AB71" i="79" s="1"/>
  <c r="AX48" i="79"/>
  <c r="S48" i="79" s="1"/>
  <c r="AC48" i="79" s="1"/>
  <c r="AB49" i="79" s="1"/>
  <c r="AX67" i="79"/>
  <c r="S67" i="79" s="1"/>
  <c r="AC67" i="79" s="1"/>
  <c r="AB68" i="79" s="1"/>
  <c r="AX33" i="79"/>
  <c r="S33" i="79" s="1"/>
  <c r="AC33" i="79" s="1"/>
  <c r="AB34" i="79" s="1"/>
  <c r="AX64" i="79"/>
  <c r="S64" i="79" s="1"/>
  <c r="AC64" i="79" s="1"/>
  <c r="AB65" i="79" s="1"/>
  <c r="AJ65" i="79" s="1"/>
  <c r="AX77" i="79"/>
  <c r="S77" i="79" s="1"/>
  <c r="AC77" i="79" s="1"/>
  <c r="AB78" i="79" s="1"/>
  <c r="AX57" i="79"/>
  <c r="S57" i="79" s="1"/>
  <c r="AC57" i="79" s="1"/>
  <c r="AB58" i="79" s="1"/>
  <c r="AX75" i="79"/>
  <c r="S75" i="79" s="1"/>
  <c r="AC75" i="79" s="1"/>
  <c r="AB76" i="79" s="1"/>
  <c r="AX51" i="79"/>
  <c r="S51" i="79" s="1"/>
  <c r="AC51" i="79" s="1"/>
  <c r="AB52" i="79" s="1"/>
  <c r="AX27" i="79"/>
  <c r="S27" i="79" s="1"/>
  <c r="AC27" i="79" s="1"/>
  <c r="AB28" i="79" s="1"/>
  <c r="AX45" i="79"/>
  <c r="S45" i="79" s="1"/>
  <c r="AC45" i="79" s="1"/>
  <c r="AB46" i="79" s="1"/>
  <c r="AK46" i="79" s="1"/>
  <c r="AT46" i="79" s="1"/>
  <c r="AJ71" i="95"/>
  <c r="AJ59" i="95"/>
  <c r="AX73" i="79"/>
  <c r="S73" i="79" s="1"/>
  <c r="AC73" i="79" s="1"/>
  <c r="AB74" i="79" s="1"/>
  <c r="AX61" i="79"/>
  <c r="S61" i="79" s="1"/>
  <c r="AC61" i="79" s="1"/>
  <c r="AB62" i="79" s="1"/>
  <c r="AX39" i="79"/>
  <c r="S39" i="79" s="1"/>
  <c r="AC39" i="79" s="1"/>
  <c r="AB40" i="79" s="1"/>
  <c r="AX71" i="79"/>
  <c r="S71" i="79" s="1"/>
  <c r="AC71" i="79" s="1"/>
  <c r="AB72" i="79" s="1"/>
  <c r="AK72" i="79" s="1"/>
  <c r="AT72" i="79" s="1"/>
  <c r="AX59" i="79"/>
  <c r="S59" i="79" s="1"/>
  <c r="AC59" i="79" s="1"/>
  <c r="AB60" i="79" s="1"/>
  <c r="AX36" i="79"/>
  <c r="S36" i="79" s="1"/>
  <c r="AC36" i="79" s="1"/>
  <c r="AB37" i="79" s="1"/>
  <c r="AX78" i="79"/>
  <c r="S78" i="79" s="1"/>
  <c r="AC78" i="79" s="1"/>
  <c r="AB79" i="79" s="1"/>
  <c r="AX72" i="79"/>
  <c r="S72" i="79" s="1"/>
  <c r="AC72" i="79" s="1"/>
  <c r="AB73" i="79" s="1"/>
  <c r="AX66" i="79"/>
  <c r="S66" i="79" s="1"/>
  <c r="AC66" i="79" s="1"/>
  <c r="AB67" i="79" s="1"/>
  <c r="AX60" i="79"/>
  <c r="S60" i="79" s="1"/>
  <c r="AC60" i="79" s="1"/>
  <c r="AB61" i="79" s="1"/>
  <c r="AK61" i="79" s="1"/>
  <c r="AT61" i="79" s="1"/>
  <c r="AX49" i="79"/>
  <c r="S49" i="79" s="1"/>
  <c r="AC49" i="79" s="1"/>
  <c r="AB50" i="79" s="1"/>
  <c r="AX37" i="79"/>
  <c r="S37" i="79" s="1"/>
  <c r="AC37" i="79" s="1"/>
  <c r="AB38" i="79" s="1"/>
  <c r="AX23" i="79"/>
  <c r="S23" i="79" s="1"/>
  <c r="AC23" i="79" s="1"/>
  <c r="AB24" i="79" s="1"/>
  <c r="AK59" i="95"/>
  <c r="AT59" i="95" s="1"/>
  <c r="AX19" i="79"/>
  <c r="S19" i="79" s="1"/>
  <c r="AC19" i="79" s="1"/>
  <c r="AB20" i="79" s="1"/>
  <c r="AK71" i="95"/>
  <c r="AT71" i="95" s="1"/>
  <c r="Y74" i="94"/>
  <c r="AJ29" i="95"/>
  <c r="AS29" i="95" s="1"/>
  <c r="AJ41" i="95"/>
  <c r="AX76" i="79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K64" i="79" s="1"/>
  <c r="AT64" i="79" s="1"/>
  <c r="AX55" i="79"/>
  <c r="S55" i="79" s="1"/>
  <c r="AC55" i="79" s="1"/>
  <c r="AB56" i="79" s="1"/>
  <c r="AX43" i="79"/>
  <c r="S43" i="79" s="1"/>
  <c r="AC43" i="79" s="1"/>
  <c r="AB44" i="79" s="1"/>
  <c r="AX31" i="79"/>
  <c r="S31" i="79" s="1"/>
  <c r="AC31" i="79" s="1"/>
  <c r="AB32" i="79" s="1"/>
  <c r="AJ23" i="95"/>
  <c r="AX74" i="79"/>
  <c r="S74" i="79" s="1"/>
  <c r="AC74" i="79" s="1"/>
  <c r="AB75" i="79" s="1"/>
  <c r="AX68" i="79"/>
  <c r="S68" i="79" s="1"/>
  <c r="AC68" i="79" s="1"/>
  <c r="AB69" i="79" s="1"/>
  <c r="AK69" i="79" s="1"/>
  <c r="AT69" i="79" s="1"/>
  <c r="AX62" i="79"/>
  <c r="S62" i="79" s="1"/>
  <c r="AC62" i="79" s="1"/>
  <c r="AB63" i="79" s="1"/>
  <c r="AX54" i="79"/>
  <c r="S54" i="79" s="1"/>
  <c r="AC54" i="79" s="1"/>
  <c r="AB55" i="79" s="1"/>
  <c r="AK55" i="79" s="1"/>
  <c r="AT55" i="79" s="1"/>
  <c r="AX42" i="79"/>
  <c r="S42" i="79" s="1"/>
  <c r="AC42" i="79" s="1"/>
  <c r="AB43" i="79" s="1"/>
  <c r="AX30" i="79"/>
  <c r="S30" i="79" s="1"/>
  <c r="AC30" i="79" s="1"/>
  <c r="AB31" i="79" s="1"/>
  <c r="AX56" i="79"/>
  <c r="S56" i="79" s="1"/>
  <c r="AC56" i="79" s="1"/>
  <c r="AB57" i="79" s="1"/>
  <c r="AX50" i="79"/>
  <c r="S50" i="79" s="1"/>
  <c r="AC50" i="79" s="1"/>
  <c r="AB51" i="79" s="1"/>
  <c r="AK51" i="79" s="1"/>
  <c r="AT51" i="79" s="1"/>
  <c r="AX44" i="79"/>
  <c r="S44" i="79" s="1"/>
  <c r="AC44" i="79" s="1"/>
  <c r="AB45" i="79" s="1"/>
  <c r="AX38" i="79"/>
  <c r="S38" i="79" s="1"/>
  <c r="AC38" i="79" s="1"/>
  <c r="AB39" i="79" s="1"/>
  <c r="AJ39" i="79" s="1"/>
  <c r="AX32" i="79"/>
  <c r="S32" i="79" s="1"/>
  <c r="AC32" i="79" s="1"/>
  <c r="AB33" i="79" s="1"/>
  <c r="AX26" i="79"/>
  <c r="S26" i="79" s="1"/>
  <c r="AC26" i="79" s="1"/>
  <c r="AB27" i="79" s="1"/>
  <c r="AK27" i="79" s="1"/>
  <c r="AT27" i="79" s="1"/>
  <c r="AX17" i="79"/>
  <c r="S17" i="79" s="1"/>
  <c r="AC17" i="79" s="1"/>
  <c r="AB18" i="79" s="1"/>
  <c r="AK29" i="95"/>
  <c r="AT29" i="95" s="1"/>
  <c r="W79" i="86"/>
  <c r="AX25" i="79"/>
  <c r="S25" i="79" s="1"/>
  <c r="AC25" i="79" s="1"/>
  <c r="AB26" i="79" s="1"/>
  <c r="AK26" i="79" s="1"/>
  <c r="AT26" i="79" s="1"/>
  <c r="AX11" i="79"/>
  <c r="S11" i="79" s="1"/>
  <c r="AC11" i="79" s="1"/>
  <c r="AB12" i="79" s="1"/>
  <c r="AK41" i="95"/>
  <c r="AT41" i="95" s="1"/>
  <c r="AF78" i="86"/>
  <c r="AO78" i="86" s="1"/>
  <c r="AX53" i="79"/>
  <c r="S53" i="79" s="1"/>
  <c r="AC53" i="79" s="1"/>
  <c r="AB54" i="79" s="1"/>
  <c r="AK54" i="79" s="1"/>
  <c r="AT54" i="79" s="1"/>
  <c r="AX47" i="79"/>
  <c r="S47" i="79" s="1"/>
  <c r="AC47" i="79" s="1"/>
  <c r="AB48" i="79" s="1"/>
  <c r="AX41" i="79"/>
  <c r="S41" i="79" s="1"/>
  <c r="AC41" i="79" s="1"/>
  <c r="AB42" i="79" s="1"/>
  <c r="AJ42" i="79" s="1"/>
  <c r="AX35" i="79"/>
  <c r="S35" i="79" s="1"/>
  <c r="AC35" i="79" s="1"/>
  <c r="AB36" i="79" s="1"/>
  <c r="AK36" i="79" s="1"/>
  <c r="AT36" i="79" s="1"/>
  <c r="AX29" i="79"/>
  <c r="S29" i="79" s="1"/>
  <c r="AC29" i="79" s="1"/>
  <c r="AB30" i="79" s="1"/>
  <c r="AJ30" i="79" s="1"/>
  <c r="AX22" i="79"/>
  <c r="S22" i="79" s="1"/>
  <c r="AC22" i="79" s="1"/>
  <c r="AB23" i="79" s="1"/>
  <c r="AK23" i="79" s="1"/>
  <c r="AT23" i="79" s="1"/>
  <c r="AX4" i="79"/>
  <c r="S4" i="79" s="1"/>
  <c r="AC4" i="79" s="1"/>
  <c r="AB5" i="79" s="1"/>
  <c r="AK5" i="79" s="1"/>
  <c r="AT5" i="79" s="1"/>
  <c r="Z78" i="33"/>
  <c r="Z77" i="34"/>
  <c r="W78" i="34" s="1"/>
  <c r="AX58" i="79"/>
  <c r="S58" i="79" s="1"/>
  <c r="AC58" i="79" s="1"/>
  <c r="AB59" i="79" s="1"/>
  <c r="AX52" i="79"/>
  <c r="S52" i="79" s="1"/>
  <c r="AC52" i="79" s="1"/>
  <c r="AB53" i="79" s="1"/>
  <c r="AX46" i="79"/>
  <c r="S46" i="79" s="1"/>
  <c r="AC46" i="79" s="1"/>
  <c r="AB47" i="79" s="1"/>
  <c r="AJ47" i="79" s="1"/>
  <c r="AX40" i="79"/>
  <c r="S40" i="79" s="1"/>
  <c r="AC40" i="79" s="1"/>
  <c r="AB41" i="79" s="1"/>
  <c r="AK41" i="79" s="1"/>
  <c r="AT41" i="79" s="1"/>
  <c r="AX34" i="79"/>
  <c r="S34" i="79" s="1"/>
  <c r="AC34" i="79" s="1"/>
  <c r="AB35" i="79" s="1"/>
  <c r="AX28" i="79"/>
  <c r="S28" i="79" s="1"/>
  <c r="AC28" i="79" s="1"/>
  <c r="AB29" i="79" s="1"/>
  <c r="AK29" i="79" s="1"/>
  <c r="AT29" i="79" s="1"/>
  <c r="AX21" i="79"/>
  <c r="S21" i="79" s="1"/>
  <c r="AC21" i="79" s="1"/>
  <c r="AB22" i="79" s="1"/>
  <c r="Z78" i="81"/>
  <c r="W79" i="81" s="1"/>
  <c r="AX13" i="79"/>
  <c r="S13" i="79" s="1"/>
  <c r="AC13" i="79" s="1"/>
  <c r="AB14" i="79" s="1"/>
  <c r="AX10" i="79"/>
  <c r="S10" i="79" s="1"/>
  <c r="AC10" i="79" s="1"/>
  <c r="AB11" i="79" s="1"/>
  <c r="AJ11" i="79" s="1"/>
  <c r="Z78" i="31"/>
  <c r="AX9" i="79"/>
  <c r="S9" i="79" s="1"/>
  <c r="AC9" i="79" s="1"/>
  <c r="AB10" i="79" s="1"/>
  <c r="AK10" i="79" s="1"/>
  <c r="AT10" i="79" s="1"/>
  <c r="AJ7" i="95"/>
  <c r="AX16" i="79"/>
  <c r="S16" i="79" s="1"/>
  <c r="AC16" i="79" s="1"/>
  <c r="AB17" i="79" s="1"/>
  <c r="AJ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K16" i="79" s="1"/>
  <c r="AT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F75" i="27"/>
  <c r="AO75" i="27" s="1"/>
  <c r="AJ61" i="95"/>
  <c r="AK61" i="95"/>
  <c r="AT61" i="95" s="1"/>
  <c r="AJ49" i="95"/>
  <c r="AK49" i="95"/>
  <c r="AT49" i="95" s="1"/>
  <c r="AK78" i="79"/>
  <c r="AT78" i="79" s="1"/>
  <c r="AJ78" i="79"/>
  <c r="AK66" i="79"/>
  <c r="AT66" i="79" s="1"/>
  <c r="AJ66" i="79"/>
  <c r="AK60" i="79"/>
  <c r="AT60" i="79" s="1"/>
  <c r="AK48" i="79"/>
  <c r="AT48" i="79" s="1"/>
  <c r="AJ48" i="79"/>
  <c r="AK42" i="79"/>
  <c r="AT42" i="79" s="1"/>
  <c r="AJ36" i="79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K71" i="79"/>
  <c r="AT71" i="79" s="1"/>
  <c r="AJ59" i="79"/>
  <c r="AK59" i="79"/>
  <c r="AT59" i="79" s="1"/>
  <c r="AK47" i="79"/>
  <c r="AT47" i="79" s="1"/>
  <c r="AJ35" i="79"/>
  <c r="AK35" i="79"/>
  <c r="AT35" i="79" s="1"/>
  <c r="AJ23" i="79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46" i="79"/>
  <c r="AJ34" i="79"/>
  <c r="AK34" i="79"/>
  <c r="AT34" i="79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3" i="79"/>
  <c r="AT63" i="79" s="1"/>
  <c r="AK57" i="79"/>
  <c r="AT57" i="79" s="1"/>
  <c r="AJ57" i="79"/>
  <c r="AK45" i="79"/>
  <c r="AT45" i="79" s="1"/>
  <c r="AK33" i="79"/>
  <c r="AT33" i="79" s="1"/>
  <c r="AJ33" i="79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K28" i="79"/>
  <c r="AT28" i="79" s="1"/>
  <c r="AJ22" i="79"/>
  <c r="AK22" i="79"/>
  <c r="AT22" i="79" s="1"/>
  <c r="AJ26" i="95"/>
  <c r="AK26" i="95"/>
  <c r="AT26" i="95" s="1"/>
  <c r="AE77" i="43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K68" i="79"/>
  <c r="AT68" i="79" s="1"/>
  <c r="AJ62" i="79"/>
  <c r="AK62" i="79"/>
  <c r="AT62" i="79" s="1"/>
  <c r="AK50" i="79"/>
  <c r="AT50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J73" i="79"/>
  <c r="AK67" i="79"/>
  <c r="AT67" i="79" s="1"/>
  <c r="AJ67" i="79"/>
  <c r="AK49" i="79"/>
  <c r="AT49" i="79" s="1"/>
  <c r="AJ49" i="79"/>
  <c r="AK43" i="79"/>
  <c r="AT43" i="79" s="1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H78" i="33"/>
  <c r="AQ78" i="33" s="1"/>
  <c r="AJ50" i="95"/>
  <c r="AK50" i="95"/>
  <c r="AT50" i="95" s="1"/>
  <c r="Y79" i="73"/>
  <c r="X79" i="73"/>
  <c r="X78" i="93"/>
  <c r="Y78" i="93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L71" i="95" l="1"/>
  <c r="AU71" i="95" s="1"/>
  <c r="AJ61" i="79"/>
  <c r="AG77" i="43"/>
  <c r="AP77" i="43" s="1"/>
  <c r="AJ45" i="79"/>
  <c r="AJ63" i="79"/>
  <c r="AE75" i="27"/>
  <c r="AI75" i="27" s="1"/>
  <c r="AJ40" i="79"/>
  <c r="AK65" i="79"/>
  <c r="AT65" i="79" s="1"/>
  <c r="AJ72" i="79"/>
  <c r="AJ64" i="79"/>
  <c r="AJ53" i="79"/>
  <c r="AJ51" i="79"/>
  <c r="AS51" i="79" s="1"/>
  <c r="AJ69" i="79"/>
  <c r="AJ68" i="79"/>
  <c r="AF77" i="43"/>
  <c r="AO77" i="43" s="1"/>
  <c r="AK11" i="79"/>
  <c r="AT11" i="79" s="1"/>
  <c r="AJ60" i="79"/>
  <c r="AJ10" i="79"/>
  <c r="AL10" i="79" s="1"/>
  <c r="AU10" i="79" s="1"/>
  <c r="AJ50" i="79"/>
  <c r="AJ71" i="79"/>
  <c r="AK79" i="79"/>
  <c r="AT79" i="79" s="1"/>
  <c r="Z79" i="77"/>
  <c r="AF79" i="77" s="1"/>
  <c r="AO79" i="77" s="1"/>
  <c r="AJ44" i="79"/>
  <c r="AJ38" i="79"/>
  <c r="AS38" i="79" s="1"/>
  <c r="AJ55" i="79"/>
  <c r="AK39" i="79"/>
  <c r="AT39" i="79" s="1"/>
  <c r="AL29" i="95"/>
  <c r="AU29" i="95" s="1"/>
  <c r="W76" i="27"/>
  <c r="AJ37" i="79"/>
  <c r="AK44" i="79"/>
  <c r="AT44" i="79" s="1"/>
  <c r="AJ41" i="79"/>
  <c r="AF77" i="34"/>
  <c r="AO77" i="34" s="1"/>
  <c r="AJ54" i="79"/>
  <c r="AJ43" i="79"/>
  <c r="AK38" i="79"/>
  <c r="AT38" i="79" s="1"/>
  <c r="AJ28" i="79"/>
  <c r="AL28" i="79" s="1"/>
  <c r="AU28" i="79" s="1"/>
  <c r="AG77" i="34"/>
  <c r="AP77" i="34" s="1"/>
  <c r="AJ5" i="79"/>
  <c r="AS5" i="79" s="1"/>
  <c r="AL41" i="95"/>
  <c r="AU41" i="95" s="1"/>
  <c r="AJ29" i="79"/>
  <c r="AE78" i="81"/>
  <c r="AJ52" i="79"/>
  <c r="AS52" i="79" s="1"/>
  <c r="AK17" i="79"/>
  <c r="AT17" i="79" s="1"/>
  <c r="AK53" i="79"/>
  <c r="AT53" i="79" s="1"/>
  <c r="AK30" i="79"/>
  <c r="AT30" i="79" s="1"/>
  <c r="Z78" i="30"/>
  <c r="AJ16" i="79"/>
  <c r="AF78" i="81"/>
  <c r="AO78" i="81" s="1"/>
  <c r="AG78" i="81"/>
  <c r="AP78" i="81" s="1"/>
  <c r="AJ26" i="79"/>
  <c r="AS26" i="79" s="1"/>
  <c r="Z75" i="74"/>
  <c r="Z79" i="37"/>
  <c r="AJ7" i="79"/>
  <c r="Z78" i="41"/>
  <c r="AE78" i="41" s="1"/>
  <c r="Z76" i="47"/>
  <c r="W77" i="47" s="1"/>
  <c r="AJ20" i="79"/>
  <c r="AS20" i="79" s="1"/>
  <c r="AJ14" i="79"/>
  <c r="AL14" i="79" s="1"/>
  <c r="AU14" i="79" s="1"/>
  <c r="Z79" i="26"/>
  <c r="AE79" i="26" s="1"/>
  <c r="AE79" i="77"/>
  <c r="W80" i="77"/>
  <c r="AG79" i="26"/>
  <c r="AP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S57" i="79"/>
  <c r="AL57" i="79"/>
  <c r="AU57" i="79" s="1"/>
  <c r="AS75" i="79"/>
  <c r="AL75" i="79"/>
  <c r="AU75" i="79" s="1"/>
  <c r="AH78" i="87"/>
  <c r="AQ78" i="87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S71" i="79"/>
  <c r="AL71" i="79"/>
  <c r="AU71" i="79" s="1"/>
  <c r="AI78" i="42"/>
  <c r="AN78" i="42"/>
  <c r="AN78" i="33"/>
  <c r="AI78" i="33"/>
  <c r="AS7" i="79"/>
  <c r="AL7" i="79"/>
  <c r="AU7" i="79" s="1"/>
  <c r="AL38" i="79" l="1"/>
  <c r="AU38" i="79" s="1"/>
  <c r="AI78" i="81"/>
  <c r="AL51" i="79"/>
  <c r="AU51" i="79" s="1"/>
  <c r="AG79" i="77"/>
  <c r="AP79" i="77" s="1"/>
  <c r="AS28" i="79"/>
  <c r="AL5" i="79"/>
  <c r="AU5" i="79" s="1"/>
  <c r="Z76" i="29"/>
  <c r="AL39" i="79"/>
  <c r="AU39" i="79" s="1"/>
  <c r="Z79" i="25"/>
  <c r="AE79" i="25" s="1"/>
  <c r="AI77" i="34"/>
  <c r="AE76" i="47"/>
  <c r="AG78" i="41"/>
  <c r="AP78" i="41" s="1"/>
  <c r="AF78" i="41"/>
  <c r="AO78" i="41" s="1"/>
  <c r="AL52" i="79"/>
  <c r="AU52" i="79" s="1"/>
  <c r="AL44" i="79"/>
  <c r="AU44" i="79" s="1"/>
  <c r="AF79" i="26"/>
  <c r="AO79" i="26" s="1"/>
  <c r="AL26" i="79"/>
  <c r="AU26" i="79" s="1"/>
  <c r="W79" i="41"/>
  <c r="X79" i="41" s="1"/>
  <c r="AL20" i="79"/>
  <c r="AU20" i="79" s="1"/>
  <c r="AL53" i="79"/>
  <c r="AU53" i="79" s="1"/>
  <c r="AG76" i="47"/>
  <c r="AP76" i="47" s="1"/>
  <c r="Z78" i="34"/>
  <c r="AF78" i="34" s="1"/>
  <c r="AO78" i="34" s="1"/>
  <c r="Z79" i="42"/>
  <c r="AG79" i="42" s="1"/>
  <c r="AP79" i="42" s="1"/>
  <c r="W80" i="26"/>
  <c r="X80" i="26" s="1"/>
  <c r="AF76" i="47"/>
  <c r="AO76" i="47" s="1"/>
  <c r="W80" i="25"/>
  <c r="AG79" i="25"/>
  <c r="AP79" i="25" s="1"/>
  <c r="AF79" i="25"/>
  <c r="AO79" i="25" s="1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Y79" i="41" l="1"/>
  <c r="Y80" i="26"/>
  <c r="Z75" i="94"/>
  <c r="Z80" i="77"/>
  <c r="Z77" i="45"/>
  <c r="W80" i="42"/>
  <c r="Y80" i="42" s="1"/>
  <c r="AE79" i="42"/>
  <c r="AF79" i="42"/>
  <c r="AO79" i="42" s="1"/>
  <c r="AX68" i="31"/>
  <c r="S68" i="31" s="1"/>
  <c r="AC68" i="31" s="1"/>
  <c r="AB69" i="31" s="1"/>
  <c r="AX50" i="31"/>
  <c r="S50" i="31" s="1"/>
  <c r="AC50" i="31" s="1"/>
  <c r="AB51" i="31" s="1"/>
  <c r="AX38" i="31"/>
  <c r="S38" i="31" s="1"/>
  <c r="AC38" i="31" s="1"/>
  <c r="AB39" i="31" s="1"/>
  <c r="AX73" i="31"/>
  <c r="S73" i="31" s="1"/>
  <c r="AC73" i="31" s="1"/>
  <c r="AB74" i="31" s="1"/>
  <c r="AK74" i="31" s="1"/>
  <c r="AT74" i="31" s="1"/>
  <c r="AX67" i="31"/>
  <c r="S67" i="31" s="1"/>
  <c r="AC67" i="31" s="1"/>
  <c r="AB68" i="31" s="1"/>
  <c r="AX61" i="31"/>
  <c r="S61" i="31" s="1"/>
  <c r="AC61" i="31" s="1"/>
  <c r="AB62" i="31" s="1"/>
  <c r="AX55" i="31"/>
  <c r="S55" i="31" s="1"/>
  <c r="AC55" i="31" s="1"/>
  <c r="AB56" i="31" s="1"/>
  <c r="AX49" i="31"/>
  <c r="S49" i="31" s="1"/>
  <c r="AC49" i="31" s="1"/>
  <c r="AB50" i="31" s="1"/>
  <c r="AX43" i="31"/>
  <c r="S43" i="31" s="1"/>
  <c r="AC43" i="31" s="1"/>
  <c r="AB44" i="31" s="1"/>
  <c r="AK44" i="31" s="1"/>
  <c r="AT44" i="31" s="1"/>
  <c r="AX37" i="31"/>
  <c r="S37" i="31" s="1"/>
  <c r="AC37" i="31" s="1"/>
  <c r="AB38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E78" i="34"/>
  <c r="AX62" i="31"/>
  <c r="S62" i="31" s="1"/>
  <c r="AC62" i="31" s="1"/>
  <c r="AB63" i="31" s="1"/>
  <c r="AX20" i="31"/>
  <c r="S20" i="31" s="1"/>
  <c r="AC20" i="31" s="1"/>
  <c r="AB21" i="31" s="1"/>
  <c r="AK21" i="31" s="1"/>
  <c r="AT21" i="31" s="1"/>
  <c r="AX74" i="31"/>
  <c r="S74" i="31" s="1"/>
  <c r="AC74" i="31" s="1"/>
  <c r="AB75" i="31" s="1"/>
  <c r="AX72" i="31"/>
  <c r="S72" i="31" s="1"/>
  <c r="AC72" i="31" s="1"/>
  <c r="AB73" i="31" s="1"/>
  <c r="AX66" i="31"/>
  <c r="S66" i="31" s="1"/>
  <c r="AC66" i="31" s="1"/>
  <c r="AB67" i="31" s="1"/>
  <c r="AX60" i="31"/>
  <c r="S60" i="31" s="1"/>
  <c r="AC60" i="31" s="1"/>
  <c r="AB61" i="31" s="1"/>
  <c r="AX54" i="31"/>
  <c r="S54" i="31" s="1"/>
  <c r="AC54" i="31" s="1"/>
  <c r="AB55" i="31" s="1"/>
  <c r="AK55" i="31" s="1"/>
  <c r="AT55" i="31" s="1"/>
  <c r="AX48" i="31"/>
  <c r="S48" i="31" s="1"/>
  <c r="AC48" i="31" s="1"/>
  <c r="AB49" i="31" s="1"/>
  <c r="AK49" i="31" s="1"/>
  <c r="AT49" i="31" s="1"/>
  <c r="AX42" i="31"/>
  <c r="S42" i="31" s="1"/>
  <c r="AC42" i="31" s="1"/>
  <c r="AB43" i="31" s="1"/>
  <c r="AX36" i="31"/>
  <c r="S36" i="31" s="1"/>
  <c r="AC36" i="31" s="1"/>
  <c r="AB37" i="31" s="1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AK19" i="31" s="1"/>
  <c r="AT19" i="31" s="1"/>
  <c r="W79" i="34"/>
  <c r="X79" i="34" s="1"/>
  <c r="AX56" i="31"/>
  <c r="S56" i="31" s="1"/>
  <c r="AC56" i="31" s="1"/>
  <c r="AB57" i="31" s="1"/>
  <c r="AX26" i="31"/>
  <c r="S26" i="31" s="1"/>
  <c r="AC26" i="31" s="1"/>
  <c r="AB27" i="31" s="1"/>
  <c r="AX71" i="31"/>
  <c r="S71" i="31" s="1"/>
  <c r="AC71" i="31" s="1"/>
  <c r="AB72" i="31" s="1"/>
  <c r="AX65" i="31"/>
  <c r="S65" i="31" s="1"/>
  <c r="AC65" i="31" s="1"/>
  <c r="AB66" i="31" s="1"/>
  <c r="AX59" i="31"/>
  <c r="S59" i="31" s="1"/>
  <c r="AC59" i="31" s="1"/>
  <c r="AB60" i="31" s="1"/>
  <c r="AJ60" i="31" s="1"/>
  <c r="AX53" i="31"/>
  <c r="S53" i="31" s="1"/>
  <c r="AC53" i="31" s="1"/>
  <c r="AB54" i="31" s="1"/>
  <c r="AJ54" i="31" s="1"/>
  <c r="AX47" i="31"/>
  <c r="S47" i="31" s="1"/>
  <c r="AC47" i="31" s="1"/>
  <c r="AB48" i="31" s="1"/>
  <c r="AX41" i="31"/>
  <c r="S41" i="31" s="1"/>
  <c r="AC41" i="31" s="1"/>
  <c r="AB42" i="31" s="1"/>
  <c r="AX35" i="31"/>
  <c r="S35" i="31" s="1"/>
  <c r="AC35" i="31" s="1"/>
  <c r="AB36" i="31" s="1"/>
  <c r="AX29" i="31"/>
  <c r="S29" i="31" s="1"/>
  <c r="AC29" i="31" s="1"/>
  <c r="AB30" i="31" s="1"/>
  <c r="AX23" i="31"/>
  <c r="S23" i="31" s="1"/>
  <c r="AC23" i="31" s="1"/>
  <c r="AB24" i="31" s="1"/>
  <c r="AJ24" i="31" s="1"/>
  <c r="AX17" i="31"/>
  <c r="S17" i="31" s="1"/>
  <c r="AC17" i="31" s="1"/>
  <c r="AB18" i="31" s="1"/>
  <c r="AJ18" i="31" s="1"/>
  <c r="AG78" i="34"/>
  <c r="AP78" i="34" s="1"/>
  <c r="AX77" i="31"/>
  <c r="S77" i="31" s="1"/>
  <c r="AC77" i="31" s="1"/>
  <c r="AB78" i="31" s="1"/>
  <c r="AX44" i="31"/>
  <c r="S44" i="31" s="1"/>
  <c r="AC44" i="31" s="1"/>
  <c r="AB45" i="31" s="1"/>
  <c r="AX32" i="31"/>
  <c r="S32" i="31" s="1"/>
  <c r="AC32" i="31" s="1"/>
  <c r="AB33" i="31" s="1"/>
  <c r="AX76" i="31"/>
  <c r="S76" i="31" s="1"/>
  <c r="AC76" i="31" s="1"/>
  <c r="AB77" i="31" s="1"/>
  <c r="AK77" i="31" s="1"/>
  <c r="AT77" i="31" s="1"/>
  <c r="AX78" i="31"/>
  <c r="S78" i="31" s="1"/>
  <c r="AC78" i="31" s="1"/>
  <c r="AB79" i="31" s="1"/>
  <c r="AX70" i="31"/>
  <c r="S70" i="31" s="1"/>
  <c r="AC70" i="31" s="1"/>
  <c r="AB71" i="31" s="1"/>
  <c r="AX64" i="31"/>
  <c r="S64" i="31" s="1"/>
  <c r="AC64" i="31" s="1"/>
  <c r="AB65" i="31" s="1"/>
  <c r="AX58" i="31"/>
  <c r="S58" i="31" s="1"/>
  <c r="AC58" i="31" s="1"/>
  <c r="AB59" i="31" s="1"/>
  <c r="AX52" i="31"/>
  <c r="S52" i="31" s="1"/>
  <c r="AC52" i="31" s="1"/>
  <c r="AB53" i="31" s="1"/>
  <c r="AX46" i="31"/>
  <c r="S46" i="31" s="1"/>
  <c r="AC46" i="31" s="1"/>
  <c r="AB47" i="31" s="1"/>
  <c r="AK47" i="31" s="1"/>
  <c r="AT47" i="31" s="1"/>
  <c r="AX40" i="31"/>
  <c r="S40" i="31" s="1"/>
  <c r="AC40" i="31" s="1"/>
  <c r="AB41" i="31" s="1"/>
  <c r="AJ41" i="31" s="1"/>
  <c r="AX34" i="31"/>
  <c r="S34" i="31" s="1"/>
  <c r="AC34" i="31" s="1"/>
  <c r="AB35" i="31" s="1"/>
  <c r="AX28" i="31"/>
  <c r="S28" i="31" s="1"/>
  <c r="AC28" i="31" s="1"/>
  <c r="AB29" i="31" s="1"/>
  <c r="AX22" i="31"/>
  <c r="S22" i="31" s="1"/>
  <c r="AC22" i="31" s="1"/>
  <c r="AB23" i="31" s="1"/>
  <c r="AX16" i="31"/>
  <c r="S16" i="31" s="1"/>
  <c r="AC16" i="31" s="1"/>
  <c r="AB17" i="31" s="1"/>
  <c r="AX75" i="31"/>
  <c r="S75" i="31" s="1"/>
  <c r="AC75" i="31" s="1"/>
  <c r="AB76" i="31" s="1"/>
  <c r="AK76" i="31" s="1"/>
  <c r="AT76" i="31" s="1"/>
  <c r="AX69" i="31"/>
  <c r="S69" i="31" s="1"/>
  <c r="AC69" i="31" s="1"/>
  <c r="AB70" i="31" s="1"/>
  <c r="AK70" i="31" s="1"/>
  <c r="AT70" i="31" s="1"/>
  <c r="AX63" i="31"/>
  <c r="S63" i="31" s="1"/>
  <c r="AC63" i="31" s="1"/>
  <c r="AB64" i="31" s="1"/>
  <c r="AX57" i="31"/>
  <c r="S57" i="31" s="1"/>
  <c r="AC57" i="31" s="1"/>
  <c r="AB58" i="31" s="1"/>
  <c r="AX51" i="31"/>
  <c r="S51" i="31" s="1"/>
  <c r="AC51" i="31" s="1"/>
  <c r="AB52" i="31" s="1"/>
  <c r="AX45" i="31"/>
  <c r="S45" i="31" s="1"/>
  <c r="AC45" i="31" s="1"/>
  <c r="AB46" i="31" s="1"/>
  <c r="AX39" i="31"/>
  <c r="S39" i="31" s="1"/>
  <c r="AC39" i="31" s="1"/>
  <c r="AB40" i="31" s="1"/>
  <c r="AK40" i="31" s="1"/>
  <c r="AT40" i="31" s="1"/>
  <c r="AX33" i="31"/>
  <c r="S33" i="31" s="1"/>
  <c r="AC33" i="31" s="1"/>
  <c r="AB34" i="31" s="1"/>
  <c r="AK34" i="31" s="1"/>
  <c r="AT34" i="31" s="1"/>
  <c r="AX27" i="31"/>
  <c r="S27" i="31" s="1"/>
  <c r="AC27" i="31" s="1"/>
  <c r="AB28" i="31" s="1"/>
  <c r="AX21" i="31"/>
  <c r="S21" i="31" s="1"/>
  <c r="AC21" i="31" s="1"/>
  <c r="AB22" i="31" s="1"/>
  <c r="AX15" i="31"/>
  <c r="S15" i="31" s="1"/>
  <c r="AC15" i="31" s="1"/>
  <c r="AB16" i="31" s="1"/>
  <c r="AX14" i="31"/>
  <c r="S14" i="31" s="1"/>
  <c r="AC14" i="31" s="1"/>
  <c r="AB15" i="31" s="1"/>
  <c r="AX12" i="31"/>
  <c r="S12" i="31" s="1"/>
  <c r="AC12" i="31" s="1"/>
  <c r="AB13" i="31" s="1"/>
  <c r="AK13" i="31" s="1"/>
  <c r="AT13" i="31" s="1"/>
  <c r="AX11" i="31"/>
  <c r="S11" i="31" s="1"/>
  <c r="AC11" i="31" s="1"/>
  <c r="AB12" i="31" s="1"/>
  <c r="AK12" i="31" s="1"/>
  <c r="AT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Z77" i="47"/>
  <c r="AG77" i="47" s="1"/>
  <c r="AP77" i="47" s="1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F79" i="30"/>
  <c r="AO79" i="30" s="1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68" i="31"/>
  <c r="AT68" i="31" s="1"/>
  <c r="AJ68" i="31"/>
  <c r="AK62" i="31"/>
  <c r="AT62" i="31" s="1"/>
  <c r="AK56" i="31"/>
  <c r="AT56" i="31" s="1"/>
  <c r="AJ56" i="31"/>
  <c r="AK50" i="31"/>
  <c r="AT50" i="31" s="1"/>
  <c r="AJ50" i="31"/>
  <c r="AK38" i="31"/>
  <c r="AT38" i="31" s="1"/>
  <c r="AK32" i="31"/>
  <c r="AT32" i="31" s="1"/>
  <c r="AJ32" i="31"/>
  <c r="AK26" i="31"/>
  <c r="AT26" i="31" s="1"/>
  <c r="AJ26" i="31"/>
  <c r="AK20" i="31"/>
  <c r="AT20" i="31" s="1"/>
  <c r="AJ20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J72" i="31"/>
  <c r="AK72" i="31"/>
  <c r="AT72" i="31" s="1"/>
  <c r="AJ66" i="31"/>
  <c r="AK66" i="31"/>
  <c r="AT66" i="31" s="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K18" i="31"/>
  <c r="AT18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37" i="31"/>
  <c r="AT37" i="31" s="1"/>
  <c r="AJ37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Z79" i="41"/>
  <c r="AR78" i="30"/>
  <c r="AK71" i="31"/>
  <c r="AT71" i="31" s="1"/>
  <c r="AJ71" i="31"/>
  <c r="AK65" i="31"/>
  <c r="AT65" i="31" s="1"/>
  <c r="AJ65" i="31"/>
  <c r="AK59" i="31"/>
  <c r="AT59" i="31" s="1"/>
  <c r="AK53" i="31"/>
  <c r="AT53" i="31" s="1"/>
  <c r="AK41" i="31"/>
  <c r="AT41" i="31" s="1"/>
  <c r="AK35" i="31"/>
  <c r="AT35" i="31" s="1"/>
  <c r="AJ35" i="31"/>
  <c r="AK29" i="31"/>
  <c r="AT29" i="31" s="1"/>
  <c r="AJ29" i="31"/>
  <c r="AK23" i="31"/>
  <c r="AT23" i="31" s="1"/>
  <c r="AK17" i="31"/>
  <c r="AT17" i="31" s="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AR78" i="41"/>
  <c r="AH79" i="30"/>
  <c r="AQ79" i="30" s="1"/>
  <c r="AR74" i="94"/>
  <c r="AR79" i="37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Y80" i="25"/>
  <c r="X80" i="25"/>
  <c r="AH78" i="39"/>
  <c r="AQ78" i="39" s="1"/>
  <c r="AR76" i="45"/>
  <c r="AK75" i="31"/>
  <c r="AT75" i="31" s="1"/>
  <c r="AK73" i="31"/>
  <c r="AT73" i="31" s="1"/>
  <c r="AK43" i="31"/>
  <c r="AT43" i="31" s="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K78" i="31"/>
  <c r="AT78" i="31" s="1"/>
  <c r="AK69" i="31"/>
  <c r="AT69" i="31" s="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K33" i="31"/>
  <c r="AT33" i="31" s="1"/>
  <c r="AJ27" i="31"/>
  <c r="AK27" i="31"/>
  <c r="AT27" i="31" s="1"/>
  <c r="AJ21" i="3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J69" i="31" l="1"/>
  <c r="AJ73" i="31"/>
  <c r="AJ53" i="31"/>
  <c r="AJ49" i="31"/>
  <c r="AJ70" i="31"/>
  <c r="AJ74" i="31"/>
  <c r="AS74" i="31" s="1"/>
  <c r="X80" i="42"/>
  <c r="AJ48" i="31"/>
  <c r="AJ33" i="31"/>
  <c r="AJ34" i="31"/>
  <c r="AJ17" i="31"/>
  <c r="AJ79" i="31"/>
  <c r="AS79" i="31" s="1"/>
  <c r="AK54" i="31"/>
  <c r="AT54" i="31" s="1"/>
  <c r="Y79" i="34"/>
  <c r="AJ78" i="31"/>
  <c r="AJ11" i="31"/>
  <c r="AJ13" i="31"/>
  <c r="AJ14" i="31"/>
  <c r="AS14" i="31" s="1"/>
  <c r="AE79" i="30"/>
  <c r="AJ7" i="31"/>
  <c r="AK79" i="31"/>
  <c r="AT79" i="31" s="1"/>
  <c r="AJ63" i="31"/>
  <c r="AJ39" i="31"/>
  <c r="AK24" i="31"/>
  <c r="AT24" i="31" s="1"/>
  <c r="AK60" i="31"/>
  <c r="AT60" i="31" s="1"/>
  <c r="AJ77" i="31"/>
  <c r="AJ19" i="31"/>
  <c r="AJ75" i="31"/>
  <c r="AJ43" i="31"/>
  <c r="AS43" i="31" s="1"/>
  <c r="AJ23" i="31"/>
  <c r="AS23" i="31" s="1"/>
  <c r="AJ59" i="31"/>
  <c r="AJ38" i="31"/>
  <c r="Z78" i="46"/>
  <c r="AK39" i="31"/>
  <c r="AT39" i="31" s="1"/>
  <c r="Z78" i="78"/>
  <c r="AG78" i="78" s="1"/>
  <c r="AP78" i="78" s="1"/>
  <c r="AJ40" i="31"/>
  <c r="AL40" i="31" s="1"/>
  <c r="AU40" i="31" s="1"/>
  <c r="AJ76" i="31"/>
  <c r="Z80" i="42"/>
  <c r="AJ47" i="31"/>
  <c r="AJ55" i="31"/>
  <c r="AS55" i="31" s="1"/>
  <c r="AJ12" i="31"/>
  <c r="AS12" i="31" s="1"/>
  <c r="AJ44" i="31"/>
  <c r="AS44" i="31" s="1"/>
  <c r="AJ62" i="31"/>
  <c r="AE77" i="47"/>
  <c r="Z80" i="73"/>
  <c r="AG80" i="73" s="1"/>
  <c r="AP80" i="73" s="1"/>
  <c r="W78" i="47"/>
  <c r="AF77" i="47"/>
  <c r="AO77" i="47" s="1"/>
  <c r="Z79" i="43"/>
  <c r="AF79" i="43" s="1"/>
  <c r="AO79" i="43" s="1"/>
  <c r="AO81" i="43" s="1"/>
  <c r="AG79" i="30"/>
  <c r="AP79" i="30" s="1"/>
  <c r="Z80" i="25"/>
  <c r="AG80" i="25" s="1"/>
  <c r="AP80" i="25" s="1"/>
  <c r="Z79" i="93"/>
  <c r="AF79" i="93" s="1"/>
  <c r="AO79" i="93" s="1"/>
  <c r="Z79" i="34"/>
  <c r="AF79" i="34" s="1"/>
  <c r="AO79" i="34" s="1"/>
  <c r="AE79" i="43"/>
  <c r="AE80" i="25"/>
  <c r="W81" i="25"/>
  <c r="W81" i="42"/>
  <c r="AG80" i="42"/>
  <c r="AP80" i="42" s="1"/>
  <c r="AF80" i="42"/>
  <c r="AO80" i="42" s="1"/>
  <c r="AE80" i="42"/>
  <c r="W80" i="93"/>
  <c r="AS46" i="31"/>
  <c r="AL46" i="31"/>
  <c r="AU46" i="31" s="1"/>
  <c r="AR79" i="85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62" i="31"/>
  <c r="AL62" i="31"/>
  <c r="AU62" i="31" s="1"/>
  <c r="Y81" i="37"/>
  <c r="X81" i="37"/>
  <c r="AF80" i="73"/>
  <c r="AO80" i="73" s="1"/>
  <c r="AE80" i="73"/>
  <c r="W81" i="73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49" i="43"/>
  <c r="S49" i="43" s="1"/>
  <c r="AC49" i="43" s="1"/>
  <c r="AB50" i="43" s="1"/>
  <c r="AX51" i="43"/>
  <c r="S51" i="43" s="1"/>
  <c r="AC51" i="43" s="1"/>
  <c r="AB52" i="43" s="1"/>
  <c r="AX53" i="43"/>
  <c r="S53" i="43" s="1"/>
  <c r="AC53" i="43" s="1"/>
  <c r="AB54" i="43" s="1"/>
  <c r="AX57" i="43"/>
  <c r="S57" i="43" s="1"/>
  <c r="AC57" i="43" s="1"/>
  <c r="AB58" i="43" s="1"/>
  <c r="AX58" i="43"/>
  <c r="S58" i="43" s="1"/>
  <c r="AC58" i="43" s="1"/>
  <c r="AB59" i="43" s="1"/>
  <c r="AX60" i="43"/>
  <c r="S60" i="43" s="1"/>
  <c r="AC60" i="43" s="1"/>
  <c r="AB61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41" i="87"/>
  <c r="S41" i="87" s="1"/>
  <c r="AC41" i="87" s="1"/>
  <c r="AB42" i="87" s="1"/>
  <c r="AX54" i="87"/>
  <c r="S54" i="87" s="1"/>
  <c r="AC54" i="87" s="1"/>
  <c r="AB55" i="87" s="1"/>
  <c r="AX64" i="87"/>
  <c r="S64" i="87" s="1"/>
  <c r="AC64" i="87" s="1"/>
  <c r="AB65" i="87" s="1"/>
  <c r="AX68" i="87"/>
  <c r="S68" i="87" s="1"/>
  <c r="AC68" i="87" s="1"/>
  <c r="AB69" i="87" s="1"/>
  <c r="AX70" i="87"/>
  <c r="S70" i="87" s="1"/>
  <c r="AC70" i="87" s="1"/>
  <c r="AB71" i="87" s="1"/>
  <c r="AX74" i="87"/>
  <c r="S74" i="87" s="1"/>
  <c r="AC74" i="87" s="1"/>
  <c r="AB75" i="87" s="1"/>
  <c r="AX75" i="87"/>
  <c r="S75" i="87" s="1"/>
  <c r="AC75" i="87" s="1"/>
  <c r="AB76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Z79" i="87"/>
  <c r="AR78" i="82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L14" i="31" l="1"/>
  <c r="AU14" i="31" s="1"/>
  <c r="AX77" i="87"/>
  <c r="S77" i="87" s="1"/>
  <c r="AC77" i="87" s="1"/>
  <c r="AB78" i="87" s="1"/>
  <c r="AX56" i="87"/>
  <c r="S56" i="87" s="1"/>
  <c r="AC56" i="87" s="1"/>
  <c r="AB57" i="87" s="1"/>
  <c r="AL44" i="31"/>
  <c r="AU44" i="31" s="1"/>
  <c r="AX79" i="43"/>
  <c r="S79" i="43" s="1"/>
  <c r="AC79" i="43" s="1"/>
  <c r="AL23" i="31"/>
  <c r="AU23" i="31" s="1"/>
  <c r="AL24" i="31"/>
  <c r="AU24" i="31" s="1"/>
  <c r="AS40" i="31"/>
  <c r="AX59" i="43"/>
  <c r="S59" i="43" s="1"/>
  <c r="AC59" i="43" s="1"/>
  <c r="AB60" i="43" s="1"/>
  <c r="AX43" i="43"/>
  <c r="S43" i="43" s="1"/>
  <c r="AC43" i="43" s="1"/>
  <c r="AB44" i="43" s="1"/>
  <c r="AE79" i="93"/>
  <c r="AF80" i="25"/>
  <c r="AO80" i="25" s="1"/>
  <c r="AX65" i="87"/>
  <c r="S65" i="87" s="1"/>
  <c r="AC65" i="87" s="1"/>
  <c r="AB66" i="87" s="1"/>
  <c r="AX55" i="87"/>
  <c r="S55" i="87" s="1"/>
  <c r="AC55" i="87" s="1"/>
  <c r="AB56" i="87" s="1"/>
  <c r="AX24" i="87"/>
  <c r="S24" i="87" s="1"/>
  <c r="AC24" i="87" s="1"/>
  <c r="AB25" i="87" s="1"/>
  <c r="AX71" i="87"/>
  <c r="S71" i="87" s="1"/>
  <c r="AC71" i="87" s="1"/>
  <c r="AB72" i="87" s="1"/>
  <c r="AX62" i="87"/>
  <c r="S62" i="87" s="1"/>
  <c r="AC62" i="87" s="1"/>
  <c r="AB63" i="87" s="1"/>
  <c r="AX48" i="87"/>
  <c r="S48" i="87" s="1"/>
  <c r="AC48" i="87" s="1"/>
  <c r="AB49" i="87" s="1"/>
  <c r="AJ49" i="87" s="1"/>
  <c r="AX61" i="87"/>
  <c r="S61" i="87" s="1"/>
  <c r="AC61" i="87" s="1"/>
  <c r="AB62" i="87" s="1"/>
  <c r="AX47" i="87"/>
  <c r="S47" i="87" s="1"/>
  <c r="AC47" i="87" s="1"/>
  <c r="AB48" i="87" s="1"/>
  <c r="AX76" i="87"/>
  <c r="S76" i="87" s="1"/>
  <c r="AC76" i="87" s="1"/>
  <c r="AB77" i="87" s="1"/>
  <c r="AX69" i="87"/>
  <c r="S69" i="87" s="1"/>
  <c r="AC69" i="87" s="1"/>
  <c r="AB70" i="87" s="1"/>
  <c r="AX58" i="87"/>
  <c r="S58" i="87" s="1"/>
  <c r="AC58" i="87" s="1"/>
  <c r="AB59" i="87" s="1"/>
  <c r="AX42" i="87"/>
  <c r="S42" i="87" s="1"/>
  <c r="AC42" i="87" s="1"/>
  <c r="AB43" i="87" s="1"/>
  <c r="AJ43" i="87" s="1"/>
  <c r="AX54" i="43"/>
  <c r="S54" i="43" s="1"/>
  <c r="AC54" i="43" s="1"/>
  <c r="AB55" i="43" s="1"/>
  <c r="AG79" i="43"/>
  <c r="AP79" i="43" s="1"/>
  <c r="AP81" i="43" s="1"/>
  <c r="AX23" i="87"/>
  <c r="S23" i="87" s="1"/>
  <c r="AC23" i="87" s="1"/>
  <c r="AB24" i="87" s="1"/>
  <c r="AX42" i="43"/>
  <c r="S42" i="43" s="1"/>
  <c r="AC42" i="43" s="1"/>
  <c r="AB43" i="43" s="1"/>
  <c r="AX33" i="43"/>
  <c r="S33" i="43" s="1"/>
  <c r="AC33" i="43" s="1"/>
  <c r="AB34" i="43" s="1"/>
  <c r="AX73" i="87"/>
  <c r="S73" i="87" s="1"/>
  <c r="AC73" i="87" s="1"/>
  <c r="AB74" i="87" s="1"/>
  <c r="AJ74" i="87" s="1"/>
  <c r="AX67" i="87"/>
  <c r="S67" i="87" s="1"/>
  <c r="AC67" i="87" s="1"/>
  <c r="AB68" i="87" s="1"/>
  <c r="AX60" i="87"/>
  <c r="S60" i="87" s="1"/>
  <c r="AC60" i="87" s="1"/>
  <c r="AB61" i="87" s="1"/>
  <c r="AX53" i="87"/>
  <c r="S53" i="87" s="1"/>
  <c r="AC53" i="87" s="1"/>
  <c r="AB54" i="87" s="1"/>
  <c r="AX35" i="87"/>
  <c r="S35" i="87" s="1"/>
  <c r="AC35" i="87" s="1"/>
  <c r="AB36" i="87" s="1"/>
  <c r="AX68" i="43"/>
  <c r="S68" i="43" s="1"/>
  <c r="AC68" i="43" s="1"/>
  <c r="AB69" i="43" s="1"/>
  <c r="AX62" i="43"/>
  <c r="S62" i="43" s="1"/>
  <c r="AC62" i="43" s="1"/>
  <c r="AB63" i="43" s="1"/>
  <c r="AJ63" i="43" s="1"/>
  <c r="AX56" i="43"/>
  <c r="S56" i="43" s="1"/>
  <c r="AC56" i="43" s="1"/>
  <c r="AB57" i="43" s="1"/>
  <c r="AX48" i="43"/>
  <c r="S48" i="43" s="1"/>
  <c r="AC48" i="43" s="1"/>
  <c r="AB49" i="43" s="1"/>
  <c r="AL55" i="31"/>
  <c r="AU55" i="31" s="1"/>
  <c r="Z79" i="39"/>
  <c r="AX78" i="87"/>
  <c r="S78" i="87" s="1"/>
  <c r="AC78" i="87" s="1"/>
  <c r="AB79" i="87" s="1"/>
  <c r="AX72" i="87"/>
  <c r="S72" i="87" s="1"/>
  <c r="AC72" i="87" s="1"/>
  <c r="AB73" i="87" s="1"/>
  <c r="AJ73" i="87" s="1"/>
  <c r="AX66" i="87"/>
  <c r="S66" i="87" s="1"/>
  <c r="AC66" i="87" s="1"/>
  <c r="AB67" i="87" s="1"/>
  <c r="AX59" i="87"/>
  <c r="S59" i="87" s="1"/>
  <c r="AC59" i="87" s="1"/>
  <c r="AB60" i="87" s="1"/>
  <c r="AX49" i="87"/>
  <c r="S49" i="87" s="1"/>
  <c r="AC49" i="87" s="1"/>
  <c r="AB50" i="87" s="1"/>
  <c r="AX30" i="87"/>
  <c r="S30" i="87" s="1"/>
  <c r="AC30" i="87" s="1"/>
  <c r="AB31" i="87" s="1"/>
  <c r="AX73" i="43"/>
  <c r="S73" i="43" s="1"/>
  <c r="AC73" i="43" s="1"/>
  <c r="AB74" i="43" s="1"/>
  <c r="AX67" i="43"/>
  <c r="S67" i="43" s="1"/>
  <c r="AC67" i="43" s="1"/>
  <c r="AB68" i="43" s="1"/>
  <c r="AK68" i="43" s="1"/>
  <c r="AT68" i="43" s="1"/>
  <c r="AX61" i="43"/>
  <c r="S61" i="43" s="1"/>
  <c r="AC61" i="43" s="1"/>
  <c r="AB62" i="43" s="1"/>
  <c r="AX55" i="43"/>
  <c r="S55" i="43" s="1"/>
  <c r="AC55" i="43" s="1"/>
  <c r="AB56" i="43" s="1"/>
  <c r="AX45" i="43"/>
  <c r="S45" i="43" s="1"/>
  <c r="AC45" i="43" s="1"/>
  <c r="AB46" i="43" s="1"/>
  <c r="W79" i="78"/>
  <c r="AL12" i="31"/>
  <c r="AU12" i="31" s="1"/>
  <c r="Z81" i="77"/>
  <c r="W82" i="77" s="1"/>
  <c r="AE78" i="78"/>
  <c r="AF78" i="78"/>
  <c r="AO78" i="78" s="1"/>
  <c r="AX39" i="43"/>
  <c r="S39" i="43" s="1"/>
  <c r="AC39" i="43" s="1"/>
  <c r="AB40" i="43" s="1"/>
  <c r="AK40" i="43" s="1"/>
  <c r="AT40" i="43" s="1"/>
  <c r="AL43" i="31"/>
  <c r="AU43" i="31" s="1"/>
  <c r="AX34" i="43"/>
  <c r="S34" i="43" s="1"/>
  <c r="AC34" i="43" s="1"/>
  <c r="AB35" i="43" s="1"/>
  <c r="AX36" i="87"/>
  <c r="S36" i="87" s="1"/>
  <c r="AC36" i="87" s="1"/>
  <c r="AB37" i="87" s="1"/>
  <c r="AJ37" i="87" s="1"/>
  <c r="AX16" i="87"/>
  <c r="S16" i="87" s="1"/>
  <c r="AC16" i="87" s="1"/>
  <c r="AB17" i="87" s="1"/>
  <c r="AX47" i="43"/>
  <c r="S47" i="43" s="1"/>
  <c r="AC47" i="43" s="1"/>
  <c r="AB48" i="43" s="1"/>
  <c r="AX41" i="43"/>
  <c r="S41" i="43" s="1"/>
  <c r="AC41" i="43" s="1"/>
  <c r="AB42" i="43" s="1"/>
  <c r="AJ42" i="43" s="1"/>
  <c r="AX28" i="43"/>
  <c r="S28" i="43" s="1"/>
  <c r="AC28" i="43" s="1"/>
  <c r="AB29" i="43" s="1"/>
  <c r="AE79" i="34"/>
  <c r="AX52" i="43"/>
  <c r="S52" i="43" s="1"/>
  <c r="AC52" i="43" s="1"/>
  <c r="AB53" i="43" s="1"/>
  <c r="AJ53" i="43" s="1"/>
  <c r="AX46" i="43"/>
  <c r="S46" i="43" s="1"/>
  <c r="AC46" i="43" s="1"/>
  <c r="AB47" i="43" s="1"/>
  <c r="AX40" i="43"/>
  <c r="S40" i="43" s="1"/>
  <c r="AC40" i="43" s="1"/>
  <c r="AB41" i="43" s="1"/>
  <c r="AX19" i="43"/>
  <c r="S19" i="43" s="1"/>
  <c r="AC19" i="43" s="1"/>
  <c r="AB20" i="43" s="1"/>
  <c r="AK20" i="43" s="1"/>
  <c r="AT20" i="43" s="1"/>
  <c r="AG79" i="34"/>
  <c r="AP79" i="34" s="1"/>
  <c r="AG79" i="93"/>
  <c r="AP79" i="93" s="1"/>
  <c r="W80" i="34"/>
  <c r="X80" i="34" s="1"/>
  <c r="Z80" i="30"/>
  <c r="AX43" i="87"/>
  <c r="S43" i="87" s="1"/>
  <c r="AC43" i="87" s="1"/>
  <c r="AB44" i="87" s="1"/>
  <c r="AX29" i="87"/>
  <c r="S29" i="87" s="1"/>
  <c r="AC29" i="87" s="1"/>
  <c r="AB30" i="87" s="1"/>
  <c r="AK30" i="87" s="1"/>
  <c r="AT30" i="87" s="1"/>
  <c r="AX50" i="43"/>
  <c r="S50" i="43" s="1"/>
  <c r="AC50" i="43" s="1"/>
  <c r="AB51" i="43" s="1"/>
  <c r="AX44" i="43"/>
  <c r="S44" i="43" s="1"/>
  <c r="AC44" i="43" s="1"/>
  <c r="AB45" i="43" s="1"/>
  <c r="AK45" i="43" s="1"/>
  <c r="AT45" i="43" s="1"/>
  <c r="AX35" i="43"/>
  <c r="S35" i="43" s="1"/>
  <c r="AC35" i="43" s="1"/>
  <c r="AB36" i="43" s="1"/>
  <c r="AJ36" i="43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K26" i="87" s="1"/>
  <c r="AT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J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K11" i="43" s="1"/>
  <c r="AT11" i="43" s="1"/>
  <c r="AX17" i="87"/>
  <c r="S17" i="87" s="1"/>
  <c r="AC17" i="87" s="1"/>
  <c r="AB18" i="87" s="1"/>
  <c r="AX4" i="87"/>
  <c r="S4" i="87" s="1"/>
  <c r="AC4" i="87" s="1"/>
  <c r="AB5" i="87" s="1"/>
  <c r="AK5" i="87" s="1"/>
  <c r="AT5" i="87" s="1"/>
  <c r="AX29" i="43"/>
  <c r="S29" i="43" s="1"/>
  <c r="AC29" i="43" s="1"/>
  <c r="AB30" i="43" s="1"/>
  <c r="AK30" i="43" s="1"/>
  <c r="AT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J53" i="87" s="1"/>
  <c r="AX46" i="87"/>
  <c r="S46" i="87" s="1"/>
  <c r="AC46" i="87" s="1"/>
  <c r="AB47" i="87" s="1"/>
  <c r="AX40" i="87"/>
  <c r="S40" i="87" s="1"/>
  <c r="AC40" i="87" s="1"/>
  <c r="AB41" i="87" s="1"/>
  <c r="AJ41" i="87" s="1"/>
  <c r="AX34" i="87"/>
  <c r="S34" i="87" s="1"/>
  <c r="AC34" i="87" s="1"/>
  <c r="AB35" i="87" s="1"/>
  <c r="AJ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J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J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K46" i="87" s="1"/>
  <c r="AT46" i="87" s="1"/>
  <c r="AX39" i="87"/>
  <c r="S39" i="87" s="1"/>
  <c r="AC39" i="87" s="1"/>
  <c r="AB40" i="87" s="1"/>
  <c r="AX33" i="87"/>
  <c r="S33" i="87" s="1"/>
  <c r="AC33" i="87" s="1"/>
  <c r="AB34" i="87" s="1"/>
  <c r="AK34" i="87" s="1"/>
  <c r="AT34" i="87" s="1"/>
  <c r="AX27" i="87"/>
  <c r="S27" i="87" s="1"/>
  <c r="AC27" i="87" s="1"/>
  <c r="AB28" i="87" s="1"/>
  <c r="AJ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K39" i="43" s="1"/>
  <c r="AT39" i="43" s="1"/>
  <c r="AX32" i="43"/>
  <c r="S32" i="43" s="1"/>
  <c r="AC32" i="43" s="1"/>
  <c r="AB33" i="43" s="1"/>
  <c r="AX26" i="43"/>
  <c r="S26" i="43" s="1"/>
  <c r="AC26" i="43" s="1"/>
  <c r="AB27" i="43" s="1"/>
  <c r="AK27" i="43" s="1"/>
  <c r="AT27" i="43" s="1"/>
  <c r="AX16" i="43"/>
  <c r="S16" i="43" s="1"/>
  <c r="AC16" i="43" s="1"/>
  <c r="AB17" i="43" s="1"/>
  <c r="AK17" i="43" s="1"/>
  <c r="AT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K39" i="87" s="1"/>
  <c r="AT39" i="87" s="1"/>
  <c r="AX32" i="87"/>
  <c r="S32" i="87" s="1"/>
  <c r="AC32" i="87" s="1"/>
  <c r="AB33" i="87" s="1"/>
  <c r="AX26" i="87"/>
  <c r="S26" i="87" s="1"/>
  <c r="AC26" i="87" s="1"/>
  <c r="AB27" i="87" s="1"/>
  <c r="AK27" i="87" s="1"/>
  <c r="AT27" i="87" s="1"/>
  <c r="AX20" i="87"/>
  <c r="S20" i="87" s="1"/>
  <c r="AC20" i="87" s="1"/>
  <c r="AB21" i="87" s="1"/>
  <c r="AK21" i="87" s="1"/>
  <c r="AT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K32" i="43" s="1"/>
  <c r="AT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5" i="87"/>
  <c r="S5" i="87" s="1"/>
  <c r="AC5" i="87" s="1"/>
  <c r="AB6" i="87" s="1"/>
  <c r="AJ6" i="87" s="1"/>
  <c r="AX3" i="43"/>
  <c r="S3" i="43" s="1"/>
  <c r="AC3" i="43" s="1"/>
  <c r="AJ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J9" i="87" s="1"/>
  <c r="AX3" i="87"/>
  <c r="S3" i="87" s="1"/>
  <c r="AC3" i="87" s="1"/>
  <c r="AB4" i="87" s="1"/>
  <c r="AX21" i="43"/>
  <c r="S21" i="43" s="1"/>
  <c r="AC21" i="43" s="1"/>
  <c r="AB22" i="43" s="1"/>
  <c r="AJ22" i="43" s="1"/>
  <c r="AX14" i="43"/>
  <c r="S14" i="43" s="1"/>
  <c r="AC14" i="43" s="1"/>
  <c r="AB15" i="43" s="1"/>
  <c r="AK15" i="43" s="1"/>
  <c r="AT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J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AK7" i="43" s="1"/>
  <c r="AT7" i="43" s="1"/>
  <c r="AF77" i="27"/>
  <c r="AO77" i="27" s="1"/>
  <c r="AE77" i="27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57" i="87"/>
  <c r="AT57" i="87" s="1"/>
  <c r="AJ57" i="87"/>
  <c r="AK51" i="87"/>
  <c r="AT51" i="87" s="1"/>
  <c r="AJ51" i="87"/>
  <c r="AK45" i="87"/>
  <c r="AT45" i="87" s="1"/>
  <c r="AK33" i="87"/>
  <c r="AT33" i="87" s="1"/>
  <c r="AJ33" i="87"/>
  <c r="AJ21" i="87"/>
  <c r="AK15" i="87"/>
  <c r="AT15" i="87" s="1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K47" i="43"/>
  <c r="AT47" i="43" s="1"/>
  <c r="AJ47" i="43"/>
  <c r="AK41" i="43"/>
  <c r="AT41" i="43" s="1"/>
  <c r="AJ41" i="43"/>
  <c r="AK35" i="43"/>
  <c r="AT35" i="43" s="1"/>
  <c r="AK29" i="43"/>
  <c r="AT29" i="43" s="1"/>
  <c r="AK23" i="43"/>
  <c r="AT23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K52" i="43"/>
  <c r="AT52" i="43" s="1"/>
  <c r="AJ46" i="43"/>
  <c r="AK46" i="43"/>
  <c r="AT46" i="43" s="1"/>
  <c r="AJ40" i="43"/>
  <c r="AJ34" i="43"/>
  <c r="AK34" i="43"/>
  <c r="AT34" i="43" s="1"/>
  <c r="AJ28" i="43"/>
  <c r="AK28" i="43"/>
  <c r="AT28" i="43" s="1"/>
  <c r="AK10" i="43"/>
  <c r="AT10" i="43" s="1"/>
  <c r="AB4" i="43"/>
  <c r="AH78" i="45"/>
  <c r="AQ78" i="45" s="1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K37" i="87"/>
  <c r="AT37" i="87" s="1"/>
  <c r="AJ31" i="87"/>
  <c r="AK31" i="87"/>
  <c r="AT31" i="87" s="1"/>
  <c r="AK25" i="87"/>
  <c r="AT25" i="87" s="1"/>
  <c r="AJ19" i="87"/>
  <c r="AK19" i="87"/>
  <c r="AT19" i="87" s="1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57" i="43"/>
  <c r="AK57" i="43"/>
  <c r="AT57" i="43" s="1"/>
  <c r="AJ51" i="43"/>
  <c r="AK51" i="43"/>
  <c r="AT51" i="43" s="1"/>
  <c r="AJ45" i="43"/>
  <c r="AJ39" i="43"/>
  <c r="AJ33" i="43"/>
  <c r="AK33" i="43"/>
  <c r="AT33" i="43" s="1"/>
  <c r="AJ27" i="43"/>
  <c r="AK21" i="43"/>
  <c r="AT21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K42" i="87"/>
  <c r="AT42" i="87" s="1"/>
  <c r="AK36" i="87"/>
  <c r="AT36" i="87" s="1"/>
  <c r="AJ30" i="87"/>
  <c r="AK24" i="87"/>
  <c r="AT24" i="87" s="1"/>
  <c r="AJ24" i="87"/>
  <c r="AJ18" i="87"/>
  <c r="AK18" i="87"/>
  <c r="AT18" i="87" s="1"/>
  <c r="AK12" i="87"/>
  <c r="AT12" i="87" s="1"/>
  <c r="AK74" i="43"/>
  <c r="AT74" i="43" s="1"/>
  <c r="AJ74" i="43"/>
  <c r="AK62" i="43"/>
  <c r="AT62" i="43" s="1"/>
  <c r="AK56" i="43"/>
  <c r="AT56" i="43" s="1"/>
  <c r="AJ56" i="43"/>
  <c r="AK50" i="43"/>
  <c r="AT50" i="43" s="1"/>
  <c r="AJ50" i="43"/>
  <c r="AK44" i="43"/>
  <c r="AT44" i="43" s="1"/>
  <c r="AK38" i="43"/>
  <c r="AT38" i="43" s="1"/>
  <c r="AK26" i="43"/>
  <c r="AT26" i="43" s="1"/>
  <c r="AJ20" i="43"/>
  <c r="AJ8" i="43"/>
  <c r="AK8" i="43"/>
  <c r="AT8" i="43" s="1"/>
  <c r="AI78" i="46"/>
  <c r="AN78" i="46"/>
  <c r="Z80" i="81"/>
  <c r="Z78" i="45"/>
  <c r="X80" i="93"/>
  <c r="Y80" i="93"/>
  <c r="X81" i="42"/>
  <c r="Y81" i="42"/>
  <c r="AK74" i="87"/>
  <c r="AT74" i="87" s="1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47" i="87"/>
  <c r="AK47" i="87"/>
  <c r="AT47" i="87" s="1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78" i="43"/>
  <c r="AT78" i="43" s="1"/>
  <c r="AJ78" i="43"/>
  <c r="AJ73" i="43"/>
  <c r="AK73" i="43"/>
  <c r="AT73" i="43" s="1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1" i="43"/>
  <c r="AT31" i="43" s="1"/>
  <c r="AJ25" i="43"/>
  <c r="AK25" i="43"/>
  <c r="AT25" i="43" s="1"/>
  <c r="AK19" i="43"/>
  <c r="AT19" i="43" s="1"/>
  <c r="AK13" i="43"/>
  <c r="AT13" i="43" s="1"/>
  <c r="Z81" i="37"/>
  <c r="AI79" i="93"/>
  <c r="AN79" i="93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58" i="87"/>
  <c r="AK58" i="87"/>
  <c r="AT58" i="87" s="1"/>
  <c r="AK52" i="87"/>
  <c r="AT52" i="87" s="1"/>
  <c r="AJ46" i="87"/>
  <c r="AK40" i="87"/>
  <c r="AT40" i="87" s="1"/>
  <c r="AJ22" i="87"/>
  <c r="AK22" i="87"/>
  <c r="AT22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I79" i="43"/>
  <c r="AN79" i="43"/>
  <c r="AN81" i="43" s="1"/>
  <c r="AJ48" i="87" l="1"/>
  <c r="AJ35" i="43"/>
  <c r="AF81" i="77"/>
  <c r="AO81" i="77" s="1"/>
  <c r="AJ16" i="43"/>
  <c r="AK28" i="87"/>
  <c r="AT28" i="87" s="1"/>
  <c r="AJ12" i="87"/>
  <c r="AS12" i="87" s="1"/>
  <c r="AK43" i="87"/>
  <c r="AT43" i="87" s="1"/>
  <c r="AG81" i="77"/>
  <c r="AP81" i="77" s="1"/>
  <c r="AJ30" i="43"/>
  <c r="AK35" i="87"/>
  <c r="AT35" i="87" s="1"/>
  <c r="AJ62" i="43"/>
  <c r="AJ36" i="87"/>
  <c r="AS36" i="87" s="1"/>
  <c r="AJ72" i="87"/>
  <c r="AJ63" i="87"/>
  <c r="AJ67" i="43"/>
  <c r="AK36" i="43"/>
  <c r="AT36" i="43" s="1"/>
  <c r="AJ34" i="87"/>
  <c r="AK64" i="87"/>
  <c r="AT64" i="87" s="1"/>
  <c r="Y80" i="34"/>
  <c r="AJ7" i="43"/>
  <c r="AK37" i="43"/>
  <c r="AT37" i="43" s="1"/>
  <c r="AJ68" i="43"/>
  <c r="AK63" i="43"/>
  <c r="AT63" i="43" s="1"/>
  <c r="AK49" i="87"/>
  <c r="AT49" i="87" s="1"/>
  <c r="AJ52" i="43"/>
  <c r="AJ29" i="43"/>
  <c r="AJ42" i="87"/>
  <c r="Z81" i="42"/>
  <c r="Z79" i="46"/>
  <c r="Z81" i="73"/>
  <c r="AG81" i="73" s="1"/>
  <c r="AP81" i="73" s="1"/>
  <c r="AK42" i="43"/>
  <c r="AT42" i="43" s="1"/>
  <c r="AJ25" i="87"/>
  <c r="AJ52" i="87"/>
  <c r="AK16" i="87"/>
  <c r="AT16" i="87" s="1"/>
  <c r="AJ32" i="43"/>
  <c r="AS32" i="43" s="1"/>
  <c r="AJ13" i="87"/>
  <c r="AL13" i="87" s="1"/>
  <c r="AU13" i="87" s="1"/>
  <c r="Z81" i="26"/>
  <c r="AK5" i="43"/>
  <c r="AT5" i="43" s="1"/>
  <c r="AJ15" i="87"/>
  <c r="AJ39" i="87"/>
  <c r="AK53" i="87"/>
  <c r="AT53" i="87" s="1"/>
  <c r="AK14" i="87"/>
  <c r="AT14" i="87" s="1"/>
  <c r="AJ19" i="43"/>
  <c r="AJ10" i="87"/>
  <c r="AI79" i="34"/>
  <c r="AJ31" i="43"/>
  <c r="AJ29" i="87"/>
  <c r="AS29" i="87" s="1"/>
  <c r="AJ38" i="87"/>
  <c r="AS38" i="87" s="1"/>
  <c r="AJ38" i="43"/>
  <c r="AJ10" i="43"/>
  <c r="AJ45" i="87"/>
  <c r="AJ21" i="43"/>
  <c r="AN79" i="34"/>
  <c r="AJ15" i="43"/>
  <c r="AS15" i="43" s="1"/>
  <c r="AK16" i="43"/>
  <c r="AT16" i="43" s="1"/>
  <c r="AJ26" i="87"/>
  <c r="AK10" i="87"/>
  <c r="AT10" i="87" s="1"/>
  <c r="AJ26" i="43"/>
  <c r="AJ44" i="43"/>
  <c r="AS44" i="43" s="1"/>
  <c r="AK6" i="87"/>
  <c r="AT6" i="87" s="1"/>
  <c r="AX78" i="39"/>
  <c r="S78" i="39" s="1"/>
  <c r="AC78" i="39" s="1"/>
  <c r="AB79" i="39" s="1"/>
  <c r="AJ8" i="87"/>
  <c r="AG77" i="27"/>
  <c r="AP77" i="27" s="1"/>
  <c r="AJ40" i="87"/>
  <c r="AJ5" i="87"/>
  <c r="AS5" i="87" s="1"/>
  <c r="AK41" i="87"/>
  <c r="AT41" i="87" s="1"/>
  <c r="AJ14" i="43"/>
  <c r="Z80" i="41"/>
  <c r="AX68" i="39"/>
  <c r="S68" i="39" s="1"/>
  <c r="AC68" i="39" s="1"/>
  <c r="AB69" i="39" s="1"/>
  <c r="AK22" i="43"/>
  <c r="AT22" i="43" s="1"/>
  <c r="AK9" i="87"/>
  <c r="AT9" i="87" s="1"/>
  <c r="AJ27" i="87"/>
  <c r="AS27" i="87" s="1"/>
  <c r="AJ13" i="43"/>
  <c r="AX8" i="39"/>
  <c r="S8" i="39" s="1"/>
  <c r="AC8" i="39" s="1"/>
  <c r="AB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K33" i="39" s="1"/>
  <c r="AT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15" i="39" s="1"/>
  <c r="AJ6" i="43"/>
  <c r="AK5" i="39"/>
  <c r="AT5" i="39" s="1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K57" i="39"/>
  <c r="AT57" i="39" s="1"/>
  <c r="AJ45" i="39"/>
  <c r="AK45" i="39"/>
  <c r="AT45" i="39" s="1"/>
  <c r="AK27" i="39"/>
  <c r="AT27" i="39" s="1"/>
  <c r="AK21" i="39"/>
  <c r="AT21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33" i="43"/>
  <c r="AL33" i="43"/>
  <c r="AU33" i="43" s="1"/>
  <c r="AS51" i="43"/>
  <c r="AL51" i="43"/>
  <c r="AU51" i="43" s="1"/>
  <c r="AS69" i="43"/>
  <c r="AL69" i="43"/>
  <c r="AU69" i="43" s="1"/>
  <c r="AS13" i="87"/>
  <c r="AS31" i="87"/>
  <c r="AL31" i="87"/>
  <c r="AU31" i="87" s="1"/>
  <c r="AS49" i="87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L27" i="87"/>
  <c r="AU27" i="87" s="1"/>
  <c r="AS45" i="87"/>
  <c r="AL45" i="87"/>
  <c r="AU45" i="87" s="1"/>
  <c r="AS63" i="87"/>
  <c r="AL63" i="87"/>
  <c r="AU63" i="87" s="1"/>
  <c r="AI81" i="77"/>
  <c r="AN81" i="77"/>
  <c r="AS71" i="87"/>
  <c r="AL71" i="87"/>
  <c r="AU71" i="87" s="1"/>
  <c r="Z80" i="34"/>
  <c r="AR79" i="41"/>
  <c r="AH80" i="93"/>
  <c r="AQ80" i="93" s="1"/>
  <c r="AS6" i="87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50" i="43"/>
  <c r="AL50" i="43"/>
  <c r="AU50" i="43" s="1"/>
  <c r="AS68" i="43"/>
  <c r="AL68" i="43"/>
  <c r="AU68" i="43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AL49" i="87" l="1"/>
  <c r="AU49" i="87" s="1"/>
  <c r="AL15" i="43"/>
  <c r="AU15" i="43" s="1"/>
  <c r="AK15" i="39"/>
  <c r="AT15" i="39" s="1"/>
  <c r="AE81" i="73"/>
  <c r="AF81" i="73"/>
  <c r="AO81" i="73" s="1"/>
  <c r="AL41" i="87"/>
  <c r="AU41" i="87" s="1"/>
  <c r="AU81" i="87" s="1"/>
  <c r="C11" i="87" s="1"/>
  <c r="F40" i="97" s="1"/>
  <c r="AL6" i="87"/>
  <c r="AU6" i="87" s="1"/>
  <c r="AL38" i="87"/>
  <c r="AU38" i="87" s="1"/>
  <c r="AL12" i="87"/>
  <c r="AU12" i="87" s="1"/>
  <c r="AL36" i="87"/>
  <c r="AU36" i="87" s="1"/>
  <c r="AL14" i="87"/>
  <c r="AU14" i="87" s="1"/>
  <c r="Z81" i="86"/>
  <c r="AF81" i="86" s="1"/>
  <c r="AO81" i="86" s="1"/>
  <c r="Z78" i="27"/>
  <c r="AJ51" i="39"/>
  <c r="AJ39" i="39"/>
  <c r="Z80" i="82"/>
  <c r="W81" i="82" s="1"/>
  <c r="AL5" i="87"/>
  <c r="AU5" i="87" s="1"/>
  <c r="AL53" i="87"/>
  <c r="AU53" i="87" s="1"/>
  <c r="AJ21" i="39"/>
  <c r="AL9" i="87"/>
  <c r="AU9" i="87" s="1"/>
  <c r="AK51" i="39"/>
  <c r="AT51" i="39" s="1"/>
  <c r="AL44" i="43"/>
  <c r="AU44" i="43" s="1"/>
  <c r="AL29" i="87"/>
  <c r="AU29" i="87" s="1"/>
  <c r="AL32" i="43"/>
  <c r="AU32" i="43" s="1"/>
  <c r="AK39" i="39"/>
  <c r="AT39" i="39" s="1"/>
  <c r="AJ57" i="39"/>
  <c r="Z78" i="29"/>
  <c r="W79" i="29" s="1"/>
  <c r="Z81" i="30"/>
  <c r="AG81" i="30" s="1"/>
  <c r="AP81" i="30" s="1"/>
  <c r="Z79" i="83"/>
  <c r="W82" i="30"/>
  <c r="AG80" i="82"/>
  <c r="AP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AG81" i="86" l="1"/>
  <c r="AP81" i="86" s="1"/>
  <c r="AF81" i="30"/>
  <c r="AO81" i="30" s="1"/>
  <c r="AE81" i="86"/>
  <c r="W82" i="86"/>
  <c r="Z82" i="37"/>
  <c r="AF80" i="82"/>
  <c r="AO80" i="82" s="1"/>
  <c r="AE80" i="82"/>
  <c r="AE81" i="30"/>
  <c r="Z79" i="47"/>
  <c r="AF78" i="29"/>
  <c r="AO78" i="29" s="1"/>
  <c r="AE78" i="29"/>
  <c r="Z81" i="81"/>
  <c r="W82" i="81" s="1"/>
  <c r="AL51" i="39"/>
  <c r="AU51" i="39" s="1"/>
  <c r="AG78" i="29"/>
  <c r="AP78" i="29" s="1"/>
  <c r="Z81" i="33"/>
  <c r="W82" i="33" s="1"/>
  <c r="Z82" i="7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K33" i="83" s="1"/>
  <c r="AT33" i="83" s="1"/>
  <c r="AX50" i="83"/>
  <c r="S50" i="83" s="1"/>
  <c r="AC50" i="83" s="1"/>
  <c r="AB51" i="83" s="1"/>
  <c r="AK51" i="83" s="1"/>
  <c r="AT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K27" i="83" s="1"/>
  <c r="AT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N81" i="86"/>
  <c r="AI81" i="86"/>
  <c r="AK69" i="83"/>
  <c r="AT69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41" i="47"/>
  <c r="S41" i="47" s="1"/>
  <c r="AC41" i="47" s="1"/>
  <c r="AB42" i="47" s="1"/>
  <c r="AX48" i="47"/>
  <c r="S48" i="47" s="1"/>
  <c r="AC48" i="47" s="1"/>
  <c r="AB49" i="47" s="1"/>
  <c r="AX52" i="47"/>
  <c r="S52" i="47" s="1"/>
  <c r="AC52" i="47" s="1"/>
  <c r="AB53" i="47" s="1"/>
  <c r="AX55" i="47"/>
  <c r="S55" i="47" s="1"/>
  <c r="AC55" i="47" s="1"/>
  <c r="AB56" i="47" s="1"/>
  <c r="AX58" i="47"/>
  <c r="S58" i="47" s="1"/>
  <c r="AC58" i="47" s="1"/>
  <c r="AB59" i="47" s="1"/>
  <c r="AX60" i="47"/>
  <c r="S60" i="47" s="1"/>
  <c r="AC60" i="47" s="1"/>
  <c r="AB61" i="47" s="1"/>
  <c r="AX65" i="47"/>
  <c r="S65" i="47" s="1"/>
  <c r="AC65" i="47" s="1"/>
  <c r="AB66" i="47" s="1"/>
  <c r="AX66" i="47"/>
  <c r="S66" i="47" s="1"/>
  <c r="AC66" i="47" s="1"/>
  <c r="AB67" i="47" s="1"/>
  <c r="AX68" i="47"/>
  <c r="S68" i="47" s="1"/>
  <c r="AC68" i="47" s="1"/>
  <c r="AB69" i="47" s="1"/>
  <c r="AX72" i="47"/>
  <c r="S72" i="47" s="1"/>
  <c r="AC72" i="47" s="1"/>
  <c r="AB73" i="47" s="1"/>
  <c r="AX73" i="47"/>
  <c r="S73" i="47" s="1"/>
  <c r="AC73" i="47" s="1"/>
  <c r="AB74" i="47" s="1"/>
  <c r="AX75" i="47"/>
  <c r="S75" i="47" s="1"/>
  <c r="AC75" i="47" s="1"/>
  <c r="AB76" i="47" s="1"/>
  <c r="AX78" i="47"/>
  <c r="S78" i="47" s="1"/>
  <c r="AC78" i="47" s="1"/>
  <c r="AB79" i="47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76" i="47" l="1"/>
  <c r="S76" i="47" s="1"/>
  <c r="AC76" i="47" s="1"/>
  <c r="AB77" i="47" s="1"/>
  <c r="AX67" i="47"/>
  <c r="S67" i="47" s="1"/>
  <c r="AC67" i="47" s="1"/>
  <c r="AB68" i="47" s="1"/>
  <c r="AX59" i="47"/>
  <c r="S59" i="47" s="1"/>
  <c r="AC59" i="47" s="1"/>
  <c r="AB60" i="47" s="1"/>
  <c r="AX49" i="47"/>
  <c r="S49" i="47" s="1"/>
  <c r="AC49" i="47" s="1"/>
  <c r="AB50" i="47" s="1"/>
  <c r="AX36" i="47"/>
  <c r="S36" i="47" s="1"/>
  <c r="AC36" i="47" s="1"/>
  <c r="AB37" i="47" s="1"/>
  <c r="AF81" i="81"/>
  <c r="AO81" i="81" s="1"/>
  <c r="AI80" i="82"/>
  <c r="AE81" i="81"/>
  <c r="AX47" i="47"/>
  <c r="S47" i="47" s="1"/>
  <c r="AC47" i="47" s="1"/>
  <c r="AB48" i="47" s="1"/>
  <c r="AX77" i="47"/>
  <c r="S77" i="47" s="1"/>
  <c r="AC77" i="47" s="1"/>
  <c r="AB78" i="47" s="1"/>
  <c r="AX71" i="47"/>
  <c r="S71" i="47" s="1"/>
  <c r="AC71" i="47" s="1"/>
  <c r="AB72" i="47" s="1"/>
  <c r="AX64" i="47"/>
  <c r="S64" i="47" s="1"/>
  <c r="AC64" i="47" s="1"/>
  <c r="AB65" i="47" s="1"/>
  <c r="AJ65" i="47" s="1"/>
  <c r="AX54" i="47"/>
  <c r="S54" i="47" s="1"/>
  <c r="AC54" i="47" s="1"/>
  <c r="AB55" i="47" s="1"/>
  <c r="AX46" i="47"/>
  <c r="S46" i="47" s="1"/>
  <c r="AC46" i="47" s="1"/>
  <c r="AB47" i="47" s="1"/>
  <c r="AX74" i="47"/>
  <c r="S74" i="47" s="1"/>
  <c r="AC74" i="47" s="1"/>
  <c r="AB75" i="47" s="1"/>
  <c r="AX70" i="47"/>
  <c r="S70" i="47" s="1"/>
  <c r="AC70" i="47" s="1"/>
  <c r="AB71" i="47" s="1"/>
  <c r="AX61" i="47"/>
  <c r="S61" i="47" s="1"/>
  <c r="AC61" i="47" s="1"/>
  <c r="AB62" i="47" s="1"/>
  <c r="AX53" i="47"/>
  <c r="S53" i="47" s="1"/>
  <c r="AC53" i="47" s="1"/>
  <c r="AB54" i="47" s="1"/>
  <c r="AK54" i="47" s="1"/>
  <c r="AT54" i="47" s="1"/>
  <c r="AX42" i="47"/>
  <c r="S42" i="47" s="1"/>
  <c r="AC42" i="47" s="1"/>
  <c r="AB43" i="47" s="1"/>
  <c r="AX43" i="47"/>
  <c r="S43" i="47" s="1"/>
  <c r="AC43" i="47" s="1"/>
  <c r="AB44" i="47" s="1"/>
  <c r="AX37" i="47"/>
  <c r="S37" i="47" s="1"/>
  <c r="AC37" i="47" s="1"/>
  <c r="AB38" i="47" s="1"/>
  <c r="AX17" i="47"/>
  <c r="S17" i="47" s="1"/>
  <c r="AC17" i="47" s="1"/>
  <c r="AB18" i="47" s="1"/>
  <c r="AX30" i="47"/>
  <c r="S30" i="47" s="1"/>
  <c r="AC30" i="47" s="1"/>
  <c r="AB31" i="47" s="1"/>
  <c r="AX40" i="47"/>
  <c r="S40" i="47" s="1"/>
  <c r="AC40" i="47" s="1"/>
  <c r="AB41" i="47" s="1"/>
  <c r="AK41" i="47" s="1"/>
  <c r="AT41" i="47" s="1"/>
  <c r="AX29" i="47"/>
  <c r="S29" i="47" s="1"/>
  <c r="AC29" i="47" s="1"/>
  <c r="AB30" i="47" s="1"/>
  <c r="AX69" i="47"/>
  <c r="S69" i="47" s="1"/>
  <c r="AC69" i="47" s="1"/>
  <c r="AB70" i="47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K46" i="47" s="1"/>
  <c r="AT46" i="47" s="1"/>
  <c r="AX39" i="47"/>
  <c r="S39" i="47" s="1"/>
  <c r="AC39" i="47" s="1"/>
  <c r="AB40" i="47" s="1"/>
  <c r="AX27" i="47"/>
  <c r="S27" i="47" s="1"/>
  <c r="AC27" i="47" s="1"/>
  <c r="AB28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J45" i="47" s="1"/>
  <c r="AX38" i="47"/>
  <c r="S38" i="47" s="1"/>
  <c r="AC38" i="47" s="1"/>
  <c r="AB39" i="47" s="1"/>
  <c r="AX24" i="47"/>
  <c r="S24" i="47" s="1"/>
  <c r="AC24" i="47" s="1"/>
  <c r="AB25" i="47" s="1"/>
  <c r="AX33" i="47"/>
  <c r="S33" i="47" s="1"/>
  <c r="AC33" i="47" s="1"/>
  <c r="AB34" i="47" s="1"/>
  <c r="AX20" i="47"/>
  <c r="S20" i="47" s="1"/>
  <c r="AC20" i="47" s="1"/>
  <c r="AB21" i="47" s="1"/>
  <c r="AX16" i="47"/>
  <c r="S16" i="47" s="1"/>
  <c r="AC16" i="47" s="1"/>
  <c r="AB17" i="47" s="1"/>
  <c r="AX35" i="47"/>
  <c r="S35" i="47" s="1"/>
  <c r="AC35" i="47" s="1"/>
  <c r="AB36" i="47" s="1"/>
  <c r="AJ36" i="47" s="1"/>
  <c r="AX23" i="47"/>
  <c r="S23" i="47" s="1"/>
  <c r="AC23" i="47" s="1"/>
  <c r="AB24" i="47" s="1"/>
  <c r="AG81" i="33"/>
  <c r="AP81" i="33" s="1"/>
  <c r="AF81" i="33"/>
  <c r="AO81" i="33" s="1"/>
  <c r="AE81" i="33"/>
  <c r="Z81" i="93"/>
  <c r="AX13" i="47"/>
  <c r="S13" i="47" s="1"/>
  <c r="AC13" i="47" s="1"/>
  <c r="AB14" i="47" s="1"/>
  <c r="AK14" i="47" s="1"/>
  <c r="AT14" i="47" s="1"/>
  <c r="Z80" i="78"/>
  <c r="AF80" i="78" s="1"/>
  <c r="AO80" i="78" s="1"/>
  <c r="AJ51" i="83"/>
  <c r="AX32" i="47"/>
  <c r="S32" i="47" s="1"/>
  <c r="AC32" i="47" s="1"/>
  <c r="AB33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AJ13" i="47" s="1"/>
  <c r="Z78" i="74"/>
  <c r="AG78" i="74" s="1"/>
  <c r="AP78" i="74" s="1"/>
  <c r="Z81" i="90"/>
  <c r="Z81" i="82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K19" i="47" s="1"/>
  <c r="AT19" i="47" s="1"/>
  <c r="AX11" i="47"/>
  <c r="S11" i="47" s="1"/>
  <c r="AC11" i="47" s="1"/>
  <c r="AB12" i="47" s="1"/>
  <c r="AK12" i="47" s="1"/>
  <c r="AT12" i="47" s="1"/>
  <c r="AX5" i="47"/>
  <c r="S5" i="47" s="1"/>
  <c r="AC5" i="47" s="1"/>
  <c r="AB6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K15" i="47" s="1"/>
  <c r="AT15" i="47" s="1"/>
  <c r="AX8" i="47"/>
  <c r="S8" i="47" s="1"/>
  <c r="AC8" i="47" s="1"/>
  <c r="AB9" i="47" s="1"/>
  <c r="AK9" i="47" s="1"/>
  <c r="AT9" i="47" s="1"/>
  <c r="AX7" i="47"/>
  <c r="S7" i="47" s="1"/>
  <c r="AC7" i="47" s="1"/>
  <c r="AB8" i="47" s="1"/>
  <c r="AX4" i="47"/>
  <c r="S4" i="47" s="1"/>
  <c r="AC4" i="47" s="1"/>
  <c r="AB5" i="47" s="1"/>
  <c r="AK5" i="47" s="1"/>
  <c r="AT5" i="47" s="1"/>
  <c r="AX10" i="47"/>
  <c r="S10" i="47" s="1"/>
  <c r="AC10" i="47" s="1"/>
  <c r="AB11" i="47" s="1"/>
  <c r="AJ45" i="83"/>
  <c r="AS45" i="83" s="1"/>
  <c r="AX6" i="47"/>
  <c r="S6" i="47" s="1"/>
  <c r="AC6" i="47" s="1"/>
  <c r="AB7" i="47" s="1"/>
  <c r="AJ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K21" i="47"/>
  <c r="AT21" i="47" s="1"/>
  <c r="AJ5" i="47"/>
  <c r="AN81" i="81"/>
  <c r="AJ23" i="83"/>
  <c r="AK23" i="83"/>
  <c r="AT23" i="83" s="1"/>
  <c r="AJ59" i="83"/>
  <c r="AK59" i="83"/>
  <c r="AT59" i="83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S81" i="39" s="1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J48" i="47"/>
  <c r="AK48" i="47"/>
  <c r="AT48" i="47" s="1"/>
  <c r="AJ42" i="47"/>
  <c r="AK42" i="47"/>
  <c r="AT42" i="47" s="1"/>
  <c r="AJ30" i="47"/>
  <c r="AK30" i="47"/>
  <c r="AT30" i="47" s="1"/>
  <c r="AJ24" i="47"/>
  <c r="AK24" i="47"/>
  <c r="AT24" i="47" s="1"/>
  <c r="AK18" i="47"/>
  <c r="AT18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K59" i="47"/>
  <c r="AT59" i="47" s="1"/>
  <c r="AJ59" i="47"/>
  <c r="AK53" i="47"/>
  <c r="AT53" i="47" s="1"/>
  <c r="AK47" i="47"/>
  <c r="AT47" i="47" s="1"/>
  <c r="AJ47" i="47"/>
  <c r="AK35" i="47"/>
  <c r="AT35" i="47" s="1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K64" i="47"/>
  <c r="AT64" i="47" s="1"/>
  <c r="AJ58" i="47"/>
  <c r="AK58" i="47"/>
  <c r="AT58" i="47" s="1"/>
  <c r="AJ52" i="47"/>
  <c r="AK52" i="47"/>
  <c r="AT52" i="47" s="1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R80" i="93"/>
  <c r="Y83" i="37"/>
  <c r="X83" i="37"/>
  <c r="AJ41" i="47" l="1"/>
  <c r="AJ40" i="47"/>
  <c r="AK45" i="47"/>
  <c r="AT45" i="47" s="1"/>
  <c r="AK65" i="47"/>
  <c r="AT65" i="47" s="1"/>
  <c r="AJ46" i="47"/>
  <c r="AJ64" i="47"/>
  <c r="AK36" i="47"/>
  <c r="AT36" i="47" s="1"/>
  <c r="AJ54" i="47"/>
  <c r="AK7" i="47"/>
  <c r="AT7" i="47" s="1"/>
  <c r="AJ44" i="47"/>
  <c r="AI81" i="81"/>
  <c r="AJ35" i="47"/>
  <c r="AJ53" i="47"/>
  <c r="AJ19" i="47"/>
  <c r="Z83" i="38"/>
  <c r="Z82" i="81"/>
  <c r="AX39" i="27"/>
  <c r="S39" i="27" s="1"/>
  <c r="AC39" i="27" s="1"/>
  <c r="AB40" i="27" s="1"/>
  <c r="AX62" i="27"/>
  <c r="S62" i="27" s="1"/>
  <c r="AC62" i="27" s="1"/>
  <c r="AB63" i="27" s="1"/>
  <c r="AX33" i="27"/>
  <c r="S33" i="27" s="1"/>
  <c r="AC33" i="27" s="1"/>
  <c r="AB34" i="27" s="1"/>
  <c r="AG80" i="78"/>
  <c r="AP80" i="78" s="1"/>
  <c r="AX75" i="27"/>
  <c r="S75" i="27" s="1"/>
  <c r="AC75" i="27" s="1"/>
  <c r="AB76" i="27" s="1"/>
  <c r="AX57" i="27"/>
  <c r="S57" i="27" s="1"/>
  <c r="AC57" i="27" s="1"/>
  <c r="AB58" i="27" s="1"/>
  <c r="AK58" i="27" s="1"/>
  <c r="AT58" i="27" s="1"/>
  <c r="AX27" i="27"/>
  <c r="S27" i="27" s="1"/>
  <c r="AC27" i="27" s="1"/>
  <c r="AB28" i="27" s="1"/>
  <c r="W81" i="78"/>
  <c r="AX68" i="27"/>
  <c r="S68" i="27" s="1"/>
  <c r="AC68" i="27" s="1"/>
  <c r="AB69" i="27" s="1"/>
  <c r="AX78" i="27"/>
  <c r="S78" i="27" s="1"/>
  <c r="AC78" i="27" s="1"/>
  <c r="AB79" i="27" s="1"/>
  <c r="AX56" i="27"/>
  <c r="S56" i="27" s="1"/>
  <c r="AC56" i="27" s="1"/>
  <c r="AB57" i="27" s="1"/>
  <c r="AX21" i="27"/>
  <c r="S21" i="27" s="1"/>
  <c r="AC21" i="27" s="1"/>
  <c r="AB22" i="27" s="1"/>
  <c r="AK22" i="27" s="1"/>
  <c r="AT22" i="27" s="1"/>
  <c r="Z83" i="77"/>
  <c r="AE80" i="78"/>
  <c r="AX45" i="27"/>
  <c r="S45" i="27" s="1"/>
  <c r="AC45" i="27" s="1"/>
  <c r="AB46" i="27" s="1"/>
  <c r="AX63" i="27"/>
  <c r="S63" i="27" s="1"/>
  <c r="AC63" i="27" s="1"/>
  <c r="AB64" i="27" s="1"/>
  <c r="AX69" i="27"/>
  <c r="S69" i="27" s="1"/>
  <c r="AC69" i="27" s="1"/>
  <c r="AB70" i="27" s="1"/>
  <c r="AX51" i="27"/>
  <c r="S51" i="27" s="1"/>
  <c r="AC51" i="27" s="1"/>
  <c r="AB52" i="27" s="1"/>
  <c r="AK52" i="27" s="1"/>
  <c r="AT52" i="27" s="1"/>
  <c r="AX9" i="27"/>
  <c r="S9" i="27" s="1"/>
  <c r="AC9" i="27" s="1"/>
  <c r="AB10" i="27" s="1"/>
  <c r="W79" i="74"/>
  <c r="AX50" i="27"/>
  <c r="S50" i="27" s="1"/>
  <c r="AC50" i="27" s="1"/>
  <c r="AB51" i="27" s="1"/>
  <c r="AX20" i="27"/>
  <c r="S20" i="27" s="1"/>
  <c r="AC20" i="27" s="1"/>
  <c r="AB21" i="27" s="1"/>
  <c r="AK21" i="27" s="1"/>
  <c r="AT21" i="27" s="1"/>
  <c r="AE78" i="74"/>
  <c r="AX44" i="27"/>
  <c r="S44" i="27" s="1"/>
  <c r="AC44" i="27" s="1"/>
  <c r="AB45" i="27" s="1"/>
  <c r="AJ45" i="27" s="1"/>
  <c r="AX32" i="27"/>
  <c r="S32" i="27" s="1"/>
  <c r="AC32" i="27" s="1"/>
  <c r="AB33" i="27" s="1"/>
  <c r="AJ33" i="27" s="1"/>
  <c r="AX73" i="27"/>
  <c r="S73" i="27" s="1"/>
  <c r="AC73" i="27" s="1"/>
  <c r="AB74" i="27" s="1"/>
  <c r="AX55" i="27"/>
  <c r="S55" i="27" s="1"/>
  <c r="AC55" i="27" s="1"/>
  <c r="AB56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K26" i="27" s="1"/>
  <c r="AT26" i="27" s="1"/>
  <c r="AX19" i="27"/>
  <c r="S19" i="27" s="1"/>
  <c r="AC19" i="27" s="1"/>
  <c r="AB20" i="27" s="1"/>
  <c r="AK20" i="27" s="1"/>
  <c r="AT20" i="27" s="1"/>
  <c r="AJ11" i="47"/>
  <c r="AJ18" i="47"/>
  <c r="AJ8" i="47"/>
  <c r="AS8" i="47" s="1"/>
  <c r="AF78" i="74"/>
  <c r="AO78" i="74" s="1"/>
  <c r="AX61" i="27"/>
  <c r="S61" i="27" s="1"/>
  <c r="AC61" i="27" s="1"/>
  <c r="AB62" i="27" s="1"/>
  <c r="AK62" i="27" s="1"/>
  <c r="AT62" i="27" s="1"/>
  <c r="AX43" i="27"/>
  <c r="S43" i="27" s="1"/>
  <c r="AC43" i="27" s="1"/>
  <c r="AB44" i="27" s="1"/>
  <c r="AX74" i="27"/>
  <c r="S74" i="27" s="1"/>
  <c r="AC74" i="27" s="1"/>
  <c r="AB75" i="27" s="1"/>
  <c r="AX72" i="27"/>
  <c r="S72" i="27" s="1"/>
  <c r="AC72" i="27" s="1"/>
  <c r="AB73" i="27" s="1"/>
  <c r="AX66" i="27"/>
  <c r="S66" i="27" s="1"/>
  <c r="AC66" i="27" s="1"/>
  <c r="AB67" i="27" s="1"/>
  <c r="AK67" i="27" s="1"/>
  <c r="AT67" i="27" s="1"/>
  <c r="AX60" i="27"/>
  <c r="S60" i="27" s="1"/>
  <c r="AC60" i="27" s="1"/>
  <c r="AB61" i="27" s="1"/>
  <c r="AX54" i="27"/>
  <c r="S54" i="27" s="1"/>
  <c r="AC54" i="27" s="1"/>
  <c r="AB55" i="27" s="1"/>
  <c r="AK55" i="27" s="1"/>
  <c r="AT55" i="27" s="1"/>
  <c r="AX48" i="27"/>
  <c r="S48" i="27" s="1"/>
  <c r="AC48" i="27" s="1"/>
  <c r="AB49" i="27" s="1"/>
  <c r="AK49" i="27" s="1"/>
  <c r="AT49" i="27" s="1"/>
  <c r="AX42" i="27"/>
  <c r="S42" i="27" s="1"/>
  <c r="AC42" i="27" s="1"/>
  <c r="AB43" i="27" s="1"/>
  <c r="AX36" i="27"/>
  <c r="S36" i="27" s="1"/>
  <c r="AC36" i="27" s="1"/>
  <c r="AB37" i="27" s="1"/>
  <c r="AX30" i="27"/>
  <c r="S30" i="27" s="1"/>
  <c r="AC30" i="27" s="1"/>
  <c r="AB31" i="27" s="1"/>
  <c r="AK31" i="27" s="1"/>
  <c r="AT31" i="27" s="1"/>
  <c r="AX24" i="27"/>
  <c r="S24" i="27" s="1"/>
  <c r="AC24" i="27" s="1"/>
  <c r="AB25" i="27" s="1"/>
  <c r="AX18" i="27"/>
  <c r="S18" i="27" s="1"/>
  <c r="AC18" i="27" s="1"/>
  <c r="AB19" i="27" s="1"/>
  <c r="AK19" i="27" s="1"/>
  <c r="AT19" i="27" s="1"/>
  <c r="AK13" i="47"/>
  <c r="AT13" i="47" s="1"/>
  <c r="AJ14" i="47"/>
  <c r="AX38" i="27"/>
  <c r="S38" i="27" s="1"/>
  <c r="AC38" i="27" s="1"/>
  <c r="AB39" i="27" s="1"/>
  <c r="AX26" i="27"/>
  <c r="S26" i="27" s="1"/>
  <c r="AC26" i="27" s="1"/>
  <c r="AB27" i="27" s="1"/>
  <c r="AJ27" i="27" s="1"/>
  <c r="AX67" i="27"/>
  <c r="S67" i="27" s="1"/>
  <c r="AC67" i="27" s="1"/>
  <c r="AB68" i="27" s="1"/>
  <c r="AX49" i="27"/>
  <c r="S49" i="27" s="1"/>
  <c r="AC49" i="27" s="1"/>
  <c r="AB50" i="27" s="1"/>
  <c r="AJ50" i="27" s="1"/>
  <c r="AX76" i="27"/>
  <c r="S76" i="27" s="1"/>
  <c r="AC76" i="27" s="1"/>
  <c r="AB77" i="27" s="1"/>
  <c r="AK77" i="27" s="1"/>
  <c r="AT77" i="27" s="1"/>
  <c r="AX71" i="27"/>
  <c r="S71" i="27" s="1"/>
  <c r="AC71" i="27" s="1"/>
  <c r="AB72" i="27" s="1"/>
  <c r="AX65" i="27"/>
  <c r="S65" i="27" s="1"/>
  <c r="AC65" i="27" s="1"/>
  <c r="AB66" i="27" s="1"/>
  <c r="AX59" i="27"/>
  <c r="S59" i="27" s="1"/>
  <c r="AC59" i="27" s="1"/>
  <c r="AB60" i="27" s="1"/>
  <c r="AJ60" i="27" s="1"/>
  <c r="AX53" i="27"/>
  <c r="S53" i="27" s="1"/>
  <c r="AC53" i="27" s="1"/>
  <c r="AB54" i="27" s="1"/>
  <c r="AX47" i="27"/>
  <c r="S47" i="27" s="1"/>
  <c r="AC47" i="27" s="1"/>
  <c r="AB48" i="27" s="1"/>
  <c r="AJ48" i="27" s="1"/>
  <c r="AX41" i="27"/>
  <c r="S41" i="27" s="1"/>
  <c r="AC41" i="27" s="1"/>
  <c r="AB42" i="27" s="1"/>
  <c r="AK42" i="27" s="1"/>
  <c r="AT42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J24" i="27" s="1"/>
  <c r="AX17" i="27"/>
  <c r="S17" i="27" s="1"/>
  <c r="AC17" i="27" s="1"/>
  <c r="AB18" i="27" s="1"/>
  <c r="AJ6" i="47"/>
  <c r="AS6" i="47" s="1"/>
  <c r="AL45" i="83"/>
  <c r="AU45" i="83" s="1"/>
  <c r="AJ12" i="47"/>
  <c r="AX77" i="27"/>
  <c r="S77" i="27" s="1"/>
  <c r="AC77" i="27" s="1"/>
  <c r="AB78" i="27" s="1"/>
  <c r="AX70" i="27"/>
  <c r="S70" i="27" s="1"/>
  <c r="AC70" i="27" s="1"/>
  <c r="AB71" i="27" s="1"/>
  <c r="AJ71" i="27" s="1"/>
  <c r="AX64" i="27"/>
  <c r="S64" i="27" s="1"/>
  <c r="AC64" i="27" s="1"/>
  <c r="AB65" i="27" s="1"/>
  <c r="AX58" i="27"/>
  <c r="S58" i="27" s="1"/>
  <c r="AC58" i="27" s="1"/>
  <c r="AB59" i="27" s="1"/>
  <c r="AX52" i="27"/>
  <c r="S52" i="27" s="1"/>
  <c r="AC52" i="27" s="1"/>
  <c r="AB53" i="27" s="1"/>
  <c r="AK53" i="27" s="1"/>
  <c r="AT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K35" i="27" s="1"/>
  <c r="AT35" i="27" s="1"/>
  <c r="AX28" i="27"/>
  <c r="S28" i="27" s="1"/>
  <c r="AC28" i="27" s="1"/>
  <c r="AB29" i="27" s="1"/>
  <c r="AX22" i="27"/>
  <c r="S22" i="27" s="1"/>
  <c r="AC22" i="27" s="1"/>
  <c r="AB23" i="27" s="1"/>
  <c r="AX16" i="27"/>
  <c r="S16" i="27" s="1"/>
  <c r="AC16" i="27" s="1"/>
  <c r="AB17" i="27" s="1"/>
  <c r="AJ17" i="27" s="1"/>
  <c r="AX15" i="27"/>
  <c r="S15" i="27" s="1"/>
  <c r="AC15" i="27" s="1"/>
  <c r="AB16" i="27" s="1"/>
  <c r="AX8" i="27"/>
  <c r="S8" i="27" s="1"/>
  <c r="AC8" i="27" s="1"/>
  <c r="AB9" i="27" s="1"/>
  <c r="AJ9" i="27" s="1"/>
  <c r="AX14" i="27"/>
  <c r="S14" i="27" s="1"/>
  <c r="AC14" i="27" s="1"/>
  <c r="AB15" i="27" s="1"/>
  <c r="AK15" i="27" s="1"/>
  <c r="AT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7" i="27" s="1"/>
  <c r="AJ9" i="47"/>
  <c r="AX12" i="27"/>
  <c r="S12" i="27" s="1"/>
  <c r="AC12" i="27" s="1"/>
  <c r="AB13" i="27" s="1"/>
  <c r="AX4" i="27"/>
  <c r="S4" i="27" s="1"/>
  <c r="AC4" i="27" s="1"/>
  <c r="AB5" i="27" s="1"/>
  <c r="AK5" i="27" s="1"/>
  <c r="AT5" i="27" s="1"/>
  <c r="AX10" i="27"/>
  <c r="S10" i="27" s="1"/>
  <c r="AC10" i="27" s="1"/>
  <c r="AB11" i="27" s="1"/>
  <c r="AX3" i="27"/>
  <c r="S3" i="27" s="1"/>
  <c r="AC3" i="27" s="1"/>
  <c r="AJ3" i="27" s="1"/>
  <c r="Z82" i="85"/>
  <c r="W83" i="85" s="1"/>
  <c r="AX11" i="27"/>
  <c r="S11" i="27" s="1"/>
  <c r="AC11" i="27" s="1"/>
  <c r="AB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J56" i="27"/>
  <c r="AK56" i="27"/>
  <c r="AT56" i="27" s="1"/>
  <c r="AK38" i="27"/>
  <c r="AT38" i="27" s="1"/>
  <c r="AK32" i="27"/>
  <c r="AT32" i="27" s="1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J67" i="27"/>
  <c r="AK61" i="27"/>
  <c r="AT61" i="27" s="1"/>
  <c r="AJ61" i="27"/>
  <c r="AK43" i="27"/>
  <c r="AT43" i="27" s="1"/>
  <c r="AJ43" i="27"/>
  <c r="AK37" i="27"/>
  <c r="AT37" i="27" s="1"/>
  <c r="AJ37" i="27"/>
  <c r="AK25" i="27"/>
  <c r="AT25" i="27" s="1"/>
  <c r="AK13" i="27"/>
  <c r="AT13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J72" i="27"/>
  <c r="AK72" i="27"/>
  <c r="AT72" i="27" s="1"/>
  <c r="AK66" i="27"/>
  <c r="AT66" i="27" s="1"/>
  <c r="AK54" i="27"/>
  <c r="AT54" i="27" s="1"/>
  <c r="AK48" i="27"/>
  <c r="AT48" i="27" s="1"/>
  <c r="AJ42" i="27"/>
  <c r="AJ36" i="27"/>
  <c r="AK36" i="27"/>
  <c r="AT36" i="27" s="1"/>
  <c r="AK30" i="27"/>
  <c r="AT30" i="27" s="1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K78" i="27"/>
  <c r="AT78" i="27" s="1"/>
  <c r="AJ65" i="27"/>
  <c r="AK65" i="27"/>
  <c r="AT65" i="27" s="1"/>
  <c r="AJ47" i="27"/>
  <c r="AK47" i="27"/>
  <c r="AT47" i="27" s="1"/>
  <c r="AK41" i="27"/>
  <c r="AT41" i="27" s="1"/>
  <c r="AJ29" i="27"/>
  <c r="AK29" i="27"/>
  <c r="AT29" i="27" s="1"/>
  <c r="AK11" i="27"/>
  <c r="AT11" i="27" s="1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K70" i="27"/>
  <c r="AT70" i="27" s="1"/>
  <c r="AJ52" i="27"/>
  <c r="AK46" i="27"/>
  <c r="AT46" i="27" s="1"/>
  <c r="AJ46" i="27"/>
  <c r="AK40" i="27"/>
  <c r="AT40" i="27" s="1"/>
  <c r="AJ40" i="27"/>
  <c r="AK34" i="27"/>
  <c r="AT34" i="27" s="1"/>
  <c r="AK28" i="27"/>
  <c r="AT28" i="27" s="1"/>
  <c r="AJ28" i="27"/>
  <c r="AK16" i="27"/>
  <c r="AT16" i="27" s="1"/>
  <c r="AJ16" i="27"/>
  <c r="AK10" i="27"/>
  <c r="AT10" i="27" s="1"/>
  <c r="AJ10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69" i="27"/>
  <c r="AK69" i="27"/>
  <c r="AT69" i="27" s="1"/>
  <c r="AK63" i="27"/>
  <c r="AT63" i="27" s="1"/>
  <c r="AK57" i="27"/>
  <c r="AT57" i="27" s="1"/>
  <c r="AK51" i="27"/>
  <c r="AT51" i="27" s="1"/>
  <c r="AK45" i="27"/>
  <c r="AT45" i="27" s="1"/>
  <c r="AJ39" i="27"/>
  <c r="AK39" i="27"/>
  <c r="AT39" i="27" s="1"/>
  <c r="AJ15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81" i="78" l="1"/>
  <c r="AK7" i="27"/>
  <c r="AT7" i="27" s="1"/>
  <c r="AX68" i="35"/>
  <c r="S68" i="35" s="1"/>
  <c r="AC68" i="35" s="1"/>
  <c r="AB69" i="35" s="1"/>
  <c r="AJ38" i="27"/>
  <c r="AJ64" i="27"/>
  <c r="AJ79" i="27"/>
  <c r="AS79" i="27" s="1"/>
  <c r="AJ5" i="27"/>
  <c r="AK60" i="27"/>
  <c r="AT60" i="27" s="1"/>
  <c r="AK27" i="27"/>
  <c r="AT27" i="27" s="1"/>
  <c r="AK64" i="27"/>
  <c r="AT64" i="27" s="1"/>
  <c r="AK71" i="27"/>
  <c r="AT71" i="27" s="1"/>
  <c r="AI80" i="78"/>
  <c r="AR80" i="78" s="1"/>
  <c r="AJ8" i="27"/>
  <c r="AJ34" i="27"/>
  <c r="AJ35" i="27"/>
  <c r="AJ30" i="27"/>
  <c r="AJ63" i="27"/>
  <c r="AJ70" i="27"/>
  <c r="AS70" i="27" s="1"/>
  <c r="AJ11" i="27"/>
  <c r="AK24" i="27"/>
  <c r="AT24" i="27" s="1"/>
  <c r="AJ66" i="27"/>
  <c r="AJ31" i="27"/>
  <c r="AJ20" i="27"/>
  <c r="AJ14" i="27"/>
  <c r="AS14" i="27" s="1"/>
  <c r="AJ23" i="27"/>
  <c r="AJ59" i="27"/>
  <c r="AL8" i="47"/>
  <c r="AU8" i="47" s="1"/>
  <c r="AJ78" i="27"/>
  <c r="AX50" i="35"/>
  <c r="S50" i="35" s="1"/>
  <c r="AC50" i="35" s="1"/>
  <c r="AB51" i="35" s="1"/>
  <c r="AX74" i="35"/>
  <c r="S74" i="35" s="1"/>
  <c r="AC74" i="35" s="1"/>
  <c r="AB75" i="35" s="1"/>
  <c r="AK75" i="35" s="1"/>
  <c r="AT75" i="35" s="1"/>
  <c r="AX56" i="35"/>
  <c r="S56" i="35" s="1"/>
  <c r="AC56" i="35" s="1"/>
  <c r="AB57" i="35" s="1"/>
  <c r="AJ21" i="27"/>
  <c r="AK79" i="27"/>
  <c r="AT79" i="27" s="1"/>
  <c r="AJ51" i="27"/>
  <c r="AJ25" i="27"/>
  <c r="AX62" i="35"/>
  <c r="S62" i="35" s="1"/>
  <c r="AC62" i="35" s="1"/>
  <c r="AB63" i="35" s="1"/>
  <c r="AJ63" i="35" s="1"/>
  <c r="AJ57" i="27"/>
  <c r="AS57" i="27" s="1"/>
  <c r="AL6" i="47"/>
  <c r="AU6" i="47" s="1"/>
  <c r="AJ26" i="27"/>
  <c r="AJ62" i="27"/>
  <c r="AJ44" i="27"/>
  <c r="Z82" i="82"/>
  <c r="AE82" i="82" s="1"/>
  <c r="AX61" i="35"/>
  <c r="S61" i="35" s="1"/>
  <c r="AC61" i="35" s="1"/>
  <c r="AB62" i="35" s="1"/>
  <c r="AX43" i="35"/>
  <c r="S43" i="35" s="1"/>
  <c r="AC43" i="35" s="1"/>
  <c r="AB44" i="35" s="1"/>
  <c r="AX19" i="35"/>
  <c r="S19" i="35" s="1"/>
  <c r="AC19" i="35" s="1"/>
  <c r="AB20" i="35" s="1"/>
  <c r="AF82" i="85"/>
  <c r="AO82" i="85" s="1"/>
  <c r="AK33" i="27"/>
  <c r="AT33" i="27" s="1"/>
  <c r="AB4" i="27"/>
  <c r="AJ4" i="27" s="1"/>
  <c r="AJ22" i="27"/>
  <c r="AS22" i="27" s="1"/>
  <c r="AJ58" i="27"/>
  <c r="AJ76" i="27"/>
  <c r="AK17" i="27"/>
  <c r="AT17" i="27" s="1"/>
  <c r="AJ53" i="27"/>
  <c r="AS53" i="27" s="1"/>
  <c r="AJ49" i="27"/>
  <c r="AS49" i="27" s="1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X60" i="35"/>
  <c r="S60" i="35" s="1"/>
  <c r="AC60" i="35" s="1"/>
  <c r="AB61" i="35" s="1"/>
  <c r="AX54" i="35"/>
  <c r="S54" i="35" s="1"/>
  <c r="AC54" i="35" s="1"/>
  <c r="AB55" i="35" s="1"/>
  <c r="AK55" i="35" s="1"/>
  <c r="AT55" i="35" s="1"/>
  <c r="AX48" i="35"/>
  <c r="S48" i="35" s="1"/>
  <c r="AC48" i="35" s="1"/>
  <c r="AB49" i="35" s="1"/>
  <c r="AJ49" i="35" s="1"/>
  <c r="AX42" i="35"/>
  <c r="S42" i="35" s="1"/>
  <c r="AC42" i="35" s="1"/>
  <c r="AB43" i="35" s="1"/>
  <c r="AK43" i="35" s="1"/>
  <c r="AT43" i="35" s="1"/>
  <c r="AX36" i="35"/>
  <c r="S36" i="35" s="1"/>
  <c r="AC36" i="35" s="1"/>
  <c r="AB37" i="35" s="1"/>
  <c r="AX30" i="35"/>
  <c r="S30" i="35" s="1"/>
  <c r="AC30" i="35" s="1"/>
  <c r="AB31" i="35" s="1"/>
  <c r="AX24" i="35"/>
  <c r="S24" i="35" s="1"/>
  <c r="AC24" i="35" s="1"/>
  <c r="AB25" i="35" s="1"/>
  <c r="AX18" i="35"/>
  <c r="S18" i="35" s="1"/>
  <c r="AC18" i="35" s="1"/>
  <c r="AB19" i="35" s="1"/>
  <c r="AK19" i="35" s="1"/>
  <c r="AT19" i="35" s="1"/>
  <c r="AK44" i="27"/>
  <c r="AT44" i="27" s="1"/>
  <c r="AE82" i="85"/>
  <c r="AN82" i="85" s="1"/>
  <c r="AX20" i="35"/>
  <c r="S20" i="35" s="1"/>
  <c r="AC20" i="35" s="1"/>
  <c r="AB21" i="35" s="1"/>
  <c r="AX55" i="35"/>
  <c r="S55" i="35" s="1"/>
  <c r="AC55" i="35" s="1"/>
  <c r="AB56" i="35" s="1"/>
  <c r="AX31" i="35"/>
  <c r="S31" i="35" s="1"/>
  <c r="AC31" i="35" s="1"/>
  <c r="AB32" i="35" s="1"/>
  <c r="AJ13" i="27"/>
  <c r="AL13" i="27" s="1"/>
  <c r="AU13" i="27" s="1"/>
  <c r="AX75" i="35"/>
  <c r="S75" i="35" s="1"/>
  <c r="AC75" i="35" s="1"/>
  <c r="AB76" i="35" s="1"/>
  <c r="AJ76" i="35" s="1"/>
  <c r="AX71" i="35"/>
  <c r="S71" i="35" s="1"/>
  <c r="AC71" i="35" s="1"/>
  <c r="AB72" i="35" s="1"/>
  <c r="AK72" i="35" s="1"/>
  <c r="AT72" i="35" s="1"/>
  <c r="AX65" i="35"/>
  <c r="S65" i="35" s="1"/>
  <c r="AC65" i="35" s="1"/>
  <c r="AB66" i="35" s="1"/>
  <c r="AX59" i="35"/>
  <c r="S59" i="35" s="1"/>
  <c r="AC59" i="35" s="1"/>
  <c r="AB60" i="35" s="1"/>
  <c r="AX53" i="35"/>
  <c r="S53" i="35" s="1"/>
  <c r="AC53" i="35" s="1"/>
  <c r="AB54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J36" i="35" s="1"/>
  <c r="AX29" i="35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K14" i="27"/>
  <c r="AT14" i="27" s="1"/>
  <c r="AK50" i="27"/>
  <c r="AT50" i="27" s="1"/>
  <c r="AG82" i="85"/>
  <c r="AP82" i="85" s="1"/>
  <c r="AX38" i="35"/>
  <c r="S38" i="35" s="1"/>
  <c r="AC38" i="35" s="1"/>
  <c r="AB39" i="35" s="1"/>
  <c r="AX32" i="35"/>
  <c r="S32" i="35" s="1"/>
  <c r="AC32" i="35" s="1"/>
  <c r="AB33" i="35" s="1"/>
  <c r="AX73" i="35"/>
  <c r="S73" i="35" s="1"/>
  <c r="AC73" i="35" s="1"/>
  <c r="AB74" i="35" s="1"/>
  <c r="AX49" i="35"/>
  <c r="S49" i="35" s="1"/>
  <c r="AC49" i="35" s="1"/>
  <c r="AB50" i="35" s="1"/>
  <c r="AJ50" i="35" s="1"/>
  <c r="AL13" i="47"/>
  <c r="AU13" i="47" s="1"/>
  <c r="Z78" i="94"/>
  <c r="AF78" i="94" s="1"/>
  <c r="AO78" i="94" s="1"/>
  <c r="AK23" i="27"/>
  <c r="AT23" i="27" s="1"/>
  <c r="AK59" i="27"/>
  <c r="AT59" i="27" s="1"/>
  <c r="AJ18" i="27"/>
  <c r="AS18" i="27" s="1"/>
  <c r="AJ54" i="27"/>
  <c r="AS54" i="27" s="1"/>
  <c r="AJ19" i="27"/>
  <c r="AL19" i="27" s="1"/>
  <c r="AU19" i="27" s="1"/>
  <c r="AJ55" i="27"/>
  <c r="AS55" i="27" s="1"/>
  <c r="AX76" i="35"/>
  <c r="S76" i="35" s="1"/>
  <c r="AC76" i="35" s="1"/>
  <c r="AB77" i="35" s="1"/>
  <c r="AX70" i="35"/>
  <c r="S70" i="35" s="1"/>
  <c r="AC70" i="35" s="1"/>
  <c r="AB71" i="35" s="1"/>
  <c r="AX64" i="35"/>
  <c r="S64" i="35" s="1"/>
  <c r="AC64" i="35" s="1"/>
  <c r="AB65" i="35" s="1"/>
  <c r="AJ65" i="35" s="1"/>
  <c r="AX58" i="35"/>
  <c r="S58" i="35" s="1"/>
  <c r="AC58" i="35" s="1"/>
  <c r="AB59" i="35" s="1"/>
  <c r="AJ59" i="35" s="1"/>
  <c r="AX52" i="35"/>
  <c r="S52" i="35" s="1"/>
  <c r="AC52" i="35" s="1"/>
  <c r="AB53" i="35" s="1"/>
  <c r="AJ53" i="35" s="1"/>
  <c r="AX46" i="35"/>
  <c r="S46" i="35" s="1"/>
  <c r="AC46" i="35" s="1"/>
  <c r="AB47" i="35" s="1"/>
  <c r="AX40" i="35"/>
  <c r="S40" i="35" s="1"/>
  <c r="AC40" i="35" s="1"/>
  <c r="AB41" i="35" s="1"/>
  <c r="AX34" i="35"/>
  <c r="S34" i="35" s="1"/>
  <c r="AC34" i="35" s="1"/>
  <c r="AB35" i="35" s="1"/>
  <c r="AX28" i="35"/>
  <c r="S28" i="35" s="1"/>
  <c r="AC28" i="35" s="1"/>
  <c r="AB29" i="35" s="1"/>
  <c r="AJ29" i="35" s="1"/>
  <c r="AX22" i="35"/>
  <c r="S22" i="35" s="1"/>
  <c r="AC22" i="35" s="1"/>
  <c r="AB23" i="35" s="1"/>
  <c r="AJ23" i="35" s="1"/>
  <c r="AX14" i="35"/>
  <c r="S14" i="35" s="1"/>
  <c r="AC14" i="35" s="1"/>
  <c r="AB15" i="35" s="1"/>
  <c r="AK15" i="35" s="1"/>
  <c r="AT15" i="35" s="1"/>
  <c r="AJ32" i="27"/>
  <c r="AS32" i="27" s="1"/>
  <c r="AX44" i="35"/>
  <c r="S44" i="35" s="1"/>
  <c r="AC44" i="35" s="1"/>
  <c r="AB45" i="35" s="1"/>
  <c r="AX26" i="35"/>
  <c r="S26" i="35" s="1"/>
  <c r="AC26" i="35" s="1"/>
  <c r="AB27" i="35" s="1"/>
  <c r="AX67" i="35"/>
  <c r="S67" i="35" s="1"/>
  <c r="AC67" i="35" s="1"/>
  <c r="AB68" i="35" s="1"/>
  <c r="AX37" i="35"/>
  <c r="S37" i="35" s="1"/>
  <c r="AC37" i="35" s="1"/>
  <c r="AB38" i="35" s="1"/>
  <c r="AJ38" i="35" s="1"/>
  <c r="AX25" i="35"/>
  <c r="S25" i="35" s="1"/>
  <c r="AC25" i="35" s="1"/>
  <c r="AB26" i="35" s="1"/>
  <c r="AJ26" i="35" s="1"/>
  <c r="AJ41" i="27"/>
  <c r="AS41" i="27" s="1"/>
  <c r="AX77" i="35"/>
  <c r="S77" i="35" s="1"/>
  <c r="AC77" i="35" s="1"/>
  <c r="AB78" i="35" s="1"/>
  <c r="AX69" i="35"/>
  <c r="S69" i="35" s="1"/>
  <c r="AC69" i="35" s="1"/>
  <c r="AB70" i="35" s="1"/>
  <c r="AX63" i="35"/>
  <c r="S63" i="35" s="1"/>
  <c r="AC63" i="35" s="1"/>
  <c r="AB64" i="35" s="1"/>
  <c r="AJ64" i="35" s="1"/>
  <c r="AX57" i="35"/>
  <c r="S57" i="35" s="1"/>
  <c r="AC57" i="35" s="1"/>
  <c r="AB58" i="35" s="1"/>
  <c r="AJ58" i="35" s="1"/>
  <c r="AX51" i="35"/>
  <c r="S51" i="35" s="1"/>
  <c r="AC51" i="35" s="1"/>
  <c r="AB52" i="35" s="1"/>
  <c r="AJ52" i="35" s="1"/>
  <c r="AX45" i="35"/>
  <c r="S45" i="35" s="1"/>
  <c r="AC45" i="35" s="1"/>
  <c r="AB46" i="35" s="1"/>
  <c r="AJ46" i="35" s="1"/>
  <c r="AX39" i="35"/>
  <c r="S39" i="35" s="1"/>
  <c r="AC39" i="35" s="1"/>
  <c r="AB40" i="35" s="1"/>
  <c r="AX33" i="35"/>
  <c r="S33" i="35" s="1"/>
  <c r="AC33" i="35" s="1"/>
  <c r="AB34" i="35" s="1"/>
  <c r="AK34" i="35" s="1"/>
  <c r="AT34" i="35" s="1"/>
  <c r="AX27" i="35"/>
  <c r="S27" i="35" s="1"/>
  <c r="AC27" i="35" s="1"/>
  <c r="AB28" i="35" s="1"/>
  <c r="AJ28" i="35" s="1"/>
  <c r="AX21" i="35"/>
  <c r="S21" i="35" s="1"/>
  <c r="AC21" i="35" s="1"/>
  <c r="AB22" i="35" s="1"/>
  <c r="AJ22" i="35" s="1"/>
  <c r="AX13" i="35"/>
  <c r="S13" i="35" s="1"/>
  <c r="AC13" i="35" s="1"/>
  <c r="AB14" i="35" s="1"/>
  <c r="AJ14" i="35" s="1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X10" i="35"/>
  <c r="S10" i="35" s="1"/>
  <c r="AC10" i="35" s="1"/>
  <c r="AB11" i="35" s="1"/>
  <c r="Z83" i="42"/>
  <c r="AE83" i="42" s="1"/>
  <c r="AX15" i="35"/>
  <c r="S15" i="35" s="1"/>
  <c r="AC15" i="35" s="1"/>
  <c r="AB16" i="35" s="1"/>
  <c r="AK16" i="35" s="1"/>
  <c r="AT16" i="35" s="1"/>
  <c r="AX9" i="35"/>
  <c r="S9" i="35" s="1"/>
  <c r="AC9" i="35" s="1"/>
  <c r="AB10" i="35" s="1"/>
  <c r="AX8" i="35"/>
  <c r="S8" i="35" s="1"/>
  <c r="AC8" i="35" s="1"/>
  <c r="AB9" i="35" s="1"/>
  <c r="AK9" i="35" s="1"/>
  <c r="AT9" i="35" s="1"/>
  <c r="Z81" i="46"/>
  <c r="W82" i="46" s="1"/>
  <c r="AG81" i="78"/>
  <c r="AP81" i="78" s="1"/>
  <c r="AF81" i="78"/>
  <c r="AO81" i="78" s="1"/>
  <c r="AE81" i="78"/>
  <c r="W82" i="78"/>
  <c r="AF82" i="90"/>
  <c r="AO82" i="90" s="1"/>
  <c r="AK5" i="35"/>
  <c r="AT5" i="35" s="1"/>
  <c r="W83" i="8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36" i="27"/>
  <c r="AL36" i="27"/>
  <c r="AU36" i="27" s="1"/>
  <c r="AL54" i="27"/>
  <c r="AU54" i="27" s="1"/>
  <c r="AS72" i="27"/>
  <c r="AL72" i="27"/>
  <c r="AU72" i="27" s="1"/>
  <c r="AR79" i="45"/>
  <c r="AR80" i="46"/>
  <c r="AS19" i="27"/>
  <c r="AS37" i="27"/>
  <c r="AL37" i="27"/>
  <c r="AU37" i="27" s="1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K46" i="35"/>
  <c r="AT46" i="35" s="1"/>
  <c r="AJ40" i="35"/>
  <c r="AK40" i="35"/>
  <c r="AT40" i="35" s="1"/>
  <c r="AJ34" i="35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J75" i="35"/>
  <c r="AJ69" i="35"/>
  <c r="AK69" i="35"/>
  <c r="AT69" i="35" s="1"/>
  <c r="AK57" i="35"/>
  <c r="AT57" i="35" s="1"/>
  <c r="AK51" i="35"/>
  <c r="AT51" i="35" s="1"/>
  <c r="AK45" i="35"/>
  <c r="AT45" i="35" s="1"/>
  <c r="AK39" i="35"/>
  <c r="AT39" i="35" s="1"/>
  <c r="AJ33" i="35"/>
  <c r="AK33" i="35"/>
  <c r="AT33" i="35" s="1"/>
  <c r="AJ27" i="35"/>
  <c r="AK27" i="35"/>
  <c r="AT27" i="35" s="1"/>
  <c r="AK21" i="35"/>
  <c r="AT21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68" i="35"/>
  <c r="AK68" i="35"/>
  <c r="AT68" i="35" s="1"/>
  <c r="AK62" i="35"/>
  <c r="AT62" i="35" s="1"/>
  <c r="AJ56" i="35"/>
  <c r="AK56" i="35"/>
  <c r="AT56" i="35" s="1"/>
  <c r="AK50" i="35"/>
  <c r="AT50" i="35" s="1"/>
  <c r="AJ44" i="35"/>
  <c r="AK44" i="35"/>
  <c r="AT44" i="35" s="1"/>
  <c r="AJ32" i="35"/>
  <c r="AK32" i="35"/>
  <c r="AT32" i="35" s="1"/>
  <c r="AJ20" i="35"/>
  <c r="AK20" i="35"/>
  <c r="AT20" i="35" s="1"/>
  <c r="AX7" i="35"/>
  <c r="S7" i="35" s="1"/>
  <c r="AC7" i="35" s="1"/>
  <c r="AB8" i="35" s="1"/>
  <c r="AH81" i="46"/>
  <c r="AQ81" i="46" s="1"/>
  <c r="X78" i="89"/>
  <c r="Y78" i="89"/>
  <c r="AS50" i="27"/>
  <c r="AS68" i="27"/>
  <c r="AL68" i="27"/>
  <c r="AU68" i="27" s="1"/>
  <c r="AN81" i="34"/>
  <c r="AI81" i="34"/>
  <c r="AS4" i="47"/>
  <c r="AL4" i="47"/>
  <c r="AU4" i="47" s="1"/>
  <c r="AS15" i="27"/>
  <c r="AL15" i="27"/>
  <c r="AU15" i="27" s="1"/>
  <c r="AS33" i="27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71" i="27"/>
  <c r="AL71" i="27"/>
  <c r="AU71" i="27" s="1"/>
  <c r="AS7" i="27"/>
  <c r="AL7" i="27"/>
  <c r="AU7" i="27" s="1"/>
  <c r="AS75" i="27"/>
  <c r="AL75" i="27"/>
  <c r="AU75" i="27" s="1"/>
  <c r="AR81" i="93"/>
  <c r="AK73" i="35"/>
  <c r="AT73" i="35" s="1"/>
  <c r="AJ67" i="35"/>
  <c r="AK67" i="35"/>
  <c r="AT67" i="35" s="1"/>
  <c r="AJ43" i="35"/>
  <c r="AK37" i="35"/>
  <c r="AT37" i="35" s="1"/>
  <c r="AJ31" i="35"/>
  <c r="AK31" i="35"/>
  <c r="AT31" i="35" s="1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G78" i="94"/>
  <c r="AP78" i="94" s="1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67" i="27"/>
  <c r="AL67" i="27"/>
  <c r="AU67" i="27" s="1"/>
  <c r="AN82" i="81"/>
  <c r="AI82" i="81"/>
  <c r="AJ72" i="35"/>
  <c r="AJ66" i="35"/>
  <c r="AK66" i="35"/>
  <c r="AT66" i="35" s="1"/>
  <c r="AJ60" i="35"/>
  <c r="AK60" i="35"/>
  <c r="AT60" i="35" s="1"/>
  <c r="AJ30" i="35"/>
  <c r="AK30" i="35"/>
  <c r="AT30" i="35" s="1"/>
  <c r="AJ24" i="35"/>
  <c r="AK24" i="35"/>
  <c r="AT24" i="35" s="1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I83" i="38"/>
  <c r="AN83" i="38"/>
  <c r="AX79" i="35"/>
  <c r="S79" i="35" s="1"/>
  <c r="AC79" i="35" s="1"/>
  <c r="AG79" i="35"/>
  <c r="AP79" i="35" s="1"/>
  <c r="AP81" i="35" s="1"/>
  <c r="AF79" i="35"/>
  <c r="AO79" i="35" s="1"/>
  <c r="AO81" i="35" s="1"/>
  <c r="AE79" i="35"/>
  <c r="AR81" i="82"/>
  <c r="AS13" i="27"/>
  <c r="AJ77" i="35"/>
  <c r="AK77" i="35"/>
  <c r="AT77" i="35" s="1"/>
  <c r="AK71" i="35"/>
  <c r="AT71" i="35" s="1"/>
  <c r="AK47" i="35"/>
  <c r="AT47" i="35" s="1"/>
  <c r="AK41" i="35"/>
  <c r="AT41" i="35" s="1"/>
  <c r="AK35" i="35"/>
  <c r="AT35" i="35" s="1"/>
  <c r="AJ17" i="35"/>
  <c r="AK17" i="35"/>
  <c r="AT17" i="35" s="1"/>
  <c r="AS26" i="27"/>
  <c r="AL26" i="27"/>
  <c r="AU26" i="27" s="1"/>
  <c r="AS44" i="27"/>
  <c r="AS62" i="27"/>
  <c r="AL62" i="27"/>
  <c r="AU62" i="27" s="1"/>
  <c r="AN79" i="27"/>
  <c r="AN81" i="27" s="1"/>
  <c r="AI79" i="27"/>
  <c r="Y83" i="85"/>
  <c r="X83" i="85"/>
  <c r="AL50" i="27" l="1"/>
  <c r="AU50" i="27" s="1"/>
  <c r="AJ51" i="35"/>
  <c r="AE82" i="90"/>
  <c r="AJ18" i="35"/>
  <c r="AJ54" i="35"/>
  <c r="AK26" i="35"/>
  <c r="AT26" i="35" s="1"/>
  <c r="AJ9" i="35"/>
  <c r="AF83" i="42"/>
  <c r="AO83" i="42" s="1"/>
  <c r="AG83" i="42"/>
  <c r="AP83" i="42" s="1"/>
  <c r="AJ48" i="35"/>
  <c r="AK76" i="35"/>
  <c r="AT76" i="35" s="1"/>
  <c r="AL49" i="27"/>
  <c r="AU49" i="27" s="1"/>
  <c r="AK49" i="35"/>
  <c r="AT49" i="35" s="1"/>
  <c r="AK4" i="27"/>
  <c r="AT4" i="27" s="1"/>
  <c r="AT81" i="27" s="1"/>
  <c r="AL14" i="27"/>
  <c r="AU14" i="27" s="1"/>
  <c r="AK14" i="35"/>
  <c r="AT14" i="35" s="1"/>
  <c r="AK63" i="35"/>
  <c r="AT63" i="35" s="1"/>
  <c r="W84" i="42"/>
  <c r="X84" i="42" s="1"/>
  <c r="AJ74" i="35"/>
  <c r="AK53" i="35"/>
  <c r="AT53" i="35" s="1"/>
  <c r="AF82" i="82"/>
  <c r="AO82" i="82" s="1"/>
  <c r="AJ41" i="35"/>
  <c r="AL70" i="27"/>
  <c r="AU70" i="27" s="1"/>
  <c r="AK52" i="35"/>
  <c r="AT52" i="35" s="1"/>
  <c r="AG82" i="82"/>
  <c r="AP82" i="82" s="1"/>
  <c r="AL44" i="27"/>
  <c r="AU44" i="27" s="1"/>
  <c r="AJ13" i="35"/>
  <c r="AJ62" i="35"/>
  <c r="Z83" i="30"/>
  <c r="AG82" i="90"/>
  <c r="AP82" i="90" s="1"/>
  <c r="AJ11" i="35"/>
  <c r="AJ79" i="35"/>
  <c r="AS79" i="35" s="1"/>
  <c r="AJ42" i="35"/>
  <c r="W79" i="94"/>
  <c r="AJ16" i="35"/>
  <c r="AL32" i="27"/>
  <c r="AU32" i="27" s="1"/>
  <c r="AJ15" i="35"/>
  <c r="AL15" i="35" s="1"/>
  <c r="AU15" i="35" s="1"/>
  <c r="AJ25" i="35"/>
  <c r="AS25" i="35" s="1"/>
  <c r="AJ61" i="35"/>
  <c r="AJ35" i="35"/>
  <c r="AJ71" i="35"/>
  <c r="AL57" i="27"/>
  <c r="AU57" i="27" s="1"/>
  <c r="AK36" i="35"/>
  <c r="AT36" i="35" s="1"/>
  <c r="AE78" i="94"/>
  <c r="AI78" i="94" s="1"/>
  <c r="AJ12" i="35"/>
  <c r="AJ45" i="35"/>
  <c r="AJ10" i="35"/>
  <c r="AK23" i="35"/>
  <c r="AT23" i="35" s="1"/>
  <c r="AK59" i="35"/>
  <c r="AT59" i="35" s="1"/>
  <c r="AK48" i="35"/>
  <c r="AT48" i="35" s="1"/>
  <c r="AJ19" i="35"/>
  <c r="AJ37" i="35"/>
  <c r="AJ55" i="35"/>
  <c r="AS55" i="35" s="1"/>
  <c r="AJ73" i="35"/>
  <c r="AS73" i="35" s="1"/>
  <c r="AL33" i="27"/>
  <c r="AU33" i="27" s="1"/>
  <c r="Z78" i="89"/>
  <c r="AG78" i="89" s="1"/>
  <c r="AP78" i="89" s="1"/>
  <c r="AK38" i="35"/>
  <c r="AT38" i="35" s="1"/>
  <c r="AK74" i="35"/>
  <c r="AT74" i="35" s="1"/>
  <c r="AK22" i="35"/>
  <c r="AT22" i="35" s="1"/>
  <c r="AK58" i="35"/>
  <c r="AT58" i="35" s="1"/>
  <c r="AF81" i="46"/>
  <c r="AO81" i="46" s="1"/>
  <c r="AE81" i="46"/>
  <c r="AN81" i="46" s="1"/>
  <c r="AK25" i="35"/>
  <c r="AT25" i="35" s="1"/>
  <c r="AK61" i="35"/>
  <c r="AT61" i="35" s="1"/>
  <c r="AI82" i="85"/>
  <c r="AR82" i="85" s="1"/>
  <c r="AK29" i="35"/>
  <c r="AT29" i="35" s="1"/>
  <c r="AK18" i="35"/>
  <c r="AT18" i="35" s="1"/>
  <c r="AK54" i="35"/>
  <c r="AT54" i="35" s="1"/>
  <c r="AL53" i="27"/>
  <c r="AU53" i="27" s="1"/>
  <c r="Z83" i="25"/>
  <c r="AG83" i="25" s="1"/>
  <c r="AP83" i="25" s="1"/>
  <c r="AK10" i="35"/>
  <c r="AT10" i="35" s="1"/>
  <c r="AK28" i="35"/>
  <c r="AT28" i="35" s="1"/>
  <c r="AK64" i="35"/>
  <c r="AT64" i="35" s="1"/>
  <c r="AL18" i="27"/>
  <c r="AU18" i="27" s="1"/>
  <c r="AG81" i="46"/>
  <c r="AP81" i="46" s="1"/>
  <c r="AL17" i="27"/>
  <c r="AU17" i="27" s="1"/>
  <c r="AK11" i="35"/>
  <c r="AT11" i="35" s="1"/>
  <c r="AK65" i="35"/>
  <c r="AT65" i="35" s="1"/>
  <c r="AJ47" i="35"/>
  <c r="AS47" i="35" s="1"/>
  <c r="AJ21" i="35"/>
  <c r="AJ39" i="35"/>
  <c r="AJ57" i="35"/>
  <c r="AL57" i="35" s="1"/>
  <c r="AU57" i="35" s="1"/>
  <c r="Z78" i="75"/>
  <c r="AF78" i="75" s="1"/>
  <c r="AO78" i="75" s="1"/>
  <c r="AS81" i="47"/>
  <c r="Z84" i="77"/>
  <c r="AG84" i="77" s="1"/>
  <c r="AP84" i="77" s="1"/>
  <c r="AU81" i="47"/>
  <c r="C11" i="47" s="1"/>
  <c r="AF83" i="25"/>
  <c r="AO83" i="25" s="1"/>
  <c r="AE83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S40" i="35"/>
  <c r="AL40" i="35"/>
  <c r="AU40" i="35" s="1"/>
  <c r="AS58" i="35"/>
  <c r="AR79" i="29"/>
  <c r="Y82" i="46"/>
  <c r="X82" i="46"/>
  <c r="AS23" i="35"/>
  <c r="AS41" i="35"/>
  <c r="AL41" i="35"/>
  <c r="AU41" i="35" s="1"/>
  <c r="AS59" i="35"/>
  <c r="AS77" i="35"/>
  <c r="AL77" i="35"/>
  <c r="AU77" i="35" s="1"/>
  <c r="AE82" i="93"/>
  <c r="W83" i="93"/>
  <c r="AF82" i="93"/>
  <c r="AO82" i="93" s="1"/>
  <c r="AG82" i="93"/>
  <c r="AP82" i="93" s="1"/>
  <c r="AS18" i="35"/>
  <c r="AS36" i="35"/>
  <c r="AL36" i="35"/>
  <c r="AU36" i="35" s="1"/>
  <c r="AS54" i="35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G82" i="41"/>
  <c r="AP82" i="41" s="1"/>
  <c r="AF82" i="41"/>
  <c r="AO82" i="41" s="1"/>
  <c r="AE82" i="41"/>
  <c r="W83" i="41"/>
  <c r="AG78" i="75"/>
  <c r="AP78" i="75" s="1"/>
  <c r="AE78" i="75"/>
  <c r="W79" i="75"/>
  <c r="AJ5" i="35"/>
  <c r="AR83" i="38"/>
  <c r="AH84" i="38"/>
  <c r="AQ84" i="38" s="1"/>
  <c r="AI83" i="37"/>
  <c r="AN83" i="37"/>
  <c r="AH78" i="89"/>
  <c r="AQ78" i="89" s="1"/>
  <c r="AR83" i="77"/>
  <c r="AR77" i="89"/>
  <c r="AS10" i="35"/>
  <c r="AL10" i="35"/>
  <c r="AU10" i="35" s="1"/>
  <c r="AS28" i="35"/>
  <c r="AS46" i="35"/>
  <c r="AL46" i="35"/>
  <c r="AU46" i="35" s="1"/>
  <c r="AS64" i="35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S65" i="35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R82" i="25"/>
  <c r="AH83" i="86"/>
  <c r="AQ83" i="86" s="1"/>
  <c r="AR81" i="34"/>
  <c r="AJ8" i="35"/>
  <c r="AK8" i="35"/>
  <c r="AT8" i="35" s="1"/>
  <c r="AS26" i="35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S66" i="35"/>
  <c r="AL66" i="35"/>
  <c r="AU66" i="35" s="1"/>
  <c r="AN78" i="94"/>
  <c r="AJ7" i="35"/>
  <c r="AK7" i="35"/>
  <c r="AT7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L65" i="35" l="1"/>
  <c r="AU65" i="35" s="1"/>
  <c r="AL28" i="35"/>
  <c r="AU28" i="35" s="1"/>
  <c r="Y84" i="42"/>
  <c r="AL58" i="35"/>
  <c r="AU58" i="35" s="1"/>
  <c r="AI82" i="90"/>
  <c r="AL26" i="35"/>
  <c r="AU26" i="35" s="1"/>
  <c r="AL23" i="35"/>
  <c r="AU23" i="35" s="1"/>
  <c r="AL73" i="35"/>
  <c r="AU73" i="35" s="1"/>
  <c r="AL29" i="35"/>
  <c r="AU29" i="35" s="1"/>
  <c r="AL52" i="35"/>
  <c r="AU52" i="35" s="1"/>
  <c r="AE84" i="77"/>
  <c r="AL47" i="35"/>
  <c r="AU47" i="35" s="1"/>
  <c r="W85" i="77"/>
  <c r="AL25" i="35"/>
  <c r="AU25" i="35" s="1"/>
  <c r="AL53" i="35"/>
  <c r="AU53" i="35" s="1"/>
  <c r="AL54" i="35"/>
  <c r="AU54" i="35" s="1"/>
  <c r="AF78" i="89"/>
  <c r="AO78" i="89" s="1"/>
  <c r="AE78" i="89"/>
  <c r="AI78" i="89" s="1"/>
  <c r="AL4" i="27"/>
  <c r="AU4" i="27" s="1"/>
  <c r="W79" i="89"/>
  <c r="AL48" i="35"/>
  <c r="AU48" i="35" s="1"/>
  <c r="Z84" i="42"/>
  <c r="AE84" i="42" s="1"/>
  <c r="W84" i="25"/>
  <c r="AL18" i="35"/>
  <c r="AU18" i="35" s="1"/>
  <c r="AI81" i="46"/>
  <c r="AL59" i="35"/>
  <c r="AU59" i="35" s="1"/>
  <c r="AL64" i="35"/>
  <c r="AU64" i="35" s="1"/>
  <c r="Z82" i="46"/>
  <c r="AG82" i="46" s="1"/>
  <c r="AP82" i="46" s="1"/>
  <c r="AF84" i="77"/>
  <c r="AO84" i="77" s="1"/>
  <c r="AL55" i="35"/>
  <c r="AU55" i="35" s="1"/>
  <c r="AL22" i="35"/>
  <c r="AU22" i="35" s="1"/>
  <c r="Z82" i="78"/>
  <c r="AF82" i="78" s="1"/>
  <c r="AO82" i="78" s="1"/>
  <c r="AU81" i="27"/>
  <c r="C11" i="27" s="1"/>
  <c r="AE82" i="78"/>
  <c r="AR82" i="90"/>
  <c r="AI79" i="74"/>
  <c r="AN79" i="74"/>
  <c r="AH82" i="78"/>
  <c r="AQ82" i="78" s="1"/>
  <c r="AR83" i="37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83" i="41" l="1"/>
  <c r="AG84" i="42"/>
  <c r="AP84" i="42" s="1"/>
  <c r="AF84" i="42"/>
  <c r="AO84" i="42" s="1"/>
  <c r="W85" i="42"/>
  <c r="AE82" i="46"/>
  <c r="AG82" i="78"/>
  <c r="AP82" i="78" s="1"/>
  <c r="Z85" i="77"/>
  <c r="AE85" i="77" s="1"/>
  <c r="W83" i="46"/>
  <c r="Z79" i="75"/>
  <c r="W83" i="78"/>
  <c r="Z84" i="25"/>
  <c r="AE84" i="25" s="1"/>
  <c r="Z80" i="74"/>
  <c r="AE80" i="74" s="1"/>
  <c r="AF82" i="46"/>
  <c r="AO82" i="46" s="1"/>
  <c r="Z83" i="93"/>
  <c r="AF83" i="93" s="1"/>
  <c r="AO83" i="93" s="1"/>
  <c r="Z84" i="30"/>
  <c r="W85" i="30" s="1"/>
  <c r="W86" i="77"/>
  <c r="AF85" i="77"/>
  <c r="AO85" i="77" s="1"/>
  <c r="AG85" i="77"/>
  <c r="AP85" i="77" s="1"/>
  <c r="AE84" i="30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AH84" i="30"/>
  <c r="AQ84" i="30" s="1"/>
  <c r="X83" i="78"/>
  <c r="Y83" i="78"/>
  <c r="AH81" i="45"/>
  <c r="AQ81" i="45" s="1"/>
  <c r="AR78" i="75"/>
  <c r="AG83" i="93"/>
  <c r="AP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R79" i="74"/>
  <c r="AI82" i="46"/>
  <c r="AN82" i="46"/>
  <c r="Z84" i="81" l="1"/>
  <c r="AI82" i="78"/>
  <c r="AG80" i="74"/>
  <c r="AP80" i="74" s="1"/>
  <c r="AF80" i="74"/>
  <c r="AO80" i="74" s="1"/>
  <c r="AF84" i="30"/>
  <c r="AO84" i="30" s="1"/>
  <c r="AG84" i="30"/>
  <c r="AP84" i="30" s="1"/>
  <c r="Z84" i="85"/>
  <c r="W81" i="74"/>
  <c r="AX77" i="75"/>
  <c r="S77" i="75" s="1"/>
  <c r="AC77" i="75" s="1"/>
  <c r="AB78" i="75" s="1"/>
  <c r="AX69" i="75"/>
  <c r="S69" i="75" s="1"/>
  <c r="AC69" i="75" s="1"/>
  <c r="AB70" i="75" s="1"/>
  <c r="Z81" i="29"/>
  <c r="Z84" i="86"/>
  <c r="AG84" i="86" s="1"/>
  <c r="AP84" i="86" s="1"/>
  <c r="AX51" i="75"/>
  <c r="S51" i="75" s="1"/>
  <c r="AC51" i="75" s="1"/>
  <c r="AB52" i="75" s="1"/>
  <c r="AX27" i="75"/>
  <c r="S27" i="75" s="1"/>
  <c r="AC27" i="75" s="1"/>
  <c r="AB28" i="75" s="1"/>
  <c r="AX62" i="75"/>
  <c r="S62" i="75" s="1"/>
  <c r="AC62" i="75" s="1"/>
  <c r="AB63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Z85" i="42"/>
  <c r="AX63" i="75"/>
  <c r="S63" i="75" s="1"/>
  <c r="AC63" i="75" s="1"/>
  <c r="AB64" i="75" s="1"/>
  <c r="AX21" i="75"/>
  <c r="S21" i="75" s="1"/>
  <c r="AC21" i="75" s="1"/>
  <c r="AB22" i="75" s="1"/>
  <c r="AX76" i="75"/>
  <c r="S76" i="75" s="1"/>
  <c r="AC76" i="75" s="1"/>
  <c r="AB77" i="75" s="1"/>
  <c r="AX56" i="75"/>
  <c r="S56" i="75" s="1"/>
  <c r="AC56" i="75" s="1"/>
  <c r="AB57" i="75" s="1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K56" i="75" s="1"/>
  <c r="AT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K20" i="75" s="1"/>
  <c r="AT20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J31" i="75" s="1"/>
  <c r="AX24" i="75"/>
  <c r="S24" i="75" s="1"/>
  <c r="AC24" i="75" s="1"/>
  <c r="AB25" i="75" s="1"/>
  <c r="AX18" i="75"/>
  <c r="S18" i="75" s="1"/>
  <c r="AC18" i="75" s="1"/>
  <c r="AB19" i="75" s="1"/>
  <c r="AX57" i="75"/>
  <c r="S57" i="75" s="1"/>
  <c r="AC57" i="75" s="1"/>
  <c r="AB58" i="75" s="1"/>
  <c r="AX39" i="75"/>
  <c r="S39" i="75" s="1"/>
  <c r="AC39" i="75" s="1"/>
  <c r="AB40" i="75" s="1"/>
  <c r="AX68" i="75"/>
  <c r="S68" i="75" s="1"/>
  <c r="AC68" i="75" s="1"/>
  <c r="AB69" i="75" s="1"/>
  <c r="AX72" i="75"/>
  <c r="S72" i="75" s="1"/>
  <c r="AC72" i="75" s="1"/>
  <c r="AB73" i="75" s="1"/>
  <c r="AJ73" i="75" s="1"/>
  <c r="AX74" i="75"/>
  <c r="S74" i="75" s="1"/>
  <c r="AC74" i="75" s="1"/>
  <c r="AB75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K48" i="75" s="1"/>
  <c r="AT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X45" i="75"/>
  <c r="S45" i="75" s="1"/>
  <c r="AC45" i="75" s="1"/>
  <c r="AB46" i="75" s="1"/>
  <c r="AJ46" i="75" s="1"/>
  <c r="AX33" i="75"/>
  <c r="S33" i="75" s="1"/>
  <c r="AC33" i="75" s="1"/>
  <c r="AB34" i="75" s="1"/>
  <c r="AX75" i="75"/>
  <c r="S75" i="75" s="1"/>
  <c r="AC75" i="75" s="1"/>
  <c r="AB76" i="75" s="1"/>
  <c r="AX66" i="75"/>
  <c r="S66" i="75" s="1"/>
  <c r="AC66" i="75" s="1"/>
  <c r="AB67" i="75" s="1"/>
  <c r="AX78" i="75"/>
  <c r="S78" i="75" s="1"/>
  <c r="AC78" i="75" s="1"/>
  <c r="AB79" i="75" s="1"/>
  <c r="AX70" i="75"/>
  <c r="S70" i="75" s="1"/>
  <c r="AC70" i="75" s="1"/>
  <c r="AB71" i="75" s="1"/>
  <c r="AX64" i="75"/>
  <c r="S64" i="75" s="1"/>
  <c r="AC64" i="75" s="1"/>
  <c r="AB65" i="75" s="1"/>
  <c r="AK65" i="75" s="1"/>
  <c r="AT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J29" i="75" s="1"/>
  <c r="AX22" i="75"/>
  <c r="S22" i="75" s="1"/>
  <c r="AC22" i="75" s="1"/>
  <c r="AB23" i="75" s="1"/>
  <c r="AX14" i="75"/>
  <c r="S14" i="75" s="1"/>
  <c r="AC14" i="75" s="1"/>
  <c r="AB15" i="75" s="1"/>
  <c r="AK15" i="75" s="1"/>
  <c r="AT15" i="75" s="1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J9" i="75" s="1"/>
  <c r="AK6" i="75"/>
  <c r="AT6" i="75" s="1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K64" i="75"/>
  <c r="AT64" i="75" s="1"/>
  <c r="AJ58" i="75"/>
  <c r="AK58" i="75"/>
  <c r="AT58" i="75" s="1"/>
  <c r="AK52" i="75"/>
  <c r="AT52" i="75" s="1"/>
  <c r="AJ40" i="75"/>
  <c r="AK40" i="75"/>
  <c r="AT40" i="75" s="1"/>
  <c r="AJ34" i="75"/>
  <c r="AK34" i="75"/>
  <c r="AT34" i="75" s="1"/>
  <c r="AK28" i="75"/>
  <c r="AT28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K45" i="75"/>
  <c r="AT45" i="75" s="1"/>
  <c r="AJ15" i="75"/>
  <c r="X84" i="90"/>
  <c r="Z84" i="90" s="1"/>
  <c r="Y84" i="90"/>
  <c r="AJ74" i="75"/>
  <c r="AK74" i="75"/>
  <c r="AT74" i="75" s="1"/>
  <c r="AJ50" i="75"/>
  <c r="AK50" i="75"/>
  <c r="AT50" i="75" s="1"/>
  <c r="AJ44" i="75"/>
  <c r="AK44" i="75"/>
  <c r="AT44" i="75" s="1"/>
  <c r="AK38" i="75"/>
  <c r="AT38" i="75" s="1"/>
  <c r="AJ32" i="75"/>
  <c r="AK32" i="75"/>
  <c r="AT32" i="75" s="1"/>
  <c r="AJ26" i="75"/>
  <c r="AK26" i="75"/>
  <c r="AT26" i="75" s="1"/>
  <c r="AK14" i="75"/>
  <c r="AT14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67" i="75"/>
  <c r="AK67" i="75"/>
  <c r="AT67" i="75" s="1"/>
  <c r="AJ61" i="75"/>
  <c r="AK61" i="75"/>
  <c r="AT61" i="75" s="1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25" i="75"/>
  <c r="AK25" i="75"/>
  <c r="AT25" i="75" s="1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68" i="75"/>
  <c r="AK68" i="75"/>
  <c r="AT68" i="75" s="1"/>
  <c r="AJ75" i="75"/>
  <c r="AK75" i="75"/>
  <c r="AT75" i="75" s="1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59" i="75"/>
  <c r="AK59" i="75"/>
  <c r="AT59" i="75" s="1"/>
  <c r="AJ53" i="75"/>
  <c r="AK53" i="75"/>
  <c r="AT53" i="75" s="1"/>
  <c r="AK47" i="75"/>
  <c r="AT47" i="75" s="1"/>
  <c r="AJ41" i="75"/>
  <c r="AK41" i="75"/>
  <c r="AT41" i="75" s="1"/>
  <c r="AJ35" i="75"/>
  <c r="AK35" i="75"/>
  <c r="AT35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F84" i="86" l="1"/>
  <c r="AO84" i="86" s="1"/>
  <c r="AK73" i="75"/>
  <c r="AT73" i="75" s="1"/>
  <c r="AJ56" i="75"/>
  <c r="AE84" i="86"/>
  <c r="AJ20" i="75"/>
  <c r="AJ38" i="75"/>
  <c r="AS38" i="75" s="1"/>
  <c r="W85" i="86"/>
  <c r="AJ48" i="75"/>
  <c r="AJ10" i="75"/>
  <c r="AJ14" i="75"/>
  <c r="AE83" i="46"/>
  <c r="AG83" i="46"/>
  <c r="AP83" i="46" s="1"/>
  <c r="AJ8" i="75"/>
  <c r="AJ22" i="75"/>
  <c r="AJ39" i="75"/>
  <c r="AK9" i="75"/>
  <c r="AT9" i="75" s="1"/>
  <c r="AJ19" i="75"/>
  <c r="AJ55" i="75"/>
  <c r="AS55" i="75" s="1"/>
  <c r="AK8" i="75"/>
  <c r="AT8" i="75" s="1"/>
  <c r="Z80" i="94"/>
  <c r="AF80" i="94" s="1"/>
  <c r="AO80" i="94" s="1"/>
  <c r="AJ52" i="75"/>
  <c r="AK29" i="75"/>
  <c r="AT29" i="75" s="1"/>
  <c r="AJ47" i="75"/>
  <c r="AJ65" i="75"/>
  <c r="AS65" i="75" s="1"/>
  <c r="AJ72" i="75"/>
  <c r="AJ45" i="75"/>
  <c r="AK22" i="75"/>
  <c r="AT22" i="75" s="1"/>
  <c r="AJ21" i="75"/>
  <c r="AK39" i="75"/>
  <c r="AT39" i="75" s="1"/>
  <c r="W84" i="46"/>
  <c r="X84" i="46" s="1"/>
  <c r="AK31" i="75"/>
  <c r="AT31" i="75" s="1"/>
  <c r="AK46" i="75"/>
  <c r="AT46" i="75" s="1"/>
  <c r="Z81" i="74"/>
  <c r="AJ28" i="75"/>
  <c r="AS28" i="75" s="1"/>
  <c r="AJ64" i="75"/>
  <c r="AS64" i="75" s="1"/>
  <c r="AJ11" i="75"/>
  <c r="AL11" i="75" s="1"/>
  <c r="AU11" i="75" s="1"/>
  <c r="Z86" i="77"/>
  <c r="AF86" i="77" s="1"/>
  <c r="AO86" i="77" s="1"/>
  <c r="Z84" i="82"/>
  <c r="AG84" i="82" s="1"/>
  <c r="AP84" i="82" s="1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L64" i="75"/>
  <c r="AU64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AR83" i="93"/>
  <c r="Z84" i="41"/>
  <c r="Z84" i="33"/>
  <c r="AH80" i="94"/>
  <c r="AQ80" i="94" s="1"/>
  <c r="AN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I83" i="46" l="1"/>
  <c r="Y84" i="46"/>
  <c r="AL65" i="75"/>
  <c r="AU65" i="75" s="1"/>
  <c r="AL38" i="75"/>
  <c r="AU38" i="75" s="1"/>
  <c r="AL28" i="75"/>
  <c r="AU28" i="75" s="1"/>
  <c r="Z85" i="85"/>
  <c r="AG85" i="85" s="1"/>
  <c r="AP85" i="85" s="1"/>
  <c r="Z85" i="26"/>
  <c r="Z84" i="34"/>
  <c r="W87" i="77"/>
  <c r="AG80" i="94"/>
  <c r="AP80" i="94" s="1"/>
  <c r="AE84" i="82"/>
  <c r="Z84" i="46"/>
  <c r="AG84" i="46" s="1"/>
  <c r="AP84" i="46" s="1"/>
  <c r="W85" i="82"/>
  <c r="AS11" i="75"/>
  <c r="AE80" i="94"/>
  <c r="AF84" i="82"/>
  <c r="AO84" i="82" s="1"/>
  <c r="AE86" i="77"/>
  <c r="W81" i="94"/>
  <c r="Y81" i="94" s="1"/>
  <c r="Z85" i="81"/>
  <c r="AG85" i="81" s="1"/>
  <c r="AP85" i="81" s="1"/>
  <c r="AG86" i="77"/>
  <c r="AP86" i="77" s="1"/>
  <c r="AT81" i="75"/>
  <c r="AH85" i="86"/>
  <c r="AQ85" i="86" s="1"/>
  <c r="AI85" i="38"/>
  <c r="AN85" i="38"/>
  <c r="AR81" i="29"/>
  <c r="AS12" i="75"/>
  <c r="AL12" i="75"/>
  <c r="AU12" i="75" s="1"/>
  <c r="AR84" i="85"/>
  <c r="W86" i="85"/>
  <c r="AI83" i="78"/>
  <c r="AN83" i="78"/>
  <c r="AE85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X81" i="94" l="1"/>
  <c r="AF84" i="46"/>
  <c r="AO84" i="46" s="1"/>
  <c r="AF85" i="85"/>
  <c r="AO85" i="85" s="1"/>
  <c r="AE85" i="85"/>
  <c r="AE84" i="46"/>
  <c r="Z81" i="94"/>
  <c r="W82" i="94" s="1"/>
  <c r="W85" i="46"/>
  <c r="W86" i="81"/>
  <c r="AF85" i="81"/>
  <c r="AO85" i="81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W88" i="77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Y86" i="81"/>
  <c r="AR83" i="78"/>
  <c r="AI85" i="37"/>
  <c r="AN85" i="37"/>
  <c r="AH86" i="38"/>
  <c r="AQ86" i="38" s="1"/>
  <c r="AI85" i="26"/>
  <c r="AN85" i="26"/>
  <c r="Y85" i="34"/>
  <c r="X85" i="3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AE81" i="94" l="1"/>
  <c r="AF81" i="94"/>
  <c r="AO81" i="94" s="1"/>
  <c r="AG81" i="94"/>
  <c r="AP81" i="94" s="1"/>
  <c r="W85" i="78"/>
  <c r="Z86" i="81"/>
  <c r="AG86" i="81" s="1"/>
  <c r="AP86" i="81" s="1"/>
  <c r="AG82" i="74"/>
  <c r="AP82" i="74" s="1"/>
  <c r="Z81" i="89"/>
  <c r="AF81" i="89" s="1"/>
  <c r="AO81" i="89" s="1"/>
  <c r="AE84" i="78"/>
  <c r="AG87" i="77"/>
  <c r="AP87" i="77" s="1"/>
  <c r="Z85" i="33"/>
  <c r="W86" i="33" s="1"/>
  <c r="AE82" i="74"/>
  <c r="Z85" i="41"/>
  <c r="AG85" i="41" s="1"/>
  <c r="AP85" i="41" s="1"/>
  <c r="Z85" i="46"/>
  <c r="AF82" i="74"/>
  <c r="AO82" i="74" s="1"/>
  <c r="AF84" i="78"/>
  <c r="AO84" i="78" s="1"/>
  <c r="Z85" i="93"/>
  <c r="AE87" i="77"/>
  <c r="Z86" i="73"/>
  <c r="AE86" i="73" s="1"/>
  <c r="W82" i="89"/>
  <c r="AE81" i="89"/>
  <c r="AG81" i="89"/>
  <c r="AP81" i="89" s="1"/>
  <c r="AF85" i="33"/>
  <c r="AO85" i="33" s="1"/>
  <c r="AG85" i="33"/>
  <c r="AP85" i="33" s="1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Z85" i="78" l="1"/>
  <c r="AE85" i="41"/>
  <c r="AE85" i="33"/>
  <c r="Z87" i="42"/>
  <c r="AI82" i="74"/>
  <c r="Z83" i="45"/>
  <c r="W84" i="45" s="1"/>
  <c r="AF85" i="41"/>
  <c r="AO85" i="41" s="1"/>
  <c r="Z88" i="77"/>
  <c r="AF86" i="73"/>
  <c r="AO86" i="73" s="1"/>
  <c r="W86" i="41"/>
  <c r="AG86" i="73"/>
  <c r="AP86" i="73" s="1"/>
  <c r="W87" i="73"/>
  <c r="Y87" i="73" s="1"/>
  <c r="Z83" i="29"/>
  <c r="AG83" i="29" s="1"/>
  <c r="AP83" i="29" s="1"/>
  <c r="Z82" i="94"/>
  <c r="AF82" i="94" s="1"/>
  <c r="AO82" i="94" s="1"/>
  <c r="Z86" i="86"/>
  <c r="AG86" i="86" s="1"/>
  <c r="AP86" i="86" s="1"/>
  <c r="AE83" i="29"/>
  <c r="W84" i="29"/>
  <c r="AG82" i="94"/>
  <c r="AP82" i="94" s="1"/>
  <c r="AE88" i="77"/>
  <c r="W89" i="77"/>
  <c r="AF88" i="77"/>
  <c r="AO88" i="77" s="1"/>
  <c r="AG88" i="77"/>
  <c r="AP88" i="77" s="1"/>
  <c r="AE83" i="45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2" i="89"/>
  <c r="X82" i="89"/>
  <c r="X87" i="73" l="1"/>
  <c r="Z86" i="82"/>
  <c r="AF83" i="45"/>
  <c r="AO83" i="45" s="1"/>
  <c r="AG83" i="45"/>
  <c r="AP83" i="45" s="1"/>
  <c r="AF83" i="29"/>
  <c r="AO83" i="29" s="1"/>
  <c r="Z87" i="73"/>
  <c r="AG87" i="73" s="1"/>
  <c r="AP87" i="73" s="1"/>
  <c r="AE86" i="86"/>
  <c r="Z87" i="81"/>
  <c r="AG87" i="81" s="1"/>
  <c r="AP87" i="81" s="1"/>
  <c r="W83" i="94"/>
  <c r="AF86" i="86"/>
  <c r="AO86" i="86" s="1"/>
  <c r="Z86" i="46"/>
  <c r="AG86" i="46" s="1"/>
  <c r="AP86" i="46" s="1"/>
  <c r="Z86" i="41"/>
  <c r="AG86" i="41" s="1"/>
  <c r="AP86" i="41" s="1"/>
  <c r="AE82" i="94"/>
  <c r="W87" i="86"/>
  <c r="Z86" i="93"/>
  <c r="AG86" i="93" s="1"/>
  <c r="AP86" i="93" s="1"/>
  <c r="Z86" i="33"/>
  <c r="AG86" i="33" s="1"/>
  <c r="AP86" i="33" s="1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AR85" i="46"/>
  <c r="W88" i="8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W88" i="73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E87" i="73" l="1"/>
  <c r="AF87" i="73"/>
  <c r="AO87" i="73" s="1"/>
  <c r="Z86" i="78"/>
  <c r="AE86" i="41"/>
  <c r="W87" i="41"/>
  <c r="AF87" i="81"/>
  <c r="AO87" i="81" s="1"/>
  <c r="W87" i="33"/>
  <c r="AF86" i="33"/>
  <c r="AO86" i="33" s="1"/>
  <c r="AE86" i="46"/>
  <c r="Z84" i="29"/>
  <c r="W85" i="29" s="1"/>
  <c r="AF86" i="41"/>
  <c r="AO86" i="41" s="1"/>
  <c r="AF86" i="46"/>
  <c r="AO86" i="46" s="1"/>
  <c r="Z87" i="25"/>
  <c r="Z87" i="30"/>
  <c r="Z86" i="34"/>
  <c r="AG86" i="34" s="1"/>
  <c r="AP86" i="34" s="1"/>
  <c r="W87" i="93"/>
  <c r="AE86" i="93"/>
  <c r="Z88" i="42"/>
  <c r="AG88" i="42" s="1"/>
  <c r="AP88" i="42" s="1"/>
  <c r="Z89" i="77"/>
  <c r="AG89" i="77" s="1"/>
  <c r="AP89" i="77" s="1"/>
  <c r="Z84" i="45"/>
  <c r="W85" i="45" s="1"/>
  <c r="AF86" i="93"/>
  <c r="AO86" i="93" s="1"/>
  <c r="Z87" i="86"/>
  <c r="AE87" i="86" s="1"/>
  <c r="Z87" i="85"/>
  <c r="AG87" i="85" s="1"/>
  <c r="AP87" i="85" s="1"/>
  <c r="AE86" i="33"/>
  <c r="AI86" i="33" s="1"/>
  <c r="W90" i="77"/>
  <c r="AH83" i="94"/>
  <c r="AQ83" i="94" s="1"/>
  <c r="AR85" i="34"/>
  <c r="AG87" i="38"/>
  <c r="AP87" i="38" s="1"/>
  <c r="AE87" i="38"/>
  <c r="W88" i="38"/>
  <c r="AF87" i="38"/>
  <c r="AO87" i="38" s="1"/>
  <c r="AF87" i="86"/>
  <c r="AO87" i="86" s="1"/>
  <c r="W88" i="86"/>
  <c r="AE84" i="29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AE84" i="45"/>
  <c r="AI86" i="41"/>
  <c r="AN86" i="41"/>
  <c r="X84" i="74"/>
  <c r="Y84" i="74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N87" i="81"/>
  <c r="AN86" i="46"/>
  <c r="AN86" i="33" l="1"/>
  <c r="W89" i="42"/>
  <c r="AG87" i="86"/>
  <c r="AP87" i="86" s="1"/>
  <c r="AI87" i="81"/>
  <c r="AI86" i="46"/>
  <c r="AF84" i="29"/>
  <c r="AO84" i="29" s="1"/>
  <c r="Z87" i="82"/>
  <c r="AG84" i="29"/>
  <c r="AP84" i="29" s="1"/>
  <c r="AE88" i="42"/>
  <c r="W87" i="34"/>
  <c r="AF86" i="34"/>
  <c r="AO86" i="34" s="1"/>
  <c r="AE89" i="77"/>
  <c r="AN89" i="77" s="1"/>
  <c r="AF89" i="77"/>
  <c r="AO89" i="77" s="1"/>
  <c r="Z87" i="46"/>
  <c r="AF87" i="46" s="1"/>
  <c r="AO87" i="46" s="1"/>
  <c r="Z87" i="93"/>
  <c r="W88" i="93" s="1"/>
  <c r="AF87" i="85"/>
  <c r="AO87" i="85" s="1"/>
  <c r="AF88" i="42"/>
  <c r="AO88" i="42" s="1"/>
  <c r="AE86" i="34"/>
  <c r="AN86" i="34" s="1"/>
  <c r="Z88" i="81"/>
  <c r="AF88" i="81" s="1"/>
  <c r="AO88" i="81" s="1"/>
  <c r="Z87" i="41"/>
  <c r="AE87" i="41" s="1"/>
  <c r="AG87" i="93"/>
  <c r="AP87" i="93" s="1"/>
  <c r="AF87" i="93"/>
  <c r="AO87" i="93" s="1"/>
  <c r="AE87" i="93"/>
  <c r="W89" i="73"/>
  <c r="AG88" i="73"/>
  <c r="AP88" i="73" s="1"/>
  <c r="AE88" i="73"/>
  <c r="AF88" i="73"/>
  <c r="AO88" i="73" s="1"/>
  <c r="AE88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N84" i="29"/>
  <c r="AN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I86" i="34" l="1"/>
  <c r="AI84" i="29"/>
  <c r="AI89" i="77"/>
  <c r="Z88" i="30"/>
  <c r="AI88" i="42"/>
  <c r="AE87" i="46"/>
  <c r="AI87" i="46" s="1"/>
  <c r="AG87" i="46"/>
  <c r="AP87" i="46" s="1"/>
  <c r="AG88" i="81"/>
  <c r="AP88" i="81" s="1"/>
  <c r="W88" i="41"/>
  <c r="W88" i="46"/>
  <c r="AI87" i="85"/>
  <c r="AG87" i="41"/>
  <c r="AP87" i="41" s="1"/>
  <c r="AF87" i="41"/>
  <c r="AO87" i="41" s="1"/>
  <c r="Z85" i="29"/>
  <c r="W89" i="81"/>
  <c r="X89" i="81" s="1"/>
  <c r="Z85" i="45"/>
  <c r="AG85" i="45" s="1"/>
  <c r="AP85" i="45" s="1"/>
  <c r="Z90" i="77"/>
  <c r="Z87" i="78"/>
  <c r="W88" i="78" s="1"/>
  <c r="AE88" i="25"/>
  <c r="W89" i="25"/>
  <c r="AG88" i="25"/>
  <c r="AP88" i="25" s="1"/>
  <c r="AF88" i="25"/>
  <c r="AO88" i="25" s="1"/>
  <c r="AR84" i="45"/>
  <c r="AH83" i="89"/>
  <c r="AQ83" i="89" s="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Z84" i="94" s="1"/>
  <c r="Y84" i="94"/>
  <c r="Y88" i="41"/>
  <c r="X88" i="4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H89" i="42"/>
  <c r="AQ89" i="42" s="1"/>
  <c r="AQ91" i="42" s="1"/>
  <c r="AZ3" i="42"/>
  <c r="AX4" i="42" s="1"/>
  <c r="S4" i="42" s="1"/>
  <c r="AC4" i="42" s="1"/>
  <c r="AB5" i="42" s="1"/>
  <c r="AX47" i="42"/>
  <c r="S47" i="42" s="1"/>
  <c r="AC47" i="42" s="1"/>
  <c r="AB48" i="42" s="1"/>
  <c r="AX53" i="42"/>
  <c r="S53" i="42" s="1"/>
  <c r="AC53" i="42" s="1"/>
  <c r="AB54" i="42" s="1"/>
  <c r="AX54" i="42"/>
  <c r="S54" i="42" s="1"/>
  <c r="AC54" i="42" s="1"/>
  <c r="AB55" i="42" s="1"/>
  <c r="AX56" i="42"/>
  <c r="S56" i="42" s="1"/>
  <c r="AC56" i="42" s="1"/>
  <c r="AB57" i="42" s="1"/>
  <c r="AX60" i="42"/>
  <c r="S60" i="42" s="1"/>
  <c r="AC60" i="42" s="1"/>
  <c r="AB61" i="42" s="1"/>
  <c r="AX61" i="42"/>
  <c r="S61" i="42" s="1"/>
  <c r="AC61" i="42" s="1"/>
  <c r="AB62" i="42" s="1"/>
  <c r="AX63" i="42"/>
  <c r="S63" i="42" s="1"/>
  <c r="AC63" i="42" s="1"/>
  <c r="AB64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AX62" i="42" l="1"/>
  <c r="S62" i="42" s="1"/>
  <c r="AC62" i="42" s="1"/>
  <c r="AB63" i="42" s="1"/>
  <c r="AX55" i="42"/>
  <c r="S55" i="42" s="1"/>
  <c r="AC55" i="42" s="1"/>
  <c r="AB56" i="42" s="1"/>
  <c r="AX41" i="42"/>
  <c r="S41" i="42" s="1"/>
  <c r="AC41" i="42" s="1"/>
  <c r="AB42" i="42" s="1"/>
  <c r="AX71" i="42"/>
  <c r="S71" i="42" s="1"/>
  <c r="AC71" i="42" s="1"/>
  <c r="AB72" i="42" s="1"/>
  <c r="AX65" i="42"/>
  <c r="S65" i="42" s="1"/>
  <c r="AC65" i="42" s="1"/>
  <c r="AB66" i="42" s="1"/>
  <c r="AX59" i="42"/>
  <c r="S59" i="42" s="1"/>
  <c r="AC59" i="42" s="1"/>
  <c r="AB60" i="42" s="1"/>
  <c r="AK60" i="42" s="1"/>
  <c r="AT60" i="42" s="1"/>
  <c r="AX50" i="42"/>
  <c r="S50" i="42" s="1"/>
  <c r="AC50" i="42" s="1"/>
  <c r="AB51" i="42" s="1"/>
  <c r="AN87" i="46"/>
  <c r="AX70" i="42"/>
  <c r="S70" i="42" s="1"/>
  <c r="AC70" i="42" s="1"/>
  <c r="AB71" i="42" s="1"/>
  <c r="AX64" i="42"/>
  <c r="S64" i="42" s="1"/>
  <c r="AC64" i="42" s="1"/>
  <c r="AB65" i="42" s="1"/>
  <c r="AX58" i="42"/>
  <c r="S58" i="42" s="1"/>
  <c r="AC58" i="42" s="1"/>
  <c r="AB59" i="42" s="1"/>
  <c r="AX48" i="42"/>
  <c r="S48" i="42" s="1"/>
  <c r="AC48" i="42" s="1"/>
  <c r="AB49" i="42" s="1"/>
  <c r="AJ49" i="42" s="1"/>
  <c r="AI87" i="41"/>
  <c r="AX44" i="42"/>
  <c r="S44" i="42" s="1"/>
  <c r="AC44" i="42" s="1"/>
  <c r="AB45" i="42" s="1"/>
  <c r="AX38" i="42"/>
  <c r="S38" i="42" s="1"/>
  <c r="AC38" i="42" s="1"/>
  <c r="AB39" i="42" s="1"/>
  <c r="AX49" i="42"/>
  <c r="S49" i="42" s="1"/>
  <c r="AC49" i="42" s="1"/>
  <c r="AB50" i="42" s="1"/>
  <c r="AX43" i="42"/>
  <c r="S43" i="42" s="1"/>
  <c r="AC43" i="42" s="1"/>
  <c r="AB44" i="42" s="1"/>
  <c r="AX37" i="42"/>
  <c r="S37" i="42" s="1"/>
  <c r="AC37" i="42" s="1"/>
  <c r="AB38" i="42" s="1"/>
  <c r="AJ38" i="42" s="1"/>
  <c r="AX42" i="42"/>
  <c r="S42" i="42" s="1"/>
  <c r="AC42" i="42" s="1"/>
  <c r="AB43" i="42" s="1"/>
  <c r="AX34" i="42"/>
  <c r="S34" i="42" s="1"/>
  <c r="AC34" i="42" s="1"/>
  <c r="AB35" i="42" s="1"/>
  <c r="AF87" i="78"/>
  <c r="AO87" i="78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J41" i="42" s="1"/>
  <c r="AX57" i="42"/>
  <c r="S57" i="42" s="1"/>
  <c r="AC57" i="42" s="1"/>
  <c r="AB58" i="42" s="1"/>
  <c r="AX51" i="42"/>
  <c r="S51" i="42" s="1"/>
  <c r="AC51" i="42" s="1"/>
  <c r="AB52" i="42" s="1"/>
  <c r="AX45" i="42"/>
  <c r="S45" i="42" s="1"/>
  <c r="AC45" i="42" s="1"/>
  <c r="AB46" i="42" s="1"/>
  <c r="AX39" i="42"/>
  <c r="S39" i="42" s="1"/>
  <c r="AC39" i="42" s="1"/>
  <c r="AB40" i="42" s="1"/>
  <c r="Y89" i="81"/>
  <c r="AX33" i="42"/>
  <c r="S33" i="42" s="1"/>
  <c r="AC33" i="42" s="1"/>
  <c r="AB34" i="42" s="1"/>
  <c r="AJ34" i="42" s="1"/>
  <c r="Z89" i="73"/>
  <c r="Z88" i="41"/>
  <c r="AX25" i="42"/>
  <c r="S25" i="42" s="1"/>
  <c r="AC25" i="42" s="1"/>
  <c r="AB26" i="42" s="1"/>
  <c r="AX32" i="42"/>
  <c r="S32" i="42" s="1"/>
  <c r="AC32" i="42" s="1"/>
  <c r="AB33" i="42" s="1"/>
  <c r="AF85" i="45"/>
  <c r="AO85" i="45" s="1"/>
  <c r="AX31" i="42"/>
  <c r="S31" i="42" s="1"/>
  <c r="AC31" i="42" s="1"/>
  <c r="AB32" i="42" s="1"/>
  <c r="AJ32" i="42" s="1"/>
  <c r="W86" i="45"/>
  <c r="Z88" i="37"/>
  <c r="Z88" i="46"/>
  <c r="AX36" i="42"/>
  <c r="S36" i="42" s="1"/>
  <c r="AC36" i="42" s="1"/>
  <c r="AB37" i="42" s="1"/>
  <c r="AX27" i="42"/>
  <c r="S27" i="42" s="1"/>
  <c r="AC27" i="42" s="1"/>
  <c r="AB28" i="42" s="1"/>
  <c r="AX35" i="42"/>
  <c r="S35" i="42" s="1"/>
  <c r="AC35" i="42" s="1"/>
  <c r="AB36" i="42" s="1"/>
  <c r="AJ36" i="42" s="1"/>
  <c r="AX26" i="42"/>
  <c r="S26" i="42" s="1"/>
  <c r="AC26" i="42" s="1"/>
  <c r="AB27" i="42" s="1"/>
  <c r="Z88" i="93"/>
  <c r="AX28" i="42"/>
  <c r="S28" i="42" s="1"/>
  <c r="AC28" i="42" s="1"/>
  <c r="AB29" i="42" s="1"/>
  <c r="AX22" i="42"/>
  <c r="S22" i="42" s="1"/>
  <c r="AC22" i="42" s="1"/>
  <c r="AB23" i="42" s="1"/>
  <c r="Z89" i="81"/>
  <c r="AE87" i="78"/>
  <c r="AI87" i="78" s="1"/>
  <c r="AX21" i="42"/>
  <c r="S21" i="42" s="1"/>
  <c r="AC21" i="42" s="1"/>
  <c r="AB22" i="42" s="1"/>
  <c r="AX20" i="42"/>
  <c r="S20" i="42" s="1"/>
  <c r="AC20" i="42" s="1"/>
  <c r="AB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E85" i="45"/>
  <c r="AI85" i="45" s="1"/>
  <c r="AX29" i="42"/>
  <c r="S29" i="42" s="1"/>
  <c r="AC29" i="42" s="1"/>
  <c r="AB30" i="42" s="1"/>
  <c r="AX23" i="42"/>
  <c r="S23" i="42" s="1"/>
  <c r="AC23" i="42" s="1"/>
  <c r="AB24" i="42" s="1"/>
  <c r="Z88" i="26"/>
  <c r="Z88" i="82"/>
  <c r="AX12" i="42"/>
  <c r="S12" i="42" s="1"/>
  <c r="AC12" i="42" s="1"/>
  <c r="AB13" i="42" s="1"/>
  <c r="AX19" i="42"/>
  <c r="S19" i="42" s="1"/>
  <c r="AC19" i="42" s="1"/>
  <c r="AB20" i="42" s="1"/>
  <c r="AJ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J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K32" i="42"/>
  <c r="AT32" i="42" s="1"/>
  <c r="AJ26" i="42"/>
  <c r="AK26" i="42"/>
  <c r="AT26" i="42" s="1"/>
  <c r="AJ14" i="42"/>
  <c r="AK14" i="42"/>
  <c r="AT14" i="42" s="1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3" i="42"/>
  <c r="AK43" i="42"/>
  <c r="AT43" i="42" s="1"/>
  <c r="AK37" i="42"/>
  <c r="AT37" i="42" s="1"/>
  <c r="AK31" i="42"/>
  <c r="AT31" i="42" s="1"/>
  <c r="AJ25" i="42"/>
  <c r="AK25" i="42"/>
  <c r="AT25" i="42" s="1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J54" i="42"/>
  <c r="AK54" i="42"/>
  <c r="AT54" i="42" s="1"/>
  <c r="AK48" i="42"/>
  <c r="AT48" i="42" s="1"/>
  <c r="AJ42" i="42"/>
  <c r="AK42" i="42"/>
  <c r="AT42" i="42" s="1"/>
  <c r="AJ30" i="42"/>
  <c r="AK30" i="42"/>
  <c r="AT30" i="42" s="1"/>
  <c r="AJ24" i="42"/>
  <c r="AK24" i="42"/>
  <c r="AT24" i="42" s="1"/>
  <c r="AJ18" i="42"/>
  <c r="AK18" i="42"/>
  <c r="AT18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3" i="42"/>
  <c r="AK53" i="42"/>
  <c r="AT53" i="42" s="1"/>
  <c r="AJ47" i="42"/>
  <c r="AK47" i="42"/>
  <c r="AT47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X91" i="77"/>
  <c r="Y91" i="77"/>
  <c r="Z91" i="77" s="1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K40" i="42"/>
  <c r="AT40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AK34" i="42" l="1"/>
  <c r="AT34" i="42" s="1"/>
  <c r="AK41" i="42"/>
  <c r="AT41" i="42" s="1"/>
  <c r="AK12" i="42"/>
  <c r="AT12" i="42" s="1"/>
  <c r="AJ59" i="42"/>
  <c r="AJ48" i="42"/>
  <c r="AN85" i="45"/>
  <c r="AK49" i="42"/>
  <c r="AT49" i="42" s="1"/>
  <c r="AK20" i="42"/>
  <c r="AT20" i="42" s="1"/>
  <c r="AK38" i="42"/>
  <c r="AT38" i="42" s="1"/>
  <c r="AK36" i="42"/>
  <c r="AT36" i="42" s="1"/>
  <c r="AJ31" i="42"/>
  <c r="AJ33" i="42"/>
  <c r="AS33" i="42" s="1"/>
  <c r="AJ40" i="42"/>
  <c r="AJ11" i="42"/>
  <c r="Z89" i="30"/>
  <c r="AJ19" i="42"/>
  <c r="AJ37" i="42"/>
  <c r="AJ8" i="42"/>
  <c r="AS8" i="42" s="1"/>
  <c r="Z85" i="74"/>
  <c r="Z88" i="78"/>
  <c r="AF88" i="78" s="1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H91" i="77"/>
  <c r="AQ91" i="77" s="1"/>
  <c r="AI89" i="42"/>
  <c r="AN89" i="42"/>
  <c r="AN91" i="42" s="1"/>
  <c r="Y89" i="85"/>
  <c r="X89" i="85"/>
  <c r="Z89" i="85" s="1"/>
  <c r="X89" i="82"/>
  <c r="Y89" i="82"/>
  <c r="X89" i="26"/>
  <c r="Y89" i="26"/>
  <c r="AS26" i="42"/>
  <c r="AL26" i="42"/>
  <c r="AU26" i="42" s="1"/>
  <c r="AS44" i="42"/>
  <c r="AL44" i="42"/>
  <c r="AU44" i="42" s="1"/>
  <c r="Z89" i="25"/>
  <c r="Z88" i="33"/>
  <c r="AJ5" i="42"/>
  <c r="AX87" i="30" l="1"/>
  <c r="S87" i="30" s="1"/>
  <c r="AC87" i="30" s="1"/>
  <c r="AB88" i="30" s="1"/>
  <c r="AX82" i="30"/>
  <c r="S82" i="30" s="1"/>
  <c r="AC82" i="30" s="1"/>
  <c r="AB83" i="30" s="1"/>
  <c r="AX76" i="30"/>
  <c r="S76" i="30" s="1"/>
  <c r="AC76" i="30" s="1"/>
  <c r="AB77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J59" i="30" s="1"/>
  <c r="AX52" i="30"/>
  <c r="S52" i="30" s="1"/>
  <c r="AC52" i="30" s="1"/>
  <c r="AB53" i="30" s="1"/>
  <c r="AX43" i="30"/>
  <c r="S43" i="30" s="1"/>
  <c r="AC43" i="30" s="1"/>
  <c r="AB44" i="30" s="1"/>
  <c r="AX53" i="30"/>
  <c r="S53" i="30" s="1"/>
  <c r="AC53" i="30" s="1"/>
  <c r="AB54" i="30" s="1"/>
  <c r="AX84" i="30"/>
  <c r="S84" i="30" s="1"/>
  <c r="AC84" i="30" s="1"/>
  <c r="AB85" i="30" s="1"/>
  <c r="AX69" i="30"/>
  <c r="S69" i="30" s="1"/>
  <c r="AC69" i="30" s="1"/>
  <c r="AB70" i="30" s="1"/>
  <c r="AX63" i="30"/>
  <c r="S63" i="30" s="1"/>
  <c r="AC63" i="30" s="1"/>
  <c r="AB64" i="30" s="1"/>
  <c r="AK64" i="30" s="1"/>
  <c r="AT64" i="30" s="1"/>
  <c r="AX57" i="30"/>
  <c r="S57" i="30" s="1"/>
  <c r="AC57" i="30" s="1"/>
  <c r="AB58" i="30" s="1"/>
  <c r="AX51" i="30"/>
  <c r="S51" i="30" s="1"/>
  <c r="AC51" i="30" s="1"/>
  <c r="AB52" i="30" s="1"/>
  <c r="AX41" i="30"/>
  <c r="S41" i="30" s="1"/>
  <c r="AC41" i="30" s="1"/>
  <c r="AB42" i="30" s="1"/>
  <c r="AX59" i="30"/>
  <c r="S59" i="30" s="1"/>
  <c r="AC59" i="30" s="1"/>
  <c r="AB60" i="30" s="1"/>
  <c r="AX80" i="30"/>
  <c r="S80" i="30" s="1"/>
  <c r="AC80" i="30" s="1"/>
  <c r="AB81" i="30" s="1"/>
  <c r="AX56" i="30"/>
  <c r="S56" i="30" s="1"/>
  <c r="AC56" i="30" s="1"/>
  <c r="AB57" i="30" s="1"/>
  <c r="AK57" i="30" s="1"/>
  <c r="AT57" i="30" s="1"/>
  <c r="AX49" i="30"/>
  <c r="S49" i="30" s="1"/>
  <c r="AC49" i="30" s="1"/>
  <c r="AB50" i="30" s="1"/>
  <c r="AX40" i="30"/>
  <c r="S40" i="30" s="1"/>
  <c r="AC40" i="30" s="1"/>
  <c r="AB41" i="30" s="1"/>
  <c r="AX77" i="30"/>
  <c r="S77" i="30" s="1"/>
  <c r="AC77" i="30" s="1"/>
  <c r="AB78" i="30" s="1"/>
  <c r="AX46" i="30"/>
  <c r="S46" i="30" s="1"/>
  <c r="AC46" i="30" s="1"/>
  <c r="AB47" i="30" s="1"/>
  <c r="AL8" i="42"/>
  <c r="AU8" i="42" s="1"/>
  <c r="AX81" i="30"/>
  <c r="S81" i="30" s="1"/>
  <c r="AC81" i="30" s="1"/>
  <c r="AB82" i="30" s="1"/>
  <c r="AK82" i="30" s="1"/>
  <c r="AT82" i="30" s="1"/>
  <c r="AX86" i="30"/>
  <c r="S86" i="30" s="1"/>
  <c r="AC86" i="30" s="1"/>
  <c r="AB87" i="30" s="1"/>
  <c r="AX68" i="30"/>
  <c r="S68" i="30" s="1"/>
  <c r="AC68" i="30" s="1"/>
  <c r="AB69" i="30" s="1"/>
  <c r="AX88" i="30"/>
  <c r="S88" i="30" s="1"/>
  <c r="AC88" i="30" s="1"/>
  <c r="AB89" i="30" s="1"/>
  <c r="AX79" i="30"/>
  <c r="S79" i="30" s="1"/>
  <c r="AC79" i="30" s="1"/>
  <c r="AB80" i="30" s="1"/>
  <c r="AX73" i="30"/>
  <c r="S73" i="30" s="1"/>
  <c r="AC73" i="30" s="1"/>
  <c r="AB74" i="30" s="1"/>
  <c r="AX67" i="30"/>
  <c r="S67" i="30" s="1"/>
  <c r="AC67" i="30" s="1"/>
  <c r="AB68" i="30" s="1"/>
  <c r="AJ68" i="30" s="1"/>
  <c r="AX61" i="30"/>
  <c r="S61" i="30" s="1"/>
  <c r="AC61" i="30" s="1"/>
  <c r="AB62" i="30" s="1"/>
  <c r="AX55" i="30"/>
  <c r="S55" i="30" s="1"/>
  <c r="AC55" i="30" s="1"/>
  <c r="AB56" i="30" s="1"/>
  <c r="AX48" i="30"/>
  <c r="S48" i="30" s="1"/>
  <c r="AC48" i="30" s="1"/>
  <c r="AB49" i="30" s="1"/>
  <c r="AX35" i="30"/>
  <c r="S35" i="30" s="1"/>
  <c r="AC35" i="30" s="1"/>
  <c r="AB36" i="30" s="1"/>
  <c r="AX83" i="30"/>
  <c r="S83" i="30" s="1"/>
  <c r="AC83" i="30" s="1"/>
  <c r="AB84" i="30" s="1"/>
  <c r="AX71" i="30"/>
  <c r="S71" i="30" s="1"/>
  <c r="AC71" i="30" s="1"/>
  <c r="AB72" i="30" s="1"/>
  <c r="AK72" i="30" s="1"/>
  <c r="AT72" i="30" s="1"/>
  <c r="AX65" i="30"/>
  <c r="S65" i="30" s="1"/>
  <c r="AC65" i="30" s="1"/>
  <c r="AB66" i="30" s="1"/>
  <c r="AX75" i="30"/>
  <c r="S75" i="30" s="1"/>
  <c r="AC75" i="30" s="1"/>
  <c r="AB76" i="30" s="1"/>
  <c r="AX74" i="30"/>
  <c r="S74" i="30" s="1"/>
  <c r="AC74" i="30" s="1"/>
  <c r="AB75" i="30" s="1"/>
  <c r="AX62" i="30"/>
  <c r="S62" i="30" s="1"/>
  <c r="AC62" i="30" s="1"/>
  <c r="AB63" i="30" s="1"/>
  <c r="AX85" i="30"/>
  <c r="S85" i="30" s="1"/>
  <c r="AC85" i="30" s="1"/>
  <c r="AB86" i="30" s="1"/>
  <c r="AX78" i="30"/>
  <c r="S78" i="30" s="1"/>
  <c r="AC78" i="30" s="1"/>
  <c r="AB79" i="30" s="1"/>
  <c r="AK79" i="30" s="1"/>
  <c r="AT79" i="30" s="1"/>
  <c r="AX72" i="30"/>
  <c r="S72" i="30" s="1"/>
  <c r="AC72" i="30" s="1"/>
  <c r="AB73" i="30" s="1"/>
  <c r="AX66" i="30"/>
  <c r="S66" i="30" s="1"/>
  <c r="AC66" i="30" s="1"/>
  <c r="AB67" i="30" s="1"/>
  <c r="AX60" i="30"/>
  <c r="S60" i="30" s="1"/>
  <c r="AC60" i="30" s="1"/>
  <c r="AB61" i="30" s="1"/>
  <c r="AX54" i="30"/>
  <c r="S54" i="30" s="1"/>
  <c r="AC54" i="30" s="1"/>
  <c r="AB55" i="30" s="1"/>
  <c r="AX47" i="30"/>
  <c r="S47" i="30" s="1"/>
  <c r="AC47" i="30" s="1"/>
  <c r="AB48" i="30" s="1"/>
  <c r="AX28" i="30"/>
  <c r="S28" i="30" s="1"/>
  <c r="AC28" i="30" s="1"/>
  <c r="AB29" i="30" s="1"/>
  <c r="AJ29" i="30" s="1"/>
  <c r="Z89" i="41"/>
  <c r="AE88" i="78"/>
  <c r="AX50" i="30"/>
  <c r="S50" i="30" s="1"/>
  <c r="AC50" i="30" s="1"/>
  <c r="AB51" i="30" s="1"/>
  <c r="AX42" i="30"/>
  <c r="S42" i="30" s="1"/>
  <c r="AC42" i="30" s="1"/>
  <c r="AB43" i="30" s="1"/>
  <c r="AX34" i="30"/>
  <c r="S34" i="30" s="1"/>
  <c r="AC34" i="30" s="1"/>
  <c r="AB35" i="30" s="1"/>
  <c r="AG88" i="78"/>
  <c r="AP88" i="78" s="1"/>
  <c r="AX29" i="30"/>
  <c r="S29" i="30" s="1"/>
  <c r="AC29" i="30" s="1"/>
  <c r="AB30" i="30" s="1"/>
  <c r="W89" i="78"/>
  <c r="AX45" i="30"/>
  <c r="S45" i="30" s="1"/>
  <c r="AC45" i="30" s="1"/>
  <c r="AB46" i="30" s="1"/>
  <c r="AX39" i="30"/>
  <c r="S39" i="30" s="1"/>
  <c r="AC39" i="30" s="1"/>
  <c r="AB40" i="30" s="1"/>
  <c r="AX24" i="30"/>
  <c r="S24" i="30" s="1"/>
  <c r="AC24" i="30" s="1"/>
  <c r="AB25" i="30" s="1"/>
  <c r="AX44" i="30"/>
  <c r="S44" i="30" s="1"/>
  <c r="AC44" i="30" s="1"/>
  <c r="AB45" i="30" s="1"/>
  <c r="AJ45" i="30" s="1"/>
  <c r="AX36" i="30"/>
  <c r="S36" i="30" s="1"/>
  <c r="AC36" i="30" s="1"/>
  <c r="AB37" i="30" s="1"/>
  <c r="AX17" i="30"/>
  <c r="S17" i="30" s="1"/>
  <c r="AC17" i="30" s="1"/>
  <c r="AB18" i="30" s="1"/>
  <c r="AX23" i="30"/>
  <c r="S23" i="30" s="1"/>
  <c r="AC23" i="30" s="1"/>
  <c r="AB24" i="30" s="1"/>
  <c r="Z89" i="82"/>
  <c r="AX33" i="30"/>
  <c r="S33" i="30" s="1"/>
  <c r="AC33" i="30" s="1"/>
  <c r="AB34" i="30" s="1"/>
  <c r="AX22" i="30"/>
  <c r="S22" i="30" s="1"/>
  <c r="AC22" i="30" s="1"/>
  <c r="AB23" i="30" s="1"/>
  <c r="AJ23" i="30" s="1"/>
  <c r="Z89" i="26"/>
  <c r="AX30" i="30"/>
  <c r="S30" i="30" s="1"/>
  <c r="AC30" i="30" s="1"/>
  <c r="AB31" i="30" s="1"/>
  <c r="AX18" i="30"/>
  <c r="S18" i="30" s="1"/>
  <c r="AC18" i="30" s="1"/>
  <c r="AB19" i="30" s="1"/>
  <c r="AX37" i="30"/>
  <c r="S37" i="30" s="1"/>
  <c r="AC37" i="30" s="1"/>
  <c r="AB38" i="30" s="1"/>
  <c r="AX31" i="30"/>
  <c r="S31" i="30" s="1"/>
  <c r="AC31" i="30" s="1"/>
  <c r="AB32" i="30" s="1"/>
  <c r="AX25" i="30"/>
  <c r="S25" i="30" s="1"/>
  <c r="AC25" i="30" s="1"/>
  <c r="AB26" i="30" s="1"/>
  <c r="AJ26" i="30" s="1"/>
  <c r="AX19" i="30"/>
  <c r="S19" i="30" s="1"/>
  <c r="AC19" i="30" s="1"/>
  <c r="AB20" i="30" s="1"/>
  <c r="AX10" i="30"/>
  <c r="S10" i="30" s="1"/>
  <c r="AC10" i="30" s="1"/>
  <c r="AB11" i="30" s="1"/>
  <c r="AX5" i="30"/>
  <c r="S5" i="30" s="1"/>
  <c r="AC5" i="30" s="1"/>
  <c r="AB6" i="30" s="1"/>
  <c r="Z89" i="86"/>
  <c r="AX16" i="30"/>
  <c r="S16" i="30" s="1"/>
  <c r="AC16" i="30" s="1"/>
  <c r="AB17" i="30" s="1"/>
  <c r="Z90" i="81"/>
  <c r="AF90" i="81" s="1"/>
  <c r="AO90" i="81" s="1"/>
  <c r="AX27" i="30"/>
  <c r="S27" i="30" s="1"/>
  <c r="AC27" i="30" s="1"/>
  <c r="AB28" i="30" s="1"/>
  <c r="AX21" i="30"/>
  <c r="S21" i="30" s="1"/>
  <c r="AC21" i="30" s="1"/>
  <c r="AB22" i="30" s="1"/>
  <c r="AX12" i="30"/>
  <c r="S12" i="30" s="1"/>
  <c r="AC12" i="30" s="1"/>
  <c r="AB13" i="30" s="1"/>
  <c r="AX38" i="30"/>
  <c r="S38" i="30" s="1"/>
  <c r="AC38" i="30" s="1"/>
  <c r="AB39" i="30" s="1"/>
  <c r="AX32" i="30"/>
  <c r="S32" i="30" s="1"/>
  <c r="AC32" i="30" s="1"/>
  <c r="AB33" i="30" s="1"/>
  <c r="AX26" i="30"/>
  <c r="S26" i="30" s="1"/>
  <c r="AC26" i="30" s="1"/>
  <c r="AB27" i="30" s="1"/>
  <c r="AJ27" i="30" s="1"/>
  <c r="AX20" i="30"/>
  <c r="S20" i="30" s="1"/>
  <c r="AC20" i="30" s="1"/>
  <c r="AB21" i="30" s="1"/>
  <c r="AX11" i="30"/>
  <c r="S11" i="30" s="1"/>
  <c r="AC11" i="30" s="1"/>
  <c r="AB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K9" i="30" s="1"/>
  <c r="AT9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60" i="30"/>
  <c r="AK60" i="30"/>
  <c r="AT60" i="30" s="1"/>
  <c r="AG89" i="25"/>
  <c r="AP89" i="25" s="1"/>
  <c r="AF89" i="25"/>
  <c r="AO89" i="25" s="1"/>
  <c r="AE89" i="25"/>
  <c r="W90" i="25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3" i="30"/>
  <c r="AT73" i="30" s="1"/>
  <c r="AJ73" i="30"/>
  <c r="AK67" i="30"/>
  <c r="AT67" i="30" s="1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K19" i="30"/>
  <c r="AT19" i="30" s="1"/>
  <c r="AJ19" i="30"/>
  <c r="AK13" i="30"/>
  <c r="AT13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50" i="46"/>
  <c r="S50" i="46" s="1"/>
  <c r="AC50" i="46" s="1"/>
  <c r="AB51" i="46" s="1"/>
  <c r="AX53" i="46"/>
  <c r="S53" i="46" s="1"/>
  <c r="AC53" i="46" s="1"/>
  <c r="AB54" i="46" s="1"/>
  <c r="AX59" i="46"/>
  <c r="S59" i="46" s="1"/>
  <c r="AC59" i="46" s="1"/>
  <c r="AB60" i="46" s="1"/>
  <c r="AX61" i="46"/>
  <c r="S61" i="46" s="1"/>
  <c r="AC61" i="46" s="1"/>
  <c r="AB62" i="46" s="1"/>
  <c r="AX64" i="46"/>
  <c r="S64" i="46" s="1"/>
  <c r="AC64" i="46" s="1"/>
  <c r="AB65" i="46" s="1"/>
  <c r="AX65" i="46"/>
  <c r="S65" i="46" s="1"/>
  <c r="AC65" i="46" s="1"/>
  <c r="AB66" i="46" s="1"/>
  <c r="AX67" i="46"/>
  <c r="S67" i="46" s="1"/>
  <c r="AC67" i="46" s="1"/>
  <c r="AB68" i="46" s="1"/>
  <c r="AX68" i="46"/>
  <c r="S68" i="46" s="1"/>
  <c r="AC68" i="46" s="1"/>
  <c r="AB69" i="46" s="1"/>
  <c r="AX70" i="46"/>
  <c r="S70" i="46" s="1"/>
  <c r="AC70" i="46" s="1"/>
  <c r="AB71" i="46" s="1"/>
  <c r="AX71" i="46"/>
  <c r="S71" i="46" s="1"/>
  <c r="AC71" i="46" s="1"/>
  <c r="AB72" i="46" s="1"/>
  <c r="AX73" i="46"/>
  <c r="S73" i="46" s="1"/>
  <c r="AC73" i="46" s="1"/>
  <c r="AB74" i="46" s="1"/>
  <c r="AX74" i="46"/>
  <c r="S74" i="46" s="1"/>
  <c r="AC74" i="46" s="1"/>
  <c r="AB75" i="46" s="1"/>
  <c r="AX76" i="46"/>
  <c r="S76" i="46" s="1"/>
  <c r="AC76" i="46" s="1"/>
  <c r="AB77" i="46" s="1"/>
  <c r="AX77" i="46"/>
  <c r="S77" i="46" s="1"/>
  <c r="AC77" i="46" s="1"/>
  <c r="AB78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K78" i="30"/>
  <c r="AT78" i="30" s="1"/>
  <c r="AJ30" i="30"/>
  <c r="AK30" i="30"/>
  <c r="AT30" i="30" s="1"/>
  <c r="AG90" i="81"/>
  <c r="AP90" i="81" s="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69" i="38"/>
  <c r="S69" i="38" s="1"/>
  <c r="AC69" i="38" s="1"/>
  <c r="AB70" i="38" s="1"/>
  <c r="AX80" i="38"/>
  <c r="S80" i="38" s="1"/>
  <c r="AC80" i="38" s="1"/>
  <c r="AB81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K63" i="30"/>
  <c r="AT63" i="30" s="1"/>
  <c r="AJ57" i="30"/>
  <c r="AJ51" i="30"/>
  <c r="AK51" i="30"/>
  <c r="AT51" i="30" s="1"/>
  <c r="AJ39" i="30"/>
  <c r="AK39" i="30"/>
  <c r="AT39" i="30" s="1"/>
  <c r="AJ33" i="30"/>
  <c r="AK33" i="30"/>
  <c r="AT33" i="30" s="1"/>
  <c r="AJ21" i="30"/>
  <c r="AK21" i="30"/>
  <c r="AT21" i="30" s="1"/>
  <c r="AJ15" i="30"/>
  <c r="AK15" i="30"/>
  <c r="AT15" i="30" s="1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J64" i="30"/>
  <c r="AK46" i="30"/>
  <c r="AT46" i="30" s="1"/>
  <c r="AJ46" i="30"/>
  <c r="AK34" i="30"/>
  <c r="AT34" i="30" s="1"/>
  <c r="AJ34" i="30"/>
  <c r="AJ10" i="30"/>
  <c r="AK10" i="30"/>
  <c r="AT10" i="30" s="1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2" i="30"/>
  <c r="AK62" i="30"/>
  <c r="AT62" i="30" s="1"/>
  <c r="AJ56" i="30"/>
  <c r="AK56" i="30"/>
  <c r="AT56" i="30" s="1"/>
  <c r="AJ50" i="30"/>
  <c r="AK50" i="30"/>
  <c r="AT50" i="30" s="1"/>
  <c r="AK44" i="30"/>
  <c r="AT44" i="30" s="1"/>
  <c r="AJ38" i="30"/>
  <c r="AK38" i="30"/>
  <c r="AT38" i="30" s="1"/>
  <c r="AJ32" i="30"/>
  <c r="AK32" i="30"/>
  <c r="AT32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K26" i="30" l="1"/>
  <c r="AT26" i="30" s="1"/>
  <c r="AJ9" i="30"/>
  <c r="AK27" i="30"/>
  <c r="AT27" i="30" s="1"/>
  <c r="AK45" i="30"/>
  <c r="AT45" i="30" s="1"/>
  <c r="AX68" i="38"/>
  <c r="S68" i="38" s="1"/>
  <c r="AC68" i="38" s="1"/>
  <c r="AB69" i="38" s="1"/>
  <c r="AK23" i="30"/>
  <c r="AT23" i="30" s="1"/>
  <c r="AK59" i="30"/>
  <c r="AT59" i="30" s="1"/>
  <c r="W91" i="8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K67" i="46" s="1"/>
  <c r="AT67" i="46" s="1"/>
  <c r="AX58" i="46"/>
  <c r="S58" i="46" s="1"/>
  <c r="AC58" i="46" s="1"/>
  <c r="AB59" i="46" s="1"/>
  <c r="AJ25" i="30"/>
  <c r="AJ79" i="30"/>
  <c r="AJ82" i="30"/>
  <c r="AJ44" i="30"/>
  <c r="AJ81" i="30"/>
  <c r="AS81" i="30" s="1"/>
  <c r="AJ63" i="30"/>
  <c r="AJ67" i="30"/>
  <c r="AJ8" i="30"/>
  <c r="AK68" i="30"/>
  <c r="AT68" i="30" s="1"/>
  <c r="AI88" i="78"/>
  <c r="AK29" i="30"/>
  <c r="AT29" i="30" s="1"/>
  <c r="AJ28" i="30"/>
  <c r="AX81" i="38"/>
  <c r="S81" i="38" s="1"/>
  <c r="AC81" i="38" s="1"/>
  <c r="AB82" i="38" s="1"/>
  <c r="AJ58" i="30"/>
  <c r="AE90" i="81"/>
  <c r="AX75" i="46"/>
  <c r="S75" i="46" s="1"/>
  <c r="AC75" i="46" s="1"/>
  <c r="AB76" i="46" s="1"/>
  <c r="AX69" i="46"/>
  <c r="S69" i="46" s="1"/>
  <c r="AC69" i="46" s="1"/>
  <c r="AB70" i="46" s="1"/>
  <c r="AK70" i="46" s="1"/>
  <c r="AT70" i="46" s="1"/>
  <c r="AX63" i="46"/>
  <c r="S63" i="46" s="1"/>
  <c r="AC63" i="46" s="1"/>
  <c r="AB64" i="46" s="1"/>
  <c r="AX43" i="46"/>
  <c r="S43" i="46" s="1"/>
  <c r="AC43" i="46" s="1"/>
  <c r="AB44" i="46" s="1"/>
  <c r="AJ78" i="30"/>
  <c r="AX42" i="46"/>
  <c r="S42" i="46" s="1"/>
  <c r="AC42" i="46" s="1"/>
  <c r="AB43" i="46" s="1"/>
  <c r="AX79" i="38"/>
  <c r="S79" i="38" s="1"/>
  <c r="AC79" i="38" s="1"/>
  <c r="AB80" i="38" s="1"/>
  <c r="AX63" i="38"/>
  <c r="S63" i="38" s="1"/>
  <c r="AC63" i="38" s="1"/>
  <c r="AB64" i="38" s="1"/>
  <c r="AJ64" i="38" s="1"/>
  <c r="AX57" i="46"/>
  <c r="S57" i="46" s="1"/>
  <c r="AC57" i="46" s="1"/>
  <c r="AB58" i="46" s="1"/>
  <c r="AX49" i="46"/>
  <c r="S49" i="46" s="1"/>
  <c r="AC49" i="46" s="1"/>
  <c r="AB50" i="46" s="1"/>
  <c r="AX41" i="46"/>
  <c r="S41" i="46" s="1"/>
  <c r="AC41" i="46" s="1"/>
  <c r="AB42" i="46" s="1"/>
  <c r="AX88" i="38"/>
  <c r="S88" i="38" s="1"/>
  <c r="AC88" i="38" s="1"/>
  <c r="AB89" i="38" s="1"/>
  <c r="AX76" i="38"/>
  <c r="S76" i="38" s="1"/>
  <c r="AC76" i="38" s="1"/>
  <c r="AB77" i="38" s="1"/>
  <c r="AX53" i="38"/>
  <c r="S53" i="38" s="1"/>
  <c r="AC53" i="38" s="1"/>
  <c r="AB54" i="38" s="1"/>
  <c r="AJ54" i="38" s="1"/>
  <c r="AX62" i="46"/>
  <c r="S62" i="46" s="1"/>
  <c r="AC62" i="46" s="1"/>
  <c r="AB63" i="46" s="1"/>
  <c r="AX56" i="46"/>
  <c r="S56" i="46" s="1"/>
  <c r="AC56" i="46" s="1"/>
  <c r="AB57" i="46" s="1"/>
  <c r="AX48" i="46"/>
  <c r="S48" i="46" s="1"/>
  <c r="AC48" i="46" s="1"/>
  <c r="AB49" i="46" s="1"/>
  <c r="AX38" i="46"/>
  <c r="S38" i="46" s="1"/>
  <c r="AC38" i="46" s="1"/>
  <c r="AB39" i="46" s="1"/>
  <c r="AX85" i="38"/>
  <c r="S85" i="38" s="1"/>
  <c r="AC85" i="38" s="1"/>
  <c r="AB86" i="38" s="1"/>
  <c r="AX73" i="38"/>
  <c r="S73" i="38" s="1"/>
  <c r="AC73" i="38" s="1"/>
  <c r="AB74" i="38" s="1"/>
  <c r="AJ74" i="38" s="1"/>
  <c r="AX50" i="38"/>
  <c r="S50" i="38" s="1"/>
  <c r="AC50" i="38" s="1"/>
  <c r="AB51" i="38" s="1"/>
  <c r="AX55" i="46"/>
  <c r="S55" i="46" s="1"/>
  <c r="AC55" i="46" s="1"/>
  <c r="AB56" i="46" s="1"/>
  <c r="AX47" i="46"/>
  <c r="S47" i="46" s="1"/>
  <c r="AC47" i="46" s="1"/>
  <c r="AB48" i="46" s="1"/>
  <c r="AX37" i="46"/>
  <c r="S37" i="46" s="1"/>
  <c r="AC37" i="46" s="1"/>
  <c r="AB38" i="46" s="1"/>
  <c r="AX86" i="38"/>
  <c r="S86" i="38" s="1"/>
  <c r="AC86" i="38" s="1"/>
  <c r="AB87" i="38" s="1"/>
  <c r="AX70" i="38"/>
  <c r="S70" i="38" s="1"/>
  <c r="AC70" i="38" s="1"/>
  <c r="AB71" i="38" s="1"/>
  <c r="AJ71" i="38" s="1"/>
  <c r="AX20" i="38"/>
  <c r="S20" i="38" s="1"/>
  <c r="AC20" i="38" s="1"/>
  <c r="AB21" i="38" s="1"/>
  <c r="AX60" i="46"/>
  <c r="S60" i="46" s="1"/>
  <c r="AC60" i="46" s="1"/>
  <c r="AB61" i="46" s="1"/>
  <c r="AX54" i="46"/>
  <c r="S54" i="46" s="1"/>
  <c r="AC54" i="46" s="1"/>
  <c r="AB55" i="46" s="1"/>
  <c r="AX44" i="46"/>
  <c r="S44" i="46" s="1"/>
  <c r="AC44" i="46" s="1"/>
  <c r="AB45" i="46" s="1"/>
  <c r="AX35" i="46"/>
  <c r="S35" i="46" s="1"/>
  <c r="AC35" i="46" s="1"/>
  <c r="AB36" i="46" s="1"/>
  <c r="AJ12" i="30"/>
  <c r="AS12" i="30" s="1"/>
  <c r="AX40" i="86"/>
  <c r="S40" i="86" s="1"/>
  <c r="AC40" i="86" s="1"/>
  <c r="AB41" i="86" s="1"/>
  <c r="AX40" i="26"/>
  <c r="S40" i="26" s="1"/>
  <c r="AC40" i="26" s="1"/>
  <c r="AB41" i="26" s="1"/>
  <c r="AX62" i="38"/>
  <c r="S62" i="38" s="1"/>
  <c r="AC62" i="38" s="1"/>
  <c r="AB63" i="38" s="1"/>
  <c r="AX51" i="46"/>
  <c r="S51" i="46" s="1"/>
  <c r="AC51" i="46" s="1"/>
  <c r="AB52" i="46" s="1"/>
  <c r="AX45" i="46"/>
  <c r="S45" i="46" s="1"/>
  <c r="AC45" i="46" s="1"/>
  <c r="AB46" i="46" s="1"/>
  <c r="AX39" i="46"/>
  <c r="S39" i="46" s="1"/>
  <c r="AC39" i="46" s="1"/>
  <c r="AB40" i="46" s="1"/>
  <c r="AJ40" i="46" s="1"/>
  <c r="AX32" i="46"/>
  <c r="S32" i="46" s="1"/>
  <c r="AC32" i="46" s="1"/>
  <c r="AB33" i="46" s="1"/>
  <c r="AX26" i="46"/>
  <c r="S26" i="46" s="1"/>
  <c r="AC26" i="46" s="1"/>
  <c r="AB27" i="46" s="1"/>
  <c r="AX25" i="46"/>
  <c r="S25" i="46" s="1"/>
  <c r="AC25" i="46" s="1"/>
  <c r="AB26" i="46" s="1"/>
  <c r="AX34" i="46"/>
  <c r="S34" i="46" s="1"/>
  <c r="AC34" i="46" s="1"/>
  <c r="AB35" i="46" s="1"/>
  <c r="AX52" i="86"/>
  <c r="S52" i="86" s="1"/>
  <c r="AC52" i="86" s="1"/>
  <c r="AB53" i="86" s="1"/>
  <c r="AX52" i="46"/>
  <c r="S52" i="46" s="1"/>
  <c r="AC52" i="46" s="1"/>
  <c r="AB53" i="46" s="1"/>
  <c r="AK53" i="46" s="1"/>
  <c r="AT53" i="46" s="1"/>
  <c r="AX46" i="46"/>
  <c r="S46" i="46" s="1"/>
  <c r="AC46" i="46" s="1"/>
  <c r="AB47" i="46" s="1"/>
  <c r="AX40" i="46"/>
  <c r="S40" i="46" s="1"/>
  <c r="AC40" i="46" s="1"/>
  <c r="AB41" i="46" s="1"/>
  <c r="AX33" i="46"/>
  <c r="S33" i="46" s="1"/>
  <c r="AC33" i="46" s="1"/>
  <c r="AB34" i="46" s="1"/>
  <c r="AX27" i="46"/>
  <c r="S27" i="46" s="1"/>
  <c r="AC27" i="46" s="1"/>
  <c r="AB28" i="46" s="1"/>
  <c r="AX16" i="46"/>
  <c r="S16" i="46" s="1"/>
  <c r="AC16" i="46" s="1"/>
  <c r="AB17" i="46" s="1"/>
  <c r="AX61" i="38"/>
  <c r="S61" i="38" s="1"/>
  <c r="AC61" i="38" s="1"/>
  <c r="AB62" i="38" s="1"/>
  <c r="AJ62" i="38" s="1"/>
  <c r="AX49" i="38"/>
  <c r="S49" i="38" s="1"/>
  <c r="AC49" i="38" s="1"/>
  <c r="AB50" i="38" s="1"/>
  <c r="AX82" i="82"/>
  <c r="S82" i="82" s="1"/>
  <c r="AC82" i="82" s="1"/>
  <c r="AB83" i="82" s="1"/>
  <c r="AX88" i="86"/>
  <c r="S88" i="86" s="1"/>
  <c r="AC88" i="86" s="1"/>
  <c r="AB89" i="86" s="1"/>
  <c r="AX57" i="38"/>
  <c r="S57" i="38" s="1"/>
  <c r="AC57" i="38" s="1"/>
  <c r="AB58" i="38" s="1"/>
  <c r="AX46" i="38"/>
  <c r="S46" i="38" s="1"/>
  <c r="AC46" i="38" s="1"/>
  <c r="AB47" i="38" s="1"/>
  <c r="AX73" i="82"/>
  <c r="S73" i="82" s="1"/>
  <c r="AC73" i="82" s="1"/>
  <c r="AB74" i="82" s="1"/>
  <c r="AK74" i="82" s="1"/>
  <c r="AT74" i="82" s="1"/>
  <c r="AX31" i="46"/>
  <c r="S31" i="46" s="1"/>
  <c r="AC31" i="46" s="1"/>
  <c r="AB32" i="46" s="1"/>
  <c r="AX23" i="46"/>
  <c r="S23" i="46" s="1"/>
  <c r="AC23" i="46" s="1"/>
  <c r="AB24" i="46" s="1"/>
  <c r="AX76" i="86"/>
  <c r="S76" i="86" s="1"/>
  <c r="AC76" i="86" s="1"/>
  <c r="AB77" i="86" s="1"/>
  <c r="AX84" i="38"/>
  <c r="S84" i="38" s="1"/>
  <c r="AC84" i="38" s="1"/>
  <c r="AB85" i="38" s="1"/>
  <c r="AX75" i="38"/>
  <c r="S75" i="38" s="1"/>
  <c r="AC75" i="38" s="1"/>
  <c r="AB76" i="38" s="1"/>
  <c r="AX67" i="38"/>
  <c r="S67" i="38" s="1"/>
  <c r="AC67" i="38" s="1"/>
  <c r="AB68" i="38" s="1"/>
  <c r="AK68" i="38" s="1"/>
  <c r="AT68" i="38" s="1"/>
  <c r="AX56" i="38"/>
  <c r="S56" i="38" s="1"/>
  <c r="AC56" i="38" s="1"/>
  <c r="AB57" i="38" s="1"/>
  <c r="AX38" i="38"/>
  <c r="S38" i="38" s="1"/>
  <c r="AC38" i="38" s="1"/>
  <c r="AB39" i="38" s="1"/>
  <c r="AX64" i="82"/>
  <c r="S64" i="82" s="1"/>
  <c r="AC64" i="82" s="1"/>
  <c r="AB65" i="82" s="1"/>
  <c r="AX36" i="46"/>
  <c r="S36" i="46" s="1"/>
  <c r="AC36" i="46" s="1"/>
  <c r="AB37" i="46" s="1"/>
  <c r="AX29" i="46"/>
  <c r="S29" i="46" s="1"/>
  <c r="AC29" i="46" s="1"/>
  <c r="AB30" i="46" s="1"/>
  <c r="AX22" i="46"/>
  <c r="S22" i="46" s="1"/>
  <c r="AC22" i="46" s="1"/>
  <c r="AB23" i="46" s="1"/>
  <c r="AJ23" i="46" s="1"/>
  <c r="AX64" i="86"/>
  <c r="S64" i="86" s="1"/>
  <c r="AC64" i="86" s="1"/>
  <c r="AB65" i="86" s="1"/>
  <c r="AX82" i="38"/>
  <c r="S82" i="38" s="1"/>
  <c r="AC82" i="38" s="1"/>
  <c r="AB83" i="38" s="1"/>
  <c r="AX74" i="38"/>
  <c r="S74" i="38" s="1"/>
  <c r="AC74" i="38" s="1"/>
  <c r="AB75" i="38" s="1"/>
  <c r="AX64" i="38"/>
  <c r="S64" i="38" s="1"/>
  <c r="AC64" i="38" s="1"/>
  <c r="AB65" i="38" s="1"/>
  <c r="AX55" i="38"/>
  <c r="S55" i="38" s="1"/>
  <c r="AC55" i="38" s="1"/>
  <c r="AB56" i="38" s="1"/>
  <c r="AX36" i="38"/>
  <c r="S36" i="38" s="1"/>
  <c r="AC36" i="38" s="1"/>
  <c r="AB37" i="38" s="1"/>
  <c r="AK37" i="38" s="1"/>
  <c r="AT37" i="38" s="1"/>
  <c r="AX47" i="82"/>
  <c r="S47" i="82" s="1"/>
  <c r="AC47" i="82" s="1"/>
  <c r="AB48" i="82" s="1"/>
  <c r="AX28" i="46"/>
  <c r="S28" i="46" s="1"/>
  <c r="AC28" i="46" s="1"/>
  <c r="AB29" i="46" s="1"/>
  <c r="AX19" i="46"/>
  <c r="S19" i="46" s="1"/>
  <c r="AC19" i="46" s="1"/>
  <c r="AB20" i="46" s="1"/>
  <c r="AX64" i="26"/>
  <c r="S64" i="26" s="1"/>
  <c r="AC64" i="26" s="1"/>
  <c r="AB65" i="26" s="1"/>
  <c r="AX83" i="38"/>
  <c r="S83" i="38" s="1"/>
  <c r="AC83" i="38" s="1"/>
  <c r="AB84" i="38" s="1"/>
  <c r="AJ84" i="38" s="1"/>
  <c r="AX77" i="38"/>
  <c r="S77" i="38" s="1"/>
  <c r="AC77" i="38" s="1"/>
  <c r="AB78" i="38" s="1"/>
  <c r="AJ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J28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X29" i="82"/>
  <c r="S29" i="82" s="1"/>
  <c r="AC29" i="82" s="1"/>
  <c r="AB30" i="82" s="1"/>
  <c r="Z92" i="77"/>
  <c r="AG92" i="77" s="1"/>
  <c r="AP92" i="77" s="1"/>
  <c r="AX17" i="46"/>
  <c r="S17" i="46" s="1"/>
  <c r="AC17" i="46" s="1"/>
  <c r="AB18" i="46" s="1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1" i="46"/>
  <c r="S21" i="46" s="1"/>
  <c r="AC21" i="46" s="1"/>
  <c r="AB22" i="46" s="1"/>
  <c r="AJ22" i="46" s="1"/>
  <c r="AX14" i="46"/>
  <c r="S14" i="46" s="1"/>
  <c r="AC14" i="46" s="1"/>
  <c r="AB15" i="46" s="1"/>
  <c r="AK12" i="30"/>
  <c r="AT12" i="30" s="1"/>
  <c r="AX35" i="38"/>
  <c r="S35" i="38" s="1"/>
  <c r="AC35" i="38" s="1"/>
  <c r="AB36" i="38" s="1"/>
  <c r="AX86" i="82"/>
  <c r="S86" i="82" s="1"/>
  <c r="AC86" i="82" s="1"/>
  <c r="AB87" i="82" s="1"/>
  <c r="AX79" i="82"/>
  <c r="S79" i="82" s="1"/>
  <c r="AC79" i="82" s="1"/>
  <c r="AB80" i="82" s="1"/>
  <c r="AX70" i="82"/>
  <c r="S70" i="82" s="1"/>
  <c r="AC70" i="82" s="1"/>
  <c r="AB71" i="82" s="1"/>
  <c r="AJ71" i="82" s="1"/>
  <c r="AX58" i="82"/>
  <c r="S58" i="82" s="1"/>
  <c r="AC58" i="82" s="1"/>
  <c r="AB59" i="82" s="1"/>
  <c r="AX45" i="82"/>
  <c r="S45" i="82" s="1"/>
  <c r="AC45" i="82" s="1"/>
  <c r="AB46" i="82" s="1"/>
  <c r="AX20" i="46"/>
  <c r="S20" i="46" s="1"/>
  <c r="AC20" i="46" s="1"/>
  <c r="AB21" i="46" s="1"/>
  <c r="AX13" i="46"/>
  <c r="S13" i="46" s="1"/>
  <c r="AC13" i="46" s="1"/>
  <c r="AB14" i="46" s="1"/>
  <c r="AJ7" i="30"/>
  <c r="AS7" i="30" s="1"/>
  <c r="AX45" i="38"/>
  <c r="S45" i="38" s="1"/>
  <c r="AC45" i="38" s="1"/>
  <c r="AB46" i="38" s="1"/>
  <c r="AJ46" i="38" s="1"/>
  <c r="AX30" i="38"/>
  <c r="S30" i="38" s="1"/>
  <c r="AC30" i="38" s="1"/>
  <c r="AB31" i="38" s="1"/>
  <c r="AX88" i="82"/>
  <c r="S88" i="82" s="1"/>
  <c r="AC88" i="82" s="1"/>
  <c r="AB89" i="82" s="1"/>
  <c r="AX77" i="82"/>
  <c r="S77" i="82" s="1"/>
  <c r="AC77" i="82" s="1"/>
  <c r="AB78" i="82" s="1"/>
  <c r="AX69" i="82"/>
  <c r="S69" i="82" s="1"/>
  <c r="AC69" i="82" s="1"/>
  <c r="AB70" i="82" s="1"/>
  <c r="AX57" i="82"/>
  <c r="S57" i="82" s="1"/>
  <c r="AC57" i="82" s="1"/>
  <c r="AB58" i="82" s="1"/>
  <c r="AX41" i="82"/>
  <c r="S41" i="82" s="1"/>
  <c r="AC41" i="82" s="1"/>
  <c r="AB42" i="82" s="1"/>
  <c r="AK42" i="82" s="1"/>
  <c r="AT42" i="82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K29" i="38" s="1"/>
  <c r="AT29" i="38" s="1"/>
  <c r="AX87" i="82"/>
  <c r="S87" i="82" s="1"/>
  <c r="AC87" i="82" s="1"/>
  <c r="AB88" i="82" s="1"/>
  <c r="AK88" i="82" s="1"/>
  <c r="AT88" i="82" s="1"/>
  <c r="AX76" i="82"/>
  <c r="S76" i="82" s="1"/>
  <c r="AC76" i="82" s="1"/>
  <c r="AB77" i="82" s="1"/>
  <c r="AX67" i="82"/>
  <c r="S67" i="82" s="1"/>
  <c r="AC67" i="82" s="1"/>
  <c r="AB68" i="82" s="1"/>
  <c r="AX53" i="82"/>
  <c r="S53" i="82" s="1"/>
  <c r="AC53" i="82" s="1"/>
  <c r="AB54" i="82" s="1"/>
  <c r="AX39" i="82"/>
  <c r="S39" i="82" s="1"/>
  <c r="AC39" i="82" s="1"/>
  <c r="AB40" i="82" s="1"/>
  <c r="AX30" i="46"/>
  <c r="S30" i="46" s="1"/>
  <c r="AC30" i="46" s="1"/>
  <c r="AB31" i="46" s="1"/>
  <c r="AX24" i="46"/>
  <c r="S24" i="46" s="1"/>
  <c r="AC24" i="46" s="1"/>
  <c r="AB25" i="46" s="1"/>
  <c r="AJ25" i="46" s="1"/>
  <c r="AX18" i="46"/>
  <c r="S18" i="46" s="1"/>
  <c r="AC18" i="46" s="1"/>
  <c r="AB19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J83" i="26" s="1"/>
  <c r="AX34" i="26"/>
  <c r="S34" i="26" s="1"/>
  <c r="AC34" i="26" s="1"/>
  <c r="AB35" i="26" s="1"/>
  <c r="AJ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J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J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K40" i="38" s="1"/>
  <c r="AT40" i="38" s="1"/>
  <c r="AX32" i="38"/>
  <c r="S32" i="38" s="1"/>
  <c r="AC32" i="38" s="1"/>
  <c r="AB33" i="38" s="1"/>
  <c r="AJ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K5" i="38" s="1"/>
  <c r="AT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J83" i="86" s="1"/>
  <c r="AX46" i="86"/>
  <c r="S46" i="86" s="1"/>
  <c r="AC46" i="86" s="1"/>
  <c r="AB47" i="86" s="1"/>
  <c r="AJ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K55" i="38" s="1"/>
  <c r="AT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J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K16" i="46" s="1"/>
  <c r="AT16" i="46" s="1"/>
  <c r="AX8" i="46"/>
  <c r="S8" i="46" s="1"/>
  <c r="AC8" i="46" s="1"/>
  <c r="AB9" i="46" s="1"/>
  <c r="AJ9" i="46" s="1"/>
  <c r="Z89" i="78"/>
  <c r="AG89" i="78" s="1"/>
  <c r="AP89" i="78" s="1"/>
  <c r="AP91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J41" i="38" s="1"/>
  <c r="AX33" i="38"/>
  <c r="S33" i="38" s="1"/>
  <c r="AC33" i="38" s="1"/>
  <c r="AB34" i="38" s="1"/>
  <c r="AJ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K8" i="46" s="1"/>
  <c r="AT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K78" i="38"/>
  <c r="AT78" i="38" s="1"/>
  <c r="AK72" i="38"/>
  <c r="AT72" i="38" s="1"/>
  <c r="AJ66" i="38"/>
  <c r="AK66" i="38"/>
  <c r="AT66" i="38" s="1"/>
  <c r="AJ60" i="38"/>
  <c r="AK60" i="38"/>
  <c r="AT60" i="38" s="1"/>
  <c r="AJ48" i="38"/>
  <c r="AK48" i="38"/>
  <c r="AT48" i="38" s="1"/>
  <c r="AJ42" i="38"/>
  <c r="AK42" i="38"/>
  <c r="AT42" i="38" s="1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J47" i="46"/>
  <c r="AK47" i="46"/>
  <c r="AT47" i="46" s="1"/>
  <c r="AJ41" i="46"/>
  <c r="AK41" i="46"/>
  <c r="AT41" i="46" s="1"/>
  <c r="AJ35" i="46"/>
  <c r="AK35" i="46"/>
  <c r="AT35" i="46" s="1"/>
  <c r="AK29" i="46"/>
  <c r="AT29" i="46" s="1"/>
  <c r="AJ17" i="46"/>
  <c r="AK17" i="46"/>
  <c r="AT17" i="46" s="1"/>
  <c r="AJ11" i="46"/>
  <c r="AK11" i="46"/>
  <c r="AT11" i="46" s="1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K83" i="26"/>
  <c r="AT83" i="26" s="1"/>
  <c r="AJ53" i="26"/>
  <c r="AK53" i="26"/>
  <c r="AT53" i="26" s="1"/>
  <c r="AJ41" i="26"/>
  <c r="AK41" i="26"/>
  <c r="AT41" i="26" s="1"/>
  <c r="AJ29" i="26"/>
  <c r="AK29" i="26"/>
  <c r="AT29" i="26" s="1"/>
  <c r="AJ17" i="26"/>
  <c r="AK17" i="26"/>
  <c r="AT17" i="26" s="1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K77" i="38"/>
  <c r="AT77" i="38" s="1"/>
  <c r="AJ65" i="38"/>
  <c r="AK65" i="38"/>
  <c r="AT65" i="38" s="1"/>
  <c r="AJ59" i="38"/>
  <c r="AK59" i="38"/>
  <c r="AT59" i="38" s="1"/>
  <c r="AK53" i="38"/>
  <c r="AT53" i="38" s="1"/>
  <c r="AJ47" i="38"/>
  <c r="AK47" i="38"/>
  <c r="AT47" i="38" s="1"/>
  <c r="AJ35" i="38"/>
  <c r="AK35" i="38"/>
  <c r="AT35" i="38" s="1"/>
  <c r="AJ29" i="38"/>
  <c r="AJ23" i="38"/>
  <c r="AK23" i="38"/>
  <c r="AT23" i="38" s="1"/>
  <c r="AK17" i="38"/>
  <c r="AT17" i="38" s="1"/>
  <c r="AK11" i="38"/>
  <c r="AT11" i="38" s="1"/>
  <c r="AE89" i="37"/>
  <c r="W90" i="37"/>
  <c r="AF89" i="37"/>
  <c r="AO89" i="37" s="1"/>
  <c r="AG89" i="37"/>
  <c r="AP89" i="37" s="1"/>
  <c r="AS36" i="30"/>
  <c r="AL36" i="30"/>
  <c r="AU36" i="30" s="1"/>
  <c r="AS23" i="30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K72" i="82"/>
  <c r="AT72" i="82" s="1"/>
  <c r="AJ72" i="82"/>
  <c r="AK66" i="82"/>
  <c r="AT66" i="82" s="1"/>
  <c r="AK60" i="82"/>
  <c r="AT60" i="82" s="1"/>
  <c r="AK54" i="82"/>
  <c r="AT54" i="82" s="1"/>
  <c r="AJ54" i="82"/>
  <c r="AK48" i="82"/>
  <c r="AT48" i="82" s="1"/>
  <c r="AK36" i="82"/>
  <c r="AT36" i="82" s="1"/>
  <c r="AJ36" i="82"/>
  <c r="AK30" i="82"/>
  <c r="AT30" i="82" s="1"/>
  <c r="AK24" i="82"/>
  <c r="AT24" i="82" s="1"/>
  <c r="AJ24" i="82"/>
  <c r="AK18" i="82"/>
  <c r="AT18" i="82" s="1"/>
  <c r="AK12" i="82"/>
  <c r="AT12" i="82" s="1"/>
  <c r="AK6" i="82"/>
  <c r="AT6" i="82" s="1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34" i="46"/>
  <c r="AK34" i="46"/>
  <c r="AT34" i="46" s="1"/>
  <c r="AJ28" i="46"/>
  <c r="AK28" i="46"/>
  <c r="AT28" i="46" s="1"/>
  <c r="AJ16" i="46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K83" i="86"/>
  <c r="AT83" i="86" s="1"/>
  <c r="AJ53" i="86"/>
  <c r="AK53" i="86"/>
  <c r="AT53" i="86" s="1"/>
  <c r="AK11" i="86"/>
  <c r="AT11" i="86" s="1"/>
  <c r="AK88" i="26"/>
  <c r="AT88" i="26" s="1"/>
  <c r="AJ59" i="26"/>
  <c r="AK59" i="26"/>
  <c r="AT59" i="26" s="1"/>
  <c r="AJ47" i="26"/>
  <c r="AK47" i="26"/>
  <c r="AT47" i="26" s="1"/>
  <c r="AH89" i="78"/>
  <c r="AQ89" i="78" s="1"/>
  <c r="AQ91" i="78" s="1"/>
  <c r="AZ3" i="78"/>
  <c r="AX5" i="78" s="1"/>
  <c r="S5" i="78" s="1"/>
  <c r="AC5" i="78" s="1"/>
  <c r="AB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K70" i="38"/>
  <c r="AT70" i="38" s="1"/>
  <c r="AJ58" i="38"/>
  <c r="AK58" i="38"/>
  <c r="AT58" i="38" s="1"/>
  <c r="AJ52" i="38"/>
  <c r="AK52" i="38"/>
  <c r="AT52" i="38" s="1"/>
  <c r="AJ40" i="38"/>
  <c r="AK34" i="38"/>
  <c r="AT34" i="38" s="1"/>
  <c r="AJ22" i="38"/>
  <c r="AK22" i="38"/>
  <c r="AT22" i="38" s="1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K87" i="82"/>
  <c r="AT87" i="82" s="1"/>
  <c r="AJ83" i="82"/>
  <c r="AK83" i="82"/>
  <c r="AT83" i="82" s="1"/>
  <c r="AJ77" i="82"/>
  <c r="AK77" i="82"/>
  <c r="AT77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K63" i="38"/>
  <c r="AT63" i="38" s="1"/>
  <c r="AJ57" i="38"/>
  <c r="AK57" i="38"/>
  <c r="AT57" i="38" s="1"/>
  <c r="AJ51" i="38"/>
  <c r="AK51" i="38"/>
  <c r="AT51" i="38" s="1"/>
  <c r="AK45" i="38"/>
  <c r="AT45" i="38" s="1"/>
  <c r="AJ39" i="38"/>
  <c r="AK39" i="38"/>
  <c r="AT39" i="38" s="1"/>
  <c r="AK27" i="38"/>
  <c r="AT27" i="38" s="1"/>
  <c r="AJ21" i="38"/>
  <c r="AK21" i="38"/>
  <c r="AT21" i="38" s="1"/>
  <c r="AK15" i="38"/>
  <c r="AT15" i="38" s="1"/>
  <c r="AJ9" i="38"/>
  <c r="AK9" i="38"/>
  <c r="AT9" i="38" s="1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K28" i="82"/>
  <c r="AT28" i="82" s="1"/>
  <c r="AK22" i="82"/>
  <c r="AT22" i="82" s="1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S86" i="30"/>
  <c r="AL86" i="30"/>
  <c r="AU86" i="30" s="1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68" i="38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67" i="38"/>
  <c r="AT67" i="38" s="1"/>
  <c r="AK61" i="38"/>
  <c r="AT61" i="38" s="1"/>
  <c r="AJ55" i="38"/>
  <c r="AJ49" i="38"/>
  <c r="AK49" i="38"/>
  <c r="AT49" i="38" s="1"/>
  <c r="AK43" i="38"/>
  <c r="AT43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0" i="82"/>
  <c r="AK80" i="82"/>
  <c r="AT80" i="82" s="1"/>
  <c r="AJ74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X87" i="78" l="1"/>
  <c r="S87" i="78" s="1"/>
  <c r="AC87" i="78" s="1"/>
  <c r="AB88" i="78" s="1"/>
  <c r="AK9" i="46"/>
  <c r="AT9" i="46" s="1"/>
  <c r="AJ87" i="82"/>
  <c r="AJ70" i="38"/>
  <c r="AX84" i="78"/>
  <c r="S84" i="78" s="1"/>
  <c r="AC84" i="78" s="1"/>
  <c r="AB85" i="78" s="1"/>
  <c r="AK22" i="46"/>
  <c r="AT22" i="46" s="1"/>
  <c r="AK40" i="46"/>
  <c r="AT40" i="46" s="1"/>
  <c r="AK71" i="38"/>
  <c r="AT71" i="38" s="1"/>
  <c r="AK35" i="26"/>
  <c r="AT35" i="26" s="1"/>
  <c r="AK23" i="46"/>
  <c r="AT23" i="46" s="1"/>
  <c r="AE92" i="77"/>
  <c r="AK74" i="38"/>
  <c r="AT74" i="38" s="1"/>
  <c r="AJ61" i="38"/>
  <c r="AJ22" i="82"/>
  <c r="AX77" i="78"/>
  <c r="S77" i="78" s="1"/>
  <c r="AC77" i="78" s="1"/>
  <c r="AB78" i="78" s="1"/>
  <c r="AK23" i="26"/>
  <c r="AT23" i="26" s="1"/>
  <c r="AJ12" i="82"/>
  <c r="AL23" i="30"/>
  <c r="AU23" i="30" s="1"/>
  <c r="AJ17" i="38"/>
  <c r="AJ53" i="38"/>
  <c r="AK84" i="38"/>
  <c r="AT84" i="38" s="1"/>
  <c r="AF92" i="77"/>
  <c r="AO92" i="77" s="1"/>
  <c r="AK25" i="46"/>
  <c r="AT25" i="46" s="1"/>
  <c r="AK62" i="38"/>
  <c r="AT62" i="38" s="1"/>
  <c r="AJ27" i="38"/>
  <c r="AJ45" i="38"/>
  <c r="AJ63" i="38"/>
  <c r="AJ69" i="46"/>
  <c r="AX74" i="78"/>
  <c r="S74" i="78" s="1"/>
  <c r="AC74" i="78" s="1"/>
  <c r="AB75" i="78" s="1"/>
  <c r="AJ18" i="82"/>
  <c r="AS18" i="82" s="1"/>
  <c r="AK41" i="38"/>
  <c r="AT41" i="38" s="1"/>
  <c r="AJ24" i="46"/>
  <c r="AJ88" i="82"/>
  <c r="AJ67" i="38"/>
  <c r="AK47" i="86"/>
  <c r="AT47" i="86" s="1"/>
  <c r="AK33" i="38"/>
  <c r="AT33" i="38" s="1"/>
  <c r="AT91" i="30"/>
  <c r="AK28" i="38"/>
  <c r="AT28" i="38" s="1"/>
  <c r="AK46" i="38"/>
  <c r="AT46" i="38" s="1"/>
  <c r="AK64" i="38"/>
  <c r="AT64" i="38" s="1"/>
  <c r="AX62" i="78"/>
  <c r="S62" i="78" s="1"/>
  <c r="AC62" i="78" s="1"/>
  <c r="AB63" i="78" s="1"/>
  <c r="AJ11" i="86"/>
  <c r="AL11" i="86" s="1"/>
  <c r="AU11" i="86" s="1"/>
  <c r="AJ5" i="38"/>
  <c r="AJ77" i="38"/>
  <c r="AJ29" i="46"/>
  <c r="AK54" i="38"/>
  <c r="AT54" i="38" s="1"/>
  <c r="AJ66" i="46"/>
  <c r="AJ8" i="46"/>
  <c r="AS8" i="46" s="1"/>
  <c r="AJ28" i="82"/>
  <c r="AJ70" i="82"/>
  <c r="AJ15" i="38"/>
  <c r="AJ39" i="46"/>
  <c r="AX38" i="78"/>
  <c r="S38" i="78" s="1"/>
  <c r="AC38" i="78" s="1"/>
  <c r="AB39" i="78" s="1"/>
  <c r="AJ36" i="38"/>
  <c r="AS36" i="38" s="1"/>
  <c r="AJ72" i="38"/>
  <c r="AJ30" i="82"/>
  <c r="AJ37" i="38"/>
  <c r="AJ10" i="82"/>
  <c r="AJ6" i="82"/>
  <c r="AJ42" i="82"/>
  <c r="AS42" i="82" s="1"/>
  <c r="AJ66" i="82"/>
  <c r="AJ11" i="26"/>
  <c r="AX50" i="78"/>
  <c r="S50" i="78" s="1"/>
  <c r="AC50" i="78" s="1"/>
  <c r="AB51" i="78" s="1"/>
  <c r="AJ78" i="82"/>
  <c r="AX78" i="78"/>
  <c r="S78" i="78" s="1"/>
  <c r="AC78" i="78" s="1"/>
  <c r="AB79" i="78" s="1"/>
  <c r="AX66" i="78"/>
  <c r="S66" i="78" s="1"/>
  <c r="AC66" i="78" s="1"/>
  <c r="AB67" i="78" s="1"/>
  <c r="AJ67" i="78" s="1"/>
  <c r="AX54" i="78"/>
  <c r="S54" i="78" s="1"/>
  <c r="AC54" i="78" s="1"/>
  <c r="AB55" i="78" s="1"/>
  <c r="AX42" i="78"/>
  <c r="S42" i="78" s="1"/>
  <c r="AC42" i="78" s="1"/>
  <c r="AB43" i="78" s="1"/>
  <c r="AX27" i="78"/>
  <c r="S27" i="78" s="1"/>
  <c r="AC27" i="78" s="1"/>
  <c r="AB28" i="78" s="1"/>
  <c r="AX65" i="78"/>
  <c r="S65" i="78" s="1"/>
  <c r="AC65" i="78" s="1"/>
  <c r="AB66" i="78" s="1"/>
  <c r="AX53" i="78"/>
  <c r="S53" i="78" s="1"/>
  <c r="AC53" i="78" s="1"/>
  <c r="AB54" i="78" s="1"/>
  <c r="AX41" i="78"/>
  <c r="S41" i="78" s="1"/>
  <c r="AC41" i="78" s="1"/>
  <c r="AB42" i="78" s="1"/>
  <c r="AK42" i="78" s="1"/>
  <c r="AT42" i="78" s="1"/>
  <c r="AX25" i="78"/>
  <c r="S25" i="78" s="1"/>
  <c r="AC25" i="78" s="1"/>
  <c r="AB26" i="78" s="1"/>
  <c r="AX89" i="78"/>
  <c r="S89" i="78" s="1"/>
  <c r="AC89" i="78" s="1"/>
  <c r="AX72" i="78"/>
  <c r="S72" i="78" s="1"/>
  <c r="AC72" i="78" s="1"/>
  <c r="AB73" i="78" s="1"/>
  <c r="AX60" i="78"/>
  <c r="S60" i="78" s="1"/>
  <c r="AC60" i="78" s="1"/>
  <c r="AB61" i="78" s="1"/>
  <c r="AX48" i="78"/>
  <c r="S48" i="78" s="1"/>
  <c r="AC48" i="78" s="1"/>
  <c r="AB49" i="78" s="1"/>
  <c r="AX35" i="78"/>
  <c r="S35" i="78" s="1"/>
  <c r="AC35" i="78" s="1"/>
  <c r="AB36" i="78" s="1"/>
  <c r="AK36" i="78" s="1"/>
  <c r="AT36" i="78" s="1"/>
  <c r="AX83" i="78"/>
  <c r="S83" i="78" s="1"/>
  <c r="AC83" i="78" s="1"/>
  <c r="AB84" i="78" s="1"/>
  <c r="AX71" i="78"/>
  <c r="S71" i="78" s="1"/>
  <c r="AC71" i="78" s="1"/>
  <c r="AB72" i="78" s="1"/>
  <c r="AX59" i="78"/>
  <c r="S59" i="78" s="1"/>
  <c r="AC59" i="78" s="1"/>
  <c r="AB60" i="78" s="1"/>
  <c r="AX47" i="78"/>
  <c r="S47" i="78" s="1"/>
  <c r="AC47" i="78" s="1"/>
  <c r="AB48" i="78" s="1"/>
  <c r="AX34" i="78"/>
  <c r="S34" i="78" s="1"/>
  <c r="AC34" i="78" s="1"/>
  <c r="AB35" i="78" s="1"/>
  <c r="AX80" i="78"/>
  <c r="S80" i="78" s="1"/>
  <c r="AC80" i="78" s="1"/>
  <c r="AB81" i="78" s="1"/>
  <c r="AK81" i="78" s="1"/>
  <c r="AT81" i="78" s="1"/>
  <c r="AX68" i="78"/>
  <c r="S68" i="78" s="1"/>
  <c r="AC68" i="78" s="1"/>
  <c r="AB69" i="78" s="1"/>
  <c r="AX56" i="78"/>
  <c r="S56" i="78" s="1"/>
  <c r="AC56" i="78" s="1"/>
  <c r="AB57" i="78" s="1"/>
  <c r="AX44" i="78"/>
  <c r="S44" i="78" s="1"/>
  <c r="AC44" i="78" s="1"/>
  <c r="AB45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K89" i="78" s="1"/>
  <c r="AT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K50" i="78" s="1"/>
  <c r="AT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E89" i="78"/>
  <c r="AI89" i="78" s="1"/>
  <c r="AX8" i="78"/>
  <c r="S8" i="78" s="1"/>
  <c r="AC8" i="78" s="1"/>
  <c r="AB9" i="78" s="1"/>
  <c r="AJ68" i="82"/>
  <c r="AJ43" i="38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J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J41" i="78" s="1"/>
  <c r="AX33" i="78"/>
  <c r="S33" i="78" s="1"/>
  <c r="AC33" i="78" s="1"/>
  <c r="AB34" i="78" s="1"/>
  <c r="AX24" i="78"/>
  <c r="S24" i="78" s="1"/>
  <c r="AC24" i="78" s="1"/>
  <c r="AB25" i="78" s="1"/>
  <c r="AJ60" i="82"/>
  <c r="AJ11" i="38"/>
  <c r="AJ12" i="46"/>
  <c r="AJ16" i="82"/>
  <c r="AS16" i="82" s="1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J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48" i="82"/>
  <c r="AL48" i="82" s="1"/>
  <c r="AU48" i="82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AK15" i="78" s="1"/>
  <c r="AT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E87" i="29" s="1"/>
  <c r="AX32" i="78"/>
  <c r="S32" i="78" s="1"/>
  <c r="AC32" i="78" s="1"/>
  <c r="AB33" i="78" s="1"/>
  <c r="AK33" i="78" s="1"/>
  <c r="AT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K76" i="78"/>
  <c r="AT76" i="78" s="1"/>
  <c r="AJ70" i="78"/>
  <c r="AK70" i="78"/>
  <c r="AT70" i="78" s="1"/>
  <c r="AJ64" i="78"/>
  <c r="AK64" i="78"/>
  <c r="AT64" i="78" s="1"/>
  <c r="AK58" i="78"/>
  <c r="AT58" i="78" s="1"/>
  <c r="AJ52" i="78"/>
  <c r="AK52" i="78"/>
  <c r="AT52" i="78" s="1"/>
  <c r="AJ46" i="78"/>
  <c r="AK46" i="78"/>
  <c r="AT46" i="78" s="1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K88" i="78"/>
  <c r="AT88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K51" i="78"/>
  <c r="AT51" i="78" s="1"/>
  <c r="AJ51" i="78"/>
  <c r="AK45" i="78"/>
  <c r="AT45" i="78" s="1"/>
  <c r="AJ45" i="78"/>
  <c r="AK39" i="78"/>
  <c r="AT39" i="78" s="1"/>
  <c r="AJ39" i="78"/>
  <c r="AK27" i="78"/>
  <c r="AT27" i="78" s="1"/>
  <c r="AJ27" i="78"/>
  <c r="AK21" i="78"/>
  <c r="AT21" i="78" s="1"/>
  <c r="AJ21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K67" i="78"/>
  <c r="AT67" i="78" s="1"/>
  <c r="AJ61" i="78"/>
  <c r="AK61" i="78"/>
  <c r="AT61" i="78" s="1"/>
  <c r="AJ55" i="78"/>
  <c r="AK55" i="78"/>
  <c r="AT55" i="78" s="1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K60" i="78"/>
  <c r="AT60" i="78" s="1"/>
  <c r="AJ60" i="78"/>
  <c r="AK54" i="78"/>
  <c r="AT54" i="78" s="1"/>
  <c r="AJ54" i="78"/>
  <c r="AK48" i="78"/>
  <c r="AT48" i="78" s="1"/>
  <c r="AJ48" i="78"/>
  <c r="AJ42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L33" i="38" l="1"/>
  <c r="AU33" i="38" s="1"/>
  <c r="AJ40" i="78"/>
  <c r="AJ76" i="78"/>
  <c r="AT91" i="46"/>
  <c r="AJ49" i="78"/>
  <c r="AL8" i="46"/>
  <c r="AU8" i="46" s="1"/>
  <c r="AJ66" i="78"/>
  <c r="AN89" i="78"/>
  <c r="AN91" i="78" s="1"/>
  <c r="AJ15" i="78"/>
  <c r="AJ33" i="78"/>
  <c r="AJ35" i="78"/>
  <c r="AL42" i="82"/>
  <c r="AU42" i="82" s="1"/>
  <c r="AL74" i="38"/>
  <c r="AU74" i="38" s="1"/>
  <c r="AJ88" i="78"/>
  <c r="AK41" i="78"/>
  <c r="AT41" i="78" s="1"/>
  <c r="AK77" i="78"/>
  <c r="AT77" i="78" s="1"/>
  <c r="AL22" i="46"/>
  <c r="AU22" i="46" s="1"/>
  <c r="AL36" i="38"/>
  <c r="AU36" i="38" s="1"/>
  <c r="AL18" i="82"/>
  <c r="AU18" i="82" s="1"/>
  <c r="AJ80" i="78"/>
  <c r="AJ57" i="78"/>
  <c r="AL16" i="82"/>
  <c r="AU16" i="82" s="1"/>
  <c r="AJ36" i="78"/>
  <c r="AS36" i="78" s="1"/>
  <c r="Z87" i="74"/>
  <c r="AG87" i="74" s="1"/>
  <c r="AP87" i="74" s="1"/>
  <c r="AG87" i="29"/>
  <c r="AP87" i="29" s="1"/>
  <c r="Z86" i="94"/>
  <c r="AF91" i="81"/>
  <c r="AO91" i="81" s="1"/>
  <c r="W88" i="29"/>
  <c r="AG91" i="81"/>
  <c r="AP91" i="81" s="1"/>
  <c r="AJ16" i="78"/>
  <c r="AS16" i="78" s="1"/>
  <c r="AF87" i="29"/>
  <c r="AO87" i="29" s="1"/>
  <c r="Z90" i="37"/>
  <c r="Z93" i="77"/>
  <c r="W92" i="81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83" i="34"/>
  <c r="S83" i="34" s="1"/>
  <c r="AC83" i="34" s="1"/>
  <c r="AB84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E87" i="74" l="1"/>
  <c r="AF87" i="74"/>
  <c r="AO87" i="74" s="1"/>
  <c r="W88" i="74"/>
  <c r="AL16" i="78"/>
  <c r="AU16" i="78" s="1"/>
  <c r="AX78" i="34"/>
  <c r="S78" i="34" s="1"/>
  <c r="AC78" i="34" s="1"/>
  <c r="AB79" i="34" s="1"/>
  <c r="AX67" i="34"/>
  <c r="S67" i="34" s="1"/>
  <c r="AC67" i="34" s="1"/>
  <c r="AB68" i="34" s="1"/>
  <c r="AJ68" i="34" s="1"/>
  <c r="AX88" i="34"/>
  <c r="S88" i="34" s="1"/>
  <c r="AC88" i="34" s="1"/>
  <c r="AB89" i="34" s="1"/>
  <c r="AX86" i="34"/>
  <c r="S86" i="34" s="1"/>
  <c r="AC86" i="34" s="1"/>
  <c r="AB87" i="34" s="1"/>
  <c r="AX74" i="34"/>
  <c r="S74" i="34" s="1"/>
  <c r="AC74" i="34" s="1"/>
  <c r="AB75" i="34" s="1"/>
  <c r="Z92" i="81"/>
  <c r="AX85" i="34"/>
  <c r="S85" i="34" s="1"/>
  <c r="AC85" i="34" s="1"/>
  <c r="AB86" i="34" s="1"/>
  <c r="AX73" i="34"/>
  <c r="S73" i="34" s="1"/>
  <c r="AC73" i="34" s="1"/>
  <c r="AB74" i="34" s="1"/>
  <c r="AJ74" i="34" s="1"/>
  <c r="Z90" i="33"/>
  <c r="AX82" i="34"/>
  <c r="S82" i="34" s="1"/>
  <c r="AC82" i="34" s="1"/>
  <c r="AB83" i="34" s="1"/>
  <c r="AX60" i="34"/>
  <c r="S60" i="34" s="1"/>
  <c r="AC60" i="34" s="1"/>
  <c r="AB61" i="34" s="1"/>
  <c r="AX79" i="34"/>
  <c r="S79" i="34" s="1"/>
  <c r="AC79" i="34" s="1"/>
  <c r="AB80" i="34" s="1"/>
  <c r="AX53" i="34"/>
  <c r="S53" i="34" s="1"/>
  <c r="AC53" i="34" s="1"/>
  <c r="AB54" i="34" s="1"/>
  <c r="AX66" i="34"/>
  <c r="S66" i="34" s="1"/>
  <c r="AC66" i="34" s="1"/>
  <c r="AB67" i="34" s="1"/>
  <c r="AJ67" i="34" s="1"/>
  <c r="AX52" i="34"/>
  <c r="S52" i="34" s="1"/>
  <c r="AC52" i="34" s="1"/>
  <c r="AB53" i="34" s="1"/>
  <c r="AX62" i="34"/>
  <c r="S62" i="34" s="1"/>
  <c r="AC62" i="34" s="1"/>
  <c r="AB63" i="34" s="1"/>
  <c r="AX42" i="34"/>
  <c r="S42" i="34" s="1"/>
  <c r="AC42" i="34" s="1"/>
  <c r="AB43" i="34" s="1"/>
  <c r="Z91" i="85"/>
  <c r="AX87" i="34"/>
  <c r="S87" i="34" s="1"/>
  <c r="AC87" i="34" s="1"/>
  <c r="AB88" i="34" s="1"/>
  <c r="AJ88" i="34" s="1"/>
  <c r="AX81" i="34"/>
  <c r="S81" i="34" s="1"/>
  <c r="AC81" i="34" s="1"/>
  <c r="AB82" i="34" s="1"/>
  <c r="AK82" i="34" s="1"/>
  <c r="AT82" i="34" s="1"/>
  <c r="AX72" i="34"/>
  <c r="S72" i="34" s="1"/>
  <c r="AC72" i="34" s="1"/>
  <c r="AB73" i="34" s="1"/>
  <c r="AX59" i="34"/>
  <c r="S59" i="34" s="1"/>
  <c r="AC59" i="34" s="1"/>
  <c r="AB60" i="34" s="1"/>
  <c r="Z88" i="29"/>
  <c r="Z91" i="41"/>
  <c r="AX84" i="34"/>
  <c r="S84" i="34" s="1"/>
  <c r="AC84" i="34" s="1"/>
  <c r="AB85" i="34" s="1"/>
  <c r="AJ85" i="34" s="1"/>
  <c r="AX80" i="34"/>
  <c r="S80" i="34" s="1"/>
  <c r="AC80" i="34" s="1"/>
  <c r="AB81" i="34" s="1"/>
  <c r="AJ81" i="34" s="1"/>
  <c r="AX68" i="34"/>
  <c r="S68" i="34" s="1"/>
  <c r="AC68" i="34" s="1"/>
  <c r="AB69" i="34" s="1"/>
  <c r="AX54" i="34"/>
  <c r="S54" i="34" s="1"/>
  <c r="AC54" i="34" s="1"/>
  <c r="AB55" i="34" s="1"/>
  <c r="AX46" i="34"/>
  <c r="S46" i="34" s="1"/>
  <c r="AC46" i="34" s="1"/>
  <c r="AB47" i="34" s="1"/>
  <c r="AX33" i="34"/>
  <c r="S33" i="34" s="1"/>
  <c r="AC33" i="34" s="1"/>
  <c r="AB34" i="34" s="1"/>
  <c r="AX45" i="34"/>
  <c r="S45" i="34" s="1"/>
  <c r="AC45" i="34" s="1"/>
  <c r="AB46" i="34" s="1"/>
  <c r="AJ46" i="34" s="1"/>
  <c r="AX27" i="34"/>
  <c r="S27" i="34" s="1"/>
  <c r="AC27" i="34" s="1"/>
  <c r="AB28" i="34" s="1"/>
  <c r="AJ28" i="34" s="1"/>
  <c r="AX83" i="90"/>
  <c r="S83" i="90" s="1"/>
  <c r="AC83" i="90" s="1"/>
  <c r="AB84" i="90" s="1"/>
  <c r="AX65" i="90"/>
  <c r="S65" i="90" s="1"/>
  <c r="AC65" i="90" s="1"/>
  <c r="AB66" i="90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J59" i="34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76" i="34"/>
  <c r="S76" i="34" s="1"/>
  <c r="AC76" i="34" s="1"/>
  <c r="AB77" i="34" s="1"/>
  <c r="AX70" i="34"/>
  <c r="S70" i="34" s="1"/>
  <c r="AC70" i="34" s="1"/>
  <c r="AB71" i="34" s="1"/>
  <c r="AJ71" i="34" s="1"/>
  <c r="AX64" i="34"/>
  <c r="S64" i="34" s="1"/>
  <c r="AC64" i="34" s="1"/>
  <c r="AB65" i="34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G90" i="93"/>
  <c r="AP90" i="93" s="1"/>
  <c r="AX26" i="90"/>
  <c r="S26" i="90" s="1"/>
  <c r="AC26" i="90" s="1"/>
  <c r="AB27" i="90" s="1"/>
  <c r="AK27" i="90" s="1"/>
  <c r="AT27" i="90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K40" i="34" s="1"/>
  <c r="AT40" i="34" s="1"/>
  <c r="W91" i="93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J12" i="90" s="1"/>
  <c r="AX85" i="90"/>
  <c r="S85" i="90" s="1"/>
  <c r="AC85" i="90" s="1"/>
  <c r="AB86" i="90" s="1"/>
  <c r="AK86" i="90" s="1"/>
  <c r="AT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K81" i="90" s="1"/>
  <c r="AT81" i="90" s="1"/>
  <c r="AX62" i="90"/>
  <c r="S62" i="90" s="1"/>
  <c r="AC62" i="90" s="1"/>
  <c r="AB63" i="90" s="1"/>
  <c r="AK63" i="90" s="1"/>
  <c r="AT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K18" i="90" s="1"/>
  <c r="AT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J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K36" i="34" s="1"/>
  <c r="AT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J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J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J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J62" i="34" s="1"/>
  <c r="AX55" i="34"/>
  <c r="S55" i="34" s="1"/>
  <c r="AC55" i="34" s="1"/>
  <c r="AB56" i="34" s="1"/>
  <c r="AJ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J26" i="34" s="1"/>
  <c r="AX13" i="34"/>
  <c r="S13" i="34" s="1"/>
  <c r="AC13" i="34" s="1"/>
  <c r="AB14" i="34" s="1"/>
  <c r="AK14" i="34" s="1"/>
  <c r="AT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K45" i="34"/>
  <c r="AT45" i="34" s="1"/>
  <c r="AF88" i="29"/>
  <c r="AO88" i="29" s="1"/>
  <c r="AE88" i="29"/>
  <c r="W89" i="29"/>
  <c r="AG88" i="29"/>
  <c r="AP88" i="29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K88" i="34"/>
  <c r="AT88" i="34" s="1"/>
  <c r="AJ76" i="34"/>
  <c r="AK76" i="34"/>
  <c r="AT76" i="34" s="1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K46" i="34"/>
  <c r="AT46" i="34" s="1"/>
  <c r="AJ40" i="34"/>
  <c r="AK34" i="34"/>
  <c r="AT34" i="34" s="1"/>
  <c r="AJ34" i="34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K60" i="90"/>
  <c r="AT60" i="90" s="1"/>
  <c r="AK24" i="90"/>
  <c r="AT24" i="90" s="1"/>
  <c r="AJ57" i="34"/>
  <c r="AK57" i="34"/>
  <c r="AT5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K80" i="34"/>
  <c r="AT80" i="34" s="1"/>
  <c r="AK74" i="34"/>
  <c r="AT74" i="34" s="1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K78" i="90"/>
  <c r="AT78" i="90" s="1"/>
  <c r="AK48" i="90"/>
  <c r="AT48" i="90" s="1"/>
  <c r="AJ48" i="90"/>
  <c r="AK12" i="90"/>
  <c r="AT12" i="90" s="1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K73" i="34"/>
  <c r="AT73" i="34" s="1"/>
  <c r="AK67" i="34"/>
  <c r="AT67" i="34" s="1"/>
  <c r="AK61" i="34"/>
  <c r="AT61" i="34" s="1"/>
  <c r="AK55" i="34"/>
  <c r="AT55" i="34" s="1"/>
  <c r="AK49" i="34"/>
  <c r="AT49" i="34" s="1"/>
  <c r="AK43" i="34"/>
  <c r="AT43" i="34" s="1"/>
  <c r="AJ43" i="34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K33" i="90"/>
  <c r="AT33" i="90" s="1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K6" i="90"/>
  <c r="AT6" i="90" s="1"/>
  <c r="AJ6" i="90"/>
  <c r="AJ75" i="34"/>
  <c r="AK75" i="34"/>
  <c r="AT75" i="34" s="1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J69" i="90"/>
  <c r="AK51" i="90"/>
  <c r="AT51" i="90" s="1"/>
  <c r="AK39" i="90"/>
  <c r="AT39" i="90" s="1"/>
  <c r="AJ39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K71" i="34"/>
  <c r="AT71" i="34" s="1"/>
  <c r="AJ65" i="34"/>
  <c r="AK65" i="34"/>
  <c r="AT65" i="34" s="1"/>
  <c r="AJ53" i="34"/>
  <c r="AK53" i="34"/>
  <c r="AT53" i="34" s="1"/>
  <c r="AJ47" i="34"/>
  <c r="AK47" i="34"/>
  <c r="AT47" i="34" s="1"/>
  <c r="AJ41" i="34"/>
  <c r="AK41" i="34"/>
  <c r="AT41" i="34" s="1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K28" i="34" l="1"/>
  <c r="AT28" i="34" s="1"/>
  <c r="AK59" i="34"/>
  <c r="AT59" i="34" s="1"/>
  <c r="AJ27" i="90"/>
  <c r="AJ36" i="34"/>
  <c r="AK20" i="34"/>
  <c r="AT20" i="34" s="1"/>
  <c r="AK62" i="34"/>
  <c r="AT62" i="34" s="1"/>
  <c r="AK81" i="34"/>
  <c r="AT81" i="34" s="1"/>
  <c r="AJ82" i="34"/>
  <c r="AJ35" i="34"/>
  <c r="AJ36" i="90"/>
  <c r="AK37" i="34"/>
  <c r="AT37" i="34" s="1"/>
  <c r="AJ55" i="34"/>
  <c r="AL55" i="34" s="1"/>
  <c r="AU55" i="34" s="1"/>
  <c r="AJ73" i="34"/>
  <c r="AJ80" i="34"/>
  <c r="AK85" i="34"/>
  <c r="AT85" i="34" s="1"/>
  <c r="AJ39" i="34"/>
  <c r="AJ18" i="90"/>
  <c r="AJ78" i="90"/>
  <c r="AS78" i="90" s="1"/>
  <c r="AK26" i="34"/>
  <c r="AT26" i="34" s="1"/>
  <c r="AK68" i="34"/>
  <c r="AT68" i="34" s="1"/>
  <c r="AK27" i="34"/>
  <c r="AT27" i="34" s="1"/>
  <c r="AJ70" i="34"/>
  <c r="AJ33" i="90"/>
  <c r="AJ61" i="34"/>
  <c r="AS61" i="34" s="1"/>
  <c r="AJ8" i="34"/>
  <c r="AJ60" i="90"/>
  <c r="AJ63" i="90"/>
  <c r="AK89" i="34"/>
  <c r="AT89" i="34" s="1"/>
  <c r="Z91" i="37"/>
  <c r="AJ75" i="90"/>
  <c r="AS75" i="90" s="1"/>
  <c r="AJ31" i="34"/>
  <c r="Z91" i="93"/>
  <c r="W92" i="93" s="1"/>
  <c r="Z94" i="77"/>
  <c r="AG94" i="77" s="1"/>
  <c r="AP94" i="77" s="1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AS22" i="34" s="1"/>
  <c r="Z88" i="74"/>
  <c r="AE88" i="74" s="1"/>
  <c r="AK25" i="34"/>
  <c r="AT25" i="34" s="1"/>
  <c r="AJ25" i="34"/>
  <c r="AS38" i="34"/>
  <c r="AL38" i="34"/>
  <c r="AU38" i="34" s="1"/>
  <c r="AE91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S26" i="34"/>
  <c r="AL26" i="34"/>
  <c r="AU26" i="34" s="1"/>
  <c r="AS44" i="34"/>
  <c r="AL44" i="34"/>
  <c r="AU44" i="34" s="1"/>
  <c r="AS62" i="34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S55" i="34" l="1"/>
  <c r="AL22" i="34"/>
  <c r="AU22" i="34" s="1"/>
  <c r="AL78" i="90"/>
  <c r="AU78" i="90" s="1"/>
  <c r="AL75" i="90"/>
  <c r="AU75" i="90" s="1"/>
  <c r="AL61" i="34"/>
  <c r="AU61" i="34" s="1"/>
  <c r="AL62" i="34"/>
  <c r="AU62" i="34" s="1"/>
  <c r="AL8" i="34"/>
  <c r="AU8" i="34" s="1"/>
  <c r="W89" i="74"/>
  <c r="AG88" i="74"/>
  <c r="AP88" i="74" s="1"/>
  <c r="Z93" i="81"/>
  <c r="W94" i="81" s="1"/>
  <c r="Z89" i="45"/>
  <c r="AG89" i="45" s="1"/>
  <c r="AP89" i="45" s="1"/>
  <c r="AG91" i="93"/>
  <c r="AP91" i="93" s="1"/>
  <c r="AF91" i="93"/>
  <c r="AO91" i="93" s="1"/>
  <c r="AF88" i="74"/>
  <c r="AO88" i="74" s="1"/>
  <c r="Z92" i="73"/>
  <c r="W93" i="73" s="1"/>
  <c r="Z92" i="41"/>
  <c r="AL30" i="34"/>
  <c r="AU30" i="34" s="1"/>
  <c r="Z92" i="85"/>
  <c r="AE92" i="85" s="1"/>
  <c r="Z91" i="33"/>
  <c r="AG91" i="33" s="1"/>
  <c r="AP91" i="33" s="1"/>
  <c r="W93" i="41"/>
  <c r="AG92" i="41"/>
  <c r="AP92" i="41" s="1"/>
  <c r="AF92" i="41"/>
  <c r="AO92" i="41" s="1"/>
  <c r="AE92" i="4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I91" i="93" l="1"/>
  <c r="AE92" i="73"/>
  <c r="AF92" i="73"/>
  <c r="AO92" i="73" s="1"/>
  <c r="Z95" i="77"/>
  <c r="AG92" i="85"/>
  <c r="AP92" i="85" s="1"/>
  <c r="AG92" i="73"/>
  <c r="AP92" i="73" s="1"/>
  <c r="Z92" i="93"/>
  <c r="AE92" i="93" s="1"/>
  <c r="AF92" i="85"/>
  <c r="AO92" i="85" s="1"/>
  <c r="AF91" i="33"/>
  <c r="AO91" i="33" s="1"/>
  <c r="AE91" i="33"/>
  <c r="W93" i="85"/>
  <c r="X93" i="85" s="1"/>
  <c r="W92" i="33"/>
  <c r="X92" i="33" s="1"/>
  <c r="Z92" i="37"/>
  <c r="AS91" i="34"/>
  <c r="AU91" i="34"/>
  <c r="C11" i="34" s="1"/>
  <c r="X93" i="41"/>
  <c r="Y93" i="41"/>
  <c r="Y92" i="25"/>
  <c r="X92" i="25"/>
  <c r="AG95" i="77"/>
  <c r="AP95" i="77" s="1"/>
  <c r="AF95" i="77"/>
  <c r="AO95" i="77" s="1"/>
  <c r="AE95" i="77"/>
  <c r="W96" i="77"/>
  <c r="AR88" i="74"/>
  <c r="X94" i="81"/>
  <c r="Y94" i="81"/>
  <c r="Y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N92" i="73"/>
  <c r="Y92" i="33" l="1"/>
  <c r="AI92" i="73"/>
  <c r="Z92" i="25"/>
  <c r="Z93" i="85"/>
  <c r="Z93" i="41"/>
  <c r="Z93" i="73"/>
  <c r="W94" i="73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J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AK23" i="74" s="1"/>
  <c r="AT23" i="74" s="1"/>
  <c r="Z88" i="94"/>
  <c r="AE88" i="94" s="1"/>
  <c r="AX16" i="74"/>
  <c r="S16" i="74" s="1"/>
  <c r="AC16" i="74" s="1"/>
  <c r="AB17" i="74" s="1"/>
  <c r="AJ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E93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K83" i="74"/>
  <c r="AT83" i="74" s="1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F93" i="73" l="1"/>
  <c r="AO93" i="73" s="1"/>
  <c r="AG93" i="73"/>
  <c r="AP93" i="73" s="1"/>
  <c r="AJ59" i="74"/>
  <c r="AJ11" i="74"/>
  <c r="Z96" i="77"/>
  <c r="AG96" i="77" s="1"/>
  <c r="AP96" i="77" s="1"/>
  <c r="AJ65" i="74"/>
  <c r="AS65" i="74" s="1"/>
  <c r="Z93" i="37"/>
  <c r="W94" i="37" s="1"/>
  <c r="AJ41" i="74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W97" i="77" l="1"/>
  <c r="AL65" i="74"/>
  <c r="AU65" i="74" s="1"/>
  <c r="AE93" i="37"/>
  <c r="AF93" i="37"/>
  <c r="AO93" i="37" s="1"/>
  <c r="AE96" i="77"/>
  <c r="Z94" i="41"/>
  <c r="W95" i="41" s="1"/>
  <c r="AG93" i="37"/>
  <c r="AP93" i="37" s="1"/>
  <c r="AF96" i="77"/>
  <c r="AO96" i="77" s="1"/>
  <c r="Z94" i="85"/>
  <c r="AF94" i="85" s="1"/>
  <c r="AO94" i="85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G94" i="41"/>
  <c r="AP94" i="41" s="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80" i="94"/>
  <c r="S80" i="94" s="1"/>
  <c r="AC80" i="94" s="1"/>
  <c r="AB81" i="94" s="1"/>
  <c r="AX84" i="94"/>
  <c r="S84" i="94" s="1"/>
  <c r="AC84" i="94" s="1"/>
  <c r="AB85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86" i="94" l="1"/>
  <c r="S86" i="94" s="1"/>
  <c r="AC86" i="94" s="1"/>
  <c r="AB87" i="94" s="1"/>
  <c r="AX79" i="94"/>
  <c r="S79" i="94" s="1"/>
  <c r="AC79" i="94" s="1"/>
  <c r="AB80" i="94" s="1"/>
  <c r="AX73" i="94"/>
  <c r="S73" i="94" s="1"/>
  <c r="AC73" i="94" s="1"/>
  <c r="AB74" i="94" s="1"/>
  <c r="AX67" i="94"/>
  <c r="S67" i="94" s="1"/>
  <c r="AC67" i="94" s="1"/>
  <c r="AB68" i="94" s="1"/>
  <c r="AX61" i="94"/>
  <c r="S61" i="94" s="1"/>
  <c r="AC61" i="94" s="1"/>
  <c r="AB62" i="94" s="1"/>
  <c r="AX55" i="94"/>
  <c r="S55" i="94" s="1"/>
  <c r="AC55" i="94" s="1"/>
  <c r="AB56" i="94" s="1"/>
  <c r="AK56" i="94" s="1"/>
  <c r="AT56" i="94" s="1"/>
  <c r="AX49" i="94"/>
  <c r="S49" i="94" s="1"/>
  <c r="AC49" i="94" s="1"/>
  <c r="AB50" i="94" s="1"/>
  <c r="AX41" i="94"/>
  <c r="S41" i="94" s="1"/>
  <c r="AC41" i="94" s="1"/>
  <c r="AB42" i="94" s="1"/>
  <c r="AX56" i="94"/>
  <c r="S56" i="94" s="1"/>
  <c r="AC56" i="94" s="1"/>
  <c r="AB57" i="94" s="1"/>
  <c r="AX88" i="94"/>
  <c r="S88" i="94" s="1"/>
  <c r="AC88" i="94" s="1"/>
  <c r="AB89" i="94" s="1"/>
  <c r="AX78" i="94"/>
  <c r="S78" i="94" s="1"/>
  <c r="AC78" i="94" s="1"/>
  <c r="AB79" i="94" s="1"/>
  <c r="AX72" i="94"/>
  <c r="S72" i="94" s="1"/>
  <c r="AC72" i="94" s="1"/>
  <c r="AB73" i="94" s="1"/>
  <c r="AJ73" i="94" s="1"/>
  <c r="AX66" i="94"/>
  <c r="S66" i="94" s="1"/>
  <c r="AC66" i="94" s="1"/>
  <c r="AB67" i="94" s="1"/>
  <c r="AX60" i="94"/>
  <c r="S60" i="94" s="1"/>
  <c r="AC60" i="94" s="1"/>
  <c r="AB61" i="94" s="1"/>
  <c r="AX54" i="94"/>
  <c r="S54" i="94" s="1"/>
  <c r="AC54" i="94" s="1"/>
  <c r="AB55" i="94" s="1"/>
  <c r="AX48" i="94"/>
  <c r="S48" i="94" s="1"/>
  <c r="AC48" i="94" s="1"/>
  <c r="AB49" i="94" s="1"/>
  <c r="AX40" i="94"/>
  <c r="S40" i="94" s="1"/>
  <c r="AC40" i="94" s="1"/>
  <c r="AB41" i="94" s="1"/>
  <c r="AX68" i="94"/>
  <c r="S68" i="94" s="1"/>
  <c r="AC68" i="94" s="1"/>
  <c r="AB69" i="94" s="1"/>
  <c r="AJ69" i="94" s="1"/>
  <c r="AX83" i="94"/>
  <c r="S83" i="94" s="1"/>
  <c r="AC83" i="94" s="1"/>
  <c r="AB84" i="94" s="1"/>
  <c r="AX77" i="94"/>
  <c r="S77" i="94" s="1"/>
  <c r="AC77" i="94" s="1"/>
  <c r="AB78" i="94" s="1"/>
  <c r="AX71" i="94"/>
  <c r="S71" i="94" s="1"/>
  <c r="AC71" i="94" s="1"/>
  <c r="AB72" i="94" s="1"/>
  <c r="AX65" i="94"/>
  <c r="S65" i="94" s="1"/>
  <c r="AC65" i="94" s="1"/>
  <c r="AB66" i="94" s="1"/>
  <c r="AX59" i="94"/>
  <c r="S59" i="94" s="1"/>
  <c r="AC59" i="94" s="1"/>
  <c r="AB60" i="94" s="1"/>
  <c r="AX53" i="94"/>
  <c r="S53" i="94" s="1"/>
  <c r="AC53" i="94" s="1"/>
  <c r="AB54" i="94" s="1"/>
  <c r="AJ54" i="94" s="1"/>
  <c r="AX47" i="94"/>
  <c r="S47" i="94" s="1"/>
  <c r="AC47" i="94" s="1"/>
  <c r="AB48" i="94" s="1"/>
  <c r="AX39" i="94"/>
  <c r="S39" i="94" s="1"/>
  <c r="AC39" i="94" s="1"/>
  <c r="AB40" i="94" s="1"/>
  <c r="AX74" i="94"/>
  <c r="S74" i="94" s="1"/>
  <c r="AC74" i="94" s="1"/>
  <c r="AB75" i="94" s="1"/>
  <c r="AX50" i="94"/>
  <c r="S50" i="94" s="1"/>
  <c r="AC50" i="94" s="1"/>
  <c r="AB51" i="94" s="1"/>
  <c r="AX87" i="94"/>
  <c r="S87" i="94" s="1"/>
  <c r="AC87" i="94" s="1"/>
  <c r="AB88" i="94" s="1"/>
  <c r="AX82" i="94"/>
  <c r="S82" i="94" s="1"/>
  <c r="AC82" i="94" s="1"/>
  <c r="AB83" i="94" s="1"/>
  <c r="AJ83" i="94" s="1"/>
  <c r="AX76" i="94"/>
  <c r="S76" i="94" s="1"/>
  <c r="AC76" i="94" s="1"/>
  <c r="AB77" i="94" s="1"/>
  <c r="AX70" i="94"/>
  <c r="S70" i="94" s="1"/>
  <c r="AC70" i="94" s="1"/>
  <c r="AB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K47" i="94" s="1"/>
  <c r="AT47" i="94" s="1"/>
  <c r="AX35" i="94"/>
  <c r="S35" i="94" s="1"/>
  <c r="AC35" i="94" s="1"/>
  <c r="AB36" i="94" s="1"/>
  <c r="AE94" i="41"/>
  <c r="AX62" i="94"/>
  <c r="S62" i="94" s="1"/>
  <c r="AC62" i="94" s="1"/>
  <c r="AB63" i="94" s="1"/>
  <c r="AX44" i="94"/>
  <c r="S44" i="94" s="1"/>
  <c r="AC44" i="94" s="1"/>
  <c r="AB45" i="94" s="1"/>
  <c r="AX85" i="94"/>
  <c r="S85" i="94" s="1"/>
  <c r="AC85" i="94" s="1"/>
  <c r="AB86" i="94" s="1"/>
  <c r="AX81" i="94"/>
  <c r="S81" i="94" s="1"/>
  <c r="AC81" i="94" s="1"/>
  <c r="AB82" i="94" s="1"/>
  <c r="AJ82" i="94" s="1"/>
  <c r="AX75" i="94"/>
  <c r="S75" i="94" s="1"/>
  <c r="AC75" i="94" s="1"/>
  <c r="AB76" i="94" s="1"/>
  <c r="AX69" i="94"/>
  <c r="S69" i="94" s="1"/>
  <c r="AC69" i="94" s="1"/>
  <c r="AB70" i="94" s="1"/>
  <c r="AX63" i="94"/>
  <c r="S63" i="94" s="1"/>
  <c r="AC63" i="94" s="1"/>
  <c r="AB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J46" i="94" s="1"/>
  <c r="AX33" i="94"/>
  <c r="S33" i="94" s="1"/>
  <c r="AC33" i="94" s="1"/>
  <c r="AB34" i="94" s="1"/>
  <c r="AF94" i="41"/>
  <c r="AO94" i="41" s="1"/>
  <c r="AX29" i="94"/>
  <c r="S29" i="94" s="1"/>
  <c r="AC29" i="94" s="1"/>
  <c r="AB30" i="94" s="1"/>
  <c r="AX34" i="94"/>
  <c r="S34" i="94" s="1"/>
  <c r="AC34" i="94" s="1"/>
  <c r="AB35" i="94" s="1"/>
  <c r="AX25" i="94"/>
  <c r="S25" i="94" s="1"/>
  <c r="AC25" i="94" s="1"/>
  <c r="AB26" i="94" s="1"/>
  <c r="AX38" i="94"/>
  <c r="S38" i="94" s="1"/>
  <c r="AC38" i="94" s="1"/>
  <c r="AB39" i="94" s="1"/>
  <c r="AK39" i="94" s="1"/>
  <c r="AT39" i="94" s="1"/>
  <c r="AX32" i="94"/>
  <c r="S32" i="94" s="1"/>
  <c r="AC32" i="94" s="1"/>
  <c r="AB33" i="94" s="1"/>
  <c r="AX43" i="94"/>
  <c r="S43" i="94" s="1"/>
  <c r="AC43" i="94" s="1"/>
  <c r="AB44" i="94" s="1"/>
  <c r="AX37" i="94"/>
  <c r="S37" i="94" s="1"/>
  <c r="AC37" i="94" s="1"/>
  <c r="AB38" i="94" s="1"/>
  <c r="AX31" i="94"/>
  <c r="S31" i="94" s="1"/>
  <c r="AC31" i="94" s="1"/>
  <c r="AB32" i="94" s="1"/>
  <c r="AX42" i="94"/>
  <c r="S42" i="94" s="1"/>
  <c r="AC42" i="94" s="1"/>
  <c r="AB43" i="94" s="1"/>
  <c r="AX36" i="94"/>
  <c r="S36" i="94" s="1"/>
  <c r="AC36" i="94" s="1"/>
  <c r="AB37" i="94" s="1"/>
  <c r="AJ37" i="94" s="1"/>
  <c r="AX30" i="94"/>
  <c r="S30" i="94" s="1"/>
  <c r="AC30" i="94" s="1"/>
  <c r="AB31" i="94" s="1"/>
  <c r="AX26" i="94"/>
  <c r="S26" i="94" s="1"/>
  <c r="AC26" i="94" s="1"/>
  <c r="AB27" i="94" s="1"/>
  <c r="AX17" i="94"/>
  <c r="S17" i="94" s="1"/>
  <c r="AC17" i="94" s="1"/>
  <c r="AB18" i="94" s="1"/>
  <c r="AX24" i="94"/>
  <c r="S24" i="94" s="1"/>
  <c r="AC24" i="94" s="1"/>
  <c r="AB25" i="94" s="1"/>
  <c r="AX23" i="94"/>
  <c r="S23" i="94" s="1"/>
  <c r="AC23" i="94" s="1"/>
  <c r="AB24" i="94" s="1"/>
  <c r="AX28" i="94"/>
  <c r="S28" i="94" s="1"/>
  <c r="AC28" i="94" s="1"/>
  <c r="AB29" i="94" s="1"/>
  <c r="AJ29" i="94" s="1"/>
  <c r="AX22" i="94"/>
  <c r="S22" i="94" s="1"/>
  <c r="AC22" i="94" s="1"/>
  <c r="AB23" i="94" s="1"/>
  <c r="AX27" i="94"/>
  <c r="S27" i="94" s="1"/>
  <c r="AC27" i="94" s="1"/>
  <c r="AB28" i="94" s="1"/>
  <c r="AX21" i="94"/>
  <c r="S21" i="94" s="1"/>
  <c r="AC21" i="94" s="1"/>
  <c r="AB22" i="94" s="1"/>
  <c r="AX16" i="94"/>
  <c r="S16" i="94" s="1"/>
  <c r="AC16" i="94" s="1"/>
  <c r="AB17" i="94" s="1"/>
  <c r="AK17" i="94" s="1"/>
  <c r="AT17" i="94" s="1"/>
  <c r="AX15" i="94"/>
  <c r="S15" i="94" s="1"/>
  <c r="AC15" i="94" s="1"/>
  <c r="AB16" i="94" s="1"/>
  <c r="AX20" i="94"/>
  <c r="S20" i="94" s="1"/>
  <c r="AC20" i="94" s="1"/>
  <c r="AB21" i="94" s="1"/>
  <c r="AJ21" i="94" s="1"/>
  <c r="AX18" i="94"/>
  <c r="S18" i="94" s="1"/>
  <c r="AC18" i="94" s="1"/>
  <c r="AB19" i="94" s="1"/>
  <c r="AX3" i="94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Z91" i="45"/>
  <c r="AG91" i="45" s="1"/>
  <c r="AP91" i="45" s="1"/>
  <c r="AX5" i="94"/>
  <c r="S5" i="94" s="1"/>
  <c r="AC5" i="94" s="1"/>
  <c r="AB6" i="94" s="1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AJ10" i="94" s="1"/>
  <c r="AG94" i="37"/>
  <c r="AP94" i="37" s="1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K72" i="94"/>
  <c r="AT72" i="94" s="1"/>
  <c r="AJ66" i="94"/>
  <c r="AK66" i="94"/>
  <c r="AT66" i="94" s="1"/>
  <c r="AJ60" i="94"/>
  <c r="AK60" i="94"/>
  <c r="AT60" i="94" s="1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K28" i="94"/>
  <c r="AT28" i="94" s="1"/>
  <c r="AJ22" i="94"/>
  <c r="AK22" i="94"/>
  <c r="AT22" i="94" s="1"/>
  <c r="AJ16" i="94"/>
  <c r="AK16" i="94"/>
  <c r="AT16" i="94" s="1"/>
  <c r="AJ3" i="94"/>
  <c r="AB4" i="94"/>
  <c r="Z95" i="81"/>
  <c r="AI94" i="85"/>
  <c r="AN94" i="85"/>
  <c r="AK53" i="94"/>
  <c r="AT53" i="94" s="1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3" i="94"/>
  <c r="AT33" i="94" s="1"/>
  <c r="AJ33" i="94"/>
  <c r="AK27" i="94"/>
  <c r="AT27" i="94" s="1"/>
  <c r="AJ27" i="94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AE91" i="45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K68" i="94"/>
  <c r="AT68" i="94" s="1"/>
  <c r="AJ62" i="94"/>
  <c r="AK62" i="94"/>
  <c r="AT62" i="94" s="1"/>
  <c r="AJ56" i="94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67" i="94"/>
  <c r="AK67" i="94"/>
  <c r="AT67" i="94" s="1"/>
  <c r="AJ61" i="94"/>
  <c r="AK61" i="94"/>
  <c r="AT61" i="94" s="1"/>
  <c r="AK55" i="94"/>
  <c r="AT55" i="94" s="1"/>
  <c r="AJ49" i="94"/>
  <c r="AK49" i="94"/>
  <c r="AT49" i="94" s="1"/>
  <c r="AJ43" i="94"/>
  <c r="AK43" i="94"/>
  <c r="AT43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F91" i="45" l="1"/>
  <c r="AO91" i="45" s="1"/>
  <c r="AK69" i="94"/>
  <c r="AT69" i="94" s="1"/>
  <c r="AJ53" i="94"/>
  <c r="AJ72" i="94"/>
  <c r="W95" i="37"/>
  <c r="AK29" i="94"/>
  <c r="AT29" i="94" s="1"/>
  <c r="W92" i="45"/>
  <c r="AK73" i="94"/>
  <c r="AT73" i="94" s="1"/>
  <c r="AK21" i="94"/>
  <c r="AT21" i="94" s="1"/>
  <c r="AJ39" i="94"/>
  <c r="AK46" i="94"/>
  <c r="AT46" i="94" s="1"/>
  <c r="AK83" i="94"/>
  <c r="AT83" i="94" s="1"/>
  <c r="AK37" i="94"/>
  <c r="AT37" i="94" s="1"/>
  <c r="AJ55" i="94"/>
  <c r="AJ47" i="94"/>
  <c r="AJ68" i="94"/>
  <c r="Z88" i="89"/>
  <c r="AG88" i="89" s="1"/>
  <c r="AP88" i="89" s="1"/>
  <c r="AK10" i="94"/>
  <c r="AT10" i="94" s="1"/>
  <c r="AE94" i="37"/>
  <c r="AJ28" i="94"/>
  <c r="AK89" i="94"/>
  <c r="AT89" i="94" s="1"/>
  <c r="Z95" i="41"/>
  <c r="W96" i="41" s="1"/>
  <c r="Z94" i="93"/>
  <c r="AF94" i="93" s="1"/>
  <c r="AO94" i="93" s="1"/>
  <c r="Z91" i="29"/>
  <c r="AG91" i="29" s="1"/>
  <c r="AP91" i="29" s="1"/>
  <c r="AS25" i="94"/>
  <c r="AL25" i="94"/>
  <c r="AU25" i="94" s="1"/>
  <c r="W89" i="89"/>
  <c r="AE88" i="89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E91" i="29" l="1"/>
  <c r="AL10" i="94"/>
  <c r="AU10" i="94" s="1"/>
  <c r="AF91" i="29"/>
  <c r="AO91" i="29" s="1"/>
  <c r="AL29" i="94"/>
  <c r="AU29" i="94" s="1"/>
  <c r="AL83" i="94"/>
  <c r="AU83" i="94" s="1"/>
  <c r="AF88" i="89"/>
  <c r="AO88" i="89" s="1"/>
  <c r="W95" i="93"/>
  <c r="W92" i="29"/>
  <c r="AE94" i="93"/>
  <c r="AG94" i="93"/>
  <c r="AP94" i="93" s="1"/>
  <c r="Z92" i="45"/>
  <c r="AF92" i="45" s="1"/>
  <c r="AO92" i="45" s="1"/>
  <c r="Z95" i="73"/>
  <c r="AF95" i="73" s="1"/>
  <c r="AO95" i="73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N88" i="89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AI88" i="89" l="1"/>
  <c r="AG95" i="73"/>
  <c r="AP95" i="73" s="1"/>
  <c r="W96" i="73"/>
  <c r="AE95" i="73"/>
  <c r="Z98" i="77"/>
  <c r="Z96" i="81"/>
  <c r="AG96" i="81" s="1"/>
  <c r="AP96" i="81" s="1"/>
  <c r="Z92" i="29"/>
  <c r="AE92" i="29" s="1"/>
  <c r="W93" i="45"/>
  <c r="X93" i="45" s="1"/>
  <c r="AG92" i="45"/>
  <c r="AP92" i="45" s="1"/>
  <c r="AE92" i="45"/>
  <c r="Z96" i="41"/>
  <c r="W97" i="41" s="1"/>
  <c r="Z89" i="89"/>
  <c r="W90" i="89" s="1"/>
  <c r="AS91" i="94"/>
  <c r="AU91" i="94"/>
  <c r="C11" i="94" s="1"/>
  <c r="F47" i="97" s="1"/>
  <c r="AG92" i="29"/>
  <c r="AP92" i="29" s="1"/>
  <c r="AF92" i="29"/>
  <c r="AO92" i="29" s="1"/>
  <c r="AE96" i="4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56" i="77"/>
  <c r="S56" i="77" s="1"/>
  <c r="AC56" i="77" s="1"/>
  <c r="AB57" i="77" s="1"/>
  <c r="AX59" i="77"/>
  <c r="S59" i="77" s="1"/>
  <c r="AC59" i="77" s="1"/>
  <c r="AB60" i="77" s="1"/>
  <c r="AX66" i="77"/>
  <c r="S66" i="77" s="1"/>
  <c r="AC66" i="77" s="1"/>
  <c r="AB67" i="77" s="1"/>
  <c r="AX67" i="77"/>
  <c r="S67" i="77" s="1"/>
  <c r="AC67" i="77" s="1"/>
  <c r="AB68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72" i="77" l="1"/>
  <c r="S72" i="77" s="1"/>
  <c r="AC72" i="77" s="1"/>
  <c r="AB73" i="77" s="1"/>
  <c r="AX65" i="77"/>
  <c r="S65" i="77" s="1"/>
  <c r="AC65" i="77" s="1"/>
  <c r="AB66" i="77" s="1"/>
  <c r="AX55" i="77"/>
  <c r="S55" i="77" s="1"/>
  <c r="AC55" i="77" s="1"/>
  <c r="AB56" i="77" s="1"/>
  <c r="AF96" i="81"/>
  <c r="AO96" i="81" s="1"/>
  <c r="AX71" i="77"/>
  <c r="S71" i="77" s="1"/>
  <c r="AC71" i="77" s="1"/>
  <c r="AB72" i="77" s="1"/>
  <c r="AX62" i="77"/>
  <c r="S62" i="77" s="1"/>
  <c r="AC62" i="77" s="1"/>
  <c r="AB63" i="77" s="1"/>
  <c r="AJ63" i="77" s="1"/>
  <c r="AX54" i="77"/>
  <c r="S54" i="77" s="1"/>
  <c r="AC54" i="77" s="1"/>
  <c r="AB55" i="77" s="1"/>
  <c r="AE96" i="81"/>
  <c r="AX70" i="77"/>
  <c r="S70" i="77" s="1"/>
  <c r="AC70" i="77" s="1"/>
  <c r="AB71" i="77" s="1"/>
  <c r="AX61" i="77"/>
  <c r="S61" i="77" s="1"/>
  <c r="AC61" i="77" s="1"/>
  <c r="AB62" i="77" s="1"/>
  <c r="AX53" i="77"/>
  <c r="S53" i="77" s="1"/>
  <c r="AC53" i="77" s="1"/>
  <c r="AB54" i="77" s="1"/>
  <c r="AX68" i="77"/>
  <c r="S68" i="77" s="1"/>
  <c r="AC68" i="77" s="1"/>
  <c r="AB69" i="77" s="1"/>
  <c r="AJ69" i="77" s="1"/>
  <c r="AX60" i="77"/>
  <c r="S60" i="77" s="1"/>
  <c r="AC60" i="77" s="1"/>
  <c r="AB61" i="77" s="1"/>
  <c r="AX47" i="77"/>
  <c r="S47" i="77" s="1"/>
  <c r="AC47" i="77" s="1"/>
  <c r="AB48" i="77" s="1"/>
  <c r="AX50" i="77"/>
  <c r="S50" i="77" s="1"/>
  <c r="AC50" i="77" s="1"/>
  <c r="AB51" i="77" s="1"/>
  <c r="AX44" i="77"/>
  <c r="S44" i="77" s="1"/>
  <c r="AC44" i="77" s="1"/>
  <c r="AB45" i="77" s="1"/>
  <c r="AX49" i="77"/>
  <c r="S49" i="77" s="1"/>
  <c r="AC49" i="77" s="1"/>
  <c r="AB50" i="77" s="1"/>
  <c r="AX39" i="77"/>
  <c r="S39" i="77" s="1"/>
  <c r="AC39" i="77" s="1"/>
  <c r="AB40" i="77" s="1"/>
  <c r="AJ40" i="77" s="1"/>
  <c r="AX48" i="77"/>
  <c r="S48" i="77" s="1"/>
  <c r="AC48" i="77" s="1"/>
  <c r="AB49" i="77" s="1"/>
  <c r="AX38" i="77"/>
  <c r="S38" i="77" s="1"/>
  <c r="AC38" i="77" s="1"/>
  <c r="AB39" i="77" s="1"/>
  <c r="AX64" i="77"/>
  <c r="S64" i="77" s="1"/>
  <c r="AC64" i="77" s="1"/>
  <c r="AB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J47" i="77" s="1"/>
  <c r="AX69" i="77"/>
  <c r="S69" i="77" s="1"/>
  <c r="AC69" i="77" s="1"/>
  <c r="AB70" i="77" s="1"/>
  <c r="AX63" i="77"/>
  <c r="S63" i="77" s="1"/>
  <c r="AC63" i="77" s="1"/>
  <c r="AB64" i="77" s="1"/>
  <c r="AX57" i="77"/>
  <c r="S57" i="77" s="1"/>
  <c r="AC57" i="77" s="1"/>
  <c r="AB58" i="77" s="1"/>
  <c r="AX51" i="77"/>
  <c r="S51" i="77" s="1"/>
  <c r="AC51" i="77" s="1"/>
  <c r="AB52" i="77" s="1"/>
  <c r="AX45" i="77"/>
  <c r="S45" i="77" s="1"/>
  <c r="AC45" i="77" s="1"/>
  <c r="AB46" i="77" s="1"/>
  <c r="AX40" i="77"/>
  <c r="S40" i="77" s="1"/>
  <c r="AC40" i="77" s="1"/>
  <c r="AB41" i="77" s="1"/>
  <c r="AK41" i="77" s="1"/>
  <c r="AT41" i="77" s="1"/>
  <c r="AX34" i="77"/>
  <c r="S34" i="77" s="1"/>
  <c r="AC34" i="77" s="1"/>
  <c r="AB35" i="77" s="1"/>
  <c r="AX43" i="77"/>
  <c r="S43" i="77" s="1"/>
  <c r="AC43" i="77" s="1"/>
  <c r="AB44" i="77" s="1"/>
  <c r="AX37" i="77"/>
  <c r="S37" i="77" s="1"/>
  <c r="AC37" i="77" s="1"/>
  <c r="AB38" i="77" s="1"/>
  <c r="AX42" i="77"/>
  <c r="S42" i="77" s="1"/>
  <c r="AC42" i="77" s="1"/>
  <c r="AB43" i="77" s="1"/>
  <c r="AX36" i="77"/>
  <c r="S36" i="77" s="1"/>
  <c r="AC36" i="77" s="1"/>
  <c r="AB37" i="77" s="1"/>
  <c r="Y93" i="45"/>
  <c r="Z93" i="45" s="1"/>
  <c r="AX41" i="77"/>
  <c r="S41" i="77" s="1"/>
  <c r="AC41" i="77" s="1"/>
  <c r="AB42" i="77" s="1"/>
  <c r="AX35" i="77"/>
  <c r="S35" i="77" s="1"/>
  <c r="AC35" i="77" s="1"/>
  <c r="AB36" i="77" s="1"/>
  <c r="AX28" i="77"/>
  <c r="S28" i="77" s="1"/>
  <c r="AC28" i="77" s="1"/>
  <c r="AB29" i="77" s="1"/>
  <c r="W93" i="29"/>
  <c r="AX30" i="77"/>
  <c r="S30" i="77" s="1"/>
  <c r="AC30" i="77" s="1"/>
  <c r="AB31" i="77" s="1"/>
  <c r="AX24" i="77"/>
  <c r="S24" i="77" s="1"/>
  <c r="AC24" i="77" s="1"/>
  <c r="AB25" i="77" s="1"/>
  <c r="AK25" i="77" s="1"/>
  <c r="AT25" i="77" s="1"/>
  <c r="AF89" i="89"/>
  <c r="AO89" i="89" s="1"/>
  <c r="Z96" i="85"/>
  <c r="AX29" i="77"/>
  <c r="S29" i="77" s="1"/>
  <c r="AC29" i="77" s="1"/>
  <c r="AB30" i="77" s="1"/>
  <c r="AX19" i="77"/>
  <c r="S19" i="77" s="1"/>
  <c r="AC19" i="77" s="1"/>
  <c r="AB20" i="77" s="1"/>
  <c r="AX33" i="77"/>
  <c r="S33" i="77" s="1"/>
  <c r="AC33" i="77" s="1"/>
  <c r="AB34" i="77" s="1"/>
  <c r="AJ34" i="77" s="1"/>
  <c r="AX27" i="77"/>
  <c r="S27" i="77" s="1"/>
  <c r="AC27" i="77" s="1"/>
  <c r="AB28" i="77" s="1"/>
  <c r="AG89" i="89"/>
  <c r="AP89" i="89" s="1"/>
  <c r="AX32" i="77"/>
  <c r="S32" i="77" s="1"/>
  <c r="AC32" i="77" s="1"/>
  <c r="AB33" i="77" s="1"/>
  <c r="AX26" i="77"/>
  <c r="S26" i="77" s="1"/>
  <c r="AC26" i="77" s="1"/>
  <c r="AB27" i="77" s="1"/>
  <c r="AF96" i="41"/>
  <c r="AO96" i="41" s="1"/>
  <c r="AE89" i="89"/>
  <c r="AI89" i="89" s="1"/>
  <c r="AX31" i="77"/>
  <c r="S31" i="77" s="1"/>
  <c r="AC31" i="77" s="1"/>
  <c r="AB32" i="77" s="1"/>
  <c r="AX25" i="77"/>
  <c r="S25" i="77" s="1"/>
  <c r="AC25" i="77" s="1"/>
  <c r="AB26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K24" i="77" s="1"/>
  <c r="AT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J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1" i="77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K46" i="77"/>
  <c r="AT46" i="77" s="1"/>
  <c r="AK40" i="77"/>
  <c r="AT40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K68" i="77"/>
  <c r="AT68" i="77" s="1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AG93" i="45" l="1"/>
  <c r="AP93" i="45" s="1"/>
  <c r="W94" i="45"/>
  <c r="AE93" i="45"/>
  <c r="AF93" i="45"/>
  <c r="AO93" i="45" s="1"/>
  <c r="AN89" i="89"/>
  <c r="AK63" i="77"/>
  <c r="AT63" i="77" s="1"/>
  <c r="AK47" i="77"/>
  <c r="AT47" i="77" s="1"/>
  <c r="AJ24" i="77"/>
  <c r="AJ11" i="77"/>
  <c r="AJ33" i="77"/>
  <c r="AJ46" i="77"/>
  <c r="AJ62" i="77"/>
  <c r="AL62" i="77" s="1"/>
  <c r="AU62" i="77" s="1"/>
  <c r="AK69" i="77"/>
  <c r="AT69" i="77" s="1"/>
  <c r="AJ68" i="77"/>
  <c r="AK12" i="77"/>
  <c r="AT12" i="77" s="1"/>
  <c r="AK34" i="77"/>
  <c r="AT34" i="77" s="1"/>
  <c r="Z97" i="41"/>
  <c r="AG97" i="41" s="1"/>
  <c r="AP97" i="41" s="1"/>
  <c r="AJ8" i="77"/>
  <c r="AL8" i="77" s="1"/>
  <c r="AU8" i="77" s="1"/>
  <c r="AE97" i="41"/>
  <c r="W98" i="41"/>
  <c r="AS59" i="77"/>
  <c r="AL59" i="77"/>
  <c r="AU59" i="77" s="1"/>
  <c r="AS12" i="77"/>
  <c r="AR89" i="89"/>
  <c r="AS9" i="77"/>
  <c r="AL9" i="77"/>
  <c r="AU9" i="77" s="1"/>
  <c r="AS45" i="77"/>
  <c r="AL45" i="77"/>
  <c r="AU45" i="77" s="1"/>
  <c r="AS63" i="77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63" i="77" l="1"/>
  <c r="AU63" i="77" s="1"/>
  <c r="AL12" i="77"/>
  <c r="AU12" i="77" s="1"/>
  <c r="AF97" i="41"/>
  <c r="AO97" i="41" s="1"/>
  <c r="Z96" i="93"/>
  <c r="AG96" i="93" s="1"/>
  <c r="AP96" i="93" s="1"/>
  <c r="AR95" i="93"/>
  <c r="W97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E96" i="93" l="1"/>
  <c r="AR96" i="73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7" i="41" l="1"/>
  <c r="S27" i="41" s="1"/>
  <c r="AC27" i="41" s="1"/>
  <c r="AB28" i="41" s="1"/>
  <c r="AX26" i="41"/>
  <c r="S26" i="41" s="1"/>
  <c r="AC26" i="41" s="1"/>
  <c r="AB27" i="41" s="1"/>
  <c r="AX25" i="41"/>
  <c r="S25" i="41" s="1"/>
  <c r="AC25" i="41" s="1"/>
  <c r="AB26" i="41" s="1"/>
  <c r="AX24" i="41"/>
  <c r="S24" i="41" s="1"/>
  <c r="AC24" i="41" s="1"/>
  <c r="AB25" i="41" s="1"/>
  <c r="AX35" i="41"/>
  <c r="S35" i="41" s="1"/>
  <c r="AC35" i="41" s="1"/>
  <c r="AB36" i="41" s="1"/>
  <c r="AX29" i="41"/>
  <c r="S29" i="41" s="1"/>
  <c r="AC29" i="41" s="1"/>
  <c r="AB30" i="41" s="1"/>
  <c r="AK30" i="41" s="1"/>
  <c r="AT30" i="41" s="1"/>
  <c r="AX23" i="41"/>
  <c r="S23" i="41" s="1"/>
  <c r="AC23" i="41" s="1"/>
  <c r="AB24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9" i="41"/>
  <c r="S19" i="41" s="1"/>
  <c r="AC19" i="41" s="1"/>
  <c r="AB20" i="41" s="1"/>
  <c r="AX18" i="41"/>
  <c r="S18" i="41" s="1"/>
  <c r="AC18" i="41" s="1"/>
  <c r="AB19" i="41" s="1"/>
  <c r="AJ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J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AJ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44" i="81"/>
  <c r="S44" i="81" s="1"/>
  <c r="AC44" i="81" s="1"/>
  <c r="AB45" i="81" s="1"/>
  <c r="AX57" i="81"/>
  <c r="S57" i="81" s="1"/>
  <c r="AC57" i="81" s="1"/>
  <c r="AB58" i="81" s="1"/>
  <c r="AX58" i="81"/>
  <c r="S58" i="81" s="1"/>
  <c r="AC58" i="81" s="1"/>
  <c r="AB59" i="81" s="1"/>
  <c r="AX61" i="81"/>
  <c r="S61" i="81" s="1"/>
  <c r="AC61" i="81" s="1"/>
  <c r="AB62" i="81" s="1"/>
  <c r="AX64" i="81"/>
  <c r="S64" i="81" s="1"/>
  <c r="AC64" i="81" s="1"/>
  <c r="AB65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9" i="81"/>
  <c r="S79" i="81" s="1"/>
  <c r="AC79" i="81" s="1"/>
  <c r="AB80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J30" i="41" l="1"/>
  <c r="AJ29" i="41"/>
  <c r="AJ18" i="41"/>
  <c r="AJ13" i="41"/>
  <c r="AK6" i="41"/>
  <c r="AT6" i="41" s="1"/>
  <c r="AX56" i="81"/>
  <c r="S56" i="81" s="1"/>
  <c r="AC56" i="81" s="1"/>
  <c r="AB57" i="81" s="1"/>
  <c r="AJ57" i="81" s="1"/>
  <c r="AK19" i="41"/>
  <c r="AT19" i="41" s="1"/>
  <c r="AK14" i="41"/>
  <c r="AT14" i="41" s="1"/>
  <c r="AX87" i="81"/>
  <c r="S87" i="81" s="1"/>
  <c r="AC87" i="81" s="1"/>
  <c r="AB88" i="81" s="1"/>
  <c r="AX81" i="81"/>
  <c r="S81" i="81" s="1"/>
  <c r="AC81" i="81" s="1"/>
  <c r="AB82" i="81" s="1"/>
  <c r="AX73" i="81"/>
  <c r="S73" i="81" s="1"/>
  <c r="AC73" i="81" s="1"/>
  <c r="AB74" i="81" s="1"/>
  <c r="AX63" i="81"/>
  <c r="S63" i="81" s="1"/>
  <c r="AC63" i="81" s="1"/>
  <c r="AB64" i="81" s="1"/>
  <c r="AJ64" i="81" s="1"/>
  <c r="AX55" i="81"/>
  <c r="S55" i="81" s="1"/>
  <c r="AC55" i="81" s="1"/>
  <c r="AB56" i="81" s="1"/>
  <c r="AX86" i="81"/>
  <c r="S86" i="81" s="1"/>
  <c r="AC86" i="81" s="1"/>
  <c r="AB87" i="81" s="1"/>
  <c r="AX80" i="81"/>
  <c r="S80" i="81" s="1"/>
  <c r="AC80" i="81" s="1"/>
  <c r="AB81" i="81" s="1"/>
  <c r="AX70" i="81"/>
  <c r="S70" i="81" s="1"/>
  <c r="AC70" i="81" s="1"/>
  <c r="AB71" i="81" s="1"/>
  <c r="AX62" i="81"/>
  <c r="S62" i="81" s="1"/>
  <c r="AC62" i="81" s="1"/>
  <c r="AB63" i="81" s="1"/>
  <c r="AX50" i="81"/>
  <c r="S50" i="81" s="1"/>
  <c r="AC50" i="81" s="1"/>
  <c r="AB51" i="81" s="1"/>
  <c r="AK51" i="81" s="1"/>
  <c r="AT51" i="81" s="1"/>
  <c r="AX52" i="81"/>
  <c r="S52" i="81" s="1"/>
  <c r="AC52" i="81" s="1"/>
  <c r="AB53" i="81" s="1"/>
  <c r="AX46" i="81"/>
  <c r="S46" i="81" s="1"/>
  <c r="AC46" i="81" s="1"/>
  <c r="AB47" i="81" s="1"/>
  <c r="AX39" i="81"/>
  <c r="S39" i="81" s="1"/>
  <c r="AC39" i="81" s="1"/>
  <c r="AB40" i="81" s="1"/>
  <c r="AX51" i="81"/>
  <c r="S51" i="81" s="1"/>
  <c r="AC51" i="81" s="1"/>
  <c r="AB52" i="81" s="1"/>
  <c r="AX45" i="81"/>
  <c r="S45" i="81" s="1"/>
  <c r="AC45" i="81" s="1"/>
  <c r="AB46" i="81" s="1"/>
  <c r="AX38" i="81"/>
  <c r="S38" i="81" s="1"/>
  <c r="AC38" i="81" s="1"/>
  <c r="AB39" i="81" s="1"/>
  <c r="AK39" i="81" s="1"/>
  <c r="AT39" i="81" s="1"/>
  <c r="AX49" i="81"/>
  <c r="S49" i="81" s="1"/>
  <c r="AC49" i="81" s="1"/>
  <c r="AB50" i="81" s="1"/>
  <c r="AX43" i="81"/>
  <c r="S43" i="81" s="1"/>
  <c r="AC43" i="81" s="1"/>
  <c r="AB44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J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77" i="81"/>
  <c r="S77" i="81" s="1"/>
  <c r="AC77" i="81" s="1"/>
  <c r="AB78" i="81" s="1"/>
  <c r="AX71" i="81"/>
  <c r="S71" i="81" s="1"/>
  <c r="AC71" i="81" s="1"/>
  <c r="AB72" i="81" s="1"/>
  <c r="AX65" i="81"/>
  <c r="S65" i="81" s="1"/>
  <c r="AC65" i="81" s="1"/>
  <c r="AB66" i="81" s="1"/>
  <c r="AJ66" i="81" s="1"/>
  <c r="AX59" i="81"/>
  <c r="S59" i="81" s="1"/>
  <c r="AC59" i="81" s="1"/>
  <c r="AB60" i="81" s="1"/>
  <c r="AX53" i="81"/>
  <c r="S53" i="81" s="1"/>
  <c r="AC53" i="81" s="1"/>
  <c r="AB54" i="81" s="1"/>
  <c r="AX47" i="81"/>
  <c r="S47" i="81" s="1"/>
  <c r="AC47" i="81" s="1"/>
  <c r="AB48" i="81" s="1"/>
  <c r="AX40" i="81"/>
  <c r="S40" i="81" s="1"/>
  <c r="AC40" i="81" s="1"/>
  <c r="AB41" i="81" s="1"/>
  <c r="AX37" i="81"/>
  <c r="S37" i="81" s="1"/>
  <c r="AC37" i="81" s="1"/>
  <c r="AB38" i="81" s="1"/>
  <c r="AX36" i="81"/>
  <c r="S36" i="81" s="1"/>
  <c r="AC36" i="81" s="1"/>
  <c r="AB37" i="81" s="1"/>
  <c r="AJ37" i="81" s="1"/>
  <c r="AX41" i="81"/>
  <c r="S41" i="81" s="1"/>
  <c r="AC41" i="81" s="1"/>
  <c r="AB42" i="81" s="1"/>
  <c r="AX35" i="81"/>
  <c r="S35" i="81" s="1"/>
  <c r="AC35" i="81" s="1"/>
  <c r="AB36" i="81" s="1"/>
  <c r="AX34" i="81"/>
  <c r="S34" i="81" s="1"/>
  <c r="AC34" i="81" s="1"/>
  <c r="AB35" i="81" s="1"/>
  <c r="AX30" i="81"/>
  <c r="S30" i="81" s="1"/>
  <c r="AC30" i="81" s="1"/>
  <c r="AB31" i="81" s="1"/>
  <c r="AX31" i="81"/>
  <c r="S31" i="81" s="1"/>
  <c r="AC31" i="81" s="1"/>
  <c r="AB32" i="81" s="1"/>
  <c r="AX21" i="81"/>
  <c r="S21" i="81" s="1"/>
  <c r="AC21" i="81" s="1"/>
  <c r="AB22" i="81" s="1"/>
  <c r="AJ22" i="81" s="1"/>
  <c r="AX29" i="81"/>
  <c r="S29" i="81" s="1"/>
  <c r="AC29" i="81" s="1"/>
  <c r="AB30" i="81" s="1"/>
  <c r="AX28" i="81"/>
  <c r="S28" i="81" s="1"/>
  <c r="AC28" i="81" s="1"/>
  <c r="AB29" i="81" s="1"/>
  <c r="AX33" i="81"/>
  <c r="S33" i="81" s="1"/>
  <c r="AC33" i="81" s="1"/>
  <c r="AB34" i="81" s="1"/>
  <c r="AX27" i="81"/>
  <c r="S27" i="81" s="1"/>
  <c r="AC27" i="81" s="1"/>
  <c r="AB28" i="81" s="1"/>
  <c r="AJ28" i="81" s="1"/>
  <c r="AX32" i="81"/>
  <c r="S32" i="81" s="1"/>
  <c r="AC32" i="81" s="1"/>
  <c r="AB33" i="81" s="1"/>
  <c r="AX22" i="81"/>
  <c r="S22" i="81" s="1"/>
  <c r="AC22" i="81" s="1"/>
  <c r="AB23" i="81" s="1"/>
  <c r="AJ23" i="81" s="1"/>
  <c r="AX25" i="81"/>
  <c r="S25" i="81" s="1"/>
  <c r="AC25" i="81" s="1"/>
  <c r="AB26" i="81" s="1"/>
  <c r="AX19" i="81"/>
  <c r="S19" i="81" s="1"/>
  <c r="AC19" i="81" s="1"/>
  <c r="AB20" i="81" s="1"/>
  <c r="Z95" i="45"/>
  <c r="AX24" i="81"/>
  <c r="S24" i="81" s="1"/>
  <c r="AC24" i="81" s="1"/>
  <c r="AB25" i="81" s="1"/>
  <c r="AJ25" i="81" s="1"/>
  <c r="AX15" i="81"/>
  <c r="S15" i="81" s="1"/>
  <c r="AC15" i="81" s="1"/>
  <c r="AB16" i="81" s="1"/>
  <c r="AX23" i="81"/>
  <c r="S23" i="81" s="1"/>
  <c r="AC23" i="81" s="1"/>
  <c r="AB24" i="81" s="1"/>
  <c r="AK24" i="81" s="1"/>
  <c r="AT24" i="81" s="1"/>
  <c r="AX14" i="81"/>
  <c r="S14" i="81" s="1"/>
  <c r="AC14" i="81" s="1"/>
  <c r="AB15" i="81" s="1"/>
  <c r="AX26" i="81"/>
  <c r="S26" i="81" s="1"/>
  <c r="AC26" i="81" s="1"/>
  <c r="AB27" i="81" s="1"/>
  <c r="AX20" i="81"/>
  <c r="S20" i="81" s="1"/>
  <c r="AC20" i="81" s="1"/>
  <c r="AB21" i="81" s="1"/>
  <c r="AX16" i="81"/>
  <c r="S16" i="81" s="1"/>
  <c r="AC16" i="81" s="1"/>
  <c r="AB17" i="81" s="1"/>
  <c r="AK17" i="81" s="1"/>
  <c r="AT17" i="81" s="1"/>
  <c r="AX10" i="81"/>
  <c r="S10" i="81" s="1"/>
  <c r="AC10" i="81" s="1"/>
  <c r="AB11" i="81" s="1"/>
  <c r="AX13" i="81"/>
  <c r="S13" i="81" s="1"/>
  <c r="AC13" i="81" s="1"/>
  <c r="AB14" i="81" s="1"/>
  <c r="AJ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J12" i="81" s="1"/>
  <c r="AX8" i="81"/>
  <c r="S8" i="81" s="1"/>
  <c r="AC8" i="81" s="1"/>
  <c r="AB9" i="81" s="1"/>
  <c r="AX7" i="81"/>
  <c r="S7" i="81" s="1"/>
  <c r="AC7" i="81" s="1"/>
  <c r="AB8" i="81" s="1"/>
  <c r="AJ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K22" i="81"/>
  <c r="AT22" i="81" s="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K56" i="81"/>
  <c r="AT56" i="81" s="1"/>
  <c r="AK50" i="81"/>
  <c r="AT50" i="81" s="1"/>
  <c r="AJ50" i="81"/>
  <c r="AK44" i="81"/>
  <c r="AT44" i="81" s="1"/>
  <c r="AJ44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K14" i="81"/>
  <c r="AT14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55" i="81"/>
  <c r="AK55" i="81"/>
  <c r="AT55" i="81" s="1"/>
  <c r="AJ49" i="81"/>
  <c r="AK49" i="81"/>
  <c r="AT49" i="81" s="1"/>
  <c r="AJ43" i="81"/>
  <c r="AK43" i="81"/>
  <c r="AT43" i="81" s="1"/>
  <c r="AK37" i="81"/>
  <c r="AT37" i="81" s="1"/>
  <c r="AJ31" i="81"/>
  <c r="AK31" i="81"/>
  <c r="AT31" i="81" s="1"/>
  <c r="AJ19" i="81"/>
  <c r="AK19" i="81"/>
  <c r="AT19" i="81" s="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5" i="85"/>
  <c r="S15" i="85" s="1"/>
  <c r="AC15" i="85" s="1"/>
  <c r="AB16" i="85" s="1"/>
  <c r="AX21" i="85"/>
  <c r="S21" i="85" s="1"/>
  <c r="AC21" i="85" s="1"/>
  <c r="AB22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K36" i="81"/>
  <c r="AT36" i="81" s="1"/>
  <c r="AJ30" i="81"/>
  <c r="AK30" i="81"/>
  <c r="AT30" i="81" s="1"/>
  <c r="AJ18" i="81"/>
  <c r="AK18" i="81"/>
  <c r="AT18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K23" i="81" l="1"/>
  <c r="AT23" i="81" s="1"/>
  <c r="AJ60" i="81"/>
  <c r="AX20" i="85"/>
  <c r="S20" i="85" s="1"/>
  <c r="AC20" i="85" s="1"/>
  <c r="AB21" i="85" s="1"/>
  <c r="AJ13" i="81"/>
  <c r="AK61" i="81"/>
  <c r="AT61" i="81" s="1"/>
  <c r="AJ21" i="81"/>
  <c r="AS21" i="81" s="1"/>
  <c r="AJ38" i="81"/>
  <c r="AJ56" i="81"/>
  <c r="AJ39" i="81"/>
  <c r="AK66" i="81"/>
  <c r="AT66" i="81" s="1"/>
  <c r="AJ65" i="81"/>
  <c r="AX23" i="85"/>
  <c r="S23" i="85" s="1"/>
  <c r="AC23" i="85" s="1"/>
  <c r="AB24" i="85" s="1"/>
  <c r="AK24" i="85" s="1"/>
  <c r="AT24" i="85" s="1"/>
  <c r="AK8" i="81"/>
  <c r="AT8" i="81" s="1"/>
  <c r="AJ36" i="81"/>
  <c r="AX22" i="85"/>
  <c r="S22" i="85" s="1"/>
  <c r="AC22" i="85" s="1"/>
  <c r="AB23" i="85" s="1"/>
  <c r="AX18" i="85"/>
  <c r="S18" i="85" s="1"/>
  <c r="AC18" i="85" s="1"/>
  <c r="AB19" i="85" s="1"/>
  <c r="AX16" i="85"/>
  <c r="S16" i="85" s="1"/>
  <c r="AC16" i="85" s="1"/>
  <c r="AB17" i="85" s="1"/>
  <c r="AJ16" i="81"/>
  <c r="AS16" i="81" s="1"/>
  <c r="AK25" i="81"/>
  <c r="AT25" i="81" s="1"/>
  <c r="AJ11" i="81"/>
  <c r="AJ24" i="81"/>
  <c r="AS24" i="81" s="1"/>
  <c r="AJ27" i="81"/>
  <c r="AJ17" i="81"/>
  <c r="AL17" i="81" s="1"/>
  <c r="AU17" i="81" s="1"/>
  <c r="AK12" i="81"/>
  <c r="AT12" i="81" s="1"/>
  <c r="AK28" i="81"/>
  <c r="AT28" i="81" s="1"/>
  <c r="AX12" i="85"/>
  <c r="S12" i="85" s="1"/>
  <c r="AC12" i="85" s="1"/>
  <c r="AB13" i="85" s="1"/>
  <c r="Z97" i="33"/>
  <c r="AF97" i="33" s="1"/>
  <c r="AO97" i="33" s="1"/>
  <c r="AX10" i="85"/>
  <c r="S10" i="85" s="1"/>
  <c r="AC10" i="85" s="1"/>
  <c r="AB11" i="85" s="1"/>
  <c r="AK11" i="85" s="1"/>
  <c r="AT11" i="85" s="1"/>
  <c r="Z98" i="73"/>
  <c r="AX9" i="85"/>
  <c r="S9" i="85" s="1"/>
  <c r="AC9" i="85" s="1"/>
  <c r="AB10" i="85" s="1"/>
  <c r="AK10" i="85" s="1"/>
  <c r="AT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K23" i="85"/>
  <c r="AT23" i="85" s="1"/>
  <c r="AK17" i="85"/>
  <c r="AT17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17" i="8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L12" i="81" l="1"/>
  <c r="AU12" i="81" s="1"/>
  <c r="AX90" i="73"/>
  <c r="S90" i="73" s="1"/>
  <c r="AC90" i="73" s="1"/>
  <c r="AB91" i="73" s="1"/>
  <c r="AL16" i="81"/>
  <c r="AU16" i="81" s="1"/>
  <c r="AX84" i="73"/>
  <c r="S84" i="73" s="1"/>
  <c r="AC84" i="73" s="1"/>
  <c r="AB85" i="73" s="1"/>
  <c r="AL21" i="81"/>
  <c r="AU21" i="81" s="1"/>
  <c r="AJ23" i="85"/>
  <c r="AS23" i="85" s="1"/>
  <c r="AJ13" i="85"/>
  <c r="AJ10" i="85"/>
  <c r="AX72" i="73"/>
  <c r="S72" i="73" s="1"/>
  <c r="AC72" i="73" s="1"/>
  <c r="AB73" i="73" s="1"/>
  <c r="AE97" i="33"/>
  <c r="AX60" i="73"/>
  <c r="S60" i="73" s="1"/>
  <c r="AC60" i="73" s="1"/>
  <c r="AB61" i="73" s="1"/>
  <c r="AG97" i="33"/>
  <c r="AP97" i="33" s="1"/>
  <c r="AX78" i="73"/>
  <c r="S78" i="73" s="1"/>
  <c r="AC78" i="73" s="1"/>
  <c r="AB79" i="73" s="1"/>
  <c r="AX93" i="73"/>
  <c r="S93" i="73" s="1"/>
  <c r="AC93" i="73" s="1"/>
  <c r="AB94" i="73" s="1"/>
  <c r="AX54" i="73"/>
  <c r="S54" i="73" s="1"/>
  <c r="AC54" i="73" s="1"/>
  <c r="AB55" i="73" s="1"/>
  <c r="W98" i="33"/>
  <c r="AX48" i="73"/>
  <c r="S48" i="73" s="1"/>
  <c r="AC48" i="73" s="1"/>
  <c r="AB49" i="73" s="1"/>
  <c r="AX42" i="73"/>
  <c r="S42" i="73" s="1"/>
  <c r="AC42" i="73" s="1"/>
  <c r="AB43" i="73" s="1"/>
  <c r="AJ43" i="73" s="1"/>
  <c r="AX36" i="73"/>
  <c r="S36" i="73" s="1"/>
  <c r="AC36" i="73" s="1"/>
  <c r="AB37" i="73" s="1"/>
  <c r="AX66" i="73"/>
  <c r="S66" i="73" s="1"/>
  <c r="AC66" i="73" s="1"/>
  <c r="AB67" i="73" s="1"/>
  <c r="AX30" i="73"/>
  <c r="S30" i="73" s="1"/>
  <c r="AC30" i="73" s="1"/>
  <c r="AB31" i="73" s="1"/>
  <c r="AX95" i="73"/>
  <c r="S95" i="73" s="1"/>
  <c r="AC95" i="73" s="1"/>
  <c r="AB96" i="73" s="1"/>
  <c r="AX89" i="73"/>
  <c r="S89" i="73" s="1"/>
  <c r="AC89" i="73" s="1"/>
  <c r="AB90" i="73" s="1"/>
  <c r="AX83" i="73"/>
  <c r="S83" i="73" s="1"/>
  <c r="AC83" i="73" s="1"/>
  <c r="AB84" i="73" s="1"/>
  <c r="AK84" i="73" s="1"/>
  <c r="AT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K48" i="73" s="1"/>
  <c r="AT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94" i="73"/>
  <c r="S94" i="73" s="1"/>
  <c r="AC94" i="73" s="1"/>
  <c r="AB95" i="73" s="1"/>
  <c r="AX88" i="73"/>
  <c r="S88" i="73" s="1"/>
  <c r="AC88" i="73" s="1"/>
  <c r="AB89" i="73" s="1"/>
  <c r="AX82" i="73"/>
  <c r="S82" i="73" s="1"/>
  <c r="AC82" i="73" s="1"/>
  <c r="AB83" i="73" s="1"/>
  <c r="AJ83" i="73" s="1"/>
  <c r="AX76" i="73"/>
  <c r="S76" i="73" s="1"/>
  <c r="AC76" i="73" s="1"/>
  <c r="AB77" i="73" s="1"/>
  <c r="AX70" i="73"/>
  <c r="S70" i="73" s="1"/>
  <c r="AC70" i="73" s="1"/>
  <c r="AB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J47" i="73" s="1"/>
  <c r="AX40" i="73"/>
  <c r="S40" i="73" s="1"/>
  <c r="AC40" i="73" s="1"/>
  <c r="AB41" i="73" s="1"/>
  <c r="AX34" i="73"/>
  <c r="S34" i="73" s="1"/>
  <c r="AC34" i="73" s="1"/>
  <c r="AB35" i="73" s="1"/>
  <c r="AX28" i="73"/>
  <c r="S28" i="73" s="1"/>
  <c r="AC28" i="73" s="1"/>
  <c r="AB29" i="73" s="1"/>
  <c r="AX96" i="73"/>
  <c r="S96" i="73" s="1"/>
  <c r="AC96" i="73" s="1"/>
  <c r="AB97" i="73" s="1"/>
  <c r="AX87" i="73"/>
  <c r="S87" i="73" s="1"/>
  <c r="AC87" i="73" s="1"/>
  <c r="AB88" i="73" s="1"/>
  <c r="AX81" i="73"/>
  <c r="S81" i="73" s="1"/>
  <c r="AC81" i="73" s="1"/>
  <c r="AB82" i="73" s="1"/>
  <c r="AJ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J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K81" i="73" s="1"/>
  <c r="AT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K45" i="73" s="1"/>
  <c r="AT45" i="73" s="1"/>
  <c r="AX38" i="73"/>
  <c r="S38" i="73" s="1"/>
  <c r="AC38" i="73" s="1"/>
  <c r="AB39" i="73" s="1"/>
  <c r="AX32" i="73"/>
  <c r="S32" i="73" s="1"/>
  <c r="AC32" i="73" s="1"/>
  <c r="AB33" i="73" s="1"/>
  <c r="AX22" i="73"/>
  <c r="S22" i="73" s="1"/>
  <c r="AC22" i="73" s="1"/>
  <c r="AB23" i="73" s="1"/>
  <c r="AX97" i="73"/>
  <c r="S97" i="73" s="1"/>
  <c r="AC97" i="73" s="1"/>
  <c r="AB98" i="73" s="1"/>
  <c r="AX91" i="73"/>
  <c r="S91" i="73" s="1"/>
  <c r="AC91" i="73" s="1"/>
  <c r="AB92" i="73" s="1"/>
  <c r="AX85" i="73"/>
  <c r="S85" i="73" s="1"/>
  <c r="AC85" i="73" s="1"/>
  <c r="AB86" i="73" s="1"/>
  <c r="AJ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J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0" i="73"/>
  <c r="S20" i="73" s="1"/>
  <c r="AC20" i="73" s="1"/>
  <c r="AB21" i="73" s="1"/>
  <c r="Z98" i="37"/>
  <c r="AX26" i="73"/>
  <c r="S26" i="73" s="1"/>
  <c r="AC26" i="73" s="1"/>
  <c r="AB27" i="73" s="1"/>
  <c r="AK27" i="73" s="1"/>
  <c r="AT27" i="73" s="1"/>
  <c r="AX19" i="73"/>
  <c r="S19" i="73" s="1"/>
  <c r="AC19" i="73" s="1"/>
  <c r="AB20" i="73" s="1"/>
  <c r="Z97" i="25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J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J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K44" i="73"/>
  <c r="AT44" i="73" s="1"/>
  <c r="AJ38" i="73"/>
  <c r="AK38" i="73"/>
  <c r="AT38" i="73" s="1"/>
  <c r="AJ32" i="73"/>
  <c r="AK32" i="73"/>
  <c r="AT32" i="73" s="1"/>
  <c r="AK26" i="73"/>
  <c r="AT26" i="73" s="1"/>
  <c r="AJ20" i="73"/>
  <c r="AK20" i="73"/>
  <c r="AT20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2" i="37"/>
  <c r="S12" i="37" s="1"/>
  <c r="AC12" i="37" s="1"/>
  <c r="AB13" i="37" s="1"/>
  <c r="AX15" i="37"/>
  <c r="S15" i="37" s="1"/>
  <c r="AC15" i="37" s="1"/>
  <c r="AB16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K49" i="73"/>
  <c r="AT49" i="73" s="1"/>
  <c r="AJ37" i="73"/>
  <c r="AK37" i="73"/>
  <c r="AT37" i="73" s="1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2" i="73"/>
  <c r="AT42" i="73" s="1"/>
  <c r="AK36" i="73"/>
  <c r="AT36" i="73" s="1"/>
  <c r="AJ36" i="73"/>
  <c r="AK30" i="73"/>
  <c r="AT30" i="73" s="1"/>
  <c r="AJ30" i="73"/>
  <c r="AK24" i="73"/>
  <c r="AT24" i="73" s="1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K85" i="73"/>
  <c r="AT85" i="73" s="1"/>
  <c r="AJ61" i="73"/>
  <c r="AK61" i="73"/>
  <c r="AT61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64" i="73"/>
  <c r="AK64" i="73"/>
  <c r="AT64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39" i="73"/>
  <c r="AT39" i="73" s="1"/>
  <c r="AJ39" i="73"/>
  <c r="AK33" i="73"/>
  <c r="AT33" i="73" s="1"/>
  <c r="AJ33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J27" i="73" l="1"/>
  <c r="AJ45" i="73"/>
  <c r="AJ81" i="73"/>
  <c r="AK82" i="73"/>
  <c r="AT82" i="73" s="1"/>
  <c r="AJ85" i="73"/>
  <c r="AX19" i="37"/>
  <c r="S19" i="37" s="1"/>
  <c r="AC19" i="37" s="1"/>
  <c r="AB20" i="37" s="1"/>
  <c r="AK20" i="37" s="1"/>
  <c r="AT20" i="37" s="1"/>
  <c r="AJ26" i="73"/>
  <c r="AJ44" i="73"/>
  <c r="AJ80" i="73"/>
  <c r="W97" i="45"/>
  <c r="AK47" i="73"/>
  <c r="AT47" i="73" s="1"/>
  <c r="AK83" i="73"/>
  <c r="AT83" i="73" s="1"/>
  <c r="AK43" i="73"/>
  <c r="AT43" i="73" s="1"/>
  <c r="AJ24" i="73"/>
  <c r="AJ42" i="73"/>
  <c r="AJ13" i="73"/>
  <c r="AJ49" i="73"/>
  <c r="AK50" i="73"/>
  <c r="AT50" i="73" s="1"/>
  <c r="AK86" i="73"/>
  <c r="AT86" i="73" s="1"/>
  <c r="AK25" i="73"/>
  <c r="AT25" i="73" s="1"/>
  <c r="AK14" i="73"/>
  <c r="AT14" i="73" s="1"/>
  <c r="AK46" i="73"/>
  <c r="AT46" i="73" s="1"/>
  <c r="AI97" i="33"/>
  <c r="AJ48" i="73"/>
  <c r="AL48" i="73" s="1"/>
  <c r="AU48" i="73" s="1"/>
  <c r="AJ84" i="73"/>
  <c r="AF96" i="45"/>
  <c r="AO96" i="45" s="1"/>
  <c r="AE96" i="45"/>
  <c r="Z98" i="33"/>
  <c r="AX94" i="93"/>
  <c r="S94" i="93" s="1"/>
  <c r="AC94" i="93" s="1"/>
  <c r="AB95" i="93" s="1"/>
  <c r="AX11" i="37"/>
  <c r="S11" i="37" s="1"/>
  <c r="AC11" i="37" s="1"/>
  <c r="AB12" i="37" s="1"/>
  <c r="AJ12" i="37" s="1"/>
  <c r="AX24" i="37"/>
  <c r="S24" i="37" s="1"/>
  <c r="AC24" i="37" s="1"/>
  <c r="AB25" i="37" s="1"/>
  <c r="AK25" i="37" s="1"/>
  <c r="AT25" i="37" s="1"/>
  <c r="AX18" i="37"/>
  <c r="S18" i="37" s="1"/>
  <c r="AC18" i="37" s="1"/>
  <c r="AB19" i="37" s="1"/>
  <c r="AX23" i="37"/>
  <c r="S23" i="37" s="1"/>
  <c r="AC23" i="37" s="1"/>
  <c r="AB24" i="37" s="1"/>
  <c r="AX17" i="37"/>
  <c r="S17" i="37" s="1"/>
  <c r="AC17" i="37" s="1"/>
  <c r="AB18" i="37" s="1"/>
  <c r="AX75" i="93"/>
  <c r="S75" i="93" s="1"/>
  <c r="AC75" i="93" s="1"/>
  <c r="AB76" i="93" s="1"/>
  <c r="AX16" i="37"/>
  <c r="S16" i="37" s="1"/>
  <c r="AC16" i="37" s="1"/>
  <c r="AB17" i="37" s="1"/>
  <c r="AJ17" i="37" s="1"/>
  <c r="AX51" i="93"/>
  <c r="S51" i="93" s="1"/>
  <c r="AC51" i="93" s="1"/>
  <c r="AB52" i="93" s="1"/>
  <c r="AK52" i="93" s="1"/>
  <c r="AT52" i="93" s="1"/>
  <c r="AX45" i="93"/>
  <c r="S45" i="93" s="1"/>
  <c r="AC45" i="93" s="1"/>
  <c r="AB46" i="93" s="1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15" i="93"/>
  <c r="S15" i="93" s="1"/>
  <c r="AC15" i="93" s="1"/>
  <c r="AB16" i="93" s="1"/>
  <c r="AJ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J58" i="93" s="1"/>
  <c r="AX21" i="93"/>
  <c r="S21" i="93" s="1"/>
  <c r="AC21" i="93" s="1"/>
  <c r="AB22" i="93" s="1"/>
  <c r="AK22" i="93" s="1"/>
  <c r="AT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J9" i="37" s="1"/>
  <c r="AX3" i="37"/>
  <c r="S3" i="37" s="1"/>
  <c r="AC3" i="37" s="1"/>
  <c r="AB4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29" i="33"/>
  <c r="S29" i="33" s="1"/>
  <c r="AC29" i="33" s="1"/>
  <c r="AB30" i="33" s="1"/>
  <c r="AX34" i="33"/>
  <c r="S34" i="33" s="1"/>
  <c r="AC34" i="33" s="1"/>
  <c r="AB35" i="33" s="1"/>
  <c r="AX36" i="33"/>
  <c r="S36" i="33" s="1"/>
  <c r="AC36" i="33" s="1"/>
  <c r="AB37" i="33" s="1"/>
  <c r="AX40" i="33"/>
  <c r="S40" i="33" s="1"/>
  <c r="AC40" i="33" s="1"/>
  <c r="AB41" i="33" s="1"/>
  <c r="AX41" i="33"/>
  <c r="S41" i="33" s="1"/>
  <c r="AC41" i="33" s="1"/>
  <c r="AB42" i="33" s="1"/>
  <c r="AX43" i="33"/>
  <c r="S43" i="33" s="1"/>
  <c r="AC43" i="33" s="1"/>
  <c r="AB44" i="33" s="1"/>
  <c r="AX46" i="33"/>
  <c r="S46" i="33" s="1"/>
  <c r="AC46" i="33" s="1"/>
  <c r="AB47" i="33" s="1"/>
  <c r="AX47" i="33"/>
  <c r="S47" i="33" s="1"/>
  <c r="AC47" i="33" s="1"/>
  <c r="AB48" i="33" s="1"/>
  <c r="AX49" i="33"/>
  <c r="S49" i="33" s="1"/>
  <c r="AC49" i="33" s="1"/>
  <c r="AB50" i="33" s="1"/>
  <c r="AX52" i="33"/>
  <c r="S52" i="33" s="1"/>
  <c r="AC52" i="33" s="1"/>
  <c r="AB53" i="33" s="1"/>
  <c r="AX53" i="33"/>
  <c r="S53" i="33" s="1"/>
  <c r="AC53" i="33" s="1"/>
  <c r="AB54" i="33" s="1"/>
  <c r="AX55" i="33"/>
  <c r="S55" i="33" s="1"/>
  <c r="AC55" i="33" s="1"/>
  <c r="AB56" i="33" s="1"/>
  <c r="AX56" i="33"/>
  <c r="S56" i="33" s="1"/>
  <c r="AC56" i="33" s="1"/>
  <c r="AB57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J14" i="37"/>
  <c r="AK14" i="37"/>
  <c r="AT14" i="37" s="1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K24" i="37"/>
  <c r="AT24" i="37" s="1"/>
  <c r="AJ18" i="37"/>
  <c r="AK18" i="37"/>
  <c r="AT18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K11" i="37"/>
  <c r="AT11" i="37" s="1"/>
  <c r="AS11" i="85"/>
  <c r="AL11" i="85"/>
  <c r="AU11" i="85" s="1"/>
  <c r="AS67" i="73"/>
  <c r="AL67" i="73"/>
  <c r="AU67" i="73" s="1"/>
  <c r="X93" i="89"/>
  <c r="Y93" i="89"/>
  <c r="AJ4" i="73"/>
  <c r="AK4" i="73"/>
  <c r="AT4" i="73" s="1"/>
  <c r="AK12" i="37" l="1"/>
  <c r="AT12" i="37" s="1"/>
  <c r="AJ16" i="37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X35" i="33"/>
  <c r="S35" i="33" s="1"/>
  <c r="AC35" i="33" s="1"/>
  <c r="AB36" i="33" s="1"/>
  <c r="AJ36" i="33" s="1"/>
  <c r="AX23" i="33"/>
  <c r="S23" i="33" s="1"/>
  <c r="AC23" i="33" s="1"/>
  <c r="AB24" i="33" s="1"/>
  <c r="AJ76" i="93"/>
  <c r="AJ8" i="37"/>
  <c r="AK9" i="37"/>
  <c r="AT9" i="37" s="1"/>
  <c r="AL50" i="73"/>
  <c r="AU50" i="73" s="1"/>
  <c r="AJ11" i="37"/>
  <c r="AS11" i="37" s="1"/>
  <c r="AL83" i="73"/>
  <c r="AU83" i="73" s="1"/>
  <c r="AX32" i="33"/>
  <c r="S32" i="33" s="1"/>
  <c r="AC32" i="33" s="1"/>
  <c r="AB33" i="33" s="1"/>
  <c r="AK16" i="93"/>
  <c r="AT16" i="93" s="1"/>
  <c r="AK17" i="37"/>
  <c r="AT17" i="37" s="1"/>
  <c r="AX57" i="33"/>
  <c r="S57" i="33" s="1"/>
  <c r="AC57" i="33" s="1"/>
  <c r="AB58" i="33" s="1"/>
  <c r="AX51" i="33"/>
  <c r="S51" i="33" s="1"/>
  <c r="AC51" i="33" s="1"/>
  <c r="AB52" i="33" s="1"/>
  <c r="AJ52" i="33" s="1"/>
  <c r="AX45" i="33"/>
  <c r="S45" i="33" s="1"/>
  <c r="AC45" i="33" s="1"/>
  <c r="AB46" i="33" s="1"/>
  <c r="AX38" i="33"/>
  <c r="S38" i="33" s="1"/>
  <c r="AC38" i="33" s="1"/>
  <c r="AB39" i="33" s="1"/>
  <c r="AX31" i="33"/>
  <c r="S31" i="33" s="1"/>
  <c r="AC31" i="33" s="1"/>
  <c r="AB32" i="33" s="1"/>
  <c r="AJ19" i="37"/>
  <c r="AX50" i="33"/>
  <c r="S50" i="33" s="1"/>
  <c r="AC50" i="33" s="1"/>
  <c r="AB51" i="33" s="1"/>
  <c r="AX44" i="33"/>
  <c r="S44" i="33" s="1"/>
  <c r="AC44" i="33" s="1"/>
  <c r="AB45" i="33" s="1"/>
  <c r="AJ45" i="33" s="1"/>
  <c r="AX37" i="33"/>
  <c r="S37" i="33" s="1"/>
  <c r="AC37" i="33" s="1"/>
  <c r="AB38" i="33" s="1"/>
  <c r="AX30" i="33"/>
  <c r="S30" i="33" s="1"/>
  <c r="AC30" i="33" s="1"/>
  <c r="AB31" i="33" s="1"/>
  <c r="AJ40" i="93"/>
  <c r="AX22" i="33"/>
  <c r="S22" i="33" s="1"/>
  <c r="AC22" i="33" s="1"/>
  <c r="AB23" i="33" s="1"/>
  <c r="AJ3" i="37"/>
  <c r="AT100" i="73"/>
  <c r="AJ24" i="37"/>
  <c r="Z98" i="25"/>
  <c r="AX28" i="33"/>
  <c r="S28" i="33" s="1"/>
  <c r="AC28" i="33" s="1"/>
  <c r="AB29" i="33" s="1"/>
  <c r="AK29" i="33" s="1"/>
  <c r="AT29" i="33" s="1"/>
  <c r="AX24" i="33"/>
  <c r="S24" i="33" s="1"/>
  <c r="AC24" i="33" s="1"/>
  <c r="AB25" i="33" s="1"/>
  <c r="AX25" i="33"/>
  <c r="S25" i="33" s="1"/>
  <c r="AC25" i="33" s="1"/>
  <c r="AB26" i="33" s="1"/>
  <c r="AX19" i="33"/>
  <c r="S19" i="33" s="1"/>
  <c r="AC19" i="33" s="1"/>
  <c r="AB20" i="33" s="1"/>
  <c r="AK20" i="33" s="1"/>
  <c r="AT20" i="33" s="1"/>
  <c r="AX15" i="33"/>
  <c r="S15" i="33" s="1"/>
  <c r="AC15" i="33" s="1"/>
  <c r="AB16" i="33" s="1"/>
  <c r="AX13" i="33"/>
  <c r="S13" i="33" s="1"/>
  <c r="AC13" i="33" s="1"/>
  <c r="AB14" i="33" s="1"/>
  <c r="AX39" i="33"/>
  <c r="S39" i="33" s="1"/>
  <c r="AC39" i="33" s="1"/>
  <c r="AB40" i="33" s="1"/>
  <c r="AJ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J22" i="33" s="1"/>
  <c r="AX26" i="33"/>
  <c r="S26" i="33" s="1"/>
  <c r="AC26" i="33" s="1"/>
  <c r="AB27" i="33" s="1"/>
  <c r="AX20" i="33"/>
  <c r="S20" i="33" s="1"/>
  <c r="AC20" i="33" s="1"/>
  <c r="AB21" i="33" s="1"/>
  <c r="AX18" i="33"/>
  <c r="S18" i="33" s="1"/>
  <c r="AC18" i="33" s="1"/>
  <c r="AB19" i="33" s="1"/>
  <c r="AX12" i="33"/>
  <c r="S12" i="33" s="1"/>
  <c r="AC12" i="33" s="1"/>
  <c r="AB13" i="33" s="1"/>
  <c r="AX17" i="33"/>
  <c r="S17" i="33" s="1"/>
  <c r="AC17" i="33" s="1"/>
  <c r="AB18" i="33" s="1"/>
  <c r="AX11" i="33"/>
  <c r="S11" i="33" s="1"/>
  <c r="AC11" i="33" s="1"/>
  <c r="AB12" i="33" s="1"/>
  <c r="AJ12" i="33" s="1"/>
  <c r="AX16" i="33"/>
  <c r="S16" i="33" s="1"/>
  <c r="AC16" i="33" s="1"/>
  <c r="AB17" i="33" s="1"/>
  <c r="AX9" i="33"/>
  <c r="S9" i="33" s="1"/>
  <c r="AC9" i="33" s="1"/>
  <c r="AB10" i="33" s="1"/>
  <c r="AX14" i="33"/>
  <c r="S14" i="33" s="1"/>
  <c r="AC14" i="33" s="1"/>
  <c r="AB15" i="33" s="1"/>
  <c r="AJ15" i="33" s="1"/>
  <c r="Z96" i="29"/>
  <c r="AX8" i="33"/>
  <c r="S8" i="33" s="1"/>
  <c r="AC8" i="33" s="1"/>
  <c r="AB9" i="33" s="1"/>
  <c r="AX7" i="33"/>
  <c r="S7" i="33" s="1"/>
  <c r="AC7" i="33" s="1"/>
  <c r="AB8" i="33" s="1"/>
  <c r="AK8" i="33" s="1"/>
  <c r="AT8" i="33" s="1"/>
  <c r="AX6" i="33"/>
  <c r="S6" i="33" s="1"/>
  <c r="AC6" i="33" s="1"/>
  <c r="AB7" i="33" s="1"/>
  <c r="AX10" i="33"/>
  <c r="S10" i="33" s="1"/>
  <c r="AC10" i="33" s="1"/>
  <c r="AB11" i="33" s="1"/>
  <c r="AK11" i="33" s="1"/>
  <c r="AT11" i="33" s="1"/>
  <c r="AX4" i="33"/>
  <c r="S4" i="33" s="1"/>
  <c r="AC4" i="33" s="1"/>
  <c r="AB5" i="33" s="1"/>
  <c r="AX5" i="33"/>
  <c r="S5" i="33" s="1"/>
  <c r="AC5" i="33" s="1"/>
  <c r="AB6" i="33" s="1"/>
  <c r="Z93" i="89"/>
  <c r="AE93" i="89" s="1"/>
  <c r="Z97" i="45"/>
  <c r="W98" i="45" s="1"/>
  <c r="AF93" i="89"/>
  <c r="AO93" i="89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K51" i="33"/>
  <c r="AT51" i="33" s="1"/>
  <c r="AK39" i="33"/>
  <c r="AT39" i="33" s="1"/>
  <c r="AJ33" i="33"/>
  <c r="AK33" i="33"/>
  <c r="AT33" i="33" s="1"/>
  <c r="AJ27" i="33"/>
  <c r="AK27" i="33"/>
  <c r="AT27" i="33" s="1"/>
  <c r="AK21" i="33"/>
  <c r="AT21" i="33" s="1"/>
  <c r="AJ9" i="33"/>
  <c r="AK9" i="33"/>
  <c r="AT9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14" i="33"/>
  <c r="AT14" i="33" s="1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K13" i="33"/>
  <c r="AT13" i="33" s="1"/>
  <c r="AJ13" i="33"/>
  <c r="AK7" i="33"/>
  <c r="AT7" i="33" s="1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0" i="33"/>
  <c r="AK30" i="33"/>
  <c r="AT30" i="33" s="1"/>
  <c r="AJ24" i="33"/>
  <c r="AK24" i="33"/>
  <c r="AT24" i="33" s="1"/>
  <c r="AK18" i="33"/>
  <c r="AT18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0" i="25"/>
  <c r="S20" i="25" s="1"/>
  <c r="AC20" i="25" s="1"/>
  <c r="AB21" i="25" s="1"/>
  <c r="AX22" i="25"/>
  <c r="S22" i="25" s="1"/>
  <c r="AC22" i="25" s="1"/>
  <c r="AB23" i="25" s="1"/>
  <c r="AX24" i="25"/>
  <c r="S24" i="25" s="1"/>
  <c r="AC24" i="25" s="1"/>
  <c r="AB25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K35" i="33"/>
  <c r="AT35" i="33" s="1"/>
  <c r="AJ29" i="33"/>
  <c r="AK23" i="33"/>
  <c r="AT23" i="33" s="1"/>
  <c r="AJ23" i="33"/>
  <c r="AK17" i="33"/>
  <c r="AT17" i="33" s="1"/>
  <c r="AJ17" i="33"/>
  <c r="AJ3" i="33"/>
  <c r="AB4" i="33"/>
  <c r="AJ6" i="93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L4" i="73"/>
  <c r="AU4" i="73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K46" i="33"/>
  <c r="AT46" i="33" s="1"/>
  <c r="AJ46" i="33"/>
  <c r="AJ34" i="33"/>
  <c r="AK34" i="33"/>
  <c r="AT34" i="33" s="1"/>
  <c r="AK28" i="33"/>
  <c r="AT28" i="33" s="1"/>
  <c r="AK16" i="33"/>
  <c r="AT16" i="33" s="1"/>
  <c r="AJ16" i="33"/>
  <c r="AK10" i="33"/>
  <c r="AT10" i="33" s="1"/>
  <c r="AJ52" i="93"/>
  <c r="AK22" i="33" l="1"/>
  <c r="AT22" i="33" s="1"/>
  <c r="AK12" i="33"/>
  <c r="AT12" i="33" s="1"/>
  <c r="AJ8" i="33"/>
  <c r="AJ44" i="33"/>
  <c r="AK52" i="33"/>
  <c r="AT52" i="33" s="1"/>
  <c r="AK36" i="33"/>
  <c r="AT36" i="33" s="1"/>
  <c r="AJ21" i="33"/>
  <c r="AK45" i="33"/>
  <c r="AT45" i="33" s="1"/>
  <c r="AE97" i="45"/>
  <c r="AJ7" i="33"/>
  <c r="AJ19" i="33"/>
  <c r="AL11" i="37"/>
  <c r="AU11" i="37" s="1"/>
  <c r="AJ35" i="33"/>
  <c r="AJ20" i="33"/>
  <c r="AG93" i="89"/>
  <c r="AP93" i="89" s="1"/>
  <c r="AJ11" i="33"/>
  <c r="AX21" i="25"/>
  <c r="S21" i="25" s="1"/>
  <c r="AC21" i="25" s="1"/>
  <c r="AB22" i="25" s="1"/>
  <c r="AJ51" i="33"/>
  <c r="AL51" i="33" s="1"/>
  <c r="AU51" i="33" s="1"/>
  <c r="W94" i="89"/>
  <c r="AJ18" i="33"/>
  <c r="AK15" i="33"/>
  <c r="AT15" i="33" s="1"/>
  <c r="AK40" i="33"/>
  <c r="AT40" i="33" s="1"/>
  <c r="AX26" i="25"/>
  <c r="S26" i="25" s="1"/>
  <c r="AC26" i="25" s="1"/>
  <c r="AB27" i="25" s="1"/>
  <c r="AX19" i="25"/>
  <c r="S19" i="25" s="1"/>
  <c r="AC19" i="25" s="1"/>
  <c r="AB20" i="25" s="1"/>
  <c r="AJ20" i="25" s="1"/>
  <c r="AJ14" i="33"/>
  <c r="AX25" i="25"/>
  <c r="S25" i="25" s="1"/>
  <c r="AC25" i="25" s="1"/>
  <c r="AB26" i="25" s="1"/>
  <c r="AX11" i="25"/>
  <c r="S11" i="25" s="1"/>
  <c r="AC11" i="25" s="1"/>
  <c r="AB12" i="25" s="1"/>
  <c r="AJ39" i="33"/>
  <c r="AJ28" i="33"/>
  <c r="AJ5" i="33"/>
  <c r="AS5" i="33" s="1"/>
  <c r="AX18" i="25"/>
  <c r="S18" i="25" s="1"/>
  <c r="AC18" i="25" s="1"/>
  <c r="AB19" i="25" s="1"/>
  <c r="AK19" i="25" s="1"/>
  <c r="AT19" i="25" s="1"/>
  <c r="AX23" i="25"/>
  <c r="S23" i="25" s="1"/>
  <c r="AC23" i="25" s="1"/>
  <c r="AB24" i="25" s="1"/>
  <c r="AK24" i="25" s="1"/>
  <c r="AT24" i="25" s="1"/>
  <c r="AX17" i="25"/>
  <c r="S17" i="25" s="1"/>
  <c r="AC17" i="25" s="1"/>
  <c r="AB18" i="25" s="1"/>
  <c r="AX15" i="25"/>
  <c r="S15" i="25" s="1"/>
  <c r="AC15" i="25" s="1"/>
  <c r="AB16" i="25" s="1"/>
  <c r="AF97" i="45"/>
  <c r="AO97" i="45" s="1"/>
  <c r="AX13" i="25"/>
  <c r="S13" i="25" s="1"/>
  <c r="AC13" i="25" s="1"/>
  <c r="AB14" i="25" s="1"/>
  <c r="AK14" i="25" s="1"/>
  <c r="AT14" i="25" s="1"/>
  <c r="AG97" i="45"/>
  <c r="AP97" i="45" s="1"/>
  <c r="AX12" i="25"/>
  <c r="S12" i="25" s="1"/>
  <c r="AC12" i="25" s="1"/>
  <c r="AB13" i="25" s="1"/>
  <c r="AK13" i="25" s="1"/>
  <c r="AT13" i="25" s="1"/>
  <c r="AK5" i="33"/>
  <c r="AT5" i="33" s="1"/>
  <c r="AS100" i="73"/>
  <c r="AX9" i="25"/>
  <c r="S9" i="25" s="1"/>
  <c r="AC9" i="25" s="1"/>
  <c r="AB10" i="25" s="1"/>
  <c r="AJ10" i="33"/>
  <c r="AL10" i="33" s="1"/>
  <c r="AU10" i="33" s="1"/>
  <c r="AU100" i="73"/>
  <c r="C11" i="73" s="1"/>
  <c r="F26" i="97" s="1"/>
  <c r="AX14" i="25"/>
  <c r="S14" i="25" s="1"/>
  <c r="AC14" i="25" s="1"/>
  <c r="AB15" i="25" s="1"/>
  <c r="AK15" i="25" s="1"/>
  <c r="AT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K17" i="25" s="1"/>
  <c r="AT17" i="25" s="1"/>
  <c r="AX10" i="25"/>
  <c r="S10" i="25" s="1"/>
  <c r="AC10" i="25" s="1"/>
  <c r="AB11" i="25" s="1"/>
  <c r="AJ11" i="25" s="1"/>
  <c r="AX5" i="25"/>
  <c r="S5" i="25" s="1"/>
  <c r="AC5" i="25" s="1"/>
  <c r="AB6" i="25" s="1"/>
  <c r="AJ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18" i="25"/>
  <c r="AT18" i="25" s="1"/>
  <c r="AJ18" i="25"/>
  <c r="AK12" i="25"/>
  <c r="AT12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K23" i="25"/>
  <c r="AT23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L5" i="33" l="1"/>
  <c r="AU5" i="33" s="1"/>
  <c r="AT100" i="33"/>
  <c r="AJ17" i="25"/>
  <c r="AK20" i="25"/>
  <c r="AT20" i="25" s="1"/>
  <c r="AL36" i="33"/>
  <c r="AU36" i="33" s="1"/>
  <c r="AJ16" i="25"/>
  <c r="AS16" i="25" s="1"/>
  <c r="AJ13" i="25"/>
  <c r="AJ23" i="25"/>
  <c r="AJ24" i="25"/>
  <c r="AJ15" i="25"/>
  <c r="AK11" i="25"/>
  <c r="AT11" i="25" s="1"/>
  <c r="AK6" i="25"/>
  <c r="AT6" i="25" s="1"/>
  <c r="AJ19" i="25"/>
  <c r="AI97" i="45"/>
  <c r="AJ12" i="25"/>
  <c r="Z94" i="89"/>
  <c r="Z97" i="29"/>
  <c r="Z98" i="45"/>
  <c r="AE98" i="45" s="1"/>
  <c r="AJ14" i="25"/>
  <c r="AJ5" i="25"/>
  <c r="AS4" i="33"/>
  <c r="AS100" i="33" s="1"/>
  <c r="AL4" i="33"/>
  <c r="AU4" i="33" s="1"/>
  <c r="AU100" i="33" s="1"/>
  <c r="C11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87" i="45"/>
  <c r="S87" i="45" s="1"/>
  <c r="AC87" i="45" s="1"/>
  <c r="AB88" i="45" s="1"/>
  <c r="AX97" i="45"/>
  <c r="S97" i="45" s="1"/>
  <c r="AC97" i="45" s="1"/>
  <c r="AB98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S92" i="25"/>
  <c r="AL92" i="25"/>
  <c r="AU92" i="25" s="1"/>
  <c r="AJ4" i="25"/>
  <c r="AK4" i="25"/>
  <c r="AT4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L6" i="25" l="1"/>
  <c r="AU6" i="25" s="1"/>
  <c r="AL16" i="25"/>
  <c r="AU16" i="25" s="1"/>
  <c r="AX92" i="45"/>
  <c r="S92" i="45" s="1"/>
  <c r="AC92" i="45" s="1"/>
  <c r="AB93" i="45" s="1"/>
  <c r="AX86" i="45"/>
  <c r="S86" i="45" s="1"/>
  <c r="AC86" i="45" s="1"/>
  <c r="AB87" i="45" s="1"/>
  <c r="AX80" i="45"/>
  <c r="S80" i="45" s="1"/>
  <c r="AC80" i="45" s="1"/>
  <c r="AB81" i="45" s="1"/>
  <c r="AX74" i="45"/>
  <c r="S74" i="45" s="1"/>
  <c r="AC74" i="45" s="1"/>
  <c r="AB75" i="45" s="1"/>
  <c r="AK75" i="45" s="1"/>
  <c r="AT75" i="45" s="1"/>
  <c r="AX68" i="45"/>
  <c r="S68" i="45" s="1"/>
  <c r="AC68" i="45" s="1"/>
  <c r="AB69" i="45" s="1"/>
  <c r="AX62" i="45"/>
  <c r="S62" i="45" s="1"/>
  <c r="AC62" i="45" s="1"/>
  <c r="AB63" i="45" s="1"/>
  <c r="AX56" i="45"/>
  <c r="S56" i="45" s="1"/>
  <c r="AC56" i="45" s="1"/>
  <c r="AB57" i="45" s="1"/>
  <c r="AX50" i="45"/>
  <c r="S50" i="45" s="1"/>
  <c r="AC50" i="45" s="1"/>
  <c r="AB51" i="45" s="1"/>
  <c r="AX63" i="45"/>
  <c r="S63" i="45" s="1"/>
  <c r="AC63" i="45" s="1"/>
  <c r="AB64" i="45" s="1"/>
  <c r="AX95" i="45"/>
  <c r="S95" i="45" s="1"/>
  <c r="AC95" i="45" s="1"/>
  <c r="AB96" i="45" s="1"/>
  <c r="AK96" i="45" s="1"/>
  <c r="AT96" i="45" s="1"/>
  <c r="AX91" i="45"/>
  <c r="S91" i="45" s="1"/>
  <c r="AC91" i="45" s="1"/>
  <c r="AB92" i="45" s="1"/>
  <c r="AX85" i="45"/>
  <c r="S85" i="45" s="1"/>
  <c r="AC85" i="45" s="1"/>
  <c r="AB86" i="45" s="1"/>
  <c r="AX79" i="45"/>
  <c r="S79" i="45" s="1"/>
  <c r="AC79" i="45" s="1"/>
  <c r="AB80" i="45" s="1"/>
  <c r="AX73" i="45"/>
  <c r="S73" i="45" s="1"/>
  <c r="AC73" i="45" s="1"/>
  <c r="AB74" i="45" s="1"/>
  <c r="AX67" i="45"/>
  <c r="S67" i="45" s="1"/>
  <c r="AC67" i="45" s="1"/>
  <c r="AB68" i="45" s="1"/>
  <c r="AX61" i="45"/>
  <c r="S61" i="45" s="1"/>
  <c r="AC61" i="45" s="1"/>
  <c r="AB62" i="45" s="1"/>
  <c r="AJ62" i="45" s="1"/>
  <c r="AX55" i="45"/>
  <c r="S55" i="45" s="1"/>
  <c r="AC55" i="45" s="1"/>
  <c r="AB56" i="45" s="1"/>
  <c r="AX48" i="45"/>
  <c r="S48" i="45" s="1"/>
  <c r="AC48" i="45" s="1"/>
  <c r="AB49" i="45" s="1"/>
  <c r="AX69" i="45"/>
  <c r="S69" i="45" s="1"/>
  <c r="AC69" i="45" s="1"/>
  <c r="AB70" i="45" s="1"/>
  <c r="AX94" i="45"/>
  <c r="S94" i="45" s="1"/>
  <c r="AC94" i="45" s="1"/>
  <c r="AB95" i="45" s="1"/>
  <c r="AX90" i="45"/>
  <c r="S90" i="45" s="1"/>
  <c r="AC90" i="45" s="1"/>
  <c r="AB91" i="45" s="1"/>
  <c r="AX84" i="45"/>
  <c r="S84" i="45" s="1"/>
  <c r="AC84" i="45" s="1"/>
  <c r="AB85" i="45" s="1"/>
  <c r="AJ85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X60" i="45"/>
  <c r="S60" i="45" s="1"/>
  <c r="AC60" i="45" s="1"/>
  <c r="AB61" i="45" s="1"/>
  <c r="AX54" i="45"/>
  <c r="S54" i="45" s="1"/>
  <c r="AC54" i="45" s="1"/>
  <c r="AB55" i="45" s="1"/>
  <c r="AX46" i="45"/>
  <c r="S46" i="45" s="1"/>
  <c r="AC46" i="45" s="1"/>
  <c r="AB47" i="45" s="1"/>
  <c r="AK47" i="45" s="1"/>
  <c r="AT47" i="45" s="1"/>
  <c r="AX81" i="45"/>
  <c r="S81" i="45" s="1"/>
  <c r="AC81" i="45" s="1"/>
  <c r="AB82" i="45" s="1"/>
  <c r="AX57" i="45"/>
  <c r="S57" i="45" s="1"/>
  <c r="AC57" i="45" s="1"/>
  <c r="AB58" i="45" s="1"/>
  <c r="AT100" i="25"/>
  <c r="AG98" i="45"/>
  <c r="AP98" i="45" s="1"/>
  <c r="AP100" i="45" s="1"/>
  <c r="AX96" i="45"/>
  <c r="S96" i="45" s="1"/>
  <c r="AC96" i="45" s="1"/>
  <c r="AB97" i="45" s="1"/>
  <c r="AX89" i="45"/>
  <c r="S89" i="45" s="1"/>
  <c r="AC89" i="45" s="1"/>
  <c r="AB90" i="45" s="1"/>
  <c r="AK90" i="45" s="1"/>
  <c r="AT90" i="45" s="1"/>
  <c r="AX83" i="45"/>
  <c r="S83" i="45" s="1"/>
  <c r="AC83" i="45" s="1"/>
  <c r="AB84" i="45" s="1"/>
  <c r="AX77" i="45"/>
  <c r="S77" i="45" s="1"/>
  <c r="AC77" i="45" s="1"/>
  <c r="AB78" i="45" s="1"/>
  <c r="AX71" i="45"/>
  <c r="S71" i="45" s="1"/>
  <c r="AC71" i="45" s="1"/>
  <c r="AB72" i="45" s="1"/>
  <c r="AX65" i="45"/>
  <c r="S65" i="45" s="1"/>
  <c r="AC65" i="45" s="1"/>
  <c r="AB66" i="45" s="1"/>
  <c r="AX59" i="45"/>
  <c r="S59" i="45" s="1"/>
  <c r="AC59" i="45" s="1"/>
  <c r="AB60" i="45" s="1"/>
  <c r="AX53" i="45"/>
  <c r="S53" i="45" s="1"/>
  <c r="AC53" i="45" s="1"/>
  <c r="AB54" i="45" s="1"/>
  <c r="AK54" i="45" s="1"/>
  <c r="AT54" i="45" s="1"/>
  <c r="AX40" i="45"/>
  <c r="S40" i="45" s="1"/>
  <c r="AC40" i="45" s="1"/>
  <c r="AB41" i="45" s="1"/>
  <c r="AX75" i="45"/>
  <c r="S75" i="45" s="1"/>
  <c r="AC75" i="45" s="1"/>
  <c r="AB76" i="45" s="1"/>
  <c r="AX51" i="45"/>
  <c r="S51" i="45" s="1"/>
  <c r="AC51" i="45" s="1"/>
  <c r="AB52" i="45" s="1"/>
  <c r="AC98" i="45"/>
  <c r="AX93" i="45"/>
  <c r="S93" i="45" s="1"/>
  <c r="AC93" i="45" s="1"/>
  <c r="AB94" i="45" s="1"/>
  <c r="AX88" i="45"/>
  <c r="S88" i="45" s="1"/>
  <c r="AC88" i="45" s="1"/>
  <c r="AB89" i="45" s="1"/>
  <c r="AJ89" i="45" s="1"/>
  <c r="AX82" i="45"/>
  <c r="S82" i="45" s="1"/>
  <c r="AC82" i="45" s="1"/>
  <c r="AB83" i="45" s="1"/>
  <c r="AX76" i="45"/>
  <c r="S76" i="45" s="1"/>
  <c r="AC76" i="45" s="1"/>
  <c r="AB77" i="45" s="1"/>
  <c r="AX70" i="45"/>
  <c r="S70" i="45" s="1"/>
  <c r="AC70" i="45" s="1"/>
  <c r="AB71" i="45" s="1"/>
  <c r="AX64" i="45"/>
  <c r="S64" i="45" s="1"/>
  <c r="AC64" i="45" s="1"/>
  <c r="AB65" i="45" s="1"/>
  <c r="AX58" i="45"/>
  <c r="S58" i="45" s="1"/>
  <c r="AC58" i="45" s="1"/>
  <c r="AB59" i="45" s="1"/>
  <c r="AX52" i="45"/>
  <c r="S52" i="45" s="1"/>
  <c r="AC52" i="45" s="1"/>
  <c r="AB53" i="45" s="1"/>
  <c r="AK53" i="45" s="1"/>
  <c r="AT53" i="45" s="1"/>
  <c r="AX34" i="45"/>
  <c r="S34" i="45" s="1"/>
  <c r="AC34" i="45" s="1"/>
  <c r="AB35" i="45" s="1"/>
  <c r="AX45" i="45"/>
  <c r="S45" i="45" s="1"/>
  <c r="AC45" i="45" s="1"/>
  <c r="AB46" i="45" s="1"/>
  <c r="AX39" i="45"/>
  <c r="S39" i="45" s="1"/>
  <c r="AC39" i="45" s="1"/>
  <c r="AB40" i="45" s="1"/>
  <c r="AX33" i="45"/>
  <c r="S33" i="45" s="1"/>
  <c r="AC33" i="45" s="1"/>
  <c r="AB34" i="45" s="1"/>
  <c r="AX44" i="45"/>
  <c r="S44" i="45" s="1"/>
  <c r="AC44" i="45" s="1"/>
  <c r="AB45" i="45" s="1"/>
  <c r="AX38" i="45"/>
  <c r="S38" i="45" s="1"/>
  <c r="AC38" i="45" s="1"/>
  <c r="AB39" i="45" s="1"/>
  <c r="AK39" i="45" s="1"/>
  <c r="AT39" i="45" s="1"/>
  <c r="AX32" i="45"/>
  <c r="S32" i="45" s="1"/>
  <c r="AC32" i="45" s="1"/>
  <c r="AB33" i="45" s="1"/>
  <c r="AX49" i="45"/>
  <c r="S49" i="45" s="1"/>
  <c r="AC49" i="45" s="1"/>
  <c r="AB50" i="45" s="1"/>
  <c r="AX43" i="45"/>
  <c r="S43" i="45" s="1"/>
  <c r="AC43" i="45" s="1"/>
  <c r="AB44" i="45" s="1"/>
  <c r="AX37" i="45"/>
  <c r="S37" i="45" s="1"/>
  <c r="AC37" i="45" s="1"/>
  <c r="AB38" i="45" s="1"/>
  <c r="AX31" i="45"/>
  <c r="S31" i="45" s="1"/>
  <c r="AC31" i="45" s="1"/>
  <c r="AB32" i="45" s="1"/>
  <c r="AX42" i="45"/>
  <c r="S42" i="45" s="1"/>
  <c r="AC42" i="45" s="1"/>
  <c r="AB43" i="45" s="1"/>
  <c r="AK43" i="45" s="1"/>
  <c r="AT43" i="45" s="1"/>
  <c r="AX36" i="45"/>
  <c r="S36" i="45" s="1"/>
  <c r="AC36" i="45" s="1"/>
  <c r="AB37" i="45" s="1"/>
  <c r="AX30" i="45"/>
  <c r="S30" i="45" s="1"/>
  <c r="AC30" i="45" s="1"/>
  <c r="AB31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J30" i="45" s="1"/>
  <c r="AX28" i="45"/>
  <c r="S28" i="45" s="1"/>
  <c r="AC28" i="45" s="1"/>
  <c r="AB29" i="45" s="1"/>
  <c r="AX27" i="45"/>
  <c r="S27" i="45" s="1"/>
  <c r="AC27" i="45" s="1"/>
  <c r="AB28" i="45" s="1"/>
  <c r="AX23" i="45"/>
  <c r="S23" i="45" s="1"/>
  <c r="AC23" i="45" s="1"/>
  <c r="AB24" i="45" s="1"/>
  <c r="AX21" i="45"/>
  <c r="S21" i="45" s="1"/>
  <c r="AC21" i="45" s="1"/>
  <c r="AB22" i="45" s="1"/>
  <c r="AX18" i="45"/>
  <c r="S18" i="45" s="1"/>
  <c r="AC18" i="45" s="1"/>
  <c r="AB19" i="45" s="1"/>
  <c r="AX26" i="45"/>
  <c r="S26" i="45" s="1"/>
  <c r="AC26" i="45" s="1"/>
  <c r="AB27" i="45" s="1"/>
  <c r="AJ27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22" i="45"/>
  <c r="S22" i="45" s="1"/>
  <c r="AC22" i="45" s="1"/>
  <c r="AB23" i="45" s="1"/>
  <c r="AX10" i="45"/>
  <c r="S10" i="45" s="1"/>
  <c r="AC10" i="45" s="1"/>
  <c r="AB11" i="45" s="1"/>
  <c r="AK11" i="45" s="1"/>
  <c r="AT11" i="45" s="1"/>
  <c r="AX9" i="45"/>
  <c r="S9" i="45" s="1"/>
  <c r="AC9" i="45" s="1"/>
  <c r="AB10" i="45" s="1"/>
  <c r="AK10" i="45" s="1"/>
  <c r="AT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J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J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J48" i="45"/>
  <c r="AK48" i="45"/>
  <c r="AT48" i="45" s="1"/>
  <c r="AK42" i="45"/>
  <c r="AT42" i="45" s="1"/>
  <c r="AJ36" i="45"/>
  <c r="AK36" i="45"/>
  <c r="AT36" i="45" s="1"/>
  <c r="AJ24" i="45"/>
  <c r="AK24" i="45"/>
  <c r="AT24" i="45" s="1"/>
  <c r="AJ18" i="45"/>
  <c r="AK18" i="45"/>
  <c r="AT18" i="45" s="1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J33" i="45"/>
  <c r="AK33" i="45"/>
  <c r="AT33" i="45" s="1"/>
  <c r="AJ21" i="45"/>
  <c r="AK21" i="45"/>
  <c r="AT21" i="45" s="1"/>
  <c r="AJ15" i="45"/>
  <c r="AK15" i="45"/>
  <c r="AT15" i="45" s="1"/>
  <c r="AK9" i="45"/>
  <c r="AT9" i="45" s="1"/>
  <c r="AJ3" i="45"/>
  <c r="AB4" i="45"/>
  <c r="AJ94" i="45"/>
  <c r="AK94" i="45"/>
  <c r="AT94" i="45" s="1"/>
  <c r="AJ53" i="45"/>
  <c r="AK29" i="45"/>
  <c r="AT29" i="45" s="1"/>
  <c r="AU100" i="25"/>
  <c r="C11" i="25" s="1"/>
  <c r="AI94" i="89"/>
  <c r="AN94" i="89"/>
  <c r="AJ92" i="45"/>
  <c r="AK92" i="45"/>
  <c r="AT92" i="45" s="1"/>
  <c r="AJ86" i="45"/>
  <c r="AK86" i="45"/>
  <c r="AT86" i="45" s="1"/>
  <c r="AJ80" i="45"/>
  <c r="AK80" i="45"/>
  <c r="AT80" i="45" s="1"/>
  <c r="AK74" i="45"/>
  <c r="AT74" i="45" s="1"/>
  <c r="AJ68" i="45"/>
  <c r="AK68" i="45"/>
  <c r="AT68" i="45" s="1"/>
  <c r="AJ56" i="45"/>
  <c r="AK56" i="45"/>
  <c r="AT56" i="45" s="1"/>
  <c r="AJ50" i="45"/>
  <c r="AK50" i="45"/>
  <c r="AT50" i="45" s="1"/>
  <c r="AJ44" i="45"/>
  <c r="AK44" i="45"/>
  <c r="AT44" i="45" s="1"/>
  <c r="AK38" i="45"/>
  <c r="AT38" i="45" s="1"/>
  <c r="AJ32" i="45"/>
  <c r="AK32" i="45"/>
  <c r="AT32" i="45" s="1"/>
  <c r="AK26" i="45"/>
  <c r="AT26" i="45" s="1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K17" i="45"/>
  <c r="AT17" i="45" s="1"/>
  <c r="AJ17" i="45"/>
  <c r="Y98" i="29"/>
  <c r="X98" i="29"/>
  <c r="AS100" i="25"/>
  <c r="AK95" i="45"/>
  <c r="AT95" i="45" s="1"/>
  <c r="AJ91" i="45"/>
  <c r="AK91" i="45"/>
  <c r="AT91" i="45" s="1"/>
  <c r="AJ79" i="45"/>
  <c r="AK79" i="45"/>
  <c r="AT79" i="45" s="1"/>
  <c r="AJ73" i="45"/>
  <c r="AK73" i="45"/>
  <c r="AT73" i="45" s="1"/>
  <c r="AJ67" i="45"/>
  <c r="AK67" i="45"/>
  <c r="AT67" i="45" s="1"/>
  <c r="AK61" i="45"/>
  <c r="AT61" i="45" s="1"/>
  <c r="AJ55" i="45"/>
  <c r="AK55" i="45"/>
  <c r="AT55" i="45" s="1"/>
  <c r="AJ49" i="45"/>
  <c r="AK49" i="45"/>
  <c r="AT49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38" i="45" l="1"/>
  <c r="AJ74" i="45"/>
  <c r="AJ11" i="45"/>
  <c r="AK30" i="45"/>
  <c r="AT30" i="45" s="1"/>
  <c r="AJ26" i="45"/>
  <c r="AK62" i="45"/>
  <c r="AT62" i="45" s="1"/>
  <c r="AJ96" i="45"/>
  <c r="AJ39" i="45"/>
  <c r="AJ75" i="45"/>
  <c r="AK6" i="45"/>
  <c r="AT6" i="45" s="1"/>
  <c r="AJ84" i="45"/>
  <c r="AJ43" i="45"/>
  <c r="AS43" i="45" s="1"/>
  <c r="AJ46" i="45"/>
  <c r="AJ54" i="45"/>
  <c r="AJ90" i="45"/>
  <c r="AJ29" i="45"/>
  <c r="AJ47" i="45"/>
  <c r="AK27" i="45"/>
  <c r="AT27" i="45" s="1"/>
  <c r="AJ61" i="45"/>
  <c r="AJ95" i="45"/>
  <c r="AK85" i="45"/>
  <c r="AT85" i="45" s="1"/>
  <c r="AJ52" i="45"/>
  <c r="AJ88" i="45"/>
  <c r="AJ42" i="45"/>
  <c r="AL42" i="45" s="1"/>
  <c r="AU42" i="45" s="1"/>
  <c r="AJ5" i="45"/>
  <c r="AK12" i="45"/>
  <c r="AT12" i="45" s="1"/>
  <c r="Z95" i="89"/>
  <c r="AJ10" i="45"/>
  <c r="AK5" i="45"/>
  <c r="AT5" i="45" s="1"/>
  <c r="AJ9" i="45"/>
  <c r="AS9" i="45" s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52" i="29"/>
  <c r="S52" i="29" s="1"/>
  <c r="AC52" i="29" s="1"/>
  <c r="AB53" i="29" s="1"/>
  <c r="AX77" i="29"/>
  <c r="S77" i="29" s="1"/>
  <c r="AC77" i="29" s="1"/>
  <c r="AB78" i="29" s="1"/>
  <c r="AX78" i="29"/>
  <c r="S78" i="29" s="1"/>
  <c r="AC78" i="29" s="1"/>
  <c r="AB79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73" i="29" l="1"/>
  <c r="S73" i="29" s="1"/>
  <c r="AC73" i="29" s="1"/>
  <c r="AB74" i="29" s="1"/>
  <c r="AX88" i="29"/>
  <c r="S88" i="29" s="1"/>
  <c r="AC88" i="29" s="1"/>
  <c r="AB89" i="29" s="1"/>
  <c r="AX81" i="29"/>
  <c r="S81" i="29" s="1"/>
  <c r="AC81" i="29" s="1"/>
  <c r="AB82" i="29" s="1"/>
  <c r="AX72" i="29"/>
  <c r="S72" i="29" s="1"/>
  <c r="AC72" i="29" s="1"/>
  <c r="AB73" i="29" s="1"/>
  <c r="AL43" i="45"/>
  <c r="AU43" i="45" s="1"/>
  <c r="AX96" i="29"/>
  <c r="S96" i="29" s="1"/>
  <c r="AC96" i="29" s="1"/>
  <c r="AB97" i="29" s="1"/>
  <c r="AK97" i="29" s="1"/>
  <c r="AT97" i="29" s="1"/>
  <c r="AX87" i="29"/>
  <c r="S87" i="29" s="1"/>
  <c r="AC87" i="29" s="1"/>
  <c r="AB88" i="29" s="1"/>
  <c r="AX80" i="29"/>
  <c r="S80" i="29" s="1"/>
  <c r="AC80" i="29" s="1"/>
  <c r="AB81" i="29" s="1"/>
  <c r="AX66" i="29"/>
  <c r="S66" i="29" s="1"/>
  <c r="AC66" i="29" s="1"/>
  <c r="AB67" i="29" s="1"/>
  <c r="AL62" i="45"/>
  <c r="AU62" i="45" s="1"/>
  <c r="AX92" i="29"/>
  <c r="S92" i="29" s="1"/>
  <c r="AC92" i="29" s="1"/>
  <c r="AB93" i="29" s="1"/>
  <c r="AX86" i="29"/>
  <c r="S86" i="29" s="1"/>
  <c r="AC86" i="29" s="1"/>
  <c r="AB87" i="29" s="1"/>
  <c r="AJ87" i="29" s="1"/>
  <c r="AX79" i="29"/>
  <c r="S79" i="29" s="1"/>
  <c r="AC79" i="29" s="1"/>
  <c r="AB80" i="29" s="1"/>
  <c r="AX60" i="29"/>
  <c r="S60" i="29" s="1"/>
  <c r="AC60" i="29" s="1"/>
  <c r="AB61" i="29" s="1"/>
  <c r="AL12" i="45"/>
  <c r="AU12" i="45" s="1"/>
  <c r="AX67" i="29"/>
  <c r="S67" i="29" s="1"/>
  <c r="AC67" i="29" s="1"/>
  <c r="AB68" i="29" s="1"/>
  <c r="AX61" i="29"/>
  <c r="S61" i="29" s="1"/>
  <c r="AC61" i="29" s="1"/>
  <c r="AB62" i="29" s="1"/>
  <c r="AX53" i="29"/>
  <c r="S53" i="29" s="1"/>
  <c r="AC53" i="29" s="1"/>
  <c r="AB54" i="29" s="1"/>
  <c r="AJ54" i="29" s="1"/>
  <c r="AX41" i="29"/>
  <c r="S41" i="29" s="1"/>
  <c r="AC41" i="29" s="1"/>
  <c r="AB42" i="29" s="1"/>
  <c r="AX71" i="29"/>
  <c r="S71" i="29" s="1"/>
  <c r="AC71" i="29" s="1"/>
  <c r="AB72" i="29" s="1"/>
  <c r="AX65" i="29"/>
  <c r="S65" i="29" s="1"/>
  <c r="AC65" i="29" s="1"/>
  <c r="AB66" i="29" s="1"/>
  <c r="AX59" i="29"/>
  <c r="S59" i="29" s="1"/>
  <c r="AC59" i="29" s="1"/>
  <c r="AB60" i="29" s="1"/>
  <c r="AX51" i="29"/>
  <c r="S51" i="29" s="1"/>
  <c r="AC51" i="29" s="1"/>
  <c r="AB52" i="29" s="1"/>
  <c r="AX82" i="29"/>
  <c r="S82" i="29" s="1"/>
  <c r="AC82" i="29" s="1"/>
  <c r="AB83" i="29" s="1"/>
  <c r="AJ83" i="29" s="1"/>
  <c r="AX76" i="29"/>
  <c r="S76" i="29" s="1"/>
  <c r="AC76" i="29" s="1"/>
  <c r="AB77" i="29" s="1"/>
  <c r="AX70" i="29"/>
  <c r="S70" i="29" s="1"/>
  <c r="AC70" i="29" s="1"/>
  <c r="AB71" i="29" s="1"/>
  <c r="AX64" i="29"/>
  <c r="S64" i="29" s="1"/>
  <c r="AC64" i="29" s="1"/>
  <c r="AB65" i="29" s="1"/>
  <c r="AX58" i="29"/>
  <c r="S58" i="29" s="1"/>
  <c r="AC58" i="29" s="1"/>
  <c r="AB59" i="29" s="1"/>
  <c r="AX48" i="29"/>
  <c r="S48" i="29" s="1"/>
  <c r="AC48" i="29" s="1"/>
  <c r="AB49" i="29" s="1"/>
  <c r="AX75" i="29"/>
  <c r="S75" i="29" s="1"/>
  <c r="AC75" i="29" s="1"/>
  <c r="AB76" i="29" s="1"/>
  <c r="AK76" i="29" s="1"/>
  <c r="AT76" i="29" s="1"/>
  <c r="AX69" i="29"/>
  <c r="S69" i="29" s="1"/>
  <c r="AC69" i="29" s="1"/>
  <c r="AB70" i="29" s="1"/>
  <c r="AX63" i="29"/>
  <c r="S63" i="29" s="1"/>
  <c r="AC63" i="29" s="1"/>
  <c r="AB64" i="29" s="1"/>
  <c r="AX57" i="29"/>
  <c r="S57" i="29" s="1"/>
  <c r="AC57" i="29" s="1"/>
  <c r="AB58" i="29" s="1"/>
  <c r="AX47" i="29"/>
  <c r="S47" i="29" s="1"/>
  <c r="AC47" i="29" s="1"/>
  <c r="AB48" i="29" s="1"/>
  <c r="AX74" i="29"/>
  <c r="S74" i="29" s="1"/>
  <c r="AC74" i="29" s="1"/>
  <c r="AB75" i="29" s="1"/>
  <c r="AX68" i="29"/>
  <c r="S68" i="29" s="1"/>
  <c r="AC68" i="29" s="1"/>
  <c r="AB69" i="29" s="1"/>
  <c r="AJ69" i="29" s="1"/>
  <c r="AX62" i="29"/>
  <c r="S62" i="29" s="1"/>
  <c r="AC62" i="29" s="1"/>
  <c r="AB63" i="29" s="1"/>
  <c r="AX54" i="29"/>
  <c r="S54" i="29" s="1"/>
  <c r="AC54" i="29" s="1"/>
  <c r="AB55" i="29" s="1"/>
  <c r="AX46" i="29"/>
  <c r="S46" i="29" s="1"/>
  <c r="AC46" i="29" s="1"/>
  <c r="AB47" i="29" s="1"/>
  <c r="AX42" i="29"/>
  <c r="S42" i="29" s="1"/>
  <c r="AC42" i="29" s="1"/>
  <c r="AB43" i="29" s="1"/>
  <c r="AX30" i="29"/>
  <c r="S30" i="29" s="1"/>
  <c r="AC30" i="29" s="1"/>
  <c r="AB31" i="29" s="1"/>
  <c r="AX40" i="29"/>
  <c r="S40" i="29" s="1"/>
  <c r="AC40" i="29" s="1"/>
  <c r="AB41" i="29" s="1"/>
  <c r="AJ41" i="29" s="1"/>
  <c r="AX45" i="29"/>
  <c r="S45" i="29" s="1"/>
  <c r="AC45" i="29" s="1"/>
  <c r="AB46" i="29" s="1"/>
  <c r="AX37" i="29"/>
  <c r="S37" i="29" s="1"/>
  <c r="AC37" i="29" s="1"/>
  <c r="AB38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X36" i="29"/>
  <c r="S36" i="29" s="1"/>
  <c r="AC36" i="29" s="1"/>
  <c r="AB37" i="29" s="1"/>
  <c r="AK37" i="29" s="1"/>
  <c r="AT37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5" i="29"/>
  <c r="S35" i="29" s="1"/>
  <c r="AC35" i="29" s="1"/>
  <c r="AB36" i="29" s="1"/>
  <c r="AX31" i="29"/>
  <c r="S31" i="29" s="1"/>
  <c r="AC31" i="29" s="1"/>
  <c r="AB32" i="29" s="1"/>
  <c r="AX17" i="29"/>
  <c r="S17" i="29" s="1"/>
  <c r="AC17" i="29" s="1"/>
  <c r="AB18" i="29" s="1"/>
  <c r="AJ18" i="29" s="1"/>
  <c r="AX27" i="29"/>
  <c r="S27" i="29" s="1"/>
  <c r="AC27" i="29" s="1"/>
  <c r="AB28" i="29" s="1"/>
  <c r="AX34" i="29"/>
  <c r="S34" i="29" s="1"/>
  <c r="AC34" i="29" s="1"/>
  <c r="AB35" i="29" s="1"/>
  <c r="AX26" i="29"/>
  <c r="S26" i="29" s="1"/>
  <c r="AC26" i="29" s="1"/>
  <c r="AB27" i="29" s="1"/>
  <c r="AX39" i="29"/>
  <c r="S39" i="29" s="1"/>
  <c r="AC39" i="29" s="1"/>
  <c r="AB40" i="29" s="1"/>
  <c r="AX33" i="29"/>
  <c r="S33" i="29" s="1"/>
  <c r="AC33" i="29" s="1"/>
  <c r="AB34" i="29" s="1"/>
  <c r="AX25" i="29"/>
  <c r="S25" i="29" s="1"/>
  <c r="AC25" i="29" s="1"/>
  <c r="AB26" i="29" s="1"/>
  <c r="AJ26" i="29" s="1"/>
  <c r="AX38" i="29"/>
  <c r="S38" i="29" s="1"/>
  <c r="AC38" i="29" s="1"/>
  <c r="AB39" i="29" s="1"/>
  <c r="AX32" i="29"/>
  <c r="S32" i="29" s="1"/>
  <c r="AC32" i="29" s="1"/>
  <c r="AB33" i="29" s="1"/>
  <c r="AX21" i="29"/>
  <c r="S21" i="29" s="1"/>
  <c r="AC21" i="29" s="1"/>
  <c r="AB22" i="29" s="1"/>
  <c r="AL9" i="45"/>
  <c r="AU9" i="45" s="1"/>
  <c r="AX24" i="29"/>
  <c r="S24" i="29" s="1"/>
  <c r="AC24" i="29" s="1"/>
  <c r="AB25" i="29" s="1"/>
  <c r="AX29" i="29"/>
  <c r="S29" i="29" s="1"/>
  <c r="AC29" i="29" s="1"/>
  <c r="AB30" i="29" s="1"/>
  <c r="AJ30" i="29" s="1"/>
  <c r="AX23" i="29"/>
  <c r="S23" i="29" s="1"/>
  <c r="AC23" i="29" s="1"/>
  <c r="AB24" i="29" s="1"/>
  <c r="AX28" i="29"/>
  <c r="S28" i="29" s="1"/>
  <c r="AC28" i="29" s="1"/>
  <c r="AB29" i="29" s="1"/>
  <c r="AX22" i="29"/>
  <c r="S22" i="29" s="1"/>
  <c r="AC22" i="29" s="1"/>
  <c r="AB23" i="29" s="1"/>
  <c r="AK23" i="29" s="1"/>
  <c r="AT23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J17" i="29" s="1"/>
  <c r="AX15" i="29"/>
  <c r="S15" i="29" s="1"/>
  <c r="AC15" i="29" s="1"/>
  <c r="AB16" i="29" s="1"/>
  <c r="AX20" i="29"/>
  <c r="S20" i="29" s="1"/>
  <c r="AC20" i="29" s="1"/>
  <c r="AB21" i="29" s="1"/>
  <c r="AK21" i="29" s="1"/>
  <c r="AT21" i="29" s="1"/>
  <c r="AX13" i="29"/>
  <c r="S13" i="29" s="1"/>
  <c r="AC13" i="29" s="1"/>
  <c r="AB14" i="29" s="1"/>
  <c r="AK14" i="29" s="1"/>
  <c r="AT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K7" i="29" s="1"/>
  <c r="AT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J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K13" i="29"/>
  <c r="AT13" i="29" s="1"/>
  <c r="AT100" i="45"/>
  <c r="AJ93" i="29"/>
  <c r="AK93" i="29"/>
  <c r="AT93" i="29" s="1"/>
  <c r="AJ81" i="29"/>
  <c r="AK81" i="29"/>
  <c r="AT81" i="29" s="1"/>
  <c r="AK75" i="29"/>
  <c r="AT75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9" i="29"/>
  <c r="AT9" i="29" s="1"/>
  <c r="AJ9" i="29"/>
  <c r="AX4" i="29"/>
  <c r="S4" i="29" s="1"/>
  <c r="AC4" i="29" s="1"/>
  <c r="AB5" i="29" s="1"/>
  <c r="X96" i="89"/>
  <c r="Y96" i="89"/>
  <c r="AJ80" i="29"/>
  <c r="AK80" i="29"/>
  <c r="AT80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48" i="29"/>
  <c r="AK48" i="29"/>
  <c r="AT48" i="29" s="1"/>
  <c r="AJ42" i="29"/>
  <c r="AK42" i="29"/>
  <c r="AT42" i="29" s="1"/>
  <c r="AK36" i="29"/>
  <c r="AT36" i="29" s="1"/>
  <c r="AJ24" i="29"/>
  <c r="AK24" i="29"/>
  <c r="AT24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K96" i="29"/>
  <c r="AT96" i="29" s="1"/>
  <c r="AJ89" i="29"/>
  <c r="AK89" i="29"/>
  <c r="AT89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35" i="29"/>
  <c r="AK35" i="29"/>
  <c r="AT35" i="29" s="1"/>
  <c r="AK29" i="29"/>
  <c r="AT29" i="29" s="1"/>
  <c r="AJ23" i="29"/>
  <c r="AJ11" i="29"/>
  <c r="AK11" i="29"/>
  <c r="AT11" i="29" s="1"/>
  <c r="AJ95" i="29"/>
  <c r="AK95" i="29"/>
  <c r="AT95" i="29" s="1"/>
  <c r="AK68" i="29"/>
  <c r="AT68" i="29" s="1"/>
  <c r="AJ44" i="29"/>
  <c r="AK44" i="29"/>
  <c r="AT44" i="29" s="1"/>
  <c r="AJ14" i="29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88" i="29"/>
  <c r="AT88" i="29" s="1"/>
  <c r="AJ88" i="29"/>
  <c r="AK82" i="29"/>
  <c r="AT82" i="29" s="1"/>
  <c r="AJ82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K34" i="29"/>
  <c r="AT34" i="29" s="1"/>
  <c r="AJ34" i="29"/>
  <c r="AK28" i="29"/>
  <c r="AT28" i="29" s="1"/>
  <c r="AJ28" i="29"/>
  <c r="AK22" i="29"/>
  <c r="AT22" i="29" s="1"/>
  <c r="AK16" i="29"/>
  <c r="AT16" i="29" s="1"/>
  <c r="AK10" i="29"/>
  <c r="AT10" i="29" s="1"/>
  <c r="AK17" i="29" l="1"/>
  <c r="AT17" i="29" s="1"/>
  <c r="AK41" i="29"/>
  <c r="AT41" i="29" s="1"/>
  <c r="AJ68" i="29"/>
  <c r="AJ96" i="29"/>
  <c r="AK30" i="29"/>
  <c r="AT30" i="29" s="1"/>
  <c r="AJ37" i="29"/>
  <c r="AL37" i="29" s="1"/>
  <c r="AU37" i="29" s="1"/>
  <c r="AK26" i="29"/>
  <c r="AT26" i="29" s="1"/>
  <c r="AK69" i="29"/>
  <c r="AT69" i="29" s="1"/>
  <c r="AK87" i="29"/>
  <c r="AT87" i="29" s="1"/>
  <c r="AJ25" i="29"/>
  <c r="AK83" i="29"/>
  <c r="AT83" i="29" s="1"/>
  <c r="AJ40" i="29"/>
  <c r="AS40" i="29" s="1"/>
  <c r="AJ76" i="29"/>
  <c r="AJ97" i="29"/>
  <c r="AK18" i="29"/>
  <c r="AT18" i="29" s="1"/>
  <c r="AK54" i="29"/>
  <c r="AT54" i="29" s="1"/>
  <c r="AJ29" i="29"/>
  <c r="AJ16" i="29"/>
  <c r="AS16" i="29" s="1"/>
  <c r="AJ36" i="29"/>
  <c r="AJ75" i="29"/>
  <c r="AJ20" i="29"/>
  <c r="AJ13" i="29"/>
  <c r="AK15" i="29"/>
  <c r="AT15" i="29" s="1"/>
  <c r="AJ22" i="29"/>
  <c r="AS22" i="29" s="1"/>
  <c r="Z96" i="89"/>
  <c r="AU100" i="45"/>
  <c r="C11" i="45" s="1"/>
  <c r="AS17" i="29"/>
  <c r="AL17" i="29"/>
  <c r="AU17" i="29" s="1"/>
  <c r="AS74" i="29"/>
  <c r="AL74" i="29"/>
  <c r="AU74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16" i="29" l="1"/>
  <c r="AU16" i="29" s="1"/>
  <c r="AL22" i="29"/>
  <c r="AU22" i="29" s="1"/>
  <c r="AL40" i="29"/>
  <c r="AU40" i="29" s="1"/>
  <c r="AL15" i="29"/>
  <c r="AU1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6" i="89" l="1"/>
  <c r="S16" i="89" s="1"/>
  <c r="AC16" i="89" s="1"/>
  <c r="AB17" i="89" s="1"/>
  <c r="AX15" i="89"/>
  <c r="S15" i="89" s="1"/>
  <c r="AC15" i="89" s="1"/>
  <c r="AB16" i="89" s="1"/>
  <c r="AX14" i="89"/>
  <c r="S14" i="89" s="1"/>
  <c r="AC14" i="89" s="1"/>
  <c r="AB15" i="89" s="1"/>
  <c r="AX13" i="89"/>
  <c r="S13" i="89" s="1"/>
  <c r="AC13" i="89" s="1"/>
  <c r="AB14" i="89" s="1"/>
  <c r="AX17" i="89"/>
  <c r="S17" i="89" s="1"/>
  <c r="AC17" i="89" s="1"/>
  <c r="AB18" i="89" s="1"/>
  <c r="AX12" i="89"/>
  <c r="S12" i="89" s="1"/>
  <c r="AC12" i="89" s="1"/>
  <c r="AB13" i="89" s="1"/>
  <c r="AJ13" i="89" s="1"/>
  <c r="AX11" i="89"/>
  <c r="S11" i="89" s="1"/>
  <c r="AC11" i="89" s="1"/>
  <c r="AB12" i="89" s="1"/>
  <c r="AX10" i="89"/>
  <c r="S10" i="89" s="1"/>
  <c r="AC10" i="89" s="1"/>
  <c r="AB11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K7" i="89" s="1"/>
  <c r="AT7" i="89" s="1"/>
  <c r="AX5" i="89"/>
  <c r="S5" i="89" s="1"/>
  <c r="AC5" i="89" s="1"/>
  <c r="AB6" i="89" s="1"/>
  <c r="AK6" i="89" s="1"/>
  <c r="AT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K12" i="89"/>
  <c r="AT12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98" i="89" l="1"/>
  <c r="AT98" i="89" s="1"/>
  <c r="AK13" i="89"/>
  <c r="AT13" i="89" s="1"/>
  <c r="AJ6" i="89"/>
  <c r="AJ7" i="89"/>
  <c r="AL7" i="89" s="1"/>
  <c r="AU7" i="89" s="1"/>
  <c r="AJ5" i="89"/>
  <c r="AJ12" i="89"/>
  <c r="AS12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L12" i="89" l="1"/>
  <c r="AU12" i="89" s="1"/>
  <c r="AS7" i="89"/>
  <c r="AS4" i="89"/>
  <c r="AL4" i="89"/>
  <c r="AU4" i="89" s="1"/>
  <c r="AS100" i="89"/>
  <c r="AL98" i="89"/>
  <c r="AU98" i="89" s="1"/>
  <c r="AR98" i="89"/>
  <c r="AR100" i="89" s="1"/>
  <c r="AU100" i="89" l="1"/>
  <c r="C11" i="89" s="1"/>
  <c r="F42" i="97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<sst xmlns="http://schemas.openxmlformats.org/spreadsheetml/2006/main" count="5587" uniqueCount="60">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</sst>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I30" sqref="I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101.49800940988838</v>
      </c>
      <c r="K3">
        <v>1</v>
      </c>
      <c r="L3" s="2">
        <v>0</v>
      </c>
      <c r="O3">
        <f>$C$3</f>
        <v>101.49800940988838</v>
      </c>
      <c r="P3">
        <f>O3*B5</f>
        <v>81.198407527910717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10.968695313580962</v>
      </c>
      <c r="AE3">
        <f t="shared" ref="AE3:AE23" si="1">$Z3*O3</f>
        <v>101.49800940988838</v>
      </c>
      <c r="AF3">
        <f t="shared" ref="AF3:AG23" si="2">-$Z3*P3</f>
        <v>-81.198407527910717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-604.65736881802241</v>
      </c>
      <c r="AJ3">
        <f t="shared" ref="AJ3:AJ23" si="5">AB3-AC3</f>
        <v>-10.968695313580962</v>
      </c>
      <c r="AL3">
        <f t="shared" ref="AL3:AL23" si="6">SUM(AI3:AK3)</f>
        <v>-615.62606413160336</v>
      </c>
      <c r="AN3">
        <f t="shared" ref="AN3:AU23" si="7">AE3*$K3</f>
        <v>101.49800940988838</v>
      </c>
      <c r="AO3">
        <f t="shared" si="7"/>
        <v>-81.198407527910717</v>
      </c>
      <c r="AP3">
        <f t="shared" si="7"/>
        <v>-624.95697070000006</v>
      </c>
      <c r="AQ3">
        <f t="shared" si="7"/>
        <v>0</v>
      </c>
      <c r="AR3">
        <f t="shared" si="7"/>
        <v>-604.65736881802241</v>
      </c>
      <c r="AS3">
        <f t="shared" si="7"/>
        <v>-10.968695313580962</v>
      </c>
      <c r="AT3">
        <f t="shared" si="7"/>
        <v>0</v>
      </c>
      <c r="AU3">
        <f t="shared" si="7"/>
        <v>-615.62606413160336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61.640917334880719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10.968695313580962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10.968695313580962</v>
      </c>
      <c r="AC4">
        <f t="shared" ref="AC4:AC23" si="19">AX5</f>
        <v>20.707001765528148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-9.7383064519471851</v>
      </c>
      <c r="AK4">
        <f>G4*MAX(0, SUM(AB4:AB4, AE4:AF4))</f>
        <v>0.76780867195066749</v>
      </c>
      <c r="AL4">
        <f t="shared" si="6"/>
        <v>-64.111047779996525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-50.794005372283003</v>
      </c>
      <c r="AR4">
        <f t="shared" si="7"/>
        <v>-50.794005372283003</v>
      </c>
      <c r="AS4">
        <f t="shared" si="7"/>
        <v>-8.970668414390925</v>
      </c>
      <c r="AT4">
        <f t="shared" si="7"/>
        <v>0.7072848893953303</v>
      </c>
      <c r="AU4">
        <f t="shared" si="7"/>
        <v>-59.057388897278607</v>
      </c>
      <c r="AW4">
        <v>1</v>
      </c>
      <c r="AX4">
        <f>(R4*SUMPRODUCT(K5:$K$23, X5:$X$23)-$AZ$3*SUMPRODUCT(K4:$K$22, W5:$W$23))/Z4</f>
        <v>10.968695313580962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101.49800940988838</v>
      </c>
      <c r="P5">
        <f t="shared" ref="P5:P23" si="22">O5*$C$5</f>
        <v>5.0749004704944198</v>
      </c>
      <c r="Q5" s="4">
        <f t="shared" ref="Q5:Q23" si="23">$C$8</f>
        <v>12.5</v>
      </c>
      <c r="R5">
        <f t="shared" si="0"/>
        <v>50000</v>
      </c>
      <c r="S5">
        <f t="shared" si="11"/>
        <v>20.707001765528148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20.707001765528148</v>
      </c>
      <c r="AC5">
        <f t="shared" si="19"/>
        <v>29.234058891780546</v>
      </c>
      <c r="AE5">
        <f t="shared" si="1"/>
        <v>99.255550552755722</v>
      </c>
      <c r="AF5">
        <f t="shared" si="2"/>
        <v>-4.9627775276377868</v>
      </c>
      <c r="AG5">
        <f t="shared" si="2"/>
        <v>-12.223829699940623</v>
      </c>
      <c r="AH5">
        <f t="shared" si="3"/>
        <v>-55.092055737503401</v>
      </c>
      <c r="AI5">
        <f t="shared" si="4"/>
        <v>26.976887587673914</v>
      </c>
      <c r="AJ5">
        <f t="shared" si="5"/>
        <v>-8.527057126252398</v>
      </c>
      <c r="AK5">
        <f t="shared" ref="AK5:AK23" si="24">G5*SUM(AB5:AB5, AE5:AF5)</f>
        <v>8.0499842353452262</v>
      </c>
      <c r="AL5">
        <f t="shared" si="6"/>
        <v>26.499814696766741</v>
      </c>
      <c r="AN5">
        <f t="shared" si="7"/>
        <v>84.224324487992419</v>
      </c>
      <c r="AO5">
        <f t="shared" si="7"/>
        <v>-4.2112162243996218</v>
      </c>
      <c r="AP5">
        <f t="shared" si="7"/>
        <v>-10.372657180381475</v>
      </c>
      <c r="AQ5">
        <f t="shared" si="7"/>
        <v>-46.748933972007713</v>
      </c>
      <c r="AR5">
        <f t="shared" si="7"/>
        <v>22.891517111203616</v>
      </c>
      <c r="AS5">
        <f t="shared" si="7"/>
        <v>-7.235722559892551</v>
      </c>
      <c r="AT5">
        <f t="shared" si="7"/>
        <v>6.830897421707121</v>
      </c>
      <c r="AU5">
        <f t="shared" si="7"/>
        <v>22.486691973018182</v>
      </c>
      <c r="AW5">
        <v>2</v>
      </c>
      <c r="AX5">
        <f>(R5*SUMPRODUCT(K6:$K$23, X6:$X$23)-$AZ$3*SUMPRODUCT(K5:$K$22, W6:$W$23))/Z5</f>
        <v>20.707001765528148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101.49800940988838</v>
      </c>
      <c r="P6">
        <f t="shared" si="22"/>
        <v>5.0749004704944198</v>
      </c>
      <c r="Q6" s="4">
        <f t="shared" si="23"/>
        <v>12.5</v>
      </c>
      <c r="R6">
        <f t="shared" si="0"/>
        <v>50000</v>
      </c>
      <c r="S6">
        <f t="shared" si="11"/>
        <v>29.234058891780546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29.234058891780546</v>
      </c>
      <c r="AC6">
        <f t="shared" si="19"/>
        <v>36.650449952870325</v>
      </c>
      <c r="AE6">
        <f t="shared" si="1"/>
        <v>98.150988930140301</v>
      </c>
      <c r="AF6">
        <f t="shared" si="2"/>
        <v>-4.9075494465070157</v>
      </c>
      <c r="AG6">
        <f t="shared" si="2"/>
        <v>-12.087797275630363</v>
      </c>
      <c r="AH6">
        <f t="shared" si="3"/>
        <v>-55.176509243417584</v>
      </c>
      <c r="AI6">
        <f t="shared" si="4"/>
        <v>25.979132964585332</v>
      </c>
      <c r="AJ6">
        <f t="shared" si="5"/>
        <v>-7.4163910610897794</v>
      </c>
      <c r="AK6">
        <f t="shared" si="24"/>
        <v>8.5734248862789695</v>
      </c>
      <c r="AL6">
        <f t="shared" si="6"/>
        <v>27.136166789774521</v>
      </c>
      <c r="AN6">
        <f t="shared" si="7"/>
        <v>76.72179946926795</v>
      </c>
      <c r="AO6">
        <f t="shared" si="7"/>
        <v>-3.8360899734633978</v>
      </c>
      <c r="AP6">
        <f t="shared" si="7"/>
        <v>-9.4486827765551933</v>
      </c>
      <c r="AQ6">
        <f t="shared" si="7"/>
        <v>-43.129887163956482</v>
      </c>
      <c r="AR6">
        <f t="shared" si="7"/>
        <v>20.307139555292867</v>
      </c>
      <c r="AS6">
        <f t="shared" si="7"/>
        <v>-5.7971791621945918</v>
      </c>
      <c r="AT6">
        <f t="shared" si="7"/>
        <v>6.7015991592106943</v>
      </c>
      <c r="AU6">
        <f t="shared" si="7"/>
        <v>21.21155955230897</v>
      </c>
      <c r="AW6">
        <v>3</v>
      </c>
      <c r="AX6">
        <f>(R6*SUMPRODUCT(K7:$K$23, X7:$X$23)-$AZ$3*SUMPRODUCT(K6:$K$22, W7:$W$23))/Z6</f>
        <v>29.234058891780546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101.49800940988838</v>
      </c>
      <c r="P7">
        <f t="shared" si="22"/>
        <v>5.0749004704944198</v>
      </c>
      <c r="Q7" s="4">
        <f t="shared" si="23"/>
        <v>12.5</v>
      </c>
      <c r="R7">
        <f t="shared" si="0"/>
        <v>50000</v>
      </c>
      <c r="S7">
        <f t="shared" si="11"/>
        <v>36.650449952870325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36.650449952870325</v>
      </c>
      <c r="AC7">
        <f t="shared" si="19"/>
        <v>42.955338339979207</v>
      </c>
      <c r="AE7">
        <f t="shared" si="1"/>
        <v>97.05722748453708</v>
      </c>
      <c r="AF7">
        <f t="shared" si="2"/>
        <v>-4.8528613742268547</v>
      </c>
      <c r="AG7">
        <f t="shared" si="2"/>
        <v>-11.953094948466218</v>
      </c>
      <c r="AH7">
        <f t="shared" si="3"/>
        <v>-55.297417631367885</v>
      </c>
      <c r="AI7">
        <f t="shared" si="4"/>
        <v>24.953853530476117</v>
      </c>
      <c r="AJ7">
        <f t="shared" si="5"/>
        <v>-6.3048883871088819</v>
      </c>
      <c r="AK7">
        <f t="shared" si="24"/>
        <v>9.0198371244226401</v>
      </c>
      <c r="AL7">
        <f t="shared" si="6"/>
        <v>27.668802267789875</v>
      </c>
      <c r="AN7">
        <f t="shared" si="7"/>
        <v>69.886509294593679</v>
      </c>
      <c r="AO7">
        <f t="shared" si="7"/>
        <v>-3.4943254647296844</v>
      </c>
      <c r="AP7">
        <f t="shared" si="7"/>
        <v>-8.6068817631147834</v>
      </c>
      <c r="AQ7">
        <f t="shared" si="7"/>
        <v>-39.817163455213162</v>
      </c>
      <c r="AR7">
        <f t="shared" si="7"/>
        <v>17.968138611536048</v>
      </c>
      <c r="AS7">
        <f t="shared" si="7"/>
        <v>-4.5398642871522386</v>
      </c>
      <c r="AT7">
        <f t="shared" si="7"/>
        <v>6.4947757871211822</v>
      </c>
      <c r="AU7">
        <f t="shared" si="7"/>
        <v>19.923050111504992</v>
      </c>
      <c r="AW7">
        <v>4</v>
      </c>
      <c r="AX7">
        <f>(R7*SUMPRODUCT(K8:$K$23, X8:$X$23)-$AZ$3*SUMPRODUCT(K7:$K$22, W8:$W$23))/Z7</f>
        <v>36.650449952870325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101.49800940988838</v>
      </c>
      <c r="P8">
        <f t="shared" si="22"/>
        <v>5.0749004704944198</v>
      </c>
      <c r="Q8" s="4">
        <f t="shared" si="23"/>
        <v>12.5</v>
      </c>
      <c r="R8">
        <f t="shared" si="0"/>
        <v>50000</v>
      </c>
      <c r="S8">
        <f t="shared" si="11"/>
        <v>42.955338339979207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42.955338339979207</v>
      </c>
      <c r="AC8">
        <f t="shared" si="19"/>
        <v>47.958549634731355</v>
      </c>
      <c r="AE8">
        <f t="shared" si="1"/>
        <v>95.973810362412848</v>
      </c>
      <c r="AF8">
        <f t="shared" si="2"/>
        <v>-4.798690518120643</v>
      </c>
      <c r="AG8">
        <f t="shared" si="2"/>
        <v>-11.819666577749487</v>
      </c>
      <c r="AH8">
        <f t="shared" si="3"/>
        <v>-55.589684928274316</v>
      </c>
      <c r="AI8">
        <f t="shared" si="4"/>
        <v>23.765768338268408</v>
      </c>
      <c r="AJ8">
        <f t="shared" si="5"/>
        <v>-5.0032112947521483</v>
      </c>
      <c r="AK8">
        <f t="shared" si="24"/>
        <v>9.3891320728990006</v>
      </c>
      <c r="AL8">
        <f t="shared" si="6"/>
        <v>28.151689116415263</v>
      </c>
      <c r="AN8">
        <f t="shared" si="7"/>
        <v>63.658964806656549</v>
      </c>
      <c r="AO8">
        <f t="shared" si="7"/>
        <v>-3.182948240332828</v>
      </c>
      <c r="AP8">
        <f t="shared" si="7"/>
        <v>-7.8399277454763832</v>
      </c>
      <c r="AQ8">
        <f t="shared" si="7"/>
        <v>-36.872369483915669</v>
      </c>
      <c r="AR8">
        <f t="shared" si="7"/>
        <v>15.763719336931677</v>
      </c>
      <c r="AS8">
        <f t="shared" si="7"/>
        <v>-3.3186058835237255</v>
      </c>
      <c r="AT8">
        <f t="shared" si="7"/>
        <v>6.2277659492387079</v>
      </c>
      <c r="AU8">
        <f t="shared" si="7"/>
        <v>18.672879402646661</v>
      </c>
      <c r="AW8">
        <v>5</v>
      </c>
      <c r="AX8">
        <f>(R8*SUMPRODUCT(K9:$K$23, X9:$X$23)-$AZ$3*SUMPRODUCT(K8:$K$22, W9:$W$23))/Z8</f>
        <v>42.955338339979207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101.49800940988838</v>
      </c>
      <c r="P9">
        <f t="shared" si="22"/>
        <v>5.0749004704944198</v>
      </c>
      <c r="Q9" s="4">
        <f t="shared" si="23"/>
        <v>12.5</v>
      </c>
      <c r="R9">
        <f t="shared" si="0"/>
        <v>50000</v>
      </c>
      <c r="S9">
        <f t="shared" si="11"/>
        <v>47.958549634731355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47.958549634731355</v>
      </c>
      <c r="AC9">
        <f t="shared" si="19"/>
        <v>51.663740358267205</v>
      </c>
      <c r="AE9">
        <f t="shared" si="1"/>
        <v>94.899660535822335</v>
      </c>
      <c r="AF9">
        <f t="shared" si="2"/>
        <v>-4.7449830267911173</v>
      </c>
      <c r="AG9">
        <f t="shared" si="2"/>
        <v>-11.687379521969325</v>
      </c>
      <c r="AH9">
        <f t="shared" si="3"/>
        <v>-56.36156001066901</v>
      </c>
      <c r="AI9">
        <f t="shared" si="4"/>
        <v>22.105737976392888</v>
      </c>
      <c r="AJ9">
        <f t="shared" si="5"/>
        <v>-3.7051907235358499</v>
      </c>
      <c r="AK9">
        <f t="shared" si="24"/>
        <v>9.6679259000633806</v>
      </c>
      <c r="AL9">
        <f t="shared" si="6"/>
        <v>28.068473152920419</v>
      </c>
      <c r="AN9">
        <f t="shared" si="7"/>
        <v>57.98462599939797</v>
      </c>
      <c r="AO9">
        <f t="shared" si="7"/>
        <v>-2.899231299969899</v>
      </c>
      <c r="AP9">
        <f t="shared" si="7"/>
        <v>-7.1411038423957578</v>
      </c>
      <c r="AQ9">
        <f t="shared" si="7"/>
        <v>-34.437467526320994</v>
      </c>
      <c r="AR9">
        <f t="shared" si="7"/>
        <v>13.506823330711327</v>
      </c>
      <c r="AS9">
        <f t="shared" si="7"/>
        <v>-2.2639079755144809</v>
      </c>
      <c r="AT9">
        <f t="shared" si="7"/>
        <v>5.9071978165133538</v>
      </c>
      <c r="AU9">
        <f t="shared" si="7"/>
        <v>17.150113171710199</v>
      </c>
      <c r="AW9">
        <v>6</v>
      </c>
      <c r="AX9">
        <f>(R9*SUMPRODUCT(K10:$K$23, X10:$X$23)-$AZ$3*SUMPRODUCT(K9:$K$22, W10:$W$23))/Z9</f>
        <v>47.958549634731355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101.49800940988838</v>
      </c>
      <c r="P10">
        <f t="shared" si="22"/>
        <v>5.0749004704944198</v>
      </c>
      <c r="Q10" s="4">
        <f t="shared" si="23"/>
        <v>12.5</v>
      </c>
      <c r="R10">
        <f t="shared" si="0"/>
        <v>50000</v>
      </c>
      <c r="S10">
        <f t="shared" si="11"/>
        <v>51.663740358267205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51.663740358267205</v>
      </c>
      <c r="AC10">
        <f t="shared" si="19"/>
        <v>54.267045580609363</v>
      </c>
      <c r="AE10">
        <f t="shared" si="1"/>
        <v>93.834196898576621</v>
      </c>
      <c r="AF10">
        <f t="shared" si="2"/>
        <v>-4.6917098449288313</v>
      </c>
      <c r="AG10">
        <f t="shared" si="2"/>
        <v>-11.556162214920601</v>
      </c>
      <c r="AH10">
        <f t="shared" si="3"/>
        <v>-57.374047316118734</v>
      </c>
      <c r="AI10">
        <f t="shared" si="4"/>
        <v>20.212277522608446</v>
      </c>
      <c r="AJ10">
        <f t="shared" si="5"/>
        <v>-2.6033052223421578</v>
      </c>
      <c r="AK10">
        <f t="shared" si="24"/>
        <v>9.8564359188340518</v>
      </c>
      <c r="AL10">
        <f t="shared" si="6"/>
        <v>27.46540821910034</v>
      </c>
      <c r="AN10">
        <f t="shared" si="7"/>
        <v>52.81420047438295</v>
      </c>
      <c r="AO10">
        <f t="shared" si="7"/>
        <v>-2.6407100237191479</v>
      </c>
      <c r="AP10">
        <f t="shared" si="7"/>
        <v>-6.5043394423996403</v>
      </c>
      <c r="AQ10">
        <f t="shared" si="7"/>
        <v>-32.292751865883908</v>
      </c>
      <c r="AR10">
        <f t="shared" si="7"/>
        <v>11.376399142380253</v>
      </c>
      <c r="AS10">
        <f t="shared" si="7"/>
        <v>-1.4652598780953858</v>
      </c>
      <c r="AT10">
        <f t="shared" si="7"/>
        <v>5.5476553302083724</v>
      </c>
      <c r="AU10">
        <f t="shared" si="7"/>
        <v>15.45879459449324</v>
      </c>
      <c r="AW10">
        <v>7</v>
      </c>
      <c r="AX10">
        <f>(R10*SUMPRODUCT(K11:$K$23, X11:$X$23)-$AZ$3*SUMPRODUCT(K10:$K$22, W11:$W$23))/Z10</f>
        <v>51.663740358267205</v>
      </c>
    </row>
    <row r="11" spans="1:52" x14ac:dyDescent="0.25">
      <c r="A11" t="s">
        <v>33</v>
      </c>
      <c r="C11" s="7">
        <f>AU25</f>
        <v>-494.22942082618744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101.49800940988838</v>
      </c>
      <c r="P11">
        <f t="shared" si="22"/>
        <v>5.0749004704944198</v>
      </c>
      <c r="Q11" s="4">
        <f t="shared" si="23"/>
        <v>12.5</v>
      </c>
      <c r="R11">
        <f t="shared" si="0"/>
        <v>50000</v>
      </c>
      <c r="S11">
        <f t="shared" si="11"/>
        <v>54.267045580609363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54.267045580609363</v>
      </c>
      <c r="AC11">
        <f t="shared" si="19"/>
        <v>55.688152343038688</v>
      </c>
      <c r="AE11">
        <f t="shared" si="1"/>
        <v>92.777486280565995</v>
      </c>
      <c r="AF11">
        <f t="shared" si="2"/>
        <v>-4.6388743140283006</v>
      </c>
      <c r="AG11">
        <f t="shared" si="2"/>
        <v>-11.426022887046788</v>
      </c>
      <c r="AH11">
        <f t="shared" si="3"/>
        <v>-58.310822898428121</v>
      </c>
      <c r="AI11">
        <f t="shared" si="4"/>
        <v>18.40176618106279</v>
      </c>
      <c r="AJ11">
        <f t="shared" si="5"/>
        <v>-1.421106762429325</v>
      </c>
      <c r="AK11">
        <f t="shared" si="24"/>
        <v>9.9683960283002957</v>
      </c>
      <c r="AL11">
        <f t="shared" si="6"/>
        <v>26.949055446933762</v>
      </c>
      <c r="AN11">
        <f t="shared" si="7"/>
        <v>48.103152210469233</v>
      </c>
      <c r="AO11">
        <f t="shared" si="7"/>
        <v>-2.4051576105234624</v>
      </c>
      <c r="AP11">
        <f t="shared" si="7"/>
        <v>-5.9241497062531074</v>
      </c>
      <c r="AQ11">
        <f t="shared" si="7"/>
        <v>-30.232920742414525</v>
      </c>
      <c r="AR11">
        <f t="shared" si="7"/>
        <v>9.5409241512781424</v>
      </c>
      <c r="AS11">
        <f t="shared" si="7"/>
        <v>-0.73681361331282591</v>
      </c>
      <c r="AT11">
        <f t="shared" si="7"/>
        <v>5.1684012001951478</v>
      </c>
      <c r="AU11">
        <f t="shared" si="7"/>
        <v>13.972511738160465</v>
      </c>
      <c r="AW11">
        <v>8</v>
      </c>
      <c r="AX11">
        <f>(R11*SUMPRODUCT(K12:$K$23, X12:$X$23)-$AZ$3*SUMPRODUCT(K11:$K$22, W12:$W$23))/Z11</f>
        <v>54.267045580609363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101.49800940988838</v>
      </c>
      <c r="P12">
        <f t="shared" si="22"/>
        <v>5.0749004704944198</v>
      </c>
      <c r="Q12" s="4">
        <f t="shared" si="23"/>
        <v>12.5</v>
      </c>
      <c r="R12">
        <f t="shared" si="0"/>
        <v>50000</v>
      </c>
      <c r="S12">
        <f t="shared" si="11"/>
        <v>55.688152343038688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55.688152343038688</v>
      </c>
      <c r="AC12">
        <f t="shared" si="19"/>
        <v>56.0503835748532</v>
      </c>
      <c r="AE12">
        <f t="shared" si="1"/>
        <v>91.728621304323994</v>
      </c>
      <c r="AF12">
        <f t="shared" si="2"/>
        <v>-4.5864310652161997</v>
      </c>
      <c r="AG12">
        <f t="shared" si="2"/>
        <v>-11.296849790162902</v>
      </c>
      <c r="AH12">
        <f t="shared" si="3"/>
        <v>-59.651472053672784</v>
      </c>
      <c r="AI12">
        <f t="shared" si="4"/>
        <v>16.193868395272098</v>
      </c>
      <c r="AJ12">
        <f t="shared" si="5"/>
        <v>-0.362231231814512</v>
      </c>
      <c r="AK12">
        <f t="shared" si="24"/>
        <v>9.998123980750254</v>
      </c>
      <c r="AL12">
        <f t="shared" si="6"/>
        <v>25.82976114420784</v>
      </c>
      <c r="AN12">
        <f t="shared" si="7"/>
        <v>43.810394926825182</v>
      </c>
      <c r="AO12">
        <f t="shared" si="7"/>
        <v>-2.1905197463412591</v>
      </c>
      <c r="AP12">
        <f t="shared" si="7"/>
        <v>-5.3954746479191762</v>
      </c>
      <c r="AQ12">
        <f t="shared" si="7"/>
        <v>-28.49006680224343</v>
      </c>
      <c r="AR12">
        <f t="shared" si="7"/>
        <v>7.7343337303213149</v>
      </c>
      <c r="AS12">
        <f t="shared" si="7"/>
        <v>-0.17300481676242158</v>
      </c>
      <c r="AT12">
        <f t="shared" si="7"/>
        <v>4.7751917983245891</v>
      </c>
      <c r="AU12">
        <f t="shared" si="7"/>
        <v>12.336520711883482</v>
      </c>
      <c r="AW12">
        <v>9</v>
      </c>
      <c r="AX12">
        <f>(R12*SUMPRODUCT(K13:$K$23, X13:$X$23)-$AZ$3*SUMPRODUCT(K12:$K$22, W13:$W$23))/Z12</f>
        <v>55.688152343038688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101.49800940988838</v>
      </c>
      <c r="P13">
        <f t="shared" si="22"/>
        <v>5.0749004704944198</v>
      </c>
      <c r="Q13" s="4">
        <f t="shared" si="23"/>
        <v>12.5</v>
      </c>
      <c r="R13">
        <f t="shared" si="0"/>
        <v>50000</v>
      </c>
      <c r="S13">
        <f t="shared" si="11"/>
        <v>56.0503835748532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56.0503835748532</v>
      </c>
      <c r="AC13">
        <f t="shared" si="19"/>
        <v>55.351155253741503</v>
      </c>
      <c r="AE13">
        <f t="shared" si="1"/>
        <v>90.687431004938745</v>
      </c>
      <c r="AF13">
        <f t="shared" si="2"/>
        <v>-4.5343715502469379</v>
      </c>
      <c r="AG13">
        <f t="shared" si="2"/>
        <v>-11.168621869063914</v>
      </c>
      <c r="AH13">
        <f t="shared" si="3"/>
        <v>-61.037692789435056</v>
      </c>
      <c r="AI13">
        <f t="shared" si="4"/>
        <v>13.946744796192831</v>
      </c>
      <c r="AJ13">
        <f t="shared" si="5"/>
        <v>0.69922832111169697</v>
      </c>
      <c r="AK13">
        <f t="shared" si="24"/>
        <v>9.9542410120681524</v>
      </c>
      <c r="AL13">
        <f t="shared" si="6"/>
        <v>24.600214129372681</v>
      </c>
      <c r="AN13">
        <f t="shared" si="7"/>
        <v>39.898885839006915</v>
      </c>
      <c r="AO13">
        <f t="shared" si="7"/>
        <v>-1.9949442919503459</v>
      </c>
      <c r="AP13">
        <f t="shared" si="7"/>
        <v>-4.9137522586624973</v>
      </c>
      <c r="AQ13">
        <f t="shared" si="7"/>
        <v>-26.854172728185659</v>
      </c>
      <c r="AR13">
        <f t="shared" si="7"/>
        <v>6.1360165602084074</v>
      </c>
      <c r="AS13">
        <f t="shared" si="7"/>
        <v>0.30763282905121375</v>
      </c>
      <c r="AT13">
        <f t="shared" si="7"/>
        <v>4.3794726717182977</v>
      </c>
      <c r="AU13">
        <f t="shared" si="7"/>
        <v>10.823122060977919</v>
      </c>
      <c r="AW13">
        <v>10</v>
      </c>
      <c r="AX13">
        <f>(R13*SUMPRODUCT(K14:$K$23, X14:$X$23)-$AZ$3*SUMPRODUCT(K13:$K$22, W14:$W$23))/Z13</f>
        <v>56.0503835748532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101.49800940988838</v>
      </c>
      <c r="P14">
        <f t="shared" si="22"/>
        <v>5.0749004704944198</v>
      </c>
      <c r="Q14" s="4">
        <f t="shared" si="23"/>
        <v>12.5</v>
      </c>
      <c r="R14">
        <f t="shared" si="0"/>
        <v>50000</v>
      </c>
      <c r="S14">
        <f t="shared" si="11"/>
        <v>55.351155253741503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55.351155253741503</v>
      </c>
      <c r="AC14">
        <f t="shared" si="19"/>
        <v>53.372640479522957</v>
      </c>
      <c r="AE14">
        <f t="shared" si="1"/>
        <v>89.653234353068783</v>
      </c>
      <c r="AF14">
        <f t="shared" si="2"/>
        <v>-4.48266171765344</v>
      </c>
      <c r="AG14">
        <f t="shared" si="2"/>
        <v>-11.041255251496388</v>
      </c>
      <c r="AH14">
        <f t="shared" si="3"/>
        <v>-62.721595507551179</v>
      </c>
      <c r="AI14">
        <f t="shared" si="4"/>
        <v>11.407721876367781</v>
      </c>
      <c r="AJ14">
        <f t="shared" si="5"/>
        <v>1.9785147742185458</v>
      </c>
      <c r="AK14">
        <f t="shared" si="24"/>
        <v>9.8365209522409813</v>
      </c>
      <c r="AL14">
        <f t="shared" si="6"/>
        <v>23.222757602827308</v>
      </c>
      <c r="AN14">
        <f t="shared" si="7"/>
        <v>36.334651392781268</v>
      </c>
      <c r="AO14">
        <f t="shared" si="7"/>
        <v>-1.8167325696390637</v>
      </c>
      <c r="AP14">
        <f t="shared" si="7"/>
        <v>-4.4747985211768828</v>
      </c>
      <c r="AQ14">
        <f t="shared" si="7"/>
        <v>-25.419800233764793</v>
      </c>
      <c r="AR14">
        <f t="shared" si="7"/>
        <v>4.6233200682005284</v>
      </c>
      <c r="AS14">
        <f t="shared" si="7"/>
        <v>0.80185221554405062</v>
      </c>
      <c r="AT14">
        <f t="shared" si="7"/>
        <v>3.9865439579116648</v>
      </c>
      <c r="AU14">
        <f t="shared" si="7"/>
        <v>9.4117162416562437</v>
      </c>
      <c r="AW14">
        <v>11</v>
      </c>
      <c r="AX14">
        <f>(R14*SUMPRODUCT(K15:$K$23, X15:$X$23)-$AZ$3*SUMPRODUCT(K14:$K$22, W15:$W$23))/Z14</f>
        <v>55.351155253741503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101.49800940988838</v>
      </c>
      <c r="P15">
        <f t="shared" si="22"/>
        <v>5.0749004704944198</v>
      </c>
      <c r="Q15" s="4">
        <f t="shared" si="23"/>
        <v>12.5</v>
      </c>
      <c r="R15">
        <f t="shared" si="0"/>
        <v>50000</v>
      </c>
      <c r="S15">
        <f t="shared" si="11"/>
        <v>53.372640479522957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53.372640479522957</v>
      </c>
      <c r="AC15">
        <f t="shared" si="19"/>
        <v>50.111270129541133</v>
      </c>
      <c r="AE15">
        <f t="shared" si="1"/>
        <v>88.624273334357255</v>
      </c>
      <c r="AF15">
        <f t="shared" si="2"/>
        <v>-4.4312136667178637</v>
      </c>
      <c r="AG15">
        <f t="shared" si="2"/>
        <v>-10.914533428983079</v>
      </c>
      <c r="AH15">
        <f t="shared" si="3"/>
        <v>-65.23707999338238</v>
      </c>
      <c r="AI15">
        <f t="shared" si="4"/>
        <v>8.0414462452739315</v>
      </c>
      <c r="AJ15">
        <f t="shared" si="5"/>
        <v>3.2613703499818243</v>
      </c>
      <c r="AK15">
        <f t="shared" si="24"/>
        <v>9.6295990103013658</v>
      </c>
      <c r="AL15">
        <f t="shared" si="6"/>
        <v>20.932415605557122</v>
      </c>
      <c r="AN15">
        <f t="shared" si="7"/>
        <v>33.086367557613407</v>
      </c>
      <c r="AO15">
        <f t="shared" si="7"/>
        <v>-1.6543183778806707</v>
      </c>
      <c r="AP15">
        <f t="shared" si="7"/>
        <v>-4.0747557205774605</v>
      </c>
      <c r="AQ15">
        <f t="shared" si="7"/>
        <v>-24.35515605192219</v>
      </c>
      <c r="AR15">
        <f t="shared" si="7"/>
        <v>3.0021374072330853</v>
      </c>
      <c r="AS15">
        <f t="shared" si="7"/>
        <v>1.2175772401980112</v>
      </c>
      <c r="AT15">
        <f t="shared" si="7"/>
        <v>3.5950472742973152</v>
      </c>
      <c r="AU15">
        <f t="shared" si="7"/>
        <v>7.8147619217284117</v>
      </c>
      <c r="AW15">
        <v>12</v>
      </c>
      <c r="AX15">
        <f>(R15*SUMPRODUCT(K16:$K$23, X16:$X$23)-$AZ$3*SUMPRODUCT(K15:$K$22, W16:$W$23))/Z15</f>
        <v>53.372640479522957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101.49800940988838</v>
      </c>
      <c r="P16">
        <f t="shared" si="22"/>
        <v>5.0749004704944198</v>
      </c>
      <c r="Q16" s="4">
        <f t="shared" si="23"/>
        <v>12.5</v>
      </c>
      <c r="R16">
        <f t="shared" si="0"/>
        <v>50000</v>
      </c>
      <c r="S16">
        <f t="shared" si="11"/>
        <v>50.111270129541133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50.111270129541133</v>
      </c>
      <c r="AC16">
        <f t="shared" si="19"/>
        <v>45.736647895673173</v>
      </c>
      <c r="AE16">
        <f t="shared" si="1"/>
        <v>87.599628377578526</v>
      </c>
      <c r="AF16">
        <f t="shared" si="2"/>
        <v>-4.379981418878927</v>
      </c>
      <c r="AG16">
        <f t="shared" si="2"/>
        <v>-10.788343151615074</v>
      </c>
      <c r="AH16">
        <f t="shared" si="3"/>
        <v>-68.17977231269488</v>
      </c>
      <c r="AI16">
        <f t="shared" si="4"/>
        <v>4.2515314943896527</v>
      </c>
      <c r="AJ16">
        <f t="shared" si="5"/>
        <v>4.3746222338679601</v>
      </c>
      <c r="AK16">
        <f t="shared" si="24"/>
        <v>9.3331641961768508</v>
      </c>
      <c r="AL16">
        <f t="shared" si="6"/>
        <v>17.959317924434465</v>
      </c>
      <c r="AN16">
        <f t="shared" si="7"/>
        <v>30.125900227776793</v>
      </c>
      <c r="AO16">
        <f t="shared" si="7"/>
        <v>-1.5062950113888398</v>
      </c>
      <c r="AP16">
        <f t="shared" si="7"/>
        <v>-3.7101589975667291</v>
      </c>
      <c r="AQ16">
        <f t="shared" si="7"/>
        <v>-23.447325705442239</v>
      </c>
      <c r="AR16">
        <f t="shared" si="7"/>
        <v>1.4621205133789854</v>
      </c>
      <c r="AS16">
        <f t="shared" si="7"/>
        <v>1.5044519639246807</v>
      </c>
      <c r="AT16">
        <f t="shared" si="7"/>
        <v>3.2097165089737865</v>
      </c>
      <c r="AU16">
        <f t="shared" si="7"/>
        <v>6.176288986277453</v>
      </c>
      <c r="AW16">
        <v>13</v>
      </c>
      <c r="AX16">
        <f>(R16*SUMPRODUCT(K17:$K$23, X17:$X$23)-$AZ$3*SUMPRODUCT(K16:$K$22, W17:$W$23))/Z16</f>
        <v>50.111270129541133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101.49800940988838</v>
      </c>
      <c r="P17">
        <f t="shared" si="22"/>
        <v>5.0749004704944198</v>
      </c>
      <c r="Q17" s="4">
        <f t="shared" si="23"/>
        <v>12.5</v>
      </c>
      <c r="R17">
        <f t="shared" si="0"/>
        <v>50000</v>
      </c>
      <c r="S17">
        <f t="shared" si="11"/>
        <v>45.736647895673173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45.736647895673173</v>
      </c>
      <c r="AC17">
        <f t="shared" si="19"/>
        <v>40.359155099627756</v>
      </c>
      <c r="AE17">
        <f t="shared" si="1"/>
        <v>86.579256868683316</v>
      </c>
      <c r="AF17">
        <f t="shared" si="2"/>
        <v>-4.3289628434341667</v>
      </c>
      <c r="AG17">
        <f t="shared" si="2"/>
        <v>-10.662679171253824</v>
      </c>
      <c r="AH17">
        <f t="shared" si="3"/>
        <v>-71.122195380394984</v>
      </c>
      <c r="AI17">
        <f t="shared" si="4"/>
        <v>0.46541947360033475</v>
      </c>
      <c r="AJ17">
        <f t="shared" si="5"/>
        <v>5.3774927960454164</v>
      </c>
      <c r="AK17">
        <f t="shared" si="24"/>
        <v>8.9590859344645644</v>
      </c>
      <c r="AL17">
        <f t="shared" si="6"/>
        <v>14.801998204110316</v>
      </c>
      <c r="AN17">
        <f t="shared" si="7"/>
        <v>27.427927347113062</v>
      </c>
      <c r="AO17">
        <f t="shared" si="7"/>
        <v>-1.3713963673556533</v>
      </c>
      <c r="AP17">
        <f t="shared" si="7"/>
        <v>-3.3778898111622611</v>
      </c>
      <c r="AQ17">
        <f t="shared" si="7"/>
        <v>-22.531198328710261</v>
      </c>
      <c r="AR17">
        <f t="shared" si="7"/>
        <v>0.1474428398848848</v>
      </c>
      <c r="AS17">
        <f t="shared" si="7"/>
        <v>1.703566039418243</v>
      </c>
      <c r="AT17">
        <f t="shared" si="7"/>
        <v>2.8381989750702004</v>
      </c>
      <c r="AU17">
        <f t="shared" si="7"/>
        <v>4.6892078543733282</v>
      </c>
      <c r="AW17">
        <v>14</v>
      </c>
      <c r="AX17">
        <f>(R17*SUMPRODUCT(K18:$K$23, X18:$X$23)-$AZ$3*SUMPRODUCT(K17:$K$22, W18:$W$23))/Z17</f>
        <v>45.736647895673173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101.49800940988838</v>
      </c>
      <c r="P18">
        <f t="shared" si="22"/>
        <v>5.0749004704944198</v>
      </c>
      <c r="Q18" s="4">
        <f t="shared" si="23"/>
        <v>12.5</v>
      </c>
      <c r="R18">
        <f t="shared" si="0"/>
        <v>50000</v>
      </c>
      <c r="S18">
        <f t="shared" si="11"/>
        <v>40.359155099627756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40.359155099627756</v>
      </c>
      <c r="AC18">
        <f t="shared" si="19"/>
        <v>33.953891571035498</v>
      </c>
      <c r="AE18">
        <f t="shared" si="1"/>
        <v>85.562874574305582</v>
      </c>
      <c r="AF18">
        <f t="shared" si="2"/>
        <v>-4.2781437287152801</v>
      </c>
      <c r="AG18">
        <f t="shared" si="2"/>
        <v>-10.537506483103707</v>
      </c>
      <c r="AH18">
        <f t="shared" si="3"/>
        <v>-74.183585750314293</v>
      </c>
      <c r="AI18">
        <f t="shared" si="4"/>
        <v>-3.4363613878277022</v>
      </c>
      <c r="AJ18">
        <f t="shared" si="5"/>
        <v>6.4052635285922577</v>
      </c>
      <c r="AK18">
        <f t="shared" si="24"/>
        <v>8.5150720161652647</v>
      </c>
      <c r="AL18">
        <f t="shared" si="6"/>
        <v>11.48397415692982</v>
      </c>
      <c r="AN18">
        <f t="shared" si="7"/>
        <v>24.96927141785633</v>
      </c>
      <c r="AO18">
        <f t="shared" si="7"/>
        <v>-1.2484635708928167</v>
      </c>
      <c r="AP18">
        <f t="shared" si="7"/>
        <v>-3.0750937337377615</v>
      </c>
      <c r="AQ18">
        <f t="shared" si="7"/>
        <v>-21.64852567851505</v>
      </c>
      <c r="AR18">
        <f t="shared" si="7"/>
        <v>-1.002811565289299</v>
      </c>
      <c r="AS18">
        <f t="shared" si="7"/>
        <v>1.86920746111006</v>
      </c>
      <c r="AT18">
        <f t="shared" si="7"/>
        <v>2.4848995007709997</v>
      </c>
      <c r="AU18">
        <f t="shared" si="7"/>
        <v>3.3512953965917607</v>
      </c>
      <c r="AW18">
        <v>15</v>
      </c>
      <c r="AX18">
        <f>(R18*SUMPRODUCT(K19:$K$23, X19:$X$23)-$AZ$3*SUMPRODUCT(K18:$K$22, W19:$W$23))/Z18</f>
        <v>40.359155099627756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101.49800940988838</v>
      </c>
      <c r="P19">
        <f t="shared" si="22"/>
        <v>5.0749004704944198</v>
      </c>
      <c r="Q19" s="4">
        <f t="shared" si="23"/>
        <v>12.5</v>
      </c>
      <c r="R19">
        <f t="shared" si="0"/>
        <v>50000</v>
      </c>
      <c r="S19">
        <f t="shared" si="11"/>
        <v>33.953891571035498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33.953891571035498</v>
      </c>
      <c r="AC19">
        <f t="shared" si="19"/>
        <v>26.708300526830229</v>
      </c>
      <c r="AE19">
        <f t="shared" si="1"/>
        <v>84.54940106324247</v>
      </c>
      <c r="AF19">
        <f t="shared" si="2"/>
        <v>-4.2274700531621239</v>
      </c>
      <c r="AG19">
        <f t="shared" si="2"/>
        <v>-10.412692026525262</v>
      </c>
      <c r="AH19">
        <f t="shared" si="3"/>
        <v>-77.757566989626142</v>
      </c>
      <c r="AI19">
        <f t="shared" si="4"/>
        <v>-7.848328006071057</v>
      </c>
      <c r="AJ19">
        <f t="shared" si="5"/>
        <v>7.2455910442052698</v>
      </c>
      <c r="AK19">
        <f t="shared" si="24"/>
        <v>7.99930758067811</v>
      </c>
      <c r="AL19">
        <f t="shared" si="6"/>
        <v>7.3965706188123228</v>
      </c>
      <c r="AN19">
        <f t="shared" si="7"/>
        <v>22.728585359775551</v>
      </c>
      <c r="AO19">
        <f t="shared" si="7"/>
        <v>-1.1364292679887775</v>
      </c>
      <c r="AP19">
        <f t="shared" si="7"/>
        <v>-2.7991417629665882</v>
      </c>
      <c r="AQ19">
        <f t="shared" si="7"/>
        <v>-20.902803289762378</v>
      </c>
      <c r="AR19">
        <f t="shared" si="7"/>
        <v>-2.1097889609421929</v>
      </c>
      <c r="AS19">
        <f t="shared" si="7"/>
        <v>1.9477611013123974</v>
      </c>
      <c r="AT19">
        <f t="shared" si="7"/>
        <v>2.1503753176269931</v>
      </c>
      <c r="AU19">
        <f t="shared" si="7"/>
        <v>1.9883474579971978</v>
      </c>
      <c r="AW19">
        <v>16</v>
      </c>
      <c r="AX19">
        <f>(R19*SUMPRODUCT(K20:$K$23, X20:$X$23)-$AZ$3*SUMPRODUCT(K19:$K$22, W20:$W$23))/Z19</f>
        <v>33.953891571035498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101.49800940988838</v>
      </c>
      <c r="P20">
        <f t="shared" si="22"/>
        <v>5.0749004704944198</v>
      </c>
      <c r="Q20" s="4">
        <f t="shared" si="23"/>
        <v>12.5</v>
      </c>
      <c r="R20">
        <f t="shared" si="0"/>
        <v>50000</v>
      </c>
      <c r="S20">
        <f t="shared" si="11"/>
        <v>26.708300526830229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26.708300526830229</v>
      </c>
      <c r="AC20">
        <f t="shared" si="19"/>
        <v>18.599065627457719</v>
      </c>
      <c r="AE20">
        <f t="shared" si="1"/>
        <v>83.539096257907872</v>
      </c>
      <c r="AF20">
        <f t="shared" si="2"/>
        <v>-4.1769548128953939</v>
      </c>
      <c r="AG20">
        <f t="shared" si="2"/>
        <v>-10.288267812295777</v>
      </c>
      <c r="AH20">
        <f t="shared" si="3"/>
        <v>-81.189175856933076</v>
      </c>
      <c r="AI20">
        <f t="shared" si="4"/>
        <v>-12.115302224216364</v>
      </c>
      <c r="AJ20">
        <f t="shared" si="5"/>
        <v>8.1092348993725096</v>
      </c>
      <c r="AK20">
        <f t="shared" si="24"/>
        <v>7.4249309380289903</v>
      </c>
      <c r="AL20">
        <f t="shared" si="6"/>
        <v>3.4188636131851355</v>
      </c>
      <c r="AN20">
        <f t="shared" si="7"/>
        <v>20.686785435137743</v>
      </c>
      <c r="AO20">
        <f t="shared" si="7"/>
        <v>-1.0343392717568871</v>
      </c>
      <c r="AP20">
        <f t="shared" si="7"/>
        <v>-2.5476836387495627</v>
      </c>
      <c r="AQ20">
        <f t="shared" si="7"/>
        <v>-20.104874673564034</v>
      </c>
      <c r="AR20">
        <f t="shared" si="7"/>
        <v>-3.0001121489327396</v>
      </c>
      <c r="AS20">
        <f t="shared" si="7"/>
        <v>2.0080897438553533</v>
      </c>
      <c r="AT20">
        <f t="shared" si="7"/>
        <v>1.8386355618634316</v>
      </c>
      <c r="AU20">
        <f t="shared" si="7"/>
        <v>0.84661315678604498</v>
      </c>
      <c r="AW20">
        <v>17</v>
      </c>
      <c r="AX20">
        <f>(R20*SUMPRODUCT(K21:$K$23, X21:$X$23)-$AZ$3*SUMPRODUCT(K20:$K$22, W21:$W$23))/Z20</f>
        <v>26.708300526830229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101.49800940988838</v>
      </c>
      <c r="P21">
        <f t="shared" si="22"/>
        <v>5.0749004704944198</v>
      </c>
      <c r="Q21" s="4">
        <f t="shared" si="23"/>
        <v>12.5</v>
      </c>
      <c r="R21">
        <f t="shared" si="0"/>
        <v>50000</v>
      </c>
      <c r="S21">
        <f t="shared" si="11"/>
        <v>18.599065627457719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18.599065627457719</v>
      </c>
      <c r="AC21">
        <f t="shared" si="19"/>
        <v>9.6829157639484009</v>
      </c>
      <c r="AE21">
        <f t="shared" si="1"/>
        <v>82.530863991179444</v>
      </c>
      <c r="AF21">
        <f t="shared" si="2"/>
        <v>-4.1265431995589728</v>
      </c>
      <c r="AG21">
        <f t="shared" si="2"/>
        <v>-10.16409884181666</v>
      </c>
      <c r="AH21">
        <f t="shared" si="3"/>
        <v>-85.145169424633607</v>
      </c>
      <c r="AI21">
        <f t="shared" si="4"/>
        <v>-16.904947474829797</v>
      </c>
      <c r="AJ21">
        <f t="shared" si="5"/>
        <v>8.9161498635093182</v>
      </c>
      <c r="AK21">
        <f t="shared" si="24"/>
        <v>6.7902370493354747</v>
      </c>
      <c r="AL21">
        <f t="shared" si="6"/>
        <v>-1.1985605619850039</v>
      </c>
      <c r="AN21">
        <f t="shared" si="7"/>
        <v>18.826127507571382</v>
      </c>
      <c r="AO21">
        <f t="shared" si="7"/>
        <v>-0.9413063753785692</v>
      </c>
      <c r="AP21">
        <f t="shared" si="7"/>
        <v>-2.3185340797601466</v>
      </c>
      <c r="AQ21">
        <f t="shared" si="7"/>
        <v>-19.422477103998784</v>
      </c>
      <c r="AR21">
        <f t="shared" si="7"/>
        <v>-3.8561900515661187</v>
      </c>
      <c r="AS21">
        <f t="shared" si="7"/>
        <v>2.0338642550135111</v>
      </c>
      <c r="AT21">
        <f t="shared" si="7"/>
        <v>1.5489219707076769</v>
      </c>
      <c r="AU21">
        <f t="shared" si="7"/>
        <v>-0.27340382584493078</v>
      </c>
      <c r="AW21">
        <v>18</v>
      </c>
      <c r="AX21">
        <f>(R21*SUMPRODUCT(K22:$K$23, X22:$X$23)-$AZ$3*SUMPRODUCT(K21:$K$22, W22:$W$23))/Z21</f>
        <v>18.599065627457719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101.49800940988838</v>
      </c>
      <c r="P22">
        <f t="shared" si="22"/>
        <v>5.0749004704944198</v>
      </c>
      <c r="Q22" s="4">
        <f t="shared" si="23"/>
        <v>12.5</v>
      </c>
      <c r="R22">
        <f t="shared" si="0"/>
        <v>50000</v>
      </c>
      <c r="S22">
        <f t="shared" si="11"/>
        <v>9.6829157639484009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9.6829157639484009</v>
      </c>
      <c r="AC22">
        <f t="shared" si="19"/>
        <v>9.8038838673880235</v>
      </c>
      <c r="AE22">
        <f t="shared" si="1"/>
        <v>81.524136748820013</v>
      </c>
      <c r="AF22">
        <f t="shared" si="2"/>
        <v>-4.076206837441001</v>
      </c>
      <c r="AG22">
        <f t="shared" si="2"/>
        <v>-10.040115222801301</v>
      </c>
      <c r="AH22">
        <f t="shared" si="3"/>
        <v>-89.370522388767228</v>
      </c>
      <c r="AI22">
        <f t="shared" si="4"/>
        <v>-21.962707700189526</v>
      </c>
      <c r="AJ22">
        <f t="shared" si="5"/>
        <v>-0.12096810343962261</v>
      </c>
      <c r="AK22">
        <f t="shared" si="24"/>
        <v>6.0991591972729191</v>
      </c>
      <c r="AL22">
        <f t="shared" si="6"/>
        <v>-15.98451660635623</v>
      </c>
      <c r="AN22">
        <f t="shared" si="7"/>
        <v>17.130584437000653</v>
      </c>
      <c r="AO22">
        <f t="shared" si="7"/>
        <v>-0.85652922185003266</v>
      </c>
      <c r="AP22">
        <f t="shared" si="7"/>
        <v>-2.1097192615646154</v>
      </c>
      <c r="AQ22">
        <f t="shared" si="7"/>
        <v>-18.779337519103429</v>
      </c>
      <c r="AR22">
        <f t="shared" si="7"/>
        <v>-4.6150015655174261</v>
      </c>
      <c r="AS22">
        <f t="shared" si="7"/>
        <v>-2.5418905281278898E-2</v>
      </c>
      <c r="AT22">
        <f t="shared" si="7"/>
        <v>1.2816101560879778</v>
      </c>
      <c r="AU22">
        <f t="shared" si="7"/>
        <v>-3.3588103147107273</v>
      </c>
      <c r="AW22">
        <v>19</v>
      </c>
      <c r="AX22">
        <f>(R22*SUMPRODUCT(K23:$K$23, X23:$X$23)-$AZ$3*SUMPRODUCT(K22:$K$22, W23:$W$23))/Z22</f>
        <v>9.6829157639484009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101.49800940988838</v>
      </c>
      <c r="P23">
        <f t="shared" si="22"/>
        <v>5.0749004704944198</v>
      </c>
      <c r="Q23" s="4">
        <f t="shared" si="23"/>
        <v>12.5</v>
      </c>
      <c r="R23">
        <f t="shared" si="0"/>
        <v>50000</v>
      </c>
      <c r="S23">
        <f t="shared" si="11"/>
        <v>9.8038838673880235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9.8038838673880235</v>
      </c>
      <c r="AC23">
        <f t="shared" si="19"/>
        <v>0</v>
      </c>
      <c r="AE23">
        <f t="shared" si="1"/>
        <v>80.518227219448491</v>
      </c>
      <c r="AF23">
        <f t="shared" si="2"/>
        <v>-4.0259113609724251</v>
      </c>
      <c r="AG23">
        <f t="shared" si="2"/>
        <v>-9.9162323093308924</v>
      </c>
      <c r="AH23">
        <f t="shared" si="3"/>
        <v>-93.927044969585381</v>
      </c>
      <c r="AI23">
        <f t="shared" si="4"/>
        <v>-27.350961420440214</v>
      </c>
      <c r="AJ23">
        <f t="shared" si="5"/>
        <v>9.8038838673880235</v>
      </c>
      <c r="AK23">
        <f t="shared" si="24"/>
        <v>6.0407339808104865</v>
      </c>
      <c r="AL23">
        <f t="shared" si="6"/>
        <v>-11.506343572241704</v>
      </c>
      <c r="AN23">
        <f t="shared" si="7"/>
        <v>15.585528812951049</v>
      </c>
      <c r="AO23">
        <f t="shared" si="7"/>
        <v>-0.77927644064755253</v>
      </c>
      <c r="AP23">
        <f t="shared" si="7"/>
        <v>-1.9194377436027625</v>
      </c>
      <c r="AQ23">
        <f t="shared" si="7"/>
        <v>-18.181009645170487</v>
      </c>
      <c r="AR23">
        <f t="shared" si="7"/>
        <v>-5.2941950164697538</v>
      </c>
      <c r="AS23">
        <f t="shared" si="7"/>
        <v>1.8976909920974363</v>
      </c>
      <c r="AT23">
        <f t="shared" si="7"/>
        <v>1.1692760355080654</v>
      </c>
      <c r="AU23">
        <f t="shared" si="7"/>
        <v>-2.2272279888642523</v>
      </c>
      <c r="AW23">
        <v>20</v>
      </c>
      <c r="AX23">
        <f>(R23*SUMPRODUCT(K$23:$K24, X$23:$X24)-$AZ$3*SUMPRODUCT(K$22:$K23, W$23:$W24))/Z23</f>
        <v>9.8038838673880235</v>
      </c>
    </row>
    <row r="25" spans="5:50" x14ac:dyDescent="0.25">
      <c r="AN25" s="8">
        <f t="shared" ref="AN25:AU25" si="25">SUM(AN3:AN23)</f>
        <v>885.50259641405842</v>
      </c>
      <c r="AO25" s="8">
        <f t="shared" si="25"/>
        <v>-120.39863687811925</v>
      </c>
      <c r="AP25" s="8">
        <f t="shared" si="25"/>
        <v>-721.51115333402299</v>
      </c>
      <c r="AQ25" s="8">
        <f t="shared" si="25"/>
        <v>-584.46224734237808</v>
      </c>
      <c r="AR25" s="8">
        <f t="shared" si="25"/>
        <v>-540.86944114046196</v>
      </c>
      <c r="AS25" s="8">
        <f t="shared" si="25"/>
        <v>-30.203446968176429</v>
      </c>
      <c r="AT25" s="8">
        <f t="shared" si="25"/>
        <v>76.843467282450902</v>
      </c>
      <c r="AU25" s="9">
        <f t="shared" si="25"/>
        <v>-494.22942082618744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182.31996729040995</v>
      </c>
      <c r="K3">
        <v>1</v>
      </c>
      <c r="L3" s="2">
        <v>0</v>
      </c>
      <c r="O3">
        <f>$C$3</f>
        <v>182.31996729040995</v>
      </c>
      <c r="P3">
        <f>O3*B5</f>
        <v>145.85597383232798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182.31996729040995</v>
      </c>
      <c r="AF3">
        <f t="shared" ref="AF3:AG23" si="3">-$Z3*P3</f>
        <v>-145.85597383232798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-588.49297724191808</v>
      </c>
      <c r="AJ3">
        <f t="shared" ref="AJ3:AJ23" si="6">AB3-AC3</f>
        <v>0</v>
      </c>
      <c r="AL3">
        <f t="shared" ref="AL3:AL23" si="7">SUM(AI3:AK3)</f>
        <v>-588.49297724191808</v>
      </c>
      <c r="AN3">
        <f t="shared" ref="AN3:AU23" si="8">AE3*$K3</f>
        <v>182.31996729040995</v>
      </c>
      <c r="AO3">
        <f t="shared" si="8"/>
        <v>-145.85597383232798</v>
      </c>
      <c r="AP3">
        <f t="shared" si="8"/>
        <v>-624.95697070000006</v>
      </c>
      <c r="AQ3">
        <f t="shared" si="8"/>
        <v>0</v>
      </c>
      <c r="AR3">
        <f t="shared" si="8"/>
        <v>-588.49297724191808</v>
      </c>
      <c r="AS3">
        <f t="shared" si="8"/>
        <v>0</v>
      </c>
      <c r="AT3">
        <f t="shared" si="8"/>
        <v>0</v>
      </c>
      <c r="AU3">
        <f t="shared" si="8"/>
        <v>-588.49297724191808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127.35023574316112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65.883489511300368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65.13566130682716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-65.13566130682716</v>
      </c>
      <c r="AK4">
        <f t="shared" ref="AK4:AK23" si="20">H4*SUM(AB4:AB4, AE4:AF4)</f>
        <v>0</v>
      </c>
      <c r="AL4">
        <f t="shared" si="7"/>
        <v>-132.67406130682716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-62.214574436334026</v>
      </c>
      <c r="AR4">
        <f t="shared" si="8"/>
        <v>-62.214574436334026</v>
      </c>
      <c r="AS4">
        <f t="shared" si="8"/>
        <v>-60.001235576108414</v>
      </c>
      <c r="AT4">
        <f t="shared" si="8"/>
        <v>0</v>
      </c>
      <c r="AU4">
        <f t="shared" si="8"/>
        <v>-122.21581001244245</v>
      </c>
      <c r="AW4">
        <v>1</v>
      </c>
      <c r="AX4">
        <f>(R4*SUMPRODUCT(K5:$K$23, X5:$X$23)-$AZ$3*SUMPRODUCT(K4:$K$22, W5:$W$23))/Z4</f>
        <v>65.883489511300368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1.4039689999999999E-3</v>
      </c>
      <c r="O5">
        <f t="shared" ref="O5:O23" si="22">$C$3</f>
        <v>182.31996729040995</v>
      </c>
      <c r="P5">
        <f t="shared" ref="P5:P23" si="23">O5*$C$5</f>
        <v>9.1159983645204985</v>
      </c>
      <c r="Q5" s="4">
        <f t="shared" ref="Q5:Q23" si="24">$C$8</f>
        <v>12.5</v>
      </c>
      <c r="R5">
        <f t="shared" si="0"/>
        <v>50000</v>
      </c>
      <c r="S5">
        <f t="shared" si="12"/>
        <v>125.05361973733736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65.13566130682716</v>
      </c>
      <c r="AC5">
        <f t="shared" si="1"/>
        <v>122.2242449258589</v>
      </c>
      <c r="AE5">
        <f t="shared" si="2"/>
        <v>178.19492457541654</v>
      </c>
      <c r="AF5">
        <f t="shared" si="3"/>
        <v>-8.9097462287708264</v>
      </c>
      <c r="AG5">
        <f t="shared" si="3"/>
        <v>-12.217183835079977</v>
      </c>
      <c r="AH5">
        <f t="shared" si="4"/>
        <v>-69.401643680090388</v>
      </c>
      <c r="AI5">
        <f t="shared" si="5"/>
        <v>87.66635083147537</v>
      </c>
      <c r="AJ5">
        <f t="shared" si="6"/>
        <v>-57.088583619031738</v>
      </c>
      <c r="AK5">
        <f t="shared" si="20"/>
        <v>20.059860090826984</v>
      </c>
      <c r="AL5">
        <f t="shared" si="7"/>
        <v>50.637627303270619</v>
      </c>
      <c r="AN5">
        <f t="shared" si="8"/>
        <v>151.2091471557157</v>
      </c>
      <c r="AO5">
        <f t="shared" si="8"/>
        <v>-7.5604573577857845</v>
      </c>
      <c r="AP5">
        <f t="shared" si="8"/>
        <v>-10.367017762984572</v>
      </c>
      <c r="AQ5">
        <f t="shared" si="8"/>
        <v>-58.891482891982939</v>
      </c>
      <c r="AR5">
        <f t="shared" si="8"/>
        <v>74.390189142962413</v>
      </c>
      <c r="AS5">
        <f t="shared" si="8"/>
        <v>-48.443108365345942</v>
      </c>
      <c r="AT5">
        <f t="shared" si="8"/>
        <v>17.022001853443278</v>
      </c>
      <c r="AU5">
        <f t="shared" si="8"/>
        <v>42.969082631059756</v>
      </c>
      <c r="AW5">
        <v>2</v>
      </c>
      <c r="AX5">
        <f>(R5*SUMPRODUCT(K6:$K$23, X6:$X$23)-$AZ$3*SUMPRODUCT(K5:$K$22, W6:$W$23))/Z5</f>
        <v>125.05361973733736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1.4771210000000001E-3</v>
      </c>
      <c r="O6">
        <f t="shared" si="22"/>
        <v>182.31996729040995</v>
      </c>
      <c r="P6">
        <f t="shared" si="23"/>
        <v>9.1159983645204985</v>
      </c>
      <c r="Q6" s="4">
        <f t="shared" si="24"/>
        <v>12.5</v>
      </c>
      <c r="R6">
        <f t="shared" si="0"/>
        <v>50000</v>
      </c>
      <c r="S6">
        <f t="shared" si="12"/>
        <v>177.42314106260955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122.2242449258589</v>
      </c>
      <c r="AC6">
        <f t="shared" si="1"/>
        <v>171.41865565826095</v>
      </c>
      <c r="AE6">
        <f t="shared" si="2"/>
        <v>176.1497598644786</v>
      </c>
      <c r="AF6">
        <f t="shared" si="3"/>
        <v>-8.8074879932239316</v>
      </c>
      <c r="AG6">
        <f t="shared" si="3"/>
        <v>-12.076965737925519</v>
      </c>
      <c r="AH6">
        <f t="shared" si="4"/>
        <v>-72.185035214628684</v>
      </c>
      <c r="AI6">
        <f t="shared" si="5"/>
        <v>83.080270918700464</v>
      </c>
      <c r="AJ6">
        <f t="shared" si="6"/>
        <v>-49.194410732402048</v>
      </c>
      <c r="AK6">
        <f t="shared" si="20"/>
        <v>24.778785975362602</v>
      </c>
      <c r="AL6">
        <f t="shared" si="7"/>
        <v>58.664646161661018</v>
      </c>
      <c r="AN6">
        <f t="shared" si="8"/>
        <v>137.69119089061135</v>
      </c>
      <c r="AO6">
        <f t="shared" si="8"/>
        <v>-6.8845595445305694</v>
      </c>
      <c r="AP6">
        <f t="shared" si="8"/>
        <v>-9.4402160756814375</v>
      </c>
      <c r="AQ6">
        <f t="shared" si="8"/>
        <v>-56.424961753168049</v>
      </c>
      <c r="AR6">
        <f t="shared" si="8"/>
        <v>64.941453517231295</v>
      </c>
      <c r="AS6">
        <f t="shared" si="8"/>
        <v>-38.453853153802939</v>
      </c>
      <c r="AT6">
        <f t="shared" si="8"/>
        <v>19.368862906177966</v>
      </c>
      <c r="AU6">
        <f t="shared" si="8"/>
        <v>45.85646326960633</v>
      </c>
      <c r="AW6">
        <v>3</v>
      </c>
      <c r="AX6">
        <f>(R6*SUMPRODUCT(K7:$K$23, X7:$X$23)-$AZ$3*SUMPRODUCT(K6:$K$22, W7:$W$23))/Z6</f>
        <v>177.42314106260955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1.5616740000000001E-3</v>
      </c>
      <c r="O7">
        <f t="shared" si="22"/>
        <v>182.31996729040995</v>
      </c>
      <c r="P7">
        <f t="shared" si="23"/>
        <v>9.1159983645204985</v>
      </c>
      <c r="Q7" s="4">
        <f t="shared" si="24"/>
        <v>12.5</v>
      </c>
      <c r="R7">
        <f t="shared" si="0"/>
        <v>50000</v>
      </c>
      <c r="S7">
        <f t="shared" si="12"/>
        <v>223.32664783823458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171.41865565826095</v>
      </c>
      <c r="AC7">
        <f t="shared" si="1"/>
        <v>213.27401501582915</v>
      </c>
      <c r="AE7">
        <f t="shared" si="2"/>
        <v>174.11317376574721</v>
      </c>
      <c r="AF7">
        <f t="shared" si="3"/>
        <v>-8.705658688287361</v>
      </c>
      <c r="AG7">
        <f t="shared" si="3"/>
        <v>-11.937335797154455</v>
      </c>
      <c r="AH7">
        <f t="shared" si="4"/>
        <v>-75.441133567236406</v>
      </c>
      <c r="AI7">
        <f t="shared" si="5"/>
        <v>78.029045713068982</v>
      </c>
      <c r="AJ7">
        <f t="shared" si="6"/>
        <v>-41.855359357568204</v>
      </c>
      <c r="AK7">
        <f t="shared" si="20"/>
        <v>28.822889082197101</v>
      </c>
      <c r="AL7">
        <f t="shared" si="7"/>
        <v>64.996575437697885</v>
      </c>
      <c r="AN7">
        <f t="shared" si="8"/>
        <v>125.3710027790532</v>
      </c>
      <c r="AO7">
        <f t="shared" si="8"/>
        <v>-6.2685501389526603</v>
      </c>
      <c r="AP7">
        <f t="shared" si="8"/>
        <v>-8.5955343127170281</v>
      </c>
      <c r="AQ7">
        <f t="shared" si="8"/>
        <v>-54.321740058784627</v>
      </c>
      <c r="AR7">
        <f t="shared" si="8"/>
        <v>56.185178268598875</v>
      </c>
      <c r="AS7">
        <f t="shared" si="8"/>
        <v>-30.138146705635833</v>
      </c>
      <c r="AT7">
        <f t="shared" si="8"/>
        <v>20.754055704516478</v>
      </c>
      <c r="AU7">
        <f t="shared" si="8"/>
        <v>46.801087267479531</v>
      </c>
      <c r="AW7">
        <v>4</v>
      </c>
      <c r="AX7">
        <f>(R7*SUMPRODUCT(K8:$K$23, X8:$X$23)-$AZ$3*SUMPRODUCT(K7:$K$22, W8:$W$23))/Z7</f>
        <v>223.32664783823458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1.648126E-3</v>
      </c>
      <c r="O8">
        <f t="shared" si="22"/>
        <v>182.31996729040995</v>
      </c>
      <c r="P8">
        <f t="shared" si="23"/>
        <v>9.1159983645204985</v>
      </c>
      <c r="Q8" s="4">
        <f t="shared" si="24"/>
        <v>12.5</v>
      </c>
      <c r="R8">
        <f t="shared" si="0"/>
        <v>50000</v>
      </c>
      <c r="S8">
        <f t="shared" si="12"/>
        <v>263.43459767106805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213.27401501582915</v>
      </c>
      <c r="AC8">
        <f t="shared" si="1"/>
        <v>248.64618453375249</v>
      </c>
      <c r="AE8">
        <f t="shared" si="2"/>
        <v>172.08508157946389</v>
      </c>
      <c r="AF8">
        <f t="shared" si="3"/>
        <v>-8.6042540789731952</v>
      </c>
      <c r="AG8">
        <f t="shared" si="3"/>
        <v>-11.798288205684889</v>
      </c>
      <c r="AH8">
        <f t="shared" si="4"/>
        <v>-78.696933992083927</v>
      </c>
      <c r="AI8">
        <f t="shared" si="5"/>
        <v>72.985605302721893</v>
      </c>
      <c r="AJ8">
        <f t="shared" si="6"/>
        <v>-35.372169517923339</v>
      </c>
      <c r="AK8">
        <f t="shared" si="20"/>
        <v>32.239665383806525</v>
      </c>
      <c r="AL8">
        <f t="shared" si="7"/>
        <v>69.853101168605079</v>
      </c>
      <c r="AN8">
        <f t="shared" si="8"/>
        <v>114.14320334527461</v>
      </c>
      <c r="AO8">
        <f t="shared" si="8"/>
        <v>-5.7071601672637309</v>
      </c>
      <c r="AP8">
        <f t="shared" si="8"/>
        <v>-7.8257475745553284</v>
      </c>
      <c r="AQ8">
        <f t="shared" si="8"/>
        <v>-52.199296167112138</v>
      </c>
      <c r="AR8">
        <f t="shared" si="8"/>
        <v>48.410999436343424</v>
      </c>
      <c r="AS8">
        <f t="shared" si="8"/>
        <v>-23.462189174042091</v>
      </c>
      <c r="AT8">
        <f t="shared" si="8"/>
        <v>21.384414313614688</v>
      </c>
      <c r="AU8">
        <f t="shared" si="8"/>
        <v>46.33322457591602</v>
      </c>
      <c r="AW8">
        <v>5</v>
      </c>
      <c r="AX8">
        <f>(R8*SUMPRODUCT(K9:$K$23, X9:$X$23)-$AZ$3*SUMPRODUCT(K8:$K$22, W9:$W$23))/Z8</f>
        <v>263.43459767106805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1.7393280000000001E-3</v>
      </c>
      <c r="O9">
        <f t="shared" si="22"/>
        <v>182.31996729040995</v>
      </c>
      <c r="P9">
        <f t="shared" si="23"/>
        <v>9.1159983645204985</v>
      </c>
      <c r="Q9" s="4">
        <f t="shared" si="24"/>
        <v>12.5</v>
      </c>
      <c r="R9">
        <f t="shared" si="0"/>
        <v>50000</v>
      </c>
      <c r="S9">
        <f t="shared" si="12"/>
        <v>298.26955219059749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248.64618453375249</v>
      </c>
      <c r="AC9">
        <f t="shared" si="1"/>
        <v>278.22068968799999</v>
      </c>
      <c r="AE9">
        <f t="shared" si="2"/>
        <v>170.06491836289581</v>
      </c>
      <c r="AF9">
        <f t="shared" si="3"/>
        <v>-8.5032459181447919</v>
      </c>
      <c r="AG9">
        <f t="shared" si="3"/>
        <v>-11.659784230599824</v>
      </c>
      <c r="AH9">
        <f t="shared" si="4"/>
        <v>-82.084372112869957</v>
      </c>
      <c r="AI9">
        <f t="shared" si="5"/>
        <v>67.817516101281242</v>
      </c>
      <c r="AJ9">
        <f t="shared" si="6"/>
        <v>-29.574505154247504</v>
      </c>
      <c r="AK9">
        <f t="shared" si="20"/>
        <v>35.102306737364508</v>
      </c>
      <c r="AL9">
        <f t="shared" si="7"/>
        <v>73.345317684398253</v>
      </c>
      <c r="AN9">
        <f t="shared" si="8"/>
        <v>103.9113378405428</v>
      </c>
      <c r="AO9">
        <f t="shared" si="8"/>
        <v>-5.1955668920271414</v>
      </c>
      <c r="AP9">
        <f t="shared" si="8"/>
        <v>-7.1242428479478281</v>
      </c>
      <c r="AQ9">
        <f t="shared" si="8"/>
        <v>-50.154358724639813</v>
      </c>
      <c r="AR9">
        <f t="shared" si="8"/>
        <v>41.437169375928029</v>
      </c>
      <c r="AS9">
        <f t="shared" si="8"/>
        <v>-18.070313537517748</v>
      </c>
      <c r="AT9">
        <f t="shared" si="8"/>
        <v>21.447854675032442</v>
      </c>
      <c r="AU9">
        <f t="shared" si="8"/>
        <v>44.814710513442726</v>
      </c>
      <c r="AW9">
        <v>6</v>
      </c>
      <c r="AX9">
        <f>(R9*SUMPRODUCT(K10:$K$23, X10:$X$23)-$AZ$3*SUMPRODUCT(K9:$K$22, W10:$W$23))/Z9</f>
        <v>298.26955219059749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1.844781E-3</v>
      </c>
      <c r="O10">
        <f t="shared" si="22"/>
        <v>182.31996729040995</v>
      </c>
      <c r="P10">
        <f t="shared" si="23"/>
        <v>9.1159983645204985</v>
      </c>
      <c r="Q10" s="4">
        <f t="shared" si="24"/>
        <v>12.5</v>
      </c>
      <c r="R10">
        <f t="shared" si="0"/>
        <v>50000</v>
      </c>
      <c r="S10">
        <f t="shared" si="12"/>
        <v>328.05111396442322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278.22068968799999</v>
      </c>
      <c r="AC10">
        <f t="shared" si="1"/>
        <v>302.37590851606979</v>
      </c>
      <c r="AE10">
        <f t="shared" si="2"/>
        <v>168.05053664910443</v>
      </c>
      <c r="AF10">
        <f t="shared" si="3"/>
        <v>-8.4025268324552229</v>
      </c>
      <c r="AG10">
        <f t="shared" si="3"/>
        <v>-11.521676639881115</v>
      </c>
      <c r="AH10">
        <f t="shared" si="4"/>
        <v>-86.038993650840695</v>
      </c>
      <c r="AI10">
        <f t="shared" si="5"/>
        <v>62.087339525927405</v>
      </c>
      <c r="AJ10">
        <f t="shared" si="6"/>
        <v>-24.155218828069792</v>
      </c>
      <c r="AK10">
        <f t="shared" si="20"/>
        <v>37.469300354011843</v>
      </c>
      <c r="AL10">
        <f t="shared" si="7"/>
        <v>75.401421051869448</v>
      </c>
      <c r="AN10">
        <f t="shared" si="8"/>
        <v>94.586568924405356</v>
      </c>
      <c r="AO10">
        <f t="shared" si="8"/>
        <v>-4.7293284462202685</v>
      </c>
      <c r="AP10">
        <f t="shared" si="8"/>
        <v>-6.4849293751340955</v>
      </c>
      <c r="AQ10">
        <f t="shared" si="8"/>
        <v>-48.42670166614483</v>
      </c>
      <c r="AR10">
        <f t="shared" si="8"/>
        <v>34.945609436906167</v>
      </c>
      <c r="AS10">
        <f t="shared" si="8"/>
        <v>-13.595667804000989</v>
      </c>
      <c r="AT10">
        <f t="shared" si="8"/>
        <v>21.089445063089446</v>
      </c>
      <c r="AU10">
        <f t="shared" si="8"/>
        <v>42.439386695994621</v>
      </c>
      <c r="AW10">
        <v>7</v>
      </c>
      <c r="AX10">
        <f>(R10*SUMPRODUCT(K11:$K$23, X11:$X$23)-$AZ$3*SUMPRODUCT(K10:$K$22, W11:$W$23))/Z10</f>
        <v>328.05111396442322</v>
      </c>
    </row>
    <row r="11" spans="1:52" x14ac:dyDescent="0.25">
      <c r="A11" t="s">
        <v>33</v>
      </c>
      <c r="C11" s="7">
        <f>AU25</f>
        <v>-462.17210715956378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1.9492839999999999E-3</v>
      </c>
      <c r="O11">
        <f t="shared" si="22"/>
        <v>182.31996729040995</v>
      </c>
      <c r="P11">
        <f t="shared" si="23"/>
        <v>9.1159983645204985</v>
      </c>
      <c r="Q11" s="4">
        <f t="shared" si="24"/>
        <v>12.5</v>
      </c>
      <c r="R11">
        <f t="shared" si="0"/>
        <v>50000</v>
      </c>
      <c r="S11">
        <f t="shared" si="12"/>
        <v>353.41968075690693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302.37590851606979</v>
      </c>
      <c r="AC11">
        <f t="shared" si="1"/>
        <v>321.8663957919814</v>
      </c>
      <c r="AE11">
        <f t="shared" si="2"/>
        <v>166.04245306033187</v>
      </c>
      <c r="AF11">
        <f t="shared" si="3"/>
        <v>-8.3021226530165944</v>
      </c>
      <c r="AG11">
        <f t="shared" si="3"/>
        <v>-11.38400085355501</v>
      </c>
      <c r="AH11">
        <f t="shared" si="4"/>
        <v>-89.836079709176076</v>
      </c>
      <c r="AI11">
        <f t="shared" si="5"/>
        <v>56.520249844584171</v>
      </c>
      <c r="AJ11">
        <f t="shared" si="6"/>
        <v>-19.490487275911619</v>
      </c>
      <c r="AK11">
        <f t="shared" si="20"/>
        <v>39.373066797151914</v>
      </c>
      <c r="AL11">
        <f t="shared" si="7"/>
        <v>76.402829365824459</v>
      </c>
      <c r="AN11">
        <f t="shared" si="8"/>
        <v>86.089478311656961</v>
      </c>
      <c r="AO11">
        <f t="shared" si="8"/>
        <v>-4.3044739155828484</v>
      </c>
      <c r="AP11">
        <f t="shared" si="8"/>
        <v>-5.9023621761713425</v>
      </c>
      <c r="AQ11">
        <f t="shared" si="8"/>
        <v>-46.578095500174619</v>
      </c>
      <c r="AR11">
        <f t="shared" si="8"/>
        <v>29.304546719728137</v>
      </c>
      <c r="AS11">
        <f t="shared" si="8"/>
        <v>-10.105402869551327</v>
      </c>
      <c r="AT11">
        <f t="shared" si="8"/>
        <v>20.414097224070822</v>
      </c>
      <c r="AU11">
        <f t="shared" si="8"/>
        <v>39.613241074247625</v>
      </c>
      <c r="AW11">
        <v>8</v>
      </c>
      <c r="AX11">
        <f>(R11*SUMPRODUCT(K12:$K$23, X12:$X$23)-$AZ$3*SUMPRODUCT(K11:$K$22, W12:$W$23))/Z11</f>
        <v>353.41968075690693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2.068987E-3</v>
      </c>
      <c r="O12">
        <f t="shared" si="22"/>
        <v>182.31996729040995</v>
      </c>
      <c r="P12">
        <f t="shared" si="23"/>
        <v>9.1159983645204985</v>
      </c>
      <c r="Q12" s="4">
        <f t="shared" si="24"/>
        <v>12.5</v>
      </c>
      <c r="R12">
        <f t="shared" si="0"/>
        <v>50000</v>
      </c>
      <c r="S12">
        <f t="shared" si="12"/>
        <v>374.56031350314157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321.8663957919814</v>
      </c>
      <c r="AC12">
        <f t="shared" si="1"/>
        <v>337.00262634127387</v>
      </c>
      <c r="AE12">
        <f t="shared" si="2"/>
        <v>164.03848885289861</v>
      </c>
      <c r="AF12">
        <f t="shared" si="3"/>
        <v>-8.2019244426449323</v>
      </c>
      <c r="AG12">
        <f t="shared" si="3"/>
        <v>-11.246607495245465</v>
      </c>
      <c r="AH12">
        <f t="shared" si="4"/>
        <v>-94.213399095976868</v>
      </c>
      <c r="AI12">
        <f t="shared" si="5"/>
        <v>50.376557819031362</v>
      </c>
      <c r="AJ12">
        <f t="shared" si="6"/>
        <v>-15.136230549292463</v>
      </c>
      <c r="AK12">
        <f t="shared" si="20"/>
        <v>40.87799771042566</v>
      </c>
      <c r="AL12">
        <f t="shared" si="7"/>
        <v>76.118324980164559</v>
      </c>
      <c r="AN12">
        <f t="shared" si="8"/>
        <v>78.346222560158878</v>
      </c>
      <c r="AO12">
        <f t="shared" si="8"/>
        <v>-3.9173111280079449</v>
      </c>
      <c r="AP12">
        <f t="shared" si="8"/>
        <v>-5.3714784867312702</v>
      </c>
      <c r="AQ12">
        <f t="shared" si="8"/>
        <v>-44.997146616862693</v>
      </c>
      <c r="AR12">
        <f t="shared" si="8"/>
        <v>24.06028632855698</v>
      </c>
      <c r="AS12">
        <f t="shared" si="8"/>
        <v>-7.2291966088529875</v>
      </c>
      <c r="AT12">
        <f t="shared" si="8"/>
        <v>19.523690621818858</v>
      </c>
      <c r="AU12">
        <f t="shared" si="8"/>
        <v>36.354780341522847</v>
      </c>
      <c r="AW12">
        <v>9</v>
      </c>
      <c r="AX12">
        <f>(R12*SUMPRODUCT(K13:$K$23, X13:$X$23)-$AZ$3*SUMPRODUCT(K12:$K$22, W13:$W$23))/Z12</f>
        <v>374.56031350314157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2.1981909999999999E-3</v>
      </c>
      <c r="O13">
        <f t="shared" si="22"/>
        <v>182.31996729040995</v>
      </c>
      <c r="P13">
        <f t="shared" si="23"/>
        <v>9.1159983645204985</v>
      </c>
      <c r="Q13" s="4">
        <f t="shared" si="24"/>
        <v>12.5</v>
      </c>
      <c r="R13">
        <f t="shared" si="0"/>
        <v>50000</v>
      </c>
      <c r="S13">
        <f t="shared" si="12"/>
        <v>391.8073870179748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337.00262634127387</v>
      </c>
      <c r="AC13">
        <f t="shared" si="1"/>
        <v>348.22020154951929</v>
      </c>
      <c r="AE13">
        <f t="shared" si="2"/>
        <v>162.03751603451957</v>
      </c>
      <c r="AF13">
        <f t="shared" si="3"/>
        <v>-8.1018758017259795</v>
      </c>
      <c r="AG13">
        <f t="shared" si="3"/>
        <v>-11.10941922891643</v>
      </c>
      <c r="AH13">
        <f t="shared" si="4"/>
        <v>-98.888765506324489</v>
      </c>
      <c r="AI13">
        <f t="shared" si="5"/>
        <v>43.937455497552662</v>
      </c>
      <c r="AJ13">
        <f t="shared" si="6"/>
        <v>-11.217575208245421</v>
      </c>
      <c r="AK13">
        <f t="shared" si="20"/>
        <v>42.01056934727611</v>
      </c>
      <c r="AL13">
        <f t="shared" si="7"/>
        <v>74.730449636583359</v>
      </c>
      <c r="AN13">
        <f t="shared" si="8"/>
        <v>71.290103625776595</v>
      </c>
      <c r="AO13">
        <f t="shared" si="8"/>
        <v>-3.5645051812888302</v>
      </c>
      <c r="AP13">
        <f t="shared" si="8"/>
        <v>-4.88770543657881</v>
      </c>
      <c r="AQ13">
        <f t="shared" si="8"/>
        <v>-43.507148917718212</v>
      </c>
      <c r="AR13">
        <f t="shared" si="8"/>
        <v>19.330744090190741</v>
      </c>
      <c r="AS13">
        <f t="shared" si="8"/>
        <v>-4.9352897933549809</v>
      </c>
      <c r="AT13">
        <f t="shared" si="8"/>
        <v>18.482990331122842</v>
      </c>
      <c r="AU13">
        <f t="shared" si="8"/>
        <v>32.878444627958608</v>
      </c>
      <c r="AW13">
        <v>10</v>
      </c>
      <c r="AX13">
        <f>(R13*SUMPRODUCT(K14:$K$23, X14:$X$23)-$AZ$3*SUMPRODUCT(K13:$K$22, W14:$W$23))/Z13</f>
        <v>391.8073870179748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2.3387939999999999E-3</v>
      </c>
      <c r="O14">
        <f t="shared" si="22"/>
        <v>182.31996729040995</v>
      </c>
      <c r="P14">
        <f t="shared" si="23"/>
        <v>9.1159983645204985</v>
      </c>
      <c r="Q14" s="4">
        <f t="shared" si="24"/>
        <v>12.5</v>
      </c>
      <c r="R14">
        <f t="shared" si="0"/>
        <v>50000</v>
      </c>
      <c r="S14">
        <f t="shared" si="12"/>
        <v>405.44586438018626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348.22020154951929</v>
      </c>
      <c r="AC14">
        <f t="shared" si="1"/>
        <v>355.89526768359542</v>
      </c>
      <c r="AE14">
        <f t="shared" si="2"/>
        <v>160.03816850389796</v>
      </c>
      <c r="AF14">
        <f t="shared" si="3"/>
        <v>-8.0019084251948982</v>
      </c>
      <c r="AG14">
        <f t="shared" si="3"/>
        <v>-10.972342393591191</v>
      </c>
      <c r="AH14">
        <f t="shared" si="4"/>
        <v>-103.9305721442975</v>
      </c>
      <c r="AI14">
        <f t="shared" si="5"/>
        <v>37.133345540814375</v>
      </c>
      <c r="AJ14">
        <f t="shared" si="6"/>
        <v>-7.6750661340761326</v>
      </c>
      <c r="AK14">
        <f t="shared" si="20"/>
        <v>42.807945934450252</v>
      </c>
      <c r="AL14">
        <f t="shared" si="7"/>
        <v>72.266225341188488</v>
      </c>
      <c r="AN14">
        <f t="shared" si="8"/>
        <v>64.860248535241794</v>
      </c>
      <c r="AO14">
        <f t="shared" si="8"/>
        <v>-3.2430124267620899</v>
      </c>
      <c r="AP14">
        <f t="shared" si="8"/>
        <v>-4.4468695269076441</v>
      </c>
      <c r="AQ14">
        <f t="shared" si="8"/>
        <v>-42.120969033239263</v>
      </c>
      <c r="AR14">
        <f t="shared" si="8"/>
        <v>15.049397548332797</v>
      </c>
      <c r="AS14">
        <f t="shared" si="8"/>
        <v>-3.1105498246717973</v>
      </c>
      <c r="AT14">
        <f t="shared" si="8"/>
        <v>17.349198872667746</v>
      </c>
      <c r="AU14">
        <f t="shared" si="8"/>
        <v>29.288046596328741</v>
      </c>
      <c r="AW14">
        <v>11</v>
      </c>
      <c r="AX14">
        <f>(R14*SUMPRODUCT(K15:$K$23, X15:$X$23)-$AZ$3*SUMPRODUCT(K14:$K$22, W15:$W$23))/Z14</f>
        <v>405.44586438018626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2.4879479999999998E-3</v>
      </c>
      <c r="O15">
        <f t="shared" si="22"/>
        <v>182.31996729040995</v>
      </c>
      <c r="P15">
        <f t="shared" si="23"/>
        <v>9.1159983645204985</v>
      </c>
      <c r="Q15" s="4">
        <f t="shared" si="24"/>
        <v>12.5</v>
      </c>
      <c r="R15">
        <f t="shared" si="0"/>
        <v>50000</v>
      </c>
      <c r="S15">
        <f t="shared" si="12"/>
        <v>415.80929965435178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355.89526768359542</v>
      </c>
      <c r="AC15">
        <f t="shared" si="1"/>
        <v>360.43415737902399</v>
      </c>
      <c r="AE15">
        <f t="shared" si="2"/>
        <v>158.03962017760603</v>
      </c>
      <c r="AF15">
        <f t="shared" si="3"/>
        <v>-7.9019810088803029</v>
      </c>
      <c r="AG15">
        <f t="shared" si="3"/>
        <v>-10.83532035234183</v>
      </c>
      <c r="AH15">
        <f t="shared" si="4"/>
        <v>-109.19446925380166</v>
      </c>
      <c r="AI15">
        <f t="shared" si="5"/>
        <v>30.107849562582231</v>
      </c>
      <c r="AJ15">
        <f t="shared" si="6"/>
        <v>-4.5388896954285656</v>
      </c>
      <c r="AK15">
        <f t="shared" si="20"/>
        <v>43.30224790516683</v>
      </c>
      <c r="AL15">
        <f t="shared" si="7"/>
        <v>68.871207772320503</v>
      </c>
      <c r="AN15">
        <f t="shared" si="8"/>
        <v>59.00140858852901</v>
      </c>
      <c r="AO15">
        <f t="shared" si="8"/>
        <v>-2.950070429426451</v>
      </c>
      <c r="AP15">
        <f t="shared" si="8"/>
        <v>-4.0451828634976188</v>
      </c>
      <c r="AQ15">
        <f t="shared" si="8"/>
        <v>-40.76590091023283</v>
      </c>
      <c r="AR15">
        <f t="shared" si="8"/>
        <v>11.24025438537211</v>
      </c>
      <c r="AS15">
        <f t="shared" si="8"/>
        <v>-1.6945173947981418</v>
      </c>
      <c r="AT15">
        <f t="shared" si="8"/>
        <v>16.166158958008854</v>
      </c>
      <c r="AU15">
        <f t="shared" si="8"/>
        <v>25.711895948582825</v>
      </c>
      <c r="AW15">
        <v>12</v>
      </c>
      <c r="AX15">
        <f>(R15*SUMPRODUCT(K16:$K$23, X16:$X$23)-$AZ$3*SUMPRODUCT(K15:$K$22, W16:$W$23))/Z15</f>
        <v>415.80929965435178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2.6637029999999999E-3</v>
      </c>
      <c r="O16">
        <f t="shared" si="22"/>
        <v>182.31996729040995</v>
      </c>
      <c r="P16">
        <f t="shared" si="23"/>
        <v>9.1159983645204985</v>
      </c>
      <c r="Q16" s="4">
        <f t="shared" si="24"/>
        <v>12.5</v>
      </c>
      <c r="R16">
        <f t="shared" si="0"/>
        <v>50000</v>
      </c>
      <c r="S16">
        <f t="shared" si="12"/>
        <v>422.90593986933226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360.43415737902399</v>
      </c>
      <c r="AC16">
        <f t="shared" si="1"/>
        <v>361.94337447401</v>
      </c>
      <c r="AE16">
        <f t="shared" si="2"/>
        <v>156.03825336544404</v>
      </c>
      <c r="AF16">
        <f t="shared" si="3"/>
        <v>-7.8019126682722018</v>
      </c>
      <c r="AG16">
        <f t="shared" si="3"/>
        <v>-10.698105073489916</v>
      </c>
      <c r="AH16">
        <f t="shared" si="4"/>
        <v>-115.44830131397595</v>
      </c>
      <c r="AI16">
        <f t="shared" si="5"/>
        <v>22.089934309705967</v>
      </c>
      <c r="AJ16">
        <f t="shared" si="6"/>
        <v>-1.5092170949860133</v>
      </c>
      <c r="AK16">
        <f t="shared" si="20"/>
        <v>43.527951861376231</v>
      </c>
      <c r="AL16">
        <f t="shared" si="7"/>
        <v>64.108669076096191</v>
      </c>
      <c r="AN16">
        <f t="shared" si="8"/>
        <v>53.662246514816381</v>
      </c>
      <c r="AO16">
        <f t="shared" si="8"/>
        <v>-2.6831123257408191</v>
      </c>
      <c r="AP16">
        <f t="shared" si="8"/>
        <v>-3.679125722783561</v>
      </c>
      <c r="AQ16">
        <f t="shared" si="8"/>
        <v>-39.703182208263286</v>
      </c>
      <c r="AR16">
        <f t="shared" si="8"/>
        <v>7.5968262580287087</v>
      </c>
      <c r="AS16">
        <f t="shared" si="8"/>
        <v>-0.5190264441491752</v>
      </c>
      <c r="AT16">
        <f t="shared" si="8"/>
        <v>14.969455455257716</v>
      </c>
      <c r="AU16">
        <f t="shared" si="8"/>
        <v>22.047255269137253</v>
      </c>
      <c r="AW16">
        <v>13</v>
      </c>
      <c r="AX16">
        <f>(R16*SUMPRODUCT(K17:$K$23, X17:$X$23)-$AZ$3*SUMPRODUCT(K16:$K$22, W17:$W$23))/Z16</f>
        <v>422.90593986933226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2.8651079999999999E-3</v>
      </c>
      <c r="O17">
        <f t="shared" si="22"/>
        <v>182.31996729040995</v>
      </c>
      <c r="P17">
        <f t="shared" si="23"/>
        <v>9.1159983645204985</v>
      </c>
      <c r="Q17" s="4">
        <f t="shared" si="24"/>
        <v>12.5</v>
      </c>
      <c r="R17">
        <f t="shared" si="0"/>
        <v>50000</v>
      </c>
      <c r="S17">
        <f t="shared" si="12"/>
        <v>426.81053372750154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361.94337447401</v>
      </c>
      <c r="AC17">
        <f t="shared" si="1"/>
        <v>360.58568244910867</v>
      </c>
      <c r="AE17">
        <f t="shared" si="2"/>
        <v>154.03080438376622</v>
      </c>
      <c r="AF17">
        <f t="shared" si="3"/>
        <v>-7.7015402191883116</v>
      </c>
      <c r="AG17">
        <f t="shared" si="3"/>
        <v>-10.56047279632412</v>
      </c>
      <c r="AH17">
        <f t="shared" si="4"/>
        <v>-122.60490572358617</v>
      </c>
      <c r="AI17">
        <f t="shared" si="5"/>
        <v>13.16388564466763</v>
      </c>
      <c r="AJ17">
        <f t="shared" si="6"/>
        <v>1.3576920249013256</v>
      </c>
      <c r="AK17">
        <f t="shared" si="20"/>
        <v>43.493906233581249</v>
      </c>
      <c r="AL17">
        <f t="shared" si="7"/>
        <v>58.015483903150205</v>
      </c>
      <c r="AN17">
        <f t="shared" si="8"/>
        <v>48.796280594820644</v>
      </c>
      <c r="AO17">
        <f t="shared" si="8"/>
        <v>-2.4398140297410325</v>
      </c>
      <c r="AP17">
        <f t="shared" si="8"/>
        <v>-3.345511281623303</v>
      </c>
      <c r="AQ17">
        <f t="shared" si="8"/>
        <v>-38.840694274918519</v>
      </c>
      <c r="AR17">
        <f t="shared" si="8"/>
        <v>4.170261008537798</v>
      </c>
      <c r="AS17">
        <f t="shared" si="8"/>
        <v>0.43011085525057235</v>
      </c>
      <c r="AT17">
        <f t="shared" si="8"/>
        <v>13.778677980872308</v>
      </c>
      <c r="AU17">
        <f t="shared" si="8"/>
        <v>18.379049844660678</v>
      </c>
      <c r="AW17">
        <v>14</v>
      </c>
      <c r="AX17">
        <f>(R17*SUMPRODUCT(K18:$K$23, X18:$X$23)-$AZ$3*SUMPRODUCT(K17:$K$22, W18:$W$23))/Z17</f>
        <v>426.81053372750154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4.466869E-3</v>
      </c>
      <c r="O18">
        <f t="shared" si="22"/>
        <v>182.31996729040995</v>
      </c>
      <c r="P18">
        <f t="shared" si="23"/>
        <v>9.1159983645204985</v>
      </c>
      <c r="Q18" s="4">
        <f t="shared" si="24"/>
        <v>12.5</v>
      </c>
      <c r="R18">
        <f t="shared" si="0"/>
        <v>50000</v>
      </c>
      <c r="S18">
        <f t="shared" si="12"/>
        <v>407.87834673123319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360.58568244910867</v>
      </c>
      <c r="AC18">
        <f t="shared" si="1"/>
        <v>339.60590114098062</v>
      </c>
      <c r="AE18">
        <f t="shared" si="2"/>
        <v>151.80246091478165</v>
      </c>
      <c r="AF18">
        <f t="shared" si="3"/>
        <v>-7.5901230457390829</v>
      </c>
      <c r="AG18">
        <f t="shared" si="3"/>
        <v>-10.407695819801635</v>
      </c>
      <c r="AH18">
        <f t="shared" si="4"/>
        <v>-188.68899423697411</v>
      </c>
      <c r="AI18">
        <f t="shared" si="5"/>
        <v>-54.884352187733185</v>
      </c>
      <c r="AJ18">
        <f t="shared" si="6"/>
        <v>20.979781308128054</v>
      </c>
      <c r="AK18">
        <f t="shared" si="20"/>
        <v>43.196576194664843</v>
      </c>
      <c r="AL18">
        <f t="shared" si="7"/>
        <v>9.2920053150597113</v>
      </c>
      <c r="AN18">
        <f t="shared" si="8"/>
        <v>44.299550095035741</v>
      </c>
      <c r="AO18">
        <f t="shared" si="8"/>
        <v>-2.2149775047517872</v>
      </c>
      <c r="AP18">
        <f t="shared" si="8"/>
        <v>-3.0372119105633129</v>
      </c>
      <c r="AQ18">
        <f t="shared" si="8"/>
        <v>-55.063913339818654</v>
      </c>
      <c r="AR18">
        <f t="shared" si="8"/>
        <v>-16.016552660098014</v>
      </c>
      <c r="AS18">
        <f t="shared" si="8"/>
        <v>6.1223966162449353</v>
      </c>
      <c r="AT18">
        <f t="shared" si="8"/>
        <v>12.605783065294492</v>
      </c>
      <c r="AU18">
        <f t="shared" si="8"/>
        <v>2.711627021441414</v>
      </c>
      <c r="AW18">
        <v>15</v>
      </c>
      <c r="AX18">
        <f>(R18*SUMPRODUCT(K19:$K$23, X19:$X$23)-$AZ$3*SUMPRODUCT(K18:$K$22, W19:$W$23))/Z18</f>
        <v>407.87834673123319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6.2254789999999999E-3</v>
      </c>
      <c r="O19">
        <f t="shared" si="22"/>
        <v>182.31996729040995</v>
      </c>
      <c r="P19">
        <f t="shared" si="23"/>
        <v>9.1159983645204985</v>
      </c>
      <c r="Q19" s="4">
        <f t="shared" si="24"/>
        <v>12.5</v>
      </c>
      <c r="R19">
        <f t="shared" si="0"/>
        <v>50000</v>
      </c>
      <c r="S19">
        <f t="shared" si="12"/>
        <v>367.32547082789256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339.60590114098062</v>
      </c>
      <c r="AC19">
        <f t="shared" si="1"/>
        <v>300.87852560767874</v>
      </c>
      <c r="AE19">
        <f t="shared" si="2"/>
        <v>149.33939327306052</v>
      </c>
      <c r="AF19">
        <f t="shared" si="3"/>
        <v>-7.4669696636530265</v>
      </c>
      <c r="AG19">
        <f t="shared" si="3"/>
        <v>-10.238825969839056</v>
      </c>
      <c r="AH19">
        <f t="shared" si="4"/>
        <v>-259.17156705825147</v>
      </c>
      <c r="AI19">
        <f t="shared" si="5"/>
        <v>-127.53796941868302</v>
      </c>
      <c r="AJ19">
        <f t="shared" si="6"/>
        <v>38.727375533301881</v>
      </c>
      <c r="AK19">
        <f t="shared" si="20"/>
        <v>41.201063205540216</v>
      </c>
      <c r="AL19">
        <f t="shared" si="7"/>
        <v>-47.609530679840923</v>
      </c>
      <c r="AN19">
        <f t="shared" si="8"/>
        <v>40.145442840511073</v>
      </c>
      <c r="AO19">
        <f t="shared" si="8"/>
        <v>-2.0072721420255539</v>
      </c>
      <c r="AP19">
        <f t="shared" si="8"/>
        <v>-2.7524030580098953</v>
      </c>
      <c r="AQ19">
        <f t="shared" si="8"/>
        <v>-69.670547758275944</v>
      </c>
      <c r="AR19">
        <f t="shared" si="8"/>
        <v>-34.284780117800324</v>
      </c>
      <c r="AS19">
        <f t="shared" si="8"/>
        <v>10.410700129150964</v>
      </c>
      <c r="AT19">
        <f t="shared" si="8"/>
        <v>11.075677298768506</v>
      </c>
      <c r="AU19">
        <f t="shared" si="8"/>
        <v>-12.798402689880851</v>
      </c>
      <c r="AW19">
        <v>16</v>
      </c>
      <c r="AX19">
        <f>(R19*SUMPRODUCT(K20:$K$23, X20:$X$23)-$AZ$3*SUMPRODUCT(K19:$K$22, W20:$W$23))/Z19</f>
        <v>367.32547082789256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8.1133709999999994E-3</v>
      </c>
      <c r="O20">
        <f t="shared" si="22"/>
        <v>182.31996729040995</v>
      </c>
      <c r="P20">
        <f t="shared" si="23"/>
        <v>9.1159983645204985</v>
      </c>
      <c r="Q20" s="4">
        <f t="shared" si="24"/>
        <v>12.5</v>
      </c>
      <c r="R20">
        <f t="shared" si="0"/>
        <v>50000</v>
      </c>
      <c r="S20">
        <f t="shared" si="12"/>
        <v>306.65870899097229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300.87852560767874</v>
      </c>
      <c r="AC20">
        <f t="shared" si="1"/>
        <v>246.6361868490971</v>
      </c>
      <c r="AE20">
        <f t="shared" si="2"/>
        <v>146.63435343779065</v>
      </c>
      <c r="AF20">
        <f t="shared" si="3"/>
        <v>-7.3317176718895336</v>
      </c>
      <c r="AG20">
        <f t="shared" si="3"/>
        <v>-10.053366316442924</v>
      </c>
      <c r="AH20">
        <f t="shared" si="4"/>
        <v>-332.28557479095622</v>
      </c>
      <c r="AI20">
        <f t="shared" si="5"/>
        <v>-203.03630534149801</v>
      </c>
      <c r="AJ20">
        <f t="shared" si="6"/>
        <v>54.242338758581639</v>
      </c>
      <c r="AK20">
        <f t="shared" si="20"/>
        <v>37.667182341059977</v>
      </c>
      <c r="AL20">
        <f t="shared" si="7"/>
        <v>-111.1267842418564</v>
      </c>
      <c r="AN20">
        <f t="shared" si="8"/>
        <v>36.311063237059912</v>
      </c>
      <c r="AO20">
        <f t="shared" si="8"/>
        <v>-1.8155531618529959</v>
      </c>
      <c r="AP20">
        <f t="shared" si="8"/>
        <v>-2.4895149840624362</v>
      </c>
      <c r="AQ20">
        <f t="shared" si="8"/>
        <v>-82.283873022402204</v>
      </c>
      <c r="AR20">
        <f t="shared" si="8"/>
        <v>-50.27787793125772</v>
      </c>
      <c r="AS20">
        <f t="shared" si="8"/>
        <v>13.432029716177535</v>
      </c>
      <c r="AT20">
        <f t="shared" si="8"/>
        <v>9.3275239252059325</v>
      </c>
      <c r="AU20">
        <f t="shared" si="8"/>
        <v>-27.518324289874251</v>
      </c>
      <c r="AW20">
        <v>17</v>
      </c>
      <c r="AX20">
        <f>(R20*SUMPRODUCT(K21:$K$23, X21:$X$23)-$AZ$3*SUMPRODUCT(K20:$K$22, W21:$W$23))/Z20</f>
        <v>306.65870899097229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1.0286442999999999E-2</v>
      </c>
      <c r="O21">
        <f t="shared" si="22"/>
        <v>182.31996729040995</v>
      </c>
      <c r="P21">
        <f t="shared" si="23"/>
        <v>9.1159983645204985</v>
      </c>
      <c r="Q21" s="4">
        <f t="shared" si="24"/>
        <v>12.5</v>
      </c>
      <c r="R21">
        <f t="shared" si="0"/>
        <v>50000</v>
      </c>
      <c r="S21">
        <f t="shared" si="12"/>
        <v>225.44583937487653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246.6361868490971</v>
      </c>
      <c r="AC21">
        <f t="shared" si="1"/>
        <v>177.640847641264</v>
      </c>
      <c r="AE21">
        <f t="shared" si="2"/>
        <v>143.65966398493305</v>
      </c>
      <c r="AF21">
        <f t="shared" si="3"/>
        <v>-7.182983199246654</v>
      </c>
      <c r="AG21">
        <f t="shared" si="3"/>
        <v>-9.8494192737062853</v>
      </c>
      <c r="AH21">
        <f t="shared" si="4"/>
        <v>-413.65351828884042</v>
      </c>
      <c r="AI21">
        <f t="shared" si="5"/>
        <v>-287.02625677686029</v>
      </c>
      <c r="AJ21">
        <f t="shared" si="6"/>
        <v>68.995339207833098</v>
      </c>
      <c r="AK21">
        <f t="shared" si="20"/>
        <v>32.783734309243698</v>
      </c>
      <c r="AL21">
        <f t="shared" si="7"/>
        <v>-185.2471832597835</v>
      </c>
      <c r="AN21">
        <f t="shared" si="8"/>
        <v>32.770227053048437</v>
      </c>
      <c r="AO21">
        <f t="shared" si="8"/>
        <v>-1.6385113526524222</v>
      </c>
      <c r="AP21">
        <f t="shared" si="8"/>
        <v>-2.2467524772567899</v>
      </c>
      <c r="AQ21">
        <f t="shared" si="8"/>
        <v>-94.358564816351787</v>
      </c>
      <c r="AR21">
        <f t="shared" si="8"/>
        <v>-65.473601593212564</v>
      </c>
      <c r="AS21">
        <f t="shared" si="8"/>
        <v>15.7385369610771</v>
      </c>
      <c r="AT21">
        <f t="shared" si="8"/>
        <v>7.4783024487193934</v>
      </c>
      <c r="AU21">
        <f t="shared" si="8"/>
        <v>-42.256762183416072</v>
      </c>
      <c r="AW21">
        <v>18</v>
      </c>
      <c r="AX21">
        <f>(R21*SUMPRODUCT(K22:$K$23, X22:$X$23)-$AZ$3*SUMPRODUCT(K21:$K$22, W22:$W$23))/Z21</f>
        <v>225.44583937487653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1.2759904000000001E-2</v>
      </c>
      <c r="O22">
        <f t="shared" si="22"/>
        <v>182.31996729040995</v>
      </c>
      <c r="P22">
        <f t="shared" si="23"/>
        <v>9.1159983645204985</v>
      </c>
      <c r="Q22" s="4">
        <f t="shared" si="24"/>
        <v>12.5</v>
      </c>
      <c r="R22">
        <f t="shared" si="0"/>
        <v>50000</v>
      </c>
      <c r="S22">
        <f t="shared" si="12"/>
        <v>123.23934973984655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177.640847641264</v>
      </c>
      <c r="AC22">
        <f t="shared" si="1"/>
        <v>94.896738813549192</v>
      </c>
      <c r="AE22">
        <f t="shared" si="2"/>
        <v>140.38998382396372</v>
      </c>
      <c r="AF22">
        <f t="shared" si="3"/>
        <v>-7.0194991911981868</v>
      </c>
      <c r="AG22">
        <f t="shared" si="3"/>
        <v>-9.625247436580981</v>
      </c>
      <c r="AH22">
        <f t="shared" si="4"/>
        <v>-502.71057755296772</v>
      </c>
      <c r="AI22">
        <f t="shared" si="5"/>
        <v>-378.96534035678314</v>
      </c>
      <c r="AJ22">
        <f t="shared" si="6"/>
        <v>82.744108827714811</v>
      </c>
      <c r="AK22">
        <f t="shared" si="20"/>
        <v>26.61386172535326</v>
      </c>
      <c r="AL22">
        <f t="shared" si="7"/>
        <v>-269.60736980371507</v>
      </c>
      <c r="AN22">
        <f t="shared" si="8"/>
        <v>29.500005371603958</v>
      </c>
      <c r="AO22">
        <f t="shared" si="8"/>
        <v>-1.4750002685801982</v>
      </c>
      <c r="AP22">
        <f t="shared" si="8"/>
        <v>-2.0225435130628493</v>
      </c>
      <c r="AQ22">
        <f t="shared" si="8"/>
        <v>-105.63406543852946</v>
      </c>
      <c r="AR22">
        <f t="shared" si="8"/>
        <v>-79.631603848568545</v>
      </c>
      <c r="AS22">
        <f t="shared" si="8"/>
        <v>17.386935936590042</v>
      </c>
      <c r="AT22">
        <f t="shared" si="8"/>
        <v>5.5923438586722938</v>
      </c>
      <c r="AU22">
        <f t="shared" si="8"/>
        <v>-56.652324053306216</v>
      </c>
      <c r="AW22">
        <v>19</v>
      </c>
      <c r="AX22">
        <f>(R22*SUMPRODUCT(K23:$K$23, X23:$X$23)-$AZ$3*SUMPRODUCT(K22:$K$22, W23:$W$23))/Z22</f>
        <v>123.23934973984655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1.5498582E-2</v>
      </c>
      <c r="O23">
        <f t="shared" si="22"/>
        <v>182.31996729040995</v>
      </c>
      <c r="P23">
        <f t="shared" si="23"/>
        <v>9.1159983645204985</v>
      </c>
      <c r="Q23" s="4">
        <f t="shared" si="24"/>
        <v>12.5</v>
      </c>
      <c r="R23">
        <f t="shared" si="0"/>
        <v>50000</v>
      </c>
      <c r="S23">
        <f t="shared" si="12"/>
        <v>126.46400247705596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94.896738813549192</v>
      </c>
      <c r="AC23">
        <f t="shared" si="1"/>
        <v>94.896738813549192</v>
      </c>
      <c r="AE23">
        <f t="shared" si="2"/>
        <v>136.81023830944972</v>
      </c>
      <c r="AF23">
        <f t="shared" si="3"/>
        <v>-6.8405119154724865</v>
      </c>
      <c r="AG23">
        <f t="shared" si="3"/>
        <v>-9.3798172755490317</v>
      </c>
      <c r="AH23">
        <f t="shared" si="4"/>
        <v>-596.71074666456047</v>
      </c>
      <c r="AI23">
        <f t="shared" si="5"/>
        <v>-476.12083754613229</v>
      </c>
      <c r="AJ23">
        <f t="shared" si="6"/>
        <v>0</v>
      </c>
      <c r="AK23">
        <f t="shared" si="20"/>
        <v>19.242273160738453</v>
      </c>
      <c r="AL23">
        <f t="shared" si="7"/>
        <v>-456.87856438539382</v>
      </c>
      <c r="AN23">
        <f t="shared" si="8"/>
        <v>26.481704636482593</v>
      </c>
      <c r="AO23">
        <f t="shared" si="8"/>
        <v>-1.3240852318241298</v>
      </c>
      <c r="AP23">
        <f t="shared" si="8"/>
        <v>-1.8156064465981516</v>
      </c>
      <c r="AQ23">
        <f t="shared" si="8"/>
        <v>-115.50245026869759</v>
      </c>
      <c r="AR23">
        <f t="shared" si="8"/>
        <v>-92.160437310637278</v>
      </c>
      <c r="AS23">
        <f t="shared" si="8"/>
        <v>0</v>
      </c>
      <c r="AT23">
        <f t="shared" si="8"/>
        <v>3.7246349445324758</v>
      </c>
      <c r="AU23">
        <f t="shared" si="8"/>
        <v>-88.435802366104795</v>
      </c>
      <c r="AW23">
        <v>20</v>
      </c>
      <c r="AX23">
        <f>(R23*SUMPRODUCT(K$23:$K24, X$23:$X24)-$AZ$3*SUMPRODUCT(K$22:$K23, W$23:$W24))/Z23</f>
        <v>126.46400247705596</v>
      </c>
    </row>
    <row r="25" spans="5:50" x14ac:dyDescent="0.25">
      <c r="AN25" s="8">
        <f t="shared" ref="AN25:AU25" si="25">SUM(AN3:AN23)</f>
        <v>1580.7864001907553</v>
      </c>
      <c r="AO25" s="8">
        <f t="shared" si="25"/>
        <v>-215.77929547734527</v>
      </c>
      <c r="AP25" s="8">
        <f t="shared" si="25"/>
        <v>-720.83692653286732</v>
      </c>
      <c r="AQ25" s="8">
        <f t="shared" si="25"/>
        <v>-1201.6596678036515</v>
      </c>
      <c r="AR25" s="8">
        <f t="shared" si="25"/>
        <v>-557.48948962310897</v>
      </c>
      <c r="AS25" s="8">
        <f t="shared" si="25"/>
        <v>-196.23778703734118</v>
      </c>
      <c r="AT25" s="8">
        <f t="shared" si="25"/>
        <v>291.55516950088651</v>
      </c>
      <c r="AU25" s="9">
        <f t="shared" si="25"/>
        <v>-462.17210715956378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754.90862806381438</v>
      </c>
      <c r="K3">
        <v>1</v>
      </c>
      <c r="L3" s="2">
        <v>0</v>
      </c>
      <c r="O3">
        <f>$C$3</f>
        <v>754.90862806381438</v>
      </c>
      <c r="P3">
        <f>O3*B5</f>
        <v>603.92690245105155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754.90862806381438</v>
      </c>
      <c r="AF3">
        <f t="shared" ref="AF3:AG23" si="3">-$Z3*P3</f>
        <v>-603.92690245105155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-473.97524508723723</v>
      </c>
      <c r="AJ3">
        <f t="shared" ref="AJ3:AJ23" si="6">AB3-AC3</f>
        <v>0</v>
      </c>
      <c r="AL3">
        <f t="shared" ref="AL3:AL23" si="7">SUM(AI3:AK3)</f>
        <v>-473.97524508723723</v>
      </c>
      <c r="AN3">
        <f t="shared" ref="AN3:AU23" si="8">AE3*$K3</f>
        <v>754.90862806381438</v>
      </c>
      <c r="AO3">
        <f t="shared" si="8"/>
        <v>-603.92690245105155</v>
      </c>
      <c r="AP3">
        <f t="shared" si="8"/>
        <v>-624.95697070000006</v>
      </c>
      <c r="AQ3">
        <f t="shared" si="8"/>
        <v>0</v>
      </c>
      <c r="AR3">
        <f t="shared" si="8"/>
        <v>-473.97524508723723</v>
      </c>
      <c r="AS3">
        <f t="shared" si="8"/>
        <v>0</v>
      </c>
      <c r="AT3">
        <f t="shared" si="8"/>
        <v>0</v>
      </c>
      <c r="AU3">
        <f t="shared" si="8"/>
        <v>-473.97524508723723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584.1741869110956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482.40474403436872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476.45245127310591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-476.45245127310591</v>
      </c>
      <c r="AK4">
        <f t="shared" ref="AK4:AK23" si="20">H4*SUM(AB4:AB4, AE4:AF4)</f>
        <v>0</v>
      </c>
      <c r="AL4">
        <f t="shared" si="7"/>
        <v>-593.39215127310592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-107.72173563798626</v>
      </c>
      <c r="AR4">
        <f t="shared" si="8"/>
        <v>-107.72173563798626</v>
      </c>
      <c r="AS4">
        <f t="shared" si="8"/>
        <v>-438.89530245170835</v>
      </c>
      <c r="AT4">
        <f t="shared" si="8"/>
        <v>0</v>
      </c>
      <c r="AU4">
        <f t="shared" si="8"/>
        <v>-546.61703808969457</v>
      </c>
      <c r="AW4">
        <v>1</v>
      </c>
      <c r="AX4">
        <f>(R4*SUMPRODUCT(K5:$K$23, X5:$X$23)-$AZ$3*SUMPRODUCT(K4:$K$22, W5:$W$23))/Z4</f>
        <v>482.40474403436872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2.4879479999999998E-3</v>
      </c>
      <c r="O5">
        <f t="shared" ref="O5:O23" si="22">$C$3</f>
        <v>754.90862806381438</v>
      </c>
      <c r="P5">
        <f t="shared" ref="P5:P23" si="23">O5*$C$5</f>
        <v>37.745431403190722</v>
      </c>
      <c r="Q5" s="4">
        <f t="shared" ref="Q5:Q23" si="24">$C$8</f>
        <v>12.5</v>
      </c>
      <c r="R5">
        <f t="shared" si="0"/>
        <v>50000</v>
      </c>
      <c r="S5">
        <f t="shared" si="12"/>
        <v>926.542350676095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476.45245127310591</v>
      </c>
      <c r="AC5">
        <f t="shared" si="1"/>
        <v>903.68209019028382</v>
      </c>
      <c r="AE5">
        <f t="shared" si="2"/>
        <v>736.28302733662429</v>
      </c>
      <c r="AF5">
        <f t="shared" si="3"/>
        <v>-36.814151366831219</v>
      </c>
      <c r="AG5">
        <f t="shared" si="3"/>
        <v>-12.191591802723183</v>
      </c>
      <c r="AH5">
        <f t="shared" si="4"/>
        <v>-122.86248610726439</v>
      </c>
      <c r="AI5">
        <f t="shared" si="5"/>
        <v>564.41479805980543</v>
      </c>
      <c r="AJ5">
        <f t="shared" si="6"/>
        <v>-427.22963891717791</v>
      </c>
      <c r="AK5">
        <f t="shared" si="20"/>
        <v>100.62593981482937</v>
      </c>
      <c r="AL5">
        <f t="shared" si="7"/>
        <v>237.81109895745689</v>
      </c>
      <c r="AN5">
        <f t="shared" si="8"/>
        <v>624.78058168082487</v>
      </c>
      <c r="AO5">
        <f t="shared" si="8"/>
        <v>-31.239029084041249</v>
      </c>
      <c r="AP5">
        <f t="shared" si="8"/>
        <v>-10.345301379109594</v>
      </c>
      <c r="AQ5">
        <f t="shared" si="8"/>
        <v>-104.25623393020811</v>
      </c>
      <c r="AR5">
        <f t="shared" si="8"/>
        <v>478.94001728746588</v>
      </c>
      <c r="AS5">
        <f t="shared" si="8"/>
        <v>-362.53013094640676</v>
      </c>
      <c r="AT5">
        <f t="shared" si="8"/>
        <v>85.387182476699095</v>
      </c>
      <c r="AU5">
        <f t="shared" si="8"/>
        <v>201.79706881775823</v>
      </c>
      <c r="AW5">
        <v>2</v>
      </c>
      <c r="AX5">
        <f>(R5*SUMPRODUCT(K6:$K$23, X6:$X$23)-$AZ$3*SUMPRODUCT(K5:$K$22, W6:$W$23))/Z5</f>
        <v>926.542350676095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2.6637029999999999E-3</v>
      </c>
      <c r="O6">
        <f t="shared" si="22"/>
        <v>754.90862806381438</v>
      </c>
      <c r="P6">
        <f t="shared" si="23"/>
        <v>37.745431403190722</v>
      </c>
      <c r="Q6" s="4">
        <f t="shared" si="24"/>
        <v>12.5</v>
      </c>
      <c r="R6">
        <f t="shared" si="0"/>
        <v>50000</v>
      </c>
      <c r="S6">
        <f t="shared" si="12"/>
        <v>1335.0490732506669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903.68209019028382</v>
      </c>
      <c r="AC6">
        <f t="shared" si="1"/>
        <v>1285.6203343848451</v>
      </c>
      <c r="AE6">
        <f t="shared" si="2"/>
        <v>726.95895775449242</v>
      </c>
      <c r="AF6">
        <f t="shared" si="3"/>
        <v>-36.347947887724622</v>
      </c>
      <c r="AG6">
        <f t="shared" si="3"/>
        <v>-12.037201105036262</v>
      </c>
      <c r="AH6">
        <f t="shared" si="4"/>
        <v>-129.89911863875659</v>
      </c>
      <c r="AI6">
        <f t="shared" si="5"/>
        <v>548.67469012297488</v>
      </c>
      <c r="AJ6">
        <f t="shared" si="6"/>
        <v>-381.93824419456132</v>
      </c>
      <c r="AK6">
        <f t="shared" si="20"/>
        <v>136.42684915808206</v>
      </c>
      <c r="AL6">
        <f t="shared" si="7"/>
        <v>303.16329508649562</v>
      </c>
      <c r="AN6">
        <f t="shared" si="8"/>
        <v>568.24286731257973</v>
      </c>
      <c r="AO6">
        <f t="shared" si="8"/>
        <v>-28.412143365628985</v>
      </c>
      <c r="AP6">
        <f t="shared" si="8"/>
        <v>-9.4091332081143051</v>
      </c>
      <c r="AQ6">
        <f t="shared" si="8"/>
        <v>-101.53839752476433</v>
      </c>
      <c r="AR6">
        <f t="shared" si="8"/>
        <v>428.88319321407204</v>
      </c>
      <c r="AS6">
        <f t="shared" si="8"/>
        <v>-298.55011854843406</v>
      </c>
      <c r="AT6">
        <f t="shared" si="8"/>
        <v>106.64093635144464</v>
      </c>
      <c r="AU6">
        <f t="shared" si="8"/>
        <v>236.9740110170826</v>
      </c>
      <c r="AW6">
        <v>3</v>
      </c>
      <c r="AX6">
        <f>(R6*SUMPRODUCT(K7:$K$23, X7:$X$23)-$AZ$3*SUMPRODUCT(K6:$K$22, W7:$W$23))/Z6</f>
        <v>1335.0490732506669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2.8651079999999999E-3</v>
      </c>
      <c r="O7">
        <f t="shared" si="22"/>
        <v>754.90862806381438</v>
      </c>
      <c r="P7">
        <f t="shared" si="23"/>
        <v>37.745431403190722</v>
      </c>
      <c r="Q7" s="4">
        <f t="shared" si="24"/>
        <v>12.5</v>
      </c>
      <c r="R7">
        <f t="shared" si="0"/>
        <v>50000</v>
      </c>
      <c r="S7">
        <f t="shared" si="12"/>
        <v>1710.5357078077279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1285.6203343848451</v>
      </c>
      <c r="AC7">
        <f t="shared" si="1"/>
        <v>1626.0135149482908</v>
      </c>
      <c r="AE7">
        <f t="shared" si="2"/>
        <v>717.6065522514134</v>
      </c>
      <c r="AF7">
        <f t="shared" si="3"/>
        <v>-35.880327612570674</v>
      </c>
      <c r="AG7">
        <f t="shared" si="3"/>
        <v>-11.882341212802251</v>
      </c>
      <c r="AH7">
        <f t="shared" si="4"/>
        <v>-137.95152473459294</v>
      </c>
      <c r="AI7">
        <f t="shared" si="5"/>
        <v>531.89235869144761</v>
      </c>
      <c r="AJ7">
        <f t="shared" si="6"/>
        <v>-340.39318056344564</v>
      </c>
      <c r="AK7">
        <f t="shared" si="20"/>
        <v>168.34977974877503</v>
      </c>
      <c r="AL7">
        <f t="shared" si="7"/>
        <v>359.84895787677704</v>
      </c>
      <c r="AN7">
        <f t="shared" si="8"/>
        <v>516.71594463966801</v>
      </c>
      <c r="AO7">
        <f t="shared" si="8"/>
        <v>-25.835797231983403</v>
      </c>
      <c r="AP7">
        <f t="shared" si="8"/>
        <v>-8.5559352057767963</v>
      </c>
      <c r="AQ7">
        <f t="shared" si="8"/>
        <v>-99.332638747624145</v>
      </c>
      <c r="AR7">
        <f t="shared" si="8"/>
        <v>382.9915734542837</v>
      </c>
      <c r="AS7">
        <f t="shared" si="8"/>
        <v>-245.10169715133821</v>
      </c>
      <c r="AT7">
        <f t="shared" si="8"/>
        <v>121.22104403847716</v>
      </c>
      <c r="AU7">
        <f t="shared" si="8"/>
        <v>259.11092034142268</v>
      </c>
      <c r="AW7">
        <v>4</v>
      </c>
      <c r="AX7">
        <f>(R7*SUMPRODUCT(K8:$K$23, X8:$X$23)-$AZ$3*SUMPRODUCT(K7:$K$22, W8:$W$23))/Z7</f>
        <v>1710.5357078077279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4.466869E-3</v>
      </c>
      <c r="O8">
        <f t="shared" si="22"/>
        <v>754.90862806381438</v>
      </c>
      <c r="P8">
        <f t="shared" si="23"/>
        <v>37.745431403190722</v>
      </c>
      <c r="Q8" s="4">
        <f t="shared" si="24"/>
        <v>12.5</v>
      </c>
      <c r="R8">
        <f t="shared" si="0"/>
        <v>50000</v>
      </c>
      <c r="S8">
        <f t="shared" si="12"/>
        <v>2012.1397866890054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1626.0135149482908</v>
      </c>
      <c r="AC8">
        <f t="shared" si="1"/>
        <v>1885.0435306528884</v>
      </c>
      <c r="AE8">
        <f t="shared" si="2"/>
        <v>707.22503226645063</v>
      </c>
      <c r="AF8">
        <f t="shared" si="3"/>
        <v>-35.36125161332253</v>
      </c>
      <c r="AG8">
        <f t="shared" si="3"/>
        <v>-11.710440939063341</v>
      </c>
      <c r="AH8">
        <f t="shared" si="4"/>
        <v>-212.30744644355511</v>
      </c>
      <c r="AI8">
        <f t="shared" si="5"/>
        <v>447.84589327050958</v>
      </c>
      <c r="AJ8">
        <f t="shared" si="6"/>
        <v>-259.03001570459764</v>
      </c>
      <c r="AK8">
        <f t="shared" si="20"/>
        <v>196.63395593920464</v>
      </c>
      <c r="AL8">
        <f t="shared" si="7"/>
        <v>385.44983350511654</v>
      </c>
      <c r="AN8">
        <f t="shared" si="8"/>
        <v>469.09894761319822</v>
      </c>
      <c r="AO8">
        <f t="shared" si="8"/>
        <v>-23.45494738065991</v>
      </c>
      <c r="AP8">
        <f t="shared" si="8"/>
        <v>-7.7674789069562742</v>
      </c>
      <c r="AQ8">
        <f t="shared" si="8"/>
        <v>-140.82250366329637</v>
      </c>
      <c r="AR8">
        <f t="shared" si="8"/>
        <v>297.05401766228562</v>
      </c>
      <c r="AS8">
        <f t="shared" si="8"/>
        <v>-171.81335815822365</v>
      </c>
      <c r="AT8">
        <f t="shared" si="8"/>
        <v>130.4263531234125</v>
      </c>
      <c r="AU8">
        <f t="shared" si="8"/>
        <v>255.66701262747441</v>
      </c>
      <c r="AW8">
        <v>5</v>
      </c>
      <c r="AX8">
        <f>(R8*SUMPRODUCT(K9:$K$23, X9:$X$23)-$AZ$3*SUMPRODUCT(K8:$K$22, W9:$W$23))/Z8</f>
        <v>2012.1397866890054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6.2254789999999999E-3</v>
      </c>
      <c r="O9">
        <f t="shared" si="22"/>
        <v>754.90862806381438</v>
      </c>
      <c r="P9">
        <f t="shared" si="23"/>
        <v>37.745431403190722</v>
      </c>
      <c r="Q9" s="4">
        <f t="shared" si="24"/>
        <v>12.5</v>
      </c>
      <c r="R9">
        <f t="shared" si="0"/>
        <v>50000</v>
      </c>
      <c r="S9">
        <f t="shared" si="12"/>
        <v>2245.8685509200127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1885.0435306528884</v>
      </c>
      <c r="AC9">
        <f t="shared" si="1"/>
        <v>2069.8703298684936</v>
      </c>
      <c r="AE9">
        <f t="shared" si="2"/>
        <v>695.74996735713694</v>
      </c>
      <c r="AF9">
        <f t="shared" si="3"/>
        <v>-34.787498367856848</v>
      </c>
      <c r="AG9">
        <f t="shared" si="3"/>
        <v>-11.520433425525828</v>
      </c>
      <c r="AH9">
        <f t="shared" si="4"/>
        <v>-291.61241658751641</v>
      </c>
      <c r="AI9">
        <f t="shared" si="5"/>
        <v>357.82961897623778</v>
      </c>
      <c r="AJ9">
        <f t="shared" si="6"/>
        <v>-184.82679921560521</v>
      </c>
      <c r="AK9">
        <f t="shared" si="20"/>
        <v>217.86682540137969</v>
      </c>
      <c r="AL9">
        <f t="shared" si="7"/>
        <v>390.86964516201226</v>
      </c>
      <c r="AN9">
        <f t="shared" si="8"/>
        <v>425.11007329755938</v>
      </c>
      <c r="AO9">
        <f t="shared" si="8"/>
        <v>-21.255503664877967</v>
      </c>
      <c r="AP9">
        <f t="shared" si="8"/>
        <v>-7.039098135424009</v>
      </c>
      <c r="AQ9">
        <f t="shared" si="8"/>
        <v>-178.17805477001704</v>
      </c>
      <c r="AR9">
        <f t="shared" si="8"/>
        <v>218.63741672724029</v>
      </c>
      <c r="AS9">
        <f t="shared" si="8"/>
        <v>-112.93099223613386</v>
      </c>
      <c r="AT9">
        <f t="shared" si="8"/>
        <v>133.11877321001074</v>
      </c>
      <c r="AU9">
        <f t="shared" si="8"/>
        <v>238.82519770111716</v>
      </c>
      <c r="AW9">
        <v>6</v>
      </c>
      <c r="AX9">
        <f>(R9*SUMPRODUCT(K10:$K$23, X10:$X$23)-$AZ$3*SUMPRODUCT(K9:$K$22, W10:$W$23))/Z9</f>
        <v>2245.8685509200127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8.1133709999999994E-3</v>
      </c>
      <c r="O10">
        <f t="shared" si="22"/>
        <v>754.90862806381438</v>
      </c>
      <c r="P10">
        <f t="shared" si="23"/>
        <v>37.745431403190722</v>
      </c>
      <c r="Q10" s="4">
        <f t="shared" si="24"/>
        <v>12.5</v>
      </c>
      <c r="R10">
        <f t="shared" si="0"/>
        <v>50000</v>
      </c>
      <c r="S10">
        <f t="shared" si="12"/>
        <v>2418.2789971654902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2069.8703298684936</v>
      </c>
      <c r="AC10">
        <f t="shared" si="1"/>
        <v>2188.3992414818795</v>
      </c>
      <c r="AE10">
        <f t="shared" si="2"/>
        <v>683.1475900751592</v>
      </c>
      <c r="AF10">
        <f t="shared" si="3"/>
        <v>-34.157379503757966</v>
      </c>
      <c r="AG10">
        <f t="shared" si="3"/>
        <v>-11.311759540808477</v>
      </c>
      <c r="AH10">
        <f t="shared" si="4"/>
        <v>-373.87820184836761</v>
      </c>
      <c r="AI10">
        <f t="shared" si="5"/>
        <v>263.80024918222517</v>
      </c>
      <c r="AJ10">
        <f t="shared" si="6"/>
        <v>-118.52891161338584</v>
      </c>
      <c r="AK10">
        <f t="shared" si="20"/>
        <v>232.65833416652271</v>
      </c>
      <c r="AL10">
        <f t="shared" si="7"/>
        <v>377.92967173536204</v>
      </c>
      <c r="AN10">
        <f t="shared" si="8"/>
        <v>384.5068745546896</v>
      </c>
      <c r="AO10">
        <f t="shared" si="8"/>
        <v>-19.225343727734483</v>
      </c>
      <c r="AP10">
        <f t="shared" si="8"/>
        <v>-6.3667783798694755</v>
      </c>
      <c r="AQ10">
        <f t="shared" si="8"/>
        <v>-210.43584277451234</v>
      </c>
      <c r="AR10">
        <f t="shared" si="8"/>
        <v>148.47890967257334</v>
      </c>
      <c r="AS10">
        <f t="shared" si="8"/>
        <v>-66.713521369251865</v>
      </c>
      <c r="AT10">
        <f t="shared" si="8"/>
        <v>130.95080800860038</v>
      </c>
      <c r="AU10">
        <f t="shared" si="8"/>
        <v>212.71619631192183</v>
      </c>
      <c r="AW10">
        <v>7</v>
      </c>
      <c r="AX10">
        <f>(R10*SUMPRODUCT(K11:$K$23, X11:$X$23)-$AZ$3*SUMPRODUCT(K10:$K$22, W11:$W$23))/Z10</f>
        <v>2418.2789971654902</v>
      </c>
    </row>
    <row r="11" spans="1:52" x14ac:dyDescent="0.25">
      <c r="A11" t="s">
        <v>33</v>
      </c>
      <c r="C11" s="7">
        <f>AU25</f>
        <v>-270.43797293581531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1.0286442999999999E-2</v>
      </c>
      <c r="O11">
        <f t="shared" si="22"/>
        <v>754.90862806381438</v>
      </c>
      <c r="P11">
        <f t="shared" si="23"/>
        <v>37.745431403190722</v>
      </c>
      <c r="Q11" s="4">
        <f t="shared" si="24"/>
        <v>12.5</v>
      </c>
      <c r="R11">
        <f t="shared" si="0"/>
        <v>50000</v>
      </c>
      <c r="S11">
        <f t="shared" si="12"/>
        <v>2531.7747035448424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2188.3992414818795</v>
      </c>
      <c r="AC11">
        <f t="shared" si="1"/>
        <v>2244.6277386733209</v>
      </c>
      <c r="AE11">
        <f t="shared" si="2"/>
        <v>669.28895542851217</v>
      </c>
      <c r="AF11">
        <f t="shared" si="3"/>
        <v>-33.464447771425611</v>
      </c>
      <c r="AG11">
        <f t="shared" si="3"/>
        <v>-11.082284175654159</v>
      </c>
      <c r="AH11">
        <f t="shared" si="4"/>
        <v>-465.43107898493031</v>
      </c>
      <c r="AI11">
        <f t="shared" si="5"/>
        <v>159.31114449650204</v>
      </c>
      <c r="AJ11">
        <f t="shared" si="6"/>
        <v>-56.22849719144142</v>
      </c>
      <c r="AK11">
        <f t="shared" si="20"/>
        <v>241.67447466131964</v>
      </c>
      <c r="AL11">
        <f t="shared" si="7"/>
        <v>344.75712196638028</v>
      </c>
      <c r="AN11">
        <f t="shared" si="8"/>
        <v>347.01208004713442</v>
      </c>
      <c r="AO11">
        <f t="shared" si="8"/>
        <v>-17.350604002356722</v>
      </c>
      <c r="AP11">
        <f t="shared" si="8"/>
        <v>-5.7459284996044673</v>
      </c>
      <c r="AQ11">
        <f t="shared" si="8"/>
        <v>-241.31610947282982</v>
      </c>
      <c r="AR11">
        <f t="shared" si="8"/>
        <v>82.599438072343347</v>
      </c>
      <c r="AS11">
        <f t="shared" si="8"/>
        <v>-29.153279177950886</v>
      </c>
      <c r="AT11">
        <f t="shared" si="8"/>
        <v>125.30307196363208</v>
      </c>
      <c r="AU11">
        <f t="shared" si="8"/>
        <v>178.74923085802456</v>
      </c>
      <c r="AW11">
        <v>8</v>
      </c>
      <c r="AX11">
        <f>(R11*SUMPRODUCT(K12:$K$23, X12:$X$23)-$AZ$3*SUMPRODUCT(K11:$K$22, W12:$W$23))/Z11</f>
        <v>2531.7747035448424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1.2759904000000001E-2</v>
      </c>
      <c r="O12">
        <f t="shared" si="22"/>
        <v>754.90862806381438</v>
      </c>
      <c r="P12">
        <f t="shared" si="23"/>
        <v>37.745431403190722</v>
      </c>
      <c r="Q12" s="4">
        <f t="shared" si="24"/>
        <v>12.5</v>
      </c>
      <c r="R12">
        <f t="shared" si="0"/>
        <v>50000</v>
      </c>
      <c r="S12">
        <f t="shared" si="12"/>
        <v>2588.8668389735899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2244.6277386733209</v>
      </c>
      <c r="AC12">
        <f t="shared" si="1"/>
        <v>2243.0050925272817</v>
      </c>
      <c r="AE12">
        <f t="shared" si="2"/>
        <v>654.05600305469898</v>
      </c>
      <c r="AF12">
        <f t="shared" si="3"/>
        <v>-32.702800152734952</v>
      </c>
      <c r="AG12">
        <f t="shared" si="3"/>
        <v>-10.830052451715552</v>
      </c>
      <c r="AH12">
        <f t="shared" si="4"/>
        <v>-565.63552872826494</v>
      </c>
      <c r="AI12">
        <f t="shared" si="5"/>
        <v>44.887621721983464</v>
      </c>
      <c r="AJ12">
        <f t="shared" si="6"/>
        <v>1.6226461460391874</v>
      </c>
      <c r="AK12">
        <f t="shared" si="20"/>
        <v>245.24772113248031</v>
      </c>
      <c r="AL12">
        <f t="shared" si="7"/>
        <v>291.75798900050296</v>
      </c>
      <c r="AN12">
        <f t="shared" si="8"/>
        <v>312.38288977462696</v>
      </c>
      <c r="AO12">
        <f t="shared" si="8"/>
        <v>-15.619144488731349</v>
      </c>
      <c r="AP12">
        <f t="shared" si="8"/>
        <v>-5.1725281405218686</v>
      </c>
      <c r="AQ12">
        <f t="shared" si="8"/>
        <v>-270.15249489049847</v>
      </c>
      <c r="AR12">
        <f t="shared" si="8"/>
        <v>21.438722254875223</v>
      </c>
      <c r="AS12">
        <f t="shared" si="8"/>
        <v>0.77499004643948144</v>
      </c>
      <c r="AT12">
        <f t="shared" si="8"/>
        <v>117.1324649268589</v>
      </c>
      <c r="AU12">
        <f t="shared" si="8"/>
        <v>139.34617722817362</v>
      </c>
      <c r="AW12">
        <v>9</v>
      </c>
      <c r="AX12">
        <f>(R12*SUMPRODUCT(K13:$K$23, X13:$X$23)-$AZ$3*SUMPRODUCT(K12:$K$22, W13:$W$23))/Z12</f>
        <v>2588.8668389735899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1.5498582E-2</v>
      </c>
      <c r="O13">
        <f t="shared" si="22"/>
        <v>754.90862806381438</v>
      </c>
      <c r="P13">
        <f t="shared" si="23"/>
        <v>37.745431403190722</v>
      </c>
      <c r="Q13" s="4">
        <f t="shared" si="24"/>
        <v>12.5</v>
      </c>
      <c r="R13">
        <f t="shared" si="0"/>
        <v>50000</v>
      </c>
      <c r="S13">
        <f t="shared" si="12"/>
        <v>2593.0545947961896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2243.0050925272817</v>
      </c>
      <c r="AC13">
        <f t="shared" si="1"/>
        <v>2189.3474162360335</v>
      </c>
      <c r="AE13">
        <f t="shared" si="2"/>
        <v>637.37850242821639</v>
      </c>
      <c r="AF13">
        <f t="shared" si="3"/>
        <v>-31.868925121410822</v>
      </c>
      <c r="AG13">
        <f t="shared" si="3"/>
        <v>-10.553901471211182</v>
      </c>
      <c r="AH13">
        <f t="shared" si="4"/>
        <v>-671.40182394885812</v>
      </c>
      <c r="AI13">
        <f t="shared" si="5"/>
        <v>-76.446148113263689</v>
      </c>
      <c r="AJ13">
        <f t="shared" si="6"/>
        <v>53.657676291248208</v>
      </c>
      <c r="AK13">
        <f t="shared" si="20"/>
        <v>243.75309732704255</v>
      </c>
      <c r="AL13">
        <f t="shared" si="7"/>
        <v>220.96462550502707</v>
      </c>
      <c r="AN13">
        <f t="shared" si="8"/>
        <v>280.42135302339381</v>
      </c>
      <c r="AO13">
        <f t="shared" si="8"/>
        <v>-14.021067651169691</v>
      </c>
      <c r="AP13">
        <f t="shared" si="8"/>
        <v>-4.6432995762450258</v>
      </c>
      <c r="AQ13">
        <f t="shared" si="8"/>
        <v>-295.39026995237799</v>
      </c>
      <c r="AR13">
        <f t="shared" si="8"/>
        <v>-33.633284156398865</v>
      </c>
      <c r="AS13">
        <f t="shared" si="8"/>
        <v>23.607257113880642</v>
      </c>
      <c r="AT13">
        <f t="shared" si="8"/>
        <v>107.24173014258582</v>
      </c>
      <c r="AU13">
        <f t="shared" si="8"/>
        <v>97.2157031000676</v>
      </c>
      <c r="AW13">
        <v>10</v>
      </c>
      <c r="AX13">
        <f>(R13*SUMPRODUCT(K14:$K$23, X14:$X$23)-$AZ$3*SUMPRODUCT(K13:$K$22, W14:$W$23))/Z13</f>
        <v>2593.0545947961896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1.8608946000000001E-2</v>
      </c>
      <c r="O14">
        <f t="shared" si="22"/>
        <v>754.90862806381438</v>
      </c>
      <c r="P14">
        <f t="shared" si="23"/>
        <v>37.745431403190722</v>
      </c>
      <c r="Q14" s="4">
        <f t="shared" si="24"/>
        <v>12.5</v>
      </c>
      <c r="R14">
        <f t="shared" si="0"/>
        <v>50000</v>
      </c>
      <c r="S14">
        <f t="shared" si="12"/>
        <v>2545.8095153168947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2189.3474162360335</v>
      </c>
      <c r="AC14">
        <f t="shared" si="1"/>
        <v>2087.9641003389052</v>
      </c>
      <c r="AE14">
        <f t="shared" si="2"/>
        <v>619.14377527068666</v>
      </c>
      <c r="AF14">
        <f t="shared" si="3"/>
        <v>-30.957188763534337</v>
      </c>
      <c r="AG14">
        <f t="shared" si="3"/>
        <v>-10.25196547393198</v>
      </c>
      <c r="AH14">
        <f t="shared" si="4"/>
        <v>-785.5879302683577</v>
      </c>
      <c r="AI14">
        <f t="shared" si="5"/>
        <v>-207.65330923513727</v>
      </c>
      <c r="AJ14">
        <f t="shared" si="6"/>
        <v>101.38331589712834</v>
      </c>
      <c r="AK14">
        <f t="shared" si="20"/>
        <v>237.6791396827399</v>
      </c>
      <c r="AL14">
        <f t="shared" si="7"/>
        <v>131.40914634473097</v>
      </c>
      <c r="AN14">
        <f t="shared" si="8"/>
        <v>250.92651033510501</v>
      </c>
      <c r="AO14">
        <f t="shared" si="8"/>
        <v>-12.546325516755251</v>
      </c>
      <c r="AP14">
        <f t="shared" si="8"/>
        <v>-4.1549152607163862</v>
      </c>
      <c r="AQ14">
        <f t="shared" si="8"/>
        <v>-318.38297626013406</v>
      </c>
      <c r="AR14">
        <f t="shared" si="8"/>
        <v>-84.157706702500661</v>
      </c>
      <c r="AS14">
        <f t="shared" si="8"/>
        <v>41.088617346020882</v>
      </c>
      <c r="AT14">
        <f t="shared" si="8"/>
        <v>96.326571439671795</v>
      </c>
      <c r="AU14">
        <f t="shared" si="8"/>
        <v>53.257482083192023</v>
      </c>
      <c r="AW14">
        <v>11</v>
      </c>
      <c r="AX14">
        <f>(R14*SUMPRODUCT(K15:$K$23, X15:$X$23)-$AZ$3*SUMPRODUCT(K14:$K$22, W15:$W$23))/Z14</f>
        <v>2545.8095153168947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2.2132820000000001E-2</v>
      </c>
      <c r="O15">
        <f t="shared" si="22"/>
        <v>754.90862806381438</v>
      </c>
      <c r="P15">
        <f t="shared" si="23"/>
        <v>37.745431403190722</v>
      </c>
      <c r="Q15" s="4">
        <f t="shared" si="24"/>
        <v>12.5</v>
      </c>
      <c r="R15">
        <f t="shared" si="0"/>
        <v>50000</v>
      </c>
      <c r="S15">
        <f t="shared" si="12"/>
        <v>2448.081697942182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2087.9641003389052</v>
      </c>
      <c r="AC15">
        <f t="shared" si="1"/>
        <v>1943.2952644394031</v>
      </c>
      <c r="AE15">
        <f t="shared" si="2"/>
        <v>599.24893978579325</v>
      </c>
      <c r="AF15">
        <f t="shared" si="3"/>
        <v>-29.962446989289667</v>
      </c>
      <c r="AG15">
        <f t="shared" si="3"/>
        <v>-9.9225409127119093</v>
      </c>
      <c r="AH15">
        <f t="shared" si="4"/>
        <v>-907.61962592300483</v>
      </c>
      <c r="AI15">
        <f t="shared" si="5"/>
        <v>-348.2556740392132</v>
      </c>
      <c r="AJ15">
        <f t="shared" si="6"/>
        <v>144.66883589950203</v>
      </c>
      <c r="AK15">
        <f t="shared" si="20"/>
        <v>227.38624775578324</v>
      </c>
      <c r="AL15">
        <f t="shared" si="7"/>
        <v>23.799409616072069</v>
      </c>
      <c r="AN15">
        <f t="shared" si="8"/>
        <v>223.71941607307389</v>
      </c>
      <c r="AO15">
        <f t="shared" si="8"/>
        <v>-11.185970803653696</v>
      </c>
      <c r="AP15">
        <f t="shared" si="8"/>
        <v>-3.7044121592382027</v>
      </c>
      <c r="AQ15">
        <f t="shared" si="8"/>
        <v>-338.84437542858092</v>
      </c>
      <c r="AR15">
        <f t="shared" si="8"/>
        <v>-130.01534231839892</v>
      </c>
      <c r="AS15">
        <f t="shared" si="8"/>
        <v>54.009653322002002</v>
      </c>
      <c r="AT15">
        <f t="shared" si="8"/>
        <v>84.890794448723298</v>
      </c>
      <c r="AU15">
        <f t="shared" si="8"/>
        <v>8.8851054523263606</v>
      </c>
      <c r="AW15">
        <v>12</v>
      </c>
      <c r="AX15">
        <f>(R15*SUMPRODUCT(K16:$K$23, X16:$X$23)-$AZ$3*SUMPRODUCT(K15:$K$22, W16:$W$23))/Z15</f>
        <v>2448.081697942182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2.5807838999999999E-2</v>
      </c>
      <c r="O16">
        <f t="shared" si="22"/>
        <v>754.90862806381438</v>
      </c>
      <c r="P16">
        <f t="shared" si="23"/>
        <v>37.745431403190722</v>
      </c>
      <c r="Q16" s="4">
        <f t="shared" si="24"/>
        <v>12.5</v>
      </c>
      <c r="R16">
        <f t="shared" si="0"/>
        <v>50000</v>
      </c>
      <c r="S16">
        <f t="shared" si="12"/>
        <v>2304.9364985663751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1943.2952644394031</v>
      </c>
      <c r="AC16">
        <f t="shared" si="1"/>
        <v>1764.1497462130135</v>
      </c>
      <c r="AE16">
        <f t="shared" si="2"/>
        <v>577.79113022902288</v>
      </c>
      <c r="AF16">
        <f t="shared" si="3"/>
        <v>-28.889556511451143</v>
      </c>
      <c r="AG16">
        <f t="shared" si="3"/>
        <v>-9.567236165238608</v>
      </c>
      <c r="AH16">
        <f t="shared" si="4"/>
        <v>-1024.317353384728</v>
      </c>
      <c r="AI16">
        <f t="shared" si="5"/>
        <v>-484.98301583239481</v>
      </c>
      <c r="AJ16">
        <f t="shared" si="6"/>
        <v>179.14551822638964</v>
      </c>
      <c r="AK16">
        <f t="shared" si="20"/>
        <v>213.26226783476864</v>
      </c>
      <c r="AL16">
        <f t="shared" si="7"/>
        <v>-92.575229771236536</v>
      </c>
      <c r="AN16">
        <f t="shared" si="8"/>
        <v>198.7049290522925</v>
      </c>
      <c r="AO16">
        <f t="shared" si="8"/>
        <v>-9.935246452614626</v>
      </c>
      <c r="AP16">
        <f t="shared" si="8"/>
        <v>-3.290214895972408</v>
      </c>
      <c r="AQ16">
        <f t="shared" si="8"/>
        <v>-352.26727511491418</v>
      </c>
      <c r="AR16">
        <f t="shared" si="8"/>
        <v>-166.78780741120869</v>
      </c>
      <c r="AS16">
        <f t="shared" si="8"/>
        <v>61.608937255753773</v>
      </c>
      <c r="AT16">
        <f t="shared" si="8"/>
        <v>73.341838568622094</v>
      </c>
      <c r="AU16">
        <f t="shared" si="8"/>
        <v>-31.837031586832815</v>
      </c>
      <c r="AW16">
        <v>13</v>
      </c>
      <c r="AX16">
        <f>(R16*SUMPRODUCT(K17:$K$23, X17:$X$23)-$AZ$3*SUMPRODUCT(K16:$K$22, W17:$W$23))/Z16</f>
        <v>2304.9364985663751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2.9740472E-2</v>
      </c>
      <c r="O17">
        <f t="shared" si="22"/>
        <v>754.90862806381438</v>
      </c>
      <c r="P17">
        <f t="shared" si="23"/>
        <v>37.745431403190722</v>
      </c>
      <c r="Q17" s="4">
        <f t="shared" si="24"/>
        <v>12.5</v>
      </c>
      <c r="R17">
        <f t="shared" si="0"/>
        <v>50000</v>
      </c>
      <c r="S17">
        <f t="shared" si="12"/>
        <v>2118.9626356109693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1764.1497462130135</v>
      </c>
      <c r="AC17">
        <f t="shared" si="1"/>
        <v>1557.357810661859</v>
      </c>
      <c r="AE17">
        <f t="shared" si="2"/>
        <v>554.829437996308</v>
      </c>
      <c r="AF17">
        <f t="shared" si="3"/>
        <v>-27.741471899815402</v>
      </c>
      <c r="AG17">
        <f t="shared" si="3"/>
        <v>-9.1870296842965544</v>
      </c>
      <c r="AH17">
        <f t="shared" si="4"/>
        <v>-1138.1364771586648</v>
      </c>
      <c r="AI17">
        <f t="shared" si="5"/>
        <v>-620.23554074646881</v>
      </c>
      <c r="AJ17">
        <f t="shared" si="6"/>
        <v>206.79193555115444</v>
      </c>
      <c r="AK17">
        <f t="shared" si="20"/>
        <v>196.06579351774909</v>
      </c>
      <c r="AL17">
        <f t="shared" si="7"/>
        <v>-217.37781167756529</v>
      </c>
      <c r="AN17">
        <f t="shared" si="8"/>
        <v>175.76752291237051</v>
      </c>
      <c r="AO17">
        <f t="shared" si="8"/>
        <v>-8.7883761456185265</v>
      </c>
      <c r="AP17">
        <f t="shared" si="8"/>
        <v>-2.9104105513268888</v>
      </c>
      <c r="AQ17">
        <f t="shared" si="8"/>
        <v>-360.55662448055153</v>
      </c>
      <c r="AR17">
        <f t="shared" si="8"/>
        <v>-196.48788826512646</v>
      </c>
      <c r="AS17">
        <f t="shared" si="8"/>
        <v>65.510774628946152</v>
      </c>
      <c r="AT17">
        <f t="shared" si="8"/>
        <v>62.112780062496228</v>
      </c>
      <c r="AU17">
        <f t="shared" si="8"/>
        <v>-68.864333573684078</v>
      </c>
      <c r="AW17">
        <v>14</v>
      </c>
      <c r="AX17">
        <f>(R17*SUMPRODUCT(K18:$K$23, X18:$X$23)-$AZ$3*SUMPRODUCT(K17:$K$22, W18:$W$23))/Z17</f>
        <v>2118.9626356109693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3.4073305999999998E-2</v>
      </c>
      <c r="O18">
        <f t="shared" si="22"/>
        <v>754.90862806381438</v>
      </c>
      <c r="P18">
        <f t="shared" si="23"/>
        <v>37.745431403190722</v>
      </c>
      <c r="Q18" s="4">
        <f t="shared" si="24"/>
        <v>12.5</v>
      </c>
      <c r="R18">
        <f t="shared" si="0"/>
        <v>50000</v>
      </c>
      <c r="S18">
        <f t="shared" si="12"/>
        <v>1890.1622999714712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1557.357810661859</v>
      </c>
      <c r="AC18">
        <f t="shared" si="1"/>
        <v>1327.971616480773</v>
      </c>
      <c r="AE18">
        <f t="shared" si="2"/>
        <v>530.3762703976887</v>
      </c>
      <c r="AF18">
        <f t="shared" si="3"/>
        <v>-26.518813519884439</v>
      </c>
      <c r="AG18">
        <f t="shared" si="3"/>
        <v>-8.7821269137894706</v>
      </c>
      <c r="AH18">
        <f t="shared" si="4"/>
        <v>-1252.1298946564796</v>
      </c>
      <c r="AI18">
        <f t="shared" si="5"/>
        <v>-757.05456469246474</v>
      </c>
      <c r="AJ18">
        <f t="shared" si="6"/>
        <v>229.38619418108601</v>
      </c>
      <c r="AK18">
        <f t="shared" si="20"/>
        <v>176.38231287390408</v>
      </c>
      <c r="AL18">
        <f t="shared" si="7"/>
        <v>-351.28605763747464</v>
      </c>
      <c r="AN18">
        <f t="shared" si="8"/>
        <v>154.77634564099995</v>
      </c>
      <c r="AO18">
        <f t="shared" si="8"/>
        <v>-7.7388172820499994</v>
      </c>
      <c r="AP18">
        <f t="shared" si="8"/>
        <v>-2.562832439039171</v>
      </c>
      <c r="AQ18">
        <f t="shared" si="8"/>
        <v>-365.40113157299487</v>
      </c>
      <c r="AR18">
        <f t="shared" si="8"/>
        <v>-220.92643565308407</v>
      </c>
      <c r="AS18">
        <f t="shared" si="8"/>
        <v>66.940319274133245</v>
      </c>
      <c r="AT18">
        <f t="shared" si="8"/>
        <v>51.472532513304813</v>
      </c>
      <c r="AU18">
        <f t="shared" si="8"/>
        <v>-102.51358386564601</v>
      </c>
      <c r="AW18">
        <v>15</v>
      </c>
      <c r="AX18">
        <f>(R18*SUMPRODUCT(K19:$K$23, X19:$X$23)-$AZ$3*SUMPRODUCT(K18:$K$22, W19:$W$23))/Z18</f>
        <v>1890.1622999714712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3.9255977999999997E-2</v>
      </c>
      <c r="O19">
        <f t="shared" si="22"/>
        <v>754.90862806381438</v>
      </c>
      <c r="P19">
        <f t="shared" si="23"/>
        <v>37.745431403190722</v>
      </c>
      <c r="Q19" s="4">
        <f t="shared" si="24"/>
        <v>12.5</v>
      </c>
      <c r="R19">
        <f t="shared" si="0"/>
        <v>50000</v>
      </c>
      <c r="S19">
        <f t="shared" si="12"/>
        <v>1612.4194926774608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1327.971616480773</v>
      </c>
      <c r="AC19">
        <f t="shared" si="1"/>
        <v>1077.0387755980239</v>
      </c>
      <c r="AE19">
        <f t="shared" si="2"/>
        <v>504.25206849125817</v>
      </c>
      <c r="AF19">
        <f t="shared" si="3"/>
        <v>-25.212603424562911</v>
      </c>
      <c r="AG19">
        <f t="shared" si="3"/>
        <v>-8.3495546637306486</v>
      </c>
      <c r="AH19">
        <f t="shared" si="4"/>
        <v>-1379.0039236837092</v>
      </c>
      <c r="AI19">
        <f t="shared" si="5"/>
        <v>-908.31401328074458</v>
      </c>
      <c r="AJ19">
        <f t="shared" si="6"/>
        <v>250.93284088274913</v>
      </c>
      <c r="AK19">
        <f t="shared" si="20"/>
        <v>154.62955227017997</v>
      </c>
      <c r="AL19">
        <f t="shared" si="7"/>
        <v>-502.7516201278155</v>
      </c>
      <c r="AN19">
        <f t="shared" si="8"/>
        <v>135.55313269427222</v>
      </c>
      <c r="AO19">
        <f t="shared" si="8"/>
        <v>-6.7776566347136127</v>
      </c>
      <c r="AP19">
        <f t="shared" si="8"/>
        <v>-2.2445288021468603</v>
      </c>
      <c r="AQ19">
        <f t="shared" si="8"/>
        <v>-370.70408538395623</v>
      </c>
      <c r="AR19">
        <f t="shared" si="8"/>
        <v>-244.17313812654442</v>
      </c>
      <c r="AS19">
        <f t="shared" si="8"/>
        <v>67.455811890476525</v>
      </c>
      <c r="AT19">
        <f t="shared" si="8"/>
        <v>41.567544343546878</v>
      </c>
      <c r="AU19">
        <f t="shared" si="8"/>
        <v>-135.14978189252105</v>
      </c>
      <c r="AW19">
        <v>16</v>
      </c>
      <c r="AX19">
        <f>(R19*SUMPRODUCT(K20:$K$23, X20:$X$23)-$AZ$3*SUMPRODUCT(K19:$K$22, W20:$W$23))/Z19</f>
        <v>1612.4194926774608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4.4782766000000002E-2</v>
      </c>
      <c r="O20">
        <f t="shared" si="22"/>
        <v>754.90862806381438</v>
      </c>
      <c r="P20">
        <f t="shared" si="23"/>
        <v>37.745431403190722</v>
      </c>
      <c r="Q20" s="4">
        <f t="shared" si="24"/>
        <v>12.5</v>
      </c>
      <c r="R20">
        <f t="shared" si="0"/>
        <v>50000</v>
      </c>
      <c r="S20">
        <f t="shared" si="12"/>
        <v>1285.397122343519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1077.0387755980239</v>
      </c>
      <c r="AC20">
        <f t="shared" si="1"/>
        <v>811.5630284433538</v>
      </c>
      <c r="AE20">
        <f t="shared" si="2"/>
        <v>476.62774541808557</v>
      </c>
      <c r="AF20">
        <f t="shared" si="3"/>
        <v>-23.83138727090428</v>
      </c>
      <c r="AG20">
        <f t="shared" si="3"/>
        <v>-7.8921429643832832</v>
      </c>
      <c r="AH20">
        <f t="shared" si="4"/>
        <v>-1495.6646108402335</v>
      </c>
      <c r="AI20">
        <f t="shared" si="5"/>
        <v>-1050.7603956574355</v>
      </c>
      <c r="AJ20">
        <f t="shared" si="6"/>
        <v>265.4757471546701</v>
      </c>
      <c r="AK20">
        <f t="shared" si="20"/>
        <v>130.91105206484471</v>
      </c>
      <c r="AL20">
        <f t="shared" si="7"/>
        <v>-654.3735964379207</v>
      </c>
      <c r="AN20">
        <f t="shared" si="8"/>
        <v>118.02732305670649</v>
      </c>
      <c r="AO20">
        <f t="shared" si="8"/>
        <v>-5.9013661528353252</v>
      </c>
      <c r="AP20">
        <f t="shared" si="8"/>
        <v>-1.9543312705178362</v>
      </c>
      <c r="AQ20">
        <f t="shared" si="8"/>
        <v>-370.37141019408449</v>
      </c>
      <c r="AR20">
        <f t="shared" si="8"/>
        <v>-260.19978456073113</v>
      </c>
      <c r="AS20">
        <f t="shared" si="8"/>
        <v>65.739756181545687</v>
      </c>
      <c r="AT20">
        <f t="shared" si="8"/>
        <v>32.417502300873103</v>
      </c>
      <c r="AU20">
        <f t="shared" si="8"/>
        <v>-162.04252607831233</v>
      </c>
      <c r="AW20">
        <v>17</v>
      </c>
      <c r="AX20">
        <f>(R20*SUMPRODUCT(K21:$K$23, X21:$X$23)-$AZ$3*SUMPRODUCT(K20:$K$22, W21:$W$23))/Z20</f>
        <v>1285.397122343519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5.0287691000000002E-2</v>
      </c>
      <c r="O21">
        <f t="shared" si="22"/>
        <v>754.90862806381438</v>
      </c>
      <c r="P21">
        <f t="shared" si="23"/>
        <v>37.745431403190722</v>
      </c>
      <c r="Q21" s="4">
        <f t="shared" si="24"/>
        <v>12.5</v>
      </c>
      <c r="R21">
        <f t="shared" si="0"/>
        <v>50000</v>
      </c>
      <c r="S21">
        <f t="shared" si="12"/>
        <v>911.44867660877776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811.5630284433538</v>
      </c>
      <c r="AC21">
        <f t="shared" si="1"/>
        <v>540.76934576082078</v>
      </c>
      <c r="AE21">
        <f t="shared" si="2"/>
        <v>447.89295918029336</v>
      </c>
      <c r="AF21">
        <f t="shared" si="3"/>
        <v>-22.394647959014669</v>
      </c>
      <c r="AG21">
        <f t="shared" si="3"/>
        <v>-7.4163438880187202</v>
      </c>
      <c r="AH21">
        <f t="shared" si="4"/>
        <v>-1587.5105868829223</v>
      </c>
      <c r="AI21">
        <f t="shared" si="5"/>
        <v>-1169.4286195496625</v>
      </c>
      <c r="AJ21">
        <f t="shared" si="6"/>
        <v>270.79368268253302</v>
      </c>
      <c r="AK21">
        <f t="shared" si="20"/>
        <v>105.85781295778195</v>
      </c>
      <c r="AL21">
        <f t="shared" si="7"/>
        <v>-792.77712390934755</v>
      </c>
      <c r="AN21">
        <f t="shared" si="8"/>
        <v>102.16892870736035</v>
      </c>
      <c r="AO21">
        <f t="shared" si="8"/>
        <v>-5.1084464353680179</v>
      </c>
      <c r="AP21">
        <f t="shared" si="8"/>
        <v>-1.6917432936453958</v>
      </c>
      <c r="AQ21">
        <f t="shared" si="8"/>
        <v>-362.12727315530748</v>
      </c>
      <c r="AR21">
        <f t="shared" si="8"/>
        <v>-266.75853417696061</v>
      </c>
      <c r="AS21">
        <f t="shared" si="8"/>
        <v>61.77078673223442</v>
      </c>
      <c r="AT21">
        <f t="shared" si="8"/>
        <v>24.147241262721263</v>
      </c>
      <c r="AU21">
        <f t="shared" si="8"/>
        <v>-180.8405061820049</v>
      </c>
      <c r="AW21">
        <v>18</v>
      </c>
      <c r="AX21">
        <f>(R21*SUMPRODUCT(K22:$K$23, X22:$X$23)-$AZ$3*SUMPRODUCT(K21:$K$22, W22:$W$23))/Z21</f>
        <v>911.44867660877776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5.6343962999999997E-2</v>
      </c>
      <c r="O22">
        <f t="shared" si="22"/>
        <v>754.90862806381438</v>
      </c>
      <c r="P22">
        <f t="shared" si="23"/>
        <v>37.745431403190722</v>
      </c>
      <c r="Q22" s="4">
        <f t="shared" si="24"/>
        <v>12.5</v>
      </c>
      <c r="R22">
        <f t="shared" si="0"/>
        <v>50000</v>
      </c>
      <c r="S22">
        <f t="shared" si="12"/>
        <v>484.89991932651293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540.76934576082078</v>
      </c>
      <c r="AC22">
        <f t="shared" si="1"/>
        <v>268.60795344581493</v>
      </c>
      <c r="AE22">
        <f t="shared" si="2"/>
        <v>418.17796526847548</v>
      </c>
      <c r="AF22">
        <f t="shared" si="3"/>
        <v>-20.908898263423776</v>
      </c>
      <c r="AG22">
        <f t="shared" si="3"/>
        <v>-6.9243142435167302</v>
      </c>
      <c r="AH22">
        <f t="shared" si="4"/>
        <v>-1671.4648224872117</v>
      </c>
      <c r="AI22">
        <f t="shared" si="5"/>
        <v>-1281.1200697256768</v>
      </c>
      <c r="AJ22">
        <f t="shared" si="6"/>
        <v>272.16139231500586</v>
      </c>
      <c r="AK22">
        <f t="shared" si="20"/>
        <v>80.269823057201251</v>
      </c>
      <c r="AL22">
        <f t="shared" si="7"/>
        <v>-928.68885435346965</v>
      </c>
      <c r="AN22">
        <f t="shared" si="8"/>
        <v>87.871313078680743</v>
      </c>
      <c r="AO22">
        <f t="shared" si="8"/>
        <v>-4.3935656539340373</v>
      </c>
      <c r="AP22">
        <f t="shared" si="8"/>
        <v>-1.4549991517525209</v>
      </c>
      <c r="AQ22">
        <f t="shared" si="8"/>
        <v>-351.22321335721381</v>
      </c>
      <c r="AR22">
        <f t="shared" si="8"/>
        <v>-269.20046508421962</v>
      </c>
      <c r="AS22">
        <f t="shared" si="8"/>
        <v>57.188998221577002</v>
      </c>
      <c r="AT22">
        <f t="shared" si="8"/>
        <v>16.867016769047734</v>
      </c>
      <c r="AU22">
        <f t="shared" si="8"/>
        <v>-195.14445009359488</v>
      </c>
      <c r="AW22">
        <v>19</v>
      </c>
      <c r="AX22">
        <f>(R22*SUMPRODUCT(K23:$K$23, X23:$X$23)-$AZ$3*SUMPRODUCT(K22:$K$22, W23:$W$23))/Z22</f>
        <v>484.89991932651293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6.2785228999999998E-2</v>
      </c>
      <c r="O23">
        <f t="shared" si="22"/>
        <v>754.90862806381438</v>
      </c>
      <c r="P23">
        <f t="shared" si="23"/>
        <v>37.745431403190722</v>
      </c>
      <c r="Q23" s="4">
        <f t="shared" si="24"/>
        <v>12.5</v>
      </c>
      <c r="R23">
        <f t="shared" si="0"/>
        <v>50000</v>
      </c>
      <c r="S23">
        <f t="shared" si="12"/>
        <v>522.96397177058441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268.60795344581493</v>
      </c>
      <c r="AC23">
        <f t="shared" si="1"/>
        <v>268.60795344581493</v>
      </c>
      <c r="AE23">
        <f t="shared" si="2"/>
        <v>387.7407863036554</v>
      </c>
      <c r="AF23">
        <f t="shared" si="3"/>
        <v>-19.387039315182772</v>
      </c>
      <c r="AG23">
        <f t="shared" si="3"/>
        <v>-6.4203264456344025</v>
      </c>
      <c r="AH23">
        <f t="shared" si="4"/>
        <v>-1738.9786217886387</v>
      </c>
      <c r="AI23">
        <f t="shared" si="5"/>
        <v>-1377.0452012458006</v>
      </c>
      <c r="AJ23">
        <f t="shared" si="6"/>
        <v>0</v>
      </c>
      <c r="AK23">
        <f t="shared" si="20"/>
        <v>54.506086629562859</v>
      </c>
      <c r="AL23">
        <f t="shared" si="7"/>
        <v>-1322.5391146162378</v>
      </c>
      <c r="AN23">
        <f t="shared" si="8"/>
        <v>75.053132757401869</v>
      </c>
      <c r="AO23">
        <f t="shared" si="8"/>
        <v>-3.7526566378700941</v>
      </c>
      <c r="AP23">
        <f t="shared" si="8"/>
        <v>-1.2427519365803539</v>
      </c>
      <c r="AQ23">
        <f t="shared" si="8"/>
        <v>-336.60578916032392</v>
      </c>
      <c r="AR23">
        <f t="shared" si="8"/>
        <v>-266.54806497737252</v>
      </c>
      <c r="AS23">
        <f t="shared" si="8"/>
        <v>0</v>
      </c>
      <c r="AT23">
        <f t="shared" si="8"/>
        <v>10.550482952524158</v>
      </c>
      <c r="AU23">
        <f t="shared" si="8"/>
        <v>-255.99758202484838</v>
      </c>
      <c r="AW23">
        <v>20</v>
      </c>
      <c r="AX23">
        <f>(R23*SUMPRODUCT(K$23:$K24, X$23:$X24)-$AZ$3*SUMPRODUCT(K$22:$K23, W$23:$W24))/Z23</f>
        <v>522.96397177058441</v>
      </c>
    </row>
    <row r="25" spans="5:50" x14ac:dyDescent="0.25">
      <c r="AN25" s="8">
        <f t="shared" ref="AN25:AU25" si="25">SUM(AN3:AN23)</f>
        <v>6205.7487943157539</v>
      </c>
      <c r="AO25" s="8">
        <f t="shared" si="25"/>
        <v>-876.46891076364841</v>
      </c>
      <c r="AP25" s="8">
        <f t="shared" si="25"/>
        <v>-715.21359189255804</v>
      </c>
      <c r="AQ25" s="8">
        <f t="shared" si="25"/>
        <v>-5275.6284354721765</v>
      </c>
      <c r="AR25" s="8">
        <f t="shared" si="25"/>
        <v>-661.56214381262998</v>
      </c>
      <c r="AS25" s="8">
        <f t="shared" si="25"/>
        <v>-1159.9924980264375</v>
      </c>
      <c r="AT25" s="8">
        <f t="shared" si="25"/>
        <v>1551.1166689032527</v>
      </c>
      <c r="AU25" s="9">
        <f t="shared" si="25"/>
        <v>-270.43797293581531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2754.6219687459829</v>
      </c>
      <c r="K3">
        <v>1</v>
      </c>
      <c r="L3" s="2">
        <v>0</v>
      </c>
      <c r="O3">
        <f>$C$3</f>
        <v>2754.6219687459829</v>
      </c>
      <c r="P3">
        <f>O3*B5</f>
        <v>2203.6975749967864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2754.6219687459829</v>
      </c>
      <c r="AF3">
        <f t="shared" ref="AF3:AG23" si="3">-$Z3*P3</f>
        <v>-2203.6975749967864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-74.032576950803559</v>
      </c>
      <c r="AJ3">
        <f t="shared" ref="AJ3:AJ23" si="6">AB3-AC3</f>
        <v>0</v>
      </c>
      <c r="AL3">
        <f t="shared" ref="AL3:AL23" si="7">SUM(AI3:AK3)</f>
        <v>-74.032576950803559</v>
      </c>
      <c r="AN3">
        <f t="shared" ref="AN3:AU23" si="8">AE3*$K3</f>
        <v>2754.6219687459829</v>
      </c>
      <c r="AO3">
        <f t="shared" si="8"/>
        <v>-2203.6975749967864</v>
      </c>
      <c r="AP3">
        <f t="shared" si="8"/>
        <v>-624.95697070000006</v>
      </c>
      <c r="AQ3">
        <f t="shared" si="8"/>
        <v>0</v>
      </c>
      <c r="AR3">
        <f t="shared" si="8"/>
        <v>-74.032576950803559</v>
      </c>
      <c r="AS3">
        <f t="shared" si="8"/>
        <v>0</v>
      </c>
      <c r="AT3">
        <f t="shared" si="8"/>
        <v>0</v>
      </c>
      <c r="AU3">
        <f t="shared" si="8"/>
        <v>-74.032576950803559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2082.27598957787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1261.2559325974717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1225.1727297296111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-1225.1727297296111</v>
      </c>
      <c r="AK4">
        <f t="shared" ref="AK4:AK23" si="20">H4*SUM(AB4:AB4, AE4:AF4)</f>
        <v>0</v>
      </c>
      <c r="AL4">
        <f t="shared" si="7"/>
        <v>-2155.6200297296109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-857.10325984826443</v>
      </c>
      <c r="AR4">
        <f t="shared" si="8"/>
        <v>-857.10325984826443</v>
      </c>
      <c r="AS4">
        <f t="shared" si="8"/>
        <v>-1128.5964723939187</v>
      </c>
      <c r="AT4">
        <f t="shared" si="8"/>
        <v>0</v>
      </c>
      <c r="AU4">
        <f t="shared" si="8"/>
        <v>-1985.699732242183</v>
      </c>
      <c r="AW4">
        <v>1</v>
      </c>
      <c r="AX4">
        <f>(R4*SUMPRODUCT(K5:$K$23, X5:$X$23)-$AZ$3*SUMPRODUCT(K4:$K$22, W5:$W$23))/Z4</f>
        <v>1261.2559325974717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2.2132820000000001E-2</v>
      </c>
      <c r="O5">
        <f t="shared" ref="O5:O23" si="22">$C$3</f>
        <v>2754.6219687459829</v>
      </c>
      <c r="P5">
        <f t="shared" ref="P5:P23" si="23">O5*$C$5</f>
        <v>137.73109843729915</v>
      </c>
      <c r="Q5" s="4">
        <f t="shared" ref="Q5:Q23" si="24">$C$8</f>
        <v>12.5</v>
      </c>
      <c r="R5">
        <f t="shared" si="0"/>
        <v>50000</v>
      </c>
      <c r="S5">
        <f t="shared" si="12"/>
        <v>2314.7198954067226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1225.1727297296111</v>
      </c>
      <c r="AC5">
        <f t="shared" si="1"/>
        <v>2176.2476110178814</v>
      </c>
      <c r="AE5">
        <f t="shared" si="2"/>
        <v>2589.8336514222055</v>
      </c>
      <c r="AF5">
        <f t="shared" si="3"/>
        <v>-129.49168257111029</v>
      </c>
      <c r="AG5">
        <f t="shared" si="3"/>
        <v>-11.752219001402596</v>
      </c>
      <c r="AH5">
        <f t="shared" si="4"/>
        <v>-1074.981167389614</v>
      </c>
      <c r="AI5">
        <f t="shared" si="5"/>
        <v>1373.6085824600789</v>
      </c>
      <c r="AJ5">
        <f t="shared" si="6"/>
        <v>-951.07488128827026</v>
      </c>
      <c r="AK5">
        <f t="shared" si="20"/>
        <v>315.37686378694826</v>
      </c>
      <c r="AL5">
        <f t="shared" si="7"/>
        <v>737.91056495875682</v>
      </c>
      <c r="AN5">
        <f t="shared" si="8"/>
        <v>2197.6301437305365</v>
      </c>
      <c r="AO5">
        <f t="shared" si="8"/>
        <v>-109.88150718652685</v>
      </c>
      <c r="AP5">
        <f t="shared" si="8"/>
        <v>-9.9724670420519992</v>
      </c>
      <c r="AQ5">
        <f t="shared" si="8"/>
        <v>-912.18639316882036</v>
      </c>
      <c r="AR5">
        <f t="shared" si="8"/>
        <v>1165.5897763331377</v>
      </c>
      <c r="AS5">
        <f t="shared" si="8"/>
        <v>-807.04443195270915</v>
      </c>
      <c r="AT5">
        <f t="shared" si="8"/>
        <v>267.61630119092462</v>
      </c>
      <c r="AU5">
        <f t="shared" si="8"/>
        <v>626.16164557135312</v>
      </c>
      <c r="AW5">
        <v>2</v>
      </c>
      <c r="AX5">
        <f>(R5*SUMPRODUCT(K6:$K$23, X6:$X$23)-$AZ$3*SUMPRODUCT(K5:$K$22, W6:$W$23))/Z5</f>
        <v>2314.7198954067226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2.5807838999999999E-2</v>
      </c>
      <c r="O6">
        <f t="shared" si="22"/>
        <v>2754.6219687459829</v>
      </c>
      <c r="P6">
        <f t="shared" si="23"/>
        <v>137.73109843729915</v>
      </c>
      <c r="Q6" s="4">
        <f t="shared" si="24"/>
        <v>12.5</v>
      </c>
      <c r="R6">
        <f t="shared" si="0"/>
        <v>50000</v>
      </c>
      <c r="S6">
        <f t="shared" si="12"/>
        <v>3187.1183540395668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2176.2476110178814</v>
      </c>
      <c r="AC6">
        <f t="shared" si="1"/>
        <v>2889.1603794898601</v>
      </c>
      <c r="AE6">
        <f t="shared" si="2"/>
        <v>2497.0973049952972</v>
      </c>
      <c r="AF6">
        <f t="shared" si="3"/>
        <v>-124.85486524976486</v>
      </c>
      <c r="AG6">
        <f t="shared" si="3"/>
        <v>-11.331397435507631</v>
      </c>
      <c r="AH6">
        <f t="shared" si="4"/>
        <v>-1213.1975035237558</v>
      </c>
      <c r="AI6">
        <f t="shared" si="5"/>
        <v>1147.7135387862688</v>
      </c>
      <c r="AJ6">
        <f t="shared" si="6"/>
        <v>-712.91276847197878</v>
      </c>
      <c r="AK6">
        <f t="shared" si="20"/>
        <v>389.22339062392689</v>
      </c>
      <c r="AL6">
        <f t="shared" si="7"/>
        <v>824.02416093821694</v>
      </c>
      <c r="AN6">
        <f t="shared" si="8"/>
        <v>1951.9090003816302</v>
      </c>
      <c r="AO6">
        <f t="shared" si="8"/>
        <v>-97.595450019081511</v>
      </c>
      <c r="AP6">
        <f t="shared" si="8"/>
        <v>-8.8574268199413737</v>
      </c>
      <c r="AQ6">
        <f t="shared" si="8"/>
        <v>-948.32152580974548</v>
      </c>
      <c r="AR6">
        <f t="shared" si="8"/>
        <v>897.13459773286183</v>
      </c>
      <c r="AS6">
        <f t="shared" si="8"/>
        <v>-557.26336594242628</v>
      </c>
      <c r="AT6">
        <f t="shared" si="8"/>
        <v>304.24470756430082</v>
      </c>
      <c r="AU6">
        <f t="shared" si="8"/>
        <v>644.11593935473638</v>
      </c>
      <c r="AW6">
        <v>3</v>
      </c>
      <c r="AX6">
        <f>(R6*SUMPRODUCT(K7:$K$23, X7:$X$23)-$AZ$3*SUMPRODUCT(K6:$K$22, W7:$W$23))/Z6</f>
        <v>3187.1183540395668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2.9740472E-2</v>
      </c>
      <c r="O7">
        <f t="shared" si="22"/>
        <v>2754.6219687459829</v>
      </c>
      <c r="P7">
        <f t="shared" si="23"/>
        <v>137.73109843729915</v>
      </c>
      <c r="Q7" s="4">
        <f t="shared" si="24"/>
        <v>12.5</v>
      </c>
      <c r="R7">
        <f t="shared" si="0"/>
        <v>50000</v>
      </c>
      <c r="S7">
        <f t="shared" si="12"/>
        <v>3898.9826181168869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2889.1603794898601</v>
      </c>
      <c r="AC7">
        <f t="shared" si="1"/>
        <v>3394.0120768519337</v>
      </c>
      <c r="AE7">
        <f t="shared" si="2"/>
        <v>2397.8614794648556</v>
      </c>
      <c r="AF7">
        <f t="shared" si="3"/>
        <v>-119.89307397324279</v>
      </c>
      <c r="AG7">
        <f t="shared" si="3"/>
        <v>-10.881082353000968</v>
      </c>
      <c r="AH7">
        <f t="shared" si="4"/>
        <v>-1348.0044326063462</v>
      </c>
      <c r="AI7">
        <f t="shared" si="5"/>
        <v>919.08289053226554</v>
      </c>
      <c r="AJ7">
        <f t="shared" si="6"/>
        <v>-504.85169736207354</v>
      </c>
      <c r="AK7">
        <f t="shared" si="20"/>
        <v>442.16154438843461</v>
      </c>
      <c r="AL7">
        <f t="shared" si="7"/>
        <v>856.39273755862655</v>
      </c>
      <c r="AN7">
        <f t="shared" si="8"/>
        <v>1726.591341159698</v>
      </c>
      <c r="AO7">
        <f t="shared" si="8"/>
        <v>-86.329567057984903</v>
      </c>
      <c r="AP7">
        <f t="shared" si="8"/>
        <v>-7.8349740942207831</v>
      </c>
      <c r="AQ7">
        <f t="shared" si="8"/>
        <v>-970.63687836648512</v>
      </c>
      <c r="AR7">
        <f t="shared" si="8"/>
        <v>661.78992164100714</v>
      </c>
      <c r="AS7">
        <f t="shared" si="8"/>
        <v>-363.52081915493659</v>
      </c>
      <c r="AT7">
        <f t="shared" si="8"/>
        <v>318.380482139131</v>
      </c>
      <c r="AU7">
        <f t="shared" si="8"/>
        <v>616.64958462520144</v>
      </c>
      <c r="AW7">
        <v>4</v>
      </c>
      <c r="AX7">
        <f>(R7*SUMPRODUCT(K8:$K$23, X8:$X$23)-$AZ$3*SUMPRODUCT(K7:$K$22, W8:$W$23))/Z7</f>
        <v>3898.9826181168869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3.4073305999999998E-2</v>
      </c>
      <c r="O8">
        <f t="shared" si="22"/>
        <v>2754.6219687459829</v>
      </c>
      <c r="P8">
        <f t="shared" si="23"/>
        <v>137.73109843729915</v>
      </c>
      <c r="Q8" s="4">
        <f t="shared" si="24"/>
        <v>12.5</v>
      </c>
      <c r="R8">
        <f t="shared" si="0"/>
        <v>50000</v>
      </c>
      <c r="S8">
        <f t="shared" si="12"/>
        <v>4465.093629502051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3394.0120768519337</v>
      </c>
      <c r="AC8">
        <f t="shared" si="1"/>
        <v>3715.4998123873638</v>
      </c>
      <c r="AE8">
        <f t="shared" si="2"/>
        <v>2292.1797967347884</v>
      </c>
      <c r="AF8">
        <f t="shared" si="3"/>
        <v>-114.60898983673943</v>
      </c>
      <c r="AG8">
        <f t="shared" si="3"/>
        <v>-10.401517080845956</v>
      </c>
      <c r="AH8">
        <f t="shared" si="4"/>
        <v>-1483.0177945000078</v>
      </c>
      <c r="AI8">
        <f t="shared" si="5"/>
        <v>684.15149531719499</v>
      </c>
      <c r="AJ8">
        <f t="shared" si="6"/>
        <v>-321.48773553543015</v>
      </c>
      <c r="AK8">
        <f t="shared" si="20"/>
        <v>476.77149052825359</v>
      </c>
      <c r="AL8">
        <f t="shared" si="7"/>
        <v>839.43525031001843</v>
      </c>
      <c r="AN8">
        <f t="shared" si="8"/>
        <v>1520.3917866745057</v>
      </c>
      <c r="AO8">
        <f t="shared" si="8"/>
        <v>-76.019589333725293</v>
      </c>
      <c r="AP8">
        <f t="shared" si="8"/>
        <v>-6.8992760346288575</v>
      </c>
      <c r="AQ8">
        <f t="shared" si="8"/>
        <v>-983.67853929341425</v>
      </c>
      <c r="AR8">
        <f t="shared" si="8"/>
        <v>453.79438201273717</v>
      </c>
      <c r="AS8">
        <f t="shared" si="8"/>
        <v>-213.24126201658851</v>
      </c>
      <c r="AT8">
        <f t="shared" si="8"/>
        <v>316.24022659667008</v>
      </c>
      <c r="AU8">
        <f t="shared" si="8"/>
        <v>556.79334659281869</v>
      </c>
      <c r="AW8">
        <v>5</v>
      </c>
      <c r="AX8">
        <f>(R8*SUMPRODUCT(K9:$K$23, X9:$X$23)-$AZ$3*SUMPRODUCT(K8:$K$22, W9:$W$23))/Z8</f>
        <v>4465.093629502051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3.9255977999999997E-2</v>
      </c>
      <c r="O9">
        <f t="shared" si="22"/>
        <v>2754.6219687459829</v>
      </c>
      <c r="P9">
        <f t="shared" si="23"/>
        <v>137.73109843729915</v>
      </c>
      <c r="Q9" s="4">
        <f t="shared" si="24"/>
        <v>12.5</v>
      </c>
      <c r="R9">
        <f t="shared" si="0"/>
        <v>50000</v>
      </c>
      <c r="S9">
        <f t="shared" si="12"/>
        <v>4887.7170865730468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3715.4998123873638</v>
      </c>
      <c r="AC9">
        <f t="shared" si="1"/>
        <v>3866.8411967378834</v>
      </c>
      <c r="AE9">
        <f t="shared" si="2"/>
        <v>2179.2762390947751</v>
      </c>
      <c r="AF9">
        <f t="shared" si="3"/>
        <v>-108.96381195473876</v>
      </c>
      <c r="AG9">
        <f t="shared" si="3"/>
        <v>-9.8891801843451823</v>
      </c>
      <c r="AH9">
        <f t="shared" si="4"/>
        <v>-1633.2869027692523</v>
      </c>
      <c r="AI9">
        <f t="shared" si="5"/>
        <v>427.13634418643869</v>
      </c>
      <c r="AJ9">
        <f t="shared" si="6"/>
        <v>-151.34138435051955</v>
      </c>
      <c r="AK9">
        <f t="shared" si="20"/>
        <v>495.10352496083868</v>
      </c>
      <c r="AL9">
        <f t="shared" si="7"/>
        <v>770.89848479675788</v>
      </c>
      <c r="AN9">
        <f t="shared" si="8"/>
        <v>1331.5592169645915</v>
      </c>
      <c r="AO9">
        <f t="shared" si="8"/>
        <v>-66.57796084822958</v>
      </c>
      <c r="AP9">
        <f t="shared" si="8"/>
        <v>-6.0423863604175958</v>
      </c>
      <c r="AQ9">
        <f t="shared" si="8"/>
        <v>-997.95436223969546</v>
      </c>
      <c r="AR9">
        <f t="shared" si="8"/>
        <v>260.9845075162487</v>
      </c>
      <c r="AS9">
        <f t="shared" si="8"/>
        <v>-92.471074398453595</v>
      </c>
      <c r="AT9">
        <f t="shared" si="8"/>
        <v>302.5131234795208</v>
      </c>
      <c r="AU9">
        <f t="shared" si="8"/>
        <v>471.02655659731596</v>
      </c>
      <c r="AW9">
        <v>6</v>
      </c>
      <c r="AX9">
        <f>(R9*SUMPRODUCT(K10:$K$23, X10:$X$23)-$AZ$3*SUMPRODUCT(K9:$K$22, W10:$W$23))/Z9</f>
        <v>4887.7170865730468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4.4782766000000002E-2</v>
      </c>
      <c r="O10">
        <f t="shared" si="22"/>
        <v>2754.6219687459829</v>
      </c>
      <c r="P10">
        <f t="shared" si="23"/>
        <v>137.73109843729915</v>
      </c>
      <c r="Q10" s="4">
        <f t="shared" si="24"/>
        <v>12.5</v>
      </c>
      <c r="R10">
        <f t="shared" si="0"/>
        <v>50000</v>
      </c>
      <c r="S10">
        <f t="shared" si="12"/>
        <v>5183.6953779685837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3866.8411967378834</v>
      </c>
      <c r="AC10">
        <f t="shared" si="1"/>
        <v>3876.3356961722652</v>
      </c>
      <c r="AE10">
        <f t="shared" si="2"/>
        <v>2059.8894588390858</v>
      </c>
      <c r="AF10">
        <f t="shared" si="3"/>
        <v>-102.9944729419543</v>
      </c>
      <c r="AG10">
        <f t="shared" si="3"/>
        <v>-9.3474235403743631</v>
      </c>
      <c r="AH10">
        <f t="shared" si="4"/>
        <v>-1771.4593685094687</v>
      </c>
      <c r="AI10">
        <f t="shared" si="5"/>
        <v>176.08819384728849</v>
      </c>
      <c r="AJ10">
        <f t="shared" si="6"/>
        <v>-9.4944994343818507</v>
      </c>
      <c r="AK10">
        <f t="shared" si="20"/>
        <v>498.34875262044358</v>
      </c>
      <c r="AL10">
        <f t="shared" si="7"/>
        <v>664.94244703335016</v>
      </c>
      <c r="AN10">
        <f t="shared" si="8"/>
        <v>1159.4005003504853</v>
      </c>
      <c r="AO10">
        <f t="shared" si="8"/>
        <v>-57.970025017524272</v>
      </c>
      <c r="AP10">
        <f t="shared" si="8"/>
        <v>-5.2611597594201465</v>
      </c>
      <c r="AQ10">
        <f t="shared" si="8"/>
        <v>-997.05878360964698</v>
      </c>
      <c r="AR10">
        <f t="shared" si="8"/>
        <v>99.110531963894005</v>
      </c>
      <c r="AS10">
        <f t="shared" si="8"/>
        <v>-5.3439408350599429</v>
      </c>
      <c r="AT10">
        <f t="shared" si="8"/>
        <v>280.49359185653168</v>
      </c>
      <c r="AU10">
        <f t="shared" si="8"/>
        <v>374.26018298536576</v>
      </c>
      <c r="AW10">
        <v>7</v>
      </c>
      <c r="AX10">
        <f>(R10*SUMPRODUCT(K11:$K$23, X11:$X$23)-$AZ$3*SUMPRODUCT(K10:$K$22, W11:$W$23))/Z10</f>
        <v>5183.6953779685837</v>
      </c>
    </row>
    <row r="11" spans="1:52" x14ac:dyDescent="0.25">
      <c r="A11" t="s">
        <v>33</v>
      </c>
      <c r="C11" s="7">
        <f>AU25</f>
        <v>183.83001239738439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5.0287691000000002E-2</v>
      </c>
      <c r="O11">
        <f t="shared" si="22"/>
        <v>2754.6219687459829</v>
      </c>
      <c r="P11">
        <f t="shared" si="23"/>
        <v>137.73109843729915</v>
      </c>
      <c r="Q11" s="4">
        <f t="shared" si="24"/>
        <v>12.5</v>
      </c>
      <c r="R11">
        <f t="shared" si="0"/>
        <v>50000</v>
      </c>
      <c r="S11">
        <f t="shared" si="12"/>
        <v>5376.1572759742448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3876.3356961722652</v>
      </c>
      <c r="AC11">
        <f t="shared" si="1"/>
        <v>3777.8854827723958</v>
      </c>
      <c r="AE11">
        <f t="shared" si="2"/>
        <v>1935.7034796504379</v>
      </c>
      <c r="AF11">
        <f t="shared" si="3"/>
        <v>-96.785173982521897</v>
      </c>
      <c r="AG11">
        <f t="shared" si="3"/>
        <v>-8.7838889583261466</v>
      </c>
      <c r="AH11">
        <f t="shared" si="4"/>
        <v>-1880.2413865778879</v>
      </c>
      <c r="AI11">
        <f t="shared" si="5"/>
        <v>-50.106969868297938</v>
      </c>
      <c r="AJ11">
        <f t="shared" si="6"/>
        <v>98.450213399869426</v>
      </c>
      <c r="AK11">
        <f t="shared" si="20"/>
        <v>489.06571544546807</v>
      </c>
      <c r="AL11">
        <f t="shared" si="7"/>
        <v>537.40895897703956</v>
      </c>
      <c r="AN11">
        <f t="shared" si="8"/>
        <v>1003.6210599021622</v>
      </c>
      <c r="AO11">
        <f t="shared" si="8"/>
        <v>-50.181052995108111</v>
      </c>
      <c r="AP11">
        <f t="shared" si="8"/>
        <v>-4.5542594922700568</v>
      </c>
      <c r="AQ11">
        <f t="shared" si="8"/>
        <v>-974.86514494977644</v>
      </c>
      <c r="AR11">
        <f t="shared" si="8"/>
        <v>-25.97939753499244</v>
      </c>
      <c r="AS11">
        <f t="shared" si="8"/>
        <v>51.044340498790739</v>
      </c>
      <c r="AT11">
        <f t="shared" si="8"/>
        <v>253.5701655017061</v>
      </c>
      <c r="AU11">
        <f t="shared" si="8"/>
        <v>278.6351084655044</v>
      </c>
      <c r="AW11">
        <v>8</v>
      </c>
      <c r="AX11">
        <f>(R11*SUMPRODUCT(K12:$K$23, X12:$X$23)-$AZ$3*SUMPRODUCT(K11:$K$22, W12:$W$23))/Z11</f>
        <v>5376.1572759742448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5.6343962999999997E-2</v>
      </c>
      <c r="O12">
        <f t="shared" si="22"/>
        <v>2754.6219687459829</v>
      </c>
      <c r="P12">
        <f t="shared" si="23"/>
        <v>137.73109843729915</v>
      </c>
      <c r="Q12" s="4">
        <f t="shared" si="24"/>
        <v>12.5</v>
      </c>
      <c r="R12">
        <f t="shared" si="0"/>
        <v>50000</v>
      </c>
      <c r="S12">
        <f t="shared" si="12"/>
        <v>5473.3802263539192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3777.8854827723958</v>
      </c>
      <c r="AC12">
        <f t="shared" si="1"/>
        <v>3591.0326399111118</v>
      </c>
      <c r="AE12">
        <f t="shared" si="2"/>
        <v>1807.2812396175379</v>
      </c>
      <c r="AF12">
        <f t="shared" si="3"/>
        <v>-90.364061980876897</v>
      </c>
      <c r="AG12">
        <f t="shared" si="3"/>
        <v>-8.2011309542788489</v>
      </c>
      <c r="AH12">
        <f t="shared" si="4"/>
        <v>-1979.6764578561479</v>
      </c>
      <c r="AI12">
        <f t="shared" si="5"/>
        <v>-270.96041117376558</v>
      </c>
      <c r="AJ12">
        <f t="shared" si="6"/>
        <v>186.85284286128399</v>
      </c>
      <c r="AK12">
        <f t="shared" si="20"/>
        <v>470.2012532565239</v>
      </c>
      <c r="AL12">
        <f t="shared" si="7"/>
        <v>386.09368494404231</v>
      </c>
      <c r="AN12">
        <f t="shared" si="8"/>
        <v>863.17338825798049</v>
      </c>
      <c r="AO12">
        <f t="shared" si="8"/>
        <v>-43.158669412899023</v>
      </c>
      <c r="AP12">
        <f t="shared" si="8"/>
        <v>-3.9169321509973494</v>
      </c>
      <c r="AQ12">
        <f t="shared" si="8"/>
        <v>-945.51085814616783</v>
      </c>
      <c r="AR12">
        <f t="shared" si="8"/>
        <v>-129.41307145208367</v>
      </c>
      <c r="AS12">
        <f t="shared" si="8"/>
        <v>89.242558348219447</v>
      </c>
      <c r="AT12">
        <f t="shared" si="8"/>
        <v>224.57224699708212</v>
      </c>
      <c r="AU12">
        <f t="shared" si="8"/>
        <v>184.40173389321791</v>
      </c>
      <c r="AW12">
        <v>9</v>
      </c>
      <c r="AX12">
        <f>(R12*SUMPRODUCT(K13:$K$23, X13:$X$23)-$AZ$3*SUMPRODUCT(K12:$K$22, W13:$W$23))/Z12</f>
        <v>5473.3802263539192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6.2785228999999998E-2</v>
      </c>
      <c r="O13">
        <f t="shared" si="22"/>
        <v>2754.6219687459829</v>
      </c>
      <c r="P13">
        <f t="shared" si="23"/>
        <v>137.73109843729915</v>
      </c>
      <c r="Q13" s="4">
        <f t="shared" si="24"/>
        <v>12.5</v>
      </c>
      <c r="R13">
        <f t="shared" si="0"/>
        <v>50000</v>
      </c>
      <c r="S13">
        <f t="shared" si="12"/>
        <v>5486.0456290361535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3591.0326399111118</v>
      </c>
      <c r="AC13">
        <f t="shared" si="1"/>
        <v>3337.363337163662</v>
      </c>
      <c r="AE13">
        <f t="shared" si="2"/>
        <v>1675.7378607245714</v>
      </c>
      <c r="AF13">
        <f t="shared" si="3"/>
        <v>-83.786893036228577</v>
      </c>
      <c r="AG13">
        <f t="shared" si="3"/>
        <v>-7.6042097597126741</v>
      </c>
      <c r="AH13">
        <f t="shared" si="4"/>
        <v>-2059.6395400935439</v>
      </c>
      <c r="AI13">
        <f t="shared" si="5"/>
        <v>-475.29278216491366</v>
      </c>
      <c r="AJ13">
        <f t="shared" si="6"/>
        <v>253.66930274744982</v>
      </c>
      <c r="AK13">
        <f t="shared" si="20"/>
        <v>443.51827326950058</v>
      </c>
      <c r="AL13">
        <f t="shared" si="7"/>
        <v>221.89479385203674</v>
      </c>
      <c r="AN13">
        <f t="shared" si="8"/>
        <v>737.25843659095619</v>
      </c>
      <c r="AO13">
        <f t="shared" si="8"/>
        <v>-36.862921829547808</v>
      </c>
      <c r="AP13">
        <f t="shared" si="8"/>
        <v>-3.345551789664384</v>
      </c>
      <c r="AQ13">
        <f t="shared" si="8"/>
        <v>-906.16000441364054</v>
      </c>
      <c r="AR13">
        <f t="shared" si="8"/>
        <v>-209.1100414418965</v>
      </c>
      <c r="AS13">
        <f t="shared" si="8"/>
        <v>111.6044686570711</v>
      </c>
      <c r="AT13">
        <f t="shared" si="8"/>
        <v>195.13051319900742</v>
      </c>
      <c r="AU13">
        <f t="shared" si="8"/>
        <v>97.624940414182007</v>
      </c>
      <c r="AW13">
        <v>10</v>
      </c>
      <c r="AX13">
        <f>(R13*SUMPRODUCT(K14:$K$23, X14:$X$23)-$AZ$3*SUMPRODUCT(K13:$K$22, W14:$W$23))/Z13</f>
        <v>5486.0456290361535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6.9956555000000004E-2</v>
      </c>
      <c r="O14">
        <f t="shared" si="22"/>
        <v>2754.6219687459829</v>
      </c>
      <c r="P14">
        <f t="shared" si="23"/>
        <v>137.73109843729915</v>
      </c>
      <c r="Q14" s="4">
        <f t="shared" si="24"/>
        <v>12.5</v>
      </c>
      <c r="R14">
        <f t="shared" si="0"/>
        <v>50000</v>
      </c>
      <c r="S14">
        <f t="shared" si="12"/>
        <v>5417.750236708679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3337.363337163662</v>
      </c>
      <c r="AC14">
        <f t="shared" si="1"/>
        <v>3032.2945857671866</v>
      </c>
      <c r="AE14">
        <f t="shared" si="2"/>
        <v>1541.751634297965</v>
      </c>
      <c r="AF14">
        <f t="shared" si="3"/>
        <v>-77.087581714898249</v>
      </c>
      <c r="AG14">
        <f t="shared" si="3"/>
        <v>-6.9962033438286708</v>
      </c>
      <c r="AH14">
        <f t="shared" si="4"/>
        <v>-2127.857273147506</v>
      </c>
      <c r="AI14">
        <f t="shared" si="5"/>
        <v>-670.18942390826805</v>
      </c>
      <c r="AJ14">
        <f t="shared" si="6"/>
        <v>305.06875139647536</v>
      </c>
      <c r="AK14">
        <f t="shared" si="20"/>
        <v>410.91908779540711</v>
      </c>
      <c r="AL14">
        <f t="shared" si="7"/>
        <v>45.798415283614418</v>
      </c>
      <c r="AN14">
        <f t="shared" si="8"/>
        <v>624.84090586018931</v>
      </c>
      <c r="AO14">
        <f t="shared" si="8"/>
        <v>-31.242045293009468</v>
      </c>
      <c r="AP14">
        <f t="shared" si="8"/>
        <v>-2.8354203995577776</v>
      </c>
      <c r="AQ14">
        <f t="shared" si="8"/>
        <v>-862.37772447706823</v>
      </c>
      <c r="AR14">
        <f t="shared" si="8"/>
        <v>-271.61428430944613</v>
      </c>
      <c r="AS14">
        <f t="shared" si="8"/>
        <v>123.638224686565</v>
      </c>
      <c r="AT14">
        <f t="shared" si="8"/>
        <v>166.53723553225862</v>
      </c>
      <c r="AU14">
        <f t="shared" si="8"/>
        <v>18.561175909377496</v>
      </c>
      <c r="AW14">
        <v>11</v>
      </c>
      <c r="AX14">
        <f>(R14*SUMPRODUCT(K15:$K$23, X15:$X$23)-$AZ$3*SUMPRODUCT(K14:$K$22, W15:$W$23))/Z14</f>
        <v>5417.750236708679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7.8227725999999997E-2</v>
      </c>
      <c r="O15">
        <f t="shared" si="22"/>
        <v>2754.6219687459829</v>
      </c>
      <c r="P15">
        <f t="shared" si="23"/>
        <v>137.73109843729915</v>
      </c>
      <c r="Q15" s="4">
        <f t="shared" si="24"/>
        <v>12.5</v>
      </c>
      <c r="R15">
        <f t="shared" si="0"/>
        <v>50000</v>
      </c>
      <c r="S15">
        <f t="shared" si="12"/>
        <v>5266.0135253265998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3032.2945857671866</v>
      </c>
      <c r="AC15">
        <f t="shared" si="1"/>
        <v>2687.3285283125142</v>
      </c>
      <c r="AE15">
        <f t="shared" si="2"/>
        <v>1405.7263935470717</v>
      </c>
      <c r="AF15">
        <f t="shared" si="3"/>
        <v>-70.286319677353589</v>
      </c>
      <c r="AG15">
        <f t="shared" si="3"/>
        <v>-6.3789442321690704</v>
      </c>
      <c r="AH15">
        <f t="shared" si="4"/>
        <v>-2189.1883128852519</v>
      </c>
      <c r="AI15">
        <f t="shared" si="5"/>
        <v>-860.12718324770276</v>
      </c>
      <c r="AJ15">
        <f t="shared" si="6"/>
        <v>344.96605745467241</v>
      </c>
      <c r="AK15">
        <f t="shared" si="20"/>
        <v>373.7557902944493</v>
      </c>
      <c r="AL15">
        <f t="shared" si="7"/>
        <v>-141.40533549858105</v>
      </c>
      <c r="AN15">
        <f t="shared" si="8"/>
        <v>524.80407897805469</v>
      </c>
      <c r="AO15">
        <f t="shared" si="8"/>
        <v>-26.240203948902735</v>
      </c>
      <c r="AP15">
        <f t="shared" si="8"/>
        <v>-2.3814705108926755</v>
      </c>
      <c r="AQ15">
        <f t="shared" si="8"/>
        <v>-817.2962829233486</v>
      </c>
      <c r="AR15">
        <f t="shared" si="8"/>
        <v>-321.11387840508928</v>
      </c>
      <c r="AS15">
        <f t="shared" si="8"/>
        <v>128.78721982616585</v>
      </c>
      <c r="AT15">
        <f t="shared" si="8"/>
        <v>139.53537771546809</v>
      </c>
      <c r="AU15">
        <f t="shared" si="8"/>
        <v>-52.791280863455363</v>
      </c>
      <c r="AW15">
        <v>12</v>
      </c>
      <c r="AX15">
        <f>(R15*SUMPRODUCT(K16:$K$23, X16:$X$23)-$AZ$3*SUMPRODUCT(K15:$K$22, W16:$W$23))/Z15</f>
        <v>5266.0135253265998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8.7072107999999995E-2</v>
      </c>
      <c r="O16">
        <f t="shared" si="22"/>
        <v>2754.6219687459829</v>
      </c>
      <c r="P16">
        <f t="shared" si="23"/>
        <v>137.73109843729915</v>
      </c>
      <c r="Q16" s="4">
        <f t="shared" si="24"/>
        <v>12.5</v>
      </c>
      <c r="R16">
        <f t="shared" si="0"/>
        <v>50000</v>
      </c>
      <c r="S16">
        <f t="shared" si="12"/>
        <v>5034.9222417361125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2687.3285283125142</v>
      </c>
      <c r="AC16">
        <f t="shared" si="1"/>
        <v>2319.9820728599589</v>
      </c>
      <c r="AE16">
        <f t="shared" si="2"/>
        <v>1269.26956925422</v>
      </c>
      <c r="AF16">
        <f t="shared" si="3"/>
        <v>-63.463478462710995</v>
      </c>
      <c r="AG16">
        <f t="shared" si="3"/>
        <v>-5.7597266687379776</v>
      </c>
      <c r="AH16">
        <f t="shared" si="4"/>
        <v>-2221.7124844376094</v>
      </c>
      <c r="AI16">
        <f t="shared" si="5"/>
        <v>-1021.6661203148385</v>
      </c>
      <c r="AJ16">
        <f t="shared" si="6"/>
        <v>367.34645545255535</v>
      </c>
      <c r="AK16">
        <f t="shared" si="20"/>
        <v>333.14331562596954</v>
      </c>
      <c r="AL16">
        <f t="shared" si="7"/>
        <v>-321.17634923631363</v>
      </c>
      <c r="AN16">
        <f t="shared" si="8"/>
        <v>436.50742718553585</v>
      </c>
      <c r="AO16">
        <f t="shared" si="8"/>
        <v>-21.82537135927679</v>
      </c>
      <c r="AP16">
        <f t="shared" si="8"/>
        <v>-1.98079551449419</v>
      </c>
      <c r="AQ16">
        <f t="shared" si="8"/>
        <v>-764.05676463012026</v>
      </c>
      <c r="AR16">
        <f t="shared" si="8"/>
        <v>-351.35550431835543</v>
      </c>
      <c r="AS16">
        <f t="shared" si="8"/>
        <v>126.33207321714718</v>
      </c>
      <c r="AT16">
        <f t="shared" si="8"/>
        <v>114.56946192556597</v>
      </c>
      <c r="AU16">
        <f t="shared" si="8"/>
        <v>-110.4539691756423</v>
      </c>
      <c r="AW16">
        <v>13</v>
      </c>
      <c r="AX16">
        <f>(R16*SUMPRODUCT(K17:$K$23, X17:$X$23)-$AZ$3*SUMPRODUCT(K16:$K$22, W17:$W$23))/Z16</f>
        <v>5034.9222417361125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9.6466888000000001E-2</v>
      </c>
      <c r="O17">
        <f t="shared" si="22"/>
        <v>2754.6219687459829</v>
      </c>
      <c r="P17">
        <f t="shared" si="23"/>
        <v>137.73109843729915</v>
      </c>
      <c r="Q17" s="4">
        <f t="shared" si="24"/>
        <v>12.5</v>
      </c>
      <c r="R17">
        <f t="shared" si="0"/>
        <v>50000</v>
      </c>
      <c r="S17">
        <f t="shared" si="12"/>
        <v>4726.195206230992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2319.9820728599589</v>
      </c>
      <c r="AC17">
        <f t="shared" si="1"/>
        <v>1945.8715458842382</v>
      </c>
      <c r="AE17">
        <f t="shared" si="2"/>
        <v>1134.1343881826226</v>
      </c>
      <c r="AF17">
        <f t="shared" si="3"/>
        <v>-56.706719409131132</v>
      </c>
      <c r="AG17">
        <f t="shared" si="3"/>
        <v>-5.1465064945868377</v>
      </c>
      <c r="AH17">
        <f t="shared" si="4"/>
        <v>-2222.4916298550384</v>
      </c>
      <c r="AI17">
        <f t="shared" si="5"/>
        <v>-1150.2104675761339</v>
      </c>
      <c r="AJ17">
        <f t="shared" si="6"/>
        <v>374.11052697572063</v>
      </c>
      <c r="AK17">
        <f t="shared" si="20"/>
        <v>290.72314641105766</v>
      </c>
      <c r="AL17">
        <f t="shared" si="7"/>
        <v>-485.37679418935556</v>
      </c>
      <c r="AN17">
        <f t="shared" si="8"/>
        <v>359.28878031508293</v>
      </c>
      <c r="AO17">
        <f t="shared" si="8"/>
        <v>-17.964439015754145</v>
      </c>
      <c r="AP17">
        <f t="shared" si="8"/>
        <v>-1.6303905962033236</v>
      </c>
      <c r="AQ17">
        <f t="shared" si="8"/>
        <v>-704.07556218330399</v>
      </c>
      <c r="AR17">
        <f t="shared" si="8"/>
        <v>-364.38161148017855</v>
      </c>
      <c r="AS17">
        <f t="shared" si="8"/>
        <v>118.51656764903225</v>
      </c>
      <c r="AT17">
        <f t="shared" si="8"/>
        <v>92.099812660448734</v>
      </c>
      <c r="AU17">
        <f t="shared" si="8"/>
        <v>-153.76523117069755</v>
      </c>
      <c r="AW17">
        <v>14</v>
      </c>
      <c r="AX17">
        <f>(R17*SUMPRODUCT(K18:$K$23, X18:$X$23)-$AZ$3*SUMPRODUCT(K17:$K$22, W18:$W$23))/Z17</f>
        <v>4726.195206230992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0.107048017</v>
      </c>
      <c r="O18">
        <f t="shared" si="22"/>
        <v>2754.6219687459829</v>
      </c>
      <c r="P18">
        <f t="shared" si="23"/>
        <v>137.73109843729915</v>
      </c>
      <c r="Q18" s="4">
        <f t="shared" si="24"/>
        <v>12.5</v>
      </c>
      <c r="R18">
        <f t="shared" si="0"/>
        <v>50000</v>
      </c>
      <c r="S18">
        <f t="shared" si="12"/>
        <v>4330.8061211586391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1945.8715458842382</v>
      </c>
      <c r="AC18">
        <f t="shared" si="1"/>
        <v>1574.3755637883182</v>
      </c>
      <c r="AE18">
        <f t="shared" si="2"/>
        <v>1001.3862070343382</v>
      </c>
      <c r="AF18">
        <f t="shared" si="3"/>
        <v>-50.069310351716915</v>
      </c>
      <c r="AG18">
        <f t="shared" si="3"/>
        <v>-4.5441181149178265</v>
      </c>
      <c r="AH18">
        <f t="shared" si="4"/>
        <v>-2203.6932588925683</v>
      </c>
      <c r="AI18">
        <f t="shared" si="5"/>
        <v>-1256.9204803248649</v>
      </c>
      <c r="AJ18">
        <f t="shared" si="6"/>
        <v>371.49598209592</v>
      </c>
      <c r="AK18">
        <f t="shared" si="20"/>
        <v>247.91820940733132</v>
      </c>
      <c r="AL18">
        <f t="shared" si="7"/>
        <v>-637.50628882161357</v>
      </c>
      <c r="AN18">
        <f t="shared" si="8"/>
        <v>292.22819034467892</v>
      </c>
      <c r="AO18">
        <f t="shared" si="8"/>
        <v>-14.611409517233948</v>
      </c>
      <c r="AP18">
        <f t="shared" si="8"/>
        <v>-1.3260811903607286</v>
      </c>
      <c r="AQ18">
        <f t="shared" si="8"/>
        <v>-643.0898374645385</v>
      </c>
      <c r="AR18">
        <f t="shared" si="8"/>
        <v>-366.79913782745427</v>
      </c>
      <c r="AS18">
        <f t="shared" si="8"/>
        <v>108.41131803654581</v>
      </c>
      <c r="AT18">
        <f t="shared" si="8"/>
        <v>72.348399827833134</v>
      </c>
      <c r="AU18">
        <f t="shared" si="8"/>
        <v>-186.03941996307535</v>
      </c>
      <c r="AW18">
        <v>15</v>
      </c>
      <c r="AX18">
        <f>(R18*SUMPRODUCT(K19:$K$23, X19:$X$23)-$AZ$3*SUMPRODUCT(K18:$K$22, W19:$W$23))/Z18</f>
        <v>4330.8061211586391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0.118979948</v>
      </c>
      <c r="O19">
        <f t="shared" si="22"/>
        <v>2754.6219687459829</v>
      </c>
      <c r="P19">
        <f t="shared" si="23"/>
        <v>137.73109843729915</v>
      </c>
      <c r="Q19" s="4">
        <f t="shared" si="24"/>
        <v>12.5</v>
      </c>
      <c r="R19">
        <f t="shared" si="0"/>
        <v>50000</v>
      </c>
      <c r="S19">
        <f t="shared" si="12"/>
        <v>3833.7268545299639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1574.3755637883182</v>
      </c>
      <c r="AC19">
        <f t="shared" si="1"/>
        <v>1213.9167907882286</v>
      </c>
      <c r="AE19">
        <f t="shared" si="2"/>
        <v>872.22746612313199</v>
      </c>
      <c r="AF19">
        <f t="shared" si="3"/>
        <v>-43.611373306156601</v>
      </c>
      <c r="AG19">
        <f t="shared" si="3"/>
        <v>-3.958017996749867</v>
      </c>
      <c r="AH19">
        <f t="shared" si="4"/>
        <v>-2162.635748075124</v>
      </c>
      <c r="AI19">
        <f t="shared" si="5"/>
        <v>-1337.9776732548985</v>
      </c>
      <c r="AJ19">
        <f t="shared" si="6"/>
        <v>360.45877300008965</v>
      </c>
      <c r="AK19">
        <f t="shared" si="20"/>
        <v>205.62880203902819</v>
      </c>
      <c r="AL19">
        <f t="shared" si="7"/>
        <v>-771.89009821578065</v>
      </c>
      <c r="AN19">
        <f t="shared" si="8"/>
        <v>234.47234596128874</v>
      </c>
      <c r="AO19">
        <f t="shared" si="8"/>
        <v>-11.723617298064438</v>
      </c>
      <c r="AP19">
        <f t="shared" si="8"/>
        <v>-1.0639951172139883</v>
      </c>
      <c r="AQ19">
        <f t="shared" si="8"/>
        <v>-581.36013483360875</v>
      </c>
      <c r="AR19">
        <f t="shared" si="8"/>
        <v>-359.6754012875985</v>
      </c>
      <c r="AS19">
        <f t="shared" si="8"/>
        <v>96.898592867433678</v>
      </c>
      <c r="AT19">
        <f t="shared" si="8"/>
        <v>55.277171934980075</v>
      </c>
      <c r="AU19">
        <f t="shared" si="8"/>
        <v>-207.49963648518474</v>
      </c>
      <c r="AW19">
        <v>16</v>
      </c>
      <c r="AX19">
        <f>(R19*SUMPRODUCT(K20:$K$23, X20:$X$23)-$AZ$3*SUMPRODUCT(K19:$K$22, W20:$W$23))/Z19</f>
        <v>3833.7268545299639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0.132636267</v>
      </c>
      <c r="O20">
        <f t="shared" si="22"/>
        <v>2754.6219687459829</v>
      </c>
      <c r="P20">
        <f t="shared" si="23"/>
        <v>137.73109843729915</v>
      </c>
      <c r="Q20" s="4">
        <f t="shared" si="24"/>
        <v>12.5</v>
      </c>
      <c r="R20">
        <f t="shared" si="0"/>
        <v>50000</v>
      </c>
      <c r="S20">
        <f t="shared" si="12"/>
        <v>3208.9633557189168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1213.9167907882286</v>
      </c>
      <c r="AC20">
        <f t="shared" si="1"/>
        <v>871.15938165934415</v>
      </c>
      <c r="AE20">
        <f t="shared" si="2"/>
        <v>747.81619638045947</v>
      </c>
      <c r="AF20">
        <f t="shared" si="3"/>
        <v>-37.390809819022977</v>
      </c>
      <c r="AG20">
        <f t="shared" si="3"/>
        <v>-3.393461084974648</v>
      </c>
      <c r="AH20">
        <f t="shared" si="4"/>
        <v>-2099.906927230882</v>
      </c>
      <c r="AI20">
        <f t="shared" si="5"/>
        <v>-1392.8750017544203</v>
      </c>
      <c r="AJ20">
        <f t="shared" si="6"/>
        <v>342.75740912888443</v>
      </c>
      <c r="AK20">
        <f t="shared" si="20"/>
        <v>164.66980880016555</v>
      </c>
      <c r="AL20">
        <f t="shared" si="7"/>
        <v>-885.44778382537038</v>
      </c>
      <c r="AN20">
        <f t="shared" si="8"/>
        <v>185.18171601573917</v>
      </c>
      <c r="AO20">
        <f t="shared" si="8"/>
        <v>-9.2590858007869592</v>
      </c>
      <c r="AP20">
        <f t="shared" si="8"/>
        <v>-0.84032272902060645</v>
      </c>
      <c r="AQ20">
        <f t="shared" si="8"/>
        <v>-519.99992797710649</v>
      </c>
      <c r="AR20">
        <f t="shared" si="8"/>
        <v>-344.91762049117494</v>
      </c>
      <c r="AS20">
        <f t="shared" si="8"/>
        <v>84.877013237760025</v>
      </c>
      <c r="AT20">
        <f t="shared" si="8"/>
        <v>40.77718283876839</v>
      </c>
      <c r="AU20">
        <f t="shared" si="8"/>
        <v>-219.26342441464655</v>
      </c>
      <c r="AW20">
        <v>17</v>
      </c>
      <c r="AX20">
        <f>(R20*SUMPRODUCT(K21:$K$23, X21:$X$23)-$AZ$3*SUMPRODUCT(K20:$K$22, W21:$W$23))/Z20</f>
        <v>3208.9633557189168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0.148393413</v>
      </c>
      <c r="O21">
        <f t="shared" si="22"/>
        <v>2754.6219687459829</v>
      </c>
      <c r="P21">
        <f t="shared" si="23"/>
        <v>137.73109843729915</v>
      </c>
      <c r="Q21" s="4">
        <f t="shared" si="24"/>
        <v>12.5</v>
      </c>
      <c r="R21">
        <f t="shared" si="0"/>
        <v>50000</v>
      </c>
      <c r="S21">
        <f t="shared" si="12"/>
        <v>2414.5428569469891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871.15938165934415</v>
      </c>
      <c r="AC21">
        <f t="shared" si="1"/>
        <v>551.66687124333043</v>
      </c>
      <c r="AE21">
        <f t="shared" si="2"/>
        <v>629.36703673908028</v>
      </c>
      <c r="AF21">
        <f t="shared" si="3"/>
        <v>-31.468351836954014</v>
      </c>
      <c r="AG21">
        <f t="shared" si="3"/>
        <v>-2.8559592018428304</v>
      </c>
      <c r="AH21">
        <f t="shared" si="4"/>
        <v>-2014.2690891282841</v>
      </c>
      <c r="AI21">
        <f t="shared" si="5"/>
        <v>-1419.2263634280007</v>
      </c>
      <c r="AJ21">
        <f t="shared" si="6"/>
        <v>319.49251041601372</v>
      </c>
      <c r="AK21">
        <f t="shared" si="20"/>
        <v>125.71023687179816</v>
      </c>
      <c r="AL21">
        <f t="shared" si="7"/>
        <v>-974.02361614018866</v>
      </c>
      <c r="AN21">
        <f t="shared" si="8"/>
        <v>143.56500719510959</v>
      </c>
      <c r="AO21">
        <f t="shared" si="8"/>
        <v>-7.178250359755479</v>
      </c>
      <c r="AP21">
        <f t="shared" si="8"/>
        <v>-0.65147327302984825</v>
      </c>
      <c r="AQ21">
        <f t="shared" si="8"/>
        <v>-459.47521778690657</v>
      </c>
      <c r="AR21">
        <f t="shared" si="8"/>
        <v>-323.73993422458233</v>
      </c>
      <c r="AS21">
        <f t="shared" si="8"/>
        <v>72.879483479644534</v>
      </c>
      <c r="AT21">
        <f t="shared" si="8"/>
        <v>28.675780597770185</v>
      </c>
      <c r="AU21">
        <f t="shared" si="8"/>
        <v>-222.18467014716757</v>
      </c>
      <c r="AW21">
        <v>18</v>
      </c>
      <c r="AX21">
        <f>(R21*SUMPRODUCT(K22:$K$23, X22:$X$23)-$AZ$3*SUMPRODUCT(K21:$K$22, W22:$W$23))/Z21</f>
        <v>2414.5428569469891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0.16656033000000001</v>
      </c>
      <c r="O22">
        <f t="shared" si="22"/>
        <v>2754.6219687459829</v>
      </c>
      <c r="P22">
        <f t="shared" si="23"/>
        <v>137.73109843729915</v>
      </c>
      <c r="Q22" s="4">
        <f t="shared" si="24"/>
        <v>12.5</v>
      </c>
      <c r="R22">
        <f t="shared" si="0"/>
        <v>50000</v>
      </c>
      <c r="S22">
        <f t="shared" si="12"/>
        <v>1383.9185704652766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551.66687124333043</v>
      </c>
      <c r="AC22">
        <f t="shared" si="1"/>
        <v>260.36602267806745</v>
      </c>
      <c r="AE22">
        <f t="shared" si="2"/>
        <v>518.24578504130614</v>
      </c>
      <c r="AF22">
        <f t="shared" si="3"/>
        <v>-25.912289252065307</v>
      </c>
      <c r="AG22">
        <f t="shared" si="3"/>
        <v>-2.3517101026989238</v>
      </c>
      <c r="AH22">
        <f t="shared" si="4"/>
        <v>-1902.7580285019135</v>
      </c>
      <c r="AI22">
        <f t="shared" si="5"/>
        <v>-1412.7762428153715</v>
      </c>
      <c r="AJ22">
        <f t="shared" si="6"/>
        <v>291.30084856526298</v>
      </c>
      <c r="AK22">
        <f t="shared" si="20"/>
        <v>89.337199407711211</v>
      </c>
      <c r="AL22">
        <f t="shared" si="7"/>
        <v>-1032.1381948423971</v>
      </c>
      <c r="AN22">
        <f t="shared" si="8"/>
        <v>108.89846288250679</v>
      </c>
      <c r="AO22">
        <f t="shared" si="8"/>
        <v>-5.4449231441253394</v>
      </c>
      <c r="AP22">
        <f t="shared" si="8"/>
        <v>-0.49416246638409811</v>
      </c>
      <c r="AQ22">
        <f t="shared" si="8"/>
        <v>-399.82462090780388</v>
      </c>
      <c r="AR22">
        <f t="shared" si="8"/>
        <v>-296.86524363580645</v>
      </c>
      <c r="AS22">
        <f t="shared" si="8"/>
        <v>61.210752814127844</v>
      </c>
      <c r="AT22">
        <f t="shared" si="8"/>
        <v>18.772335394782488</v>
      </c>
      <c r="AU22">
        <f t="shared" si="8"/>
        <v>-216.88215542689611</v>
      </c>
      <c r="AW22">
        <v>19</v>
      </c>
      <c r="AX22">
        <f>(R22*SUMPRODUCT(K23:$K$23, X23:$X$23)-$AZ$3*SUMPRODUCT(K22:$K$22, W23:$W$23))/Z22</f>
        <v>1383.9185704652766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0.18820168900000001</v>
      </c>
      <c r="O23">
        <f t="shared" si="22"/>
        <v>2754.6219687459829</v>
      </c>
      <c r="P23">
        <f t="shared" si="23"/>
        <v>137.73109843729915</v>
      </c>
      <c r="Q23" s="4">
        <f t="shared" si="24"/>
        <v>12.5</v>
      </c>
      <c r="R23">
        <f t="shared" si="0"/>
        <v>50000</v>
      </c>
      <c r="S23">
        <f t="shared" si="12"/>
        <v>1726.0183159269295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260.36602267806745</v>
      </c>
      <c r="AC23">
        <f t="shared" si="1"/>
        <v>260.36602267806745</v>
      </c>
      <c r="AE23">
        <f t="shared" si="2"/>
        <v>415.52859512898834</v>
      </c>
      <c r="AF23">
        <f t="shared" si="3"/>
        <v>-20.776429756449417</v>
      </c>
      <c r="AG23">
        <f t="shared" si="3"/>
        <v>-1.8855971883056335</v>
      </c>
      <c r="AH23">
        <f t="shared" si="4"/>
        <v>-1770.3832534652038</v>
      </c>
      <c r="AI23">
        <f t="shared" si="5"/>
        <v>-1377.5166852809705</v>
      </c>
      <c r="AJ23">
        <f t="shared" si="6"/>
        <v>0</v>
      </c>
      <c r="AK23">
        <f t="shared" si="20"/>
        <v>56.059773587866495</v>
      </c>
      <c r="AL23">
        <f t="shared" si="7"/>
        <v>-1321.4569116931041</v>
      </c>
      <c r="AN23">
        <f t="shared" si="8"/>
        <v>80.431886240332418</v>
      </c>
      <c r="AO23">
        <f t="shared" si="8"/>
        <v>-4.0215943120166209</v>
      </c>
      <c r="AP23">
        <f t="shared" si="8"/>
        <v>-0.36498604505860888</v>
      </c>
      <c r="AQ23">
        <f t="shared" si="8"/>
        <v>-342.68463377424257</v>
      </c>
      <c r="AR23">
        <f t="shared" si="8"/>
        <v>-266.63932789098533</v>
      </c>
      <c r="AS23">
        <f t="shared" si="8"/>
        <v>0</v>
      </c>
      <c r="AT23">
        <f t="shared" si="8"/>
        <v>10.851222719048707</v>
      </c>
      <c r="AU23">
        <f t="shared" si="8"/>
        <v>-255.78810517193665</v>
      </c>
      <c r="AW23">
        <v>20</v>
      </c>
      <c r="AX23">
        <f>(R23*SUMPRODUCT(K$23:$K24, X$23:$X24)-$AZ$3*SUMPRODUCT(K$22:$K23, W$23:$W24))/Z23</f>
        <v>1726.0183159269295</v>
      </c>
    </row>
    <row r="25" spans="5:50" x14ac:dyDescent="0.25">
      <c r="AN25" s="8">
        <f t="shared" ref="AN25:AU25" si="25">SUM(AN3:AN23)</f>
        <v>18236.37564373705</v>
      </c>
      <c r="AO25" s="8">
        <f t="shared" si="25"/>
        <v>-2977.7852587463399</v>
      </c>
      <c r="AP25" s="8">
        <f t="shared" si="25"/>
        <v>-695.21050208582824</v>
      </c>
      <c r="AQ25" s="8">
        <f t="shared" si="25"/>
        <v>-15587.716456803706</v>
      </c>
      <c r="AR25" s="8">
        <f t="shared" si="25"/>
        <v>-1024.3365738988255</v>
      </c>
      <c r="AS25" s="8">
        <f t="shared" si="25"/>
        <v>-1994.0387533755897</v>
      </c>
      <c r="AT25" s="8">
        <f t="shared" si="25"/>
        <v>3202.2053396717993</v>
      </c>
      <c r="AU25" s="9">
        <f t="shared" si="25"/>
        <v>183.83001239738439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178.73396016904641</v>
      </c>
      <c r="K3">
        <v>1</v>
      </c>
      <c r="L3" s="2">
        <v>0</v>
      </c>
      <c r="O3">
        <f>$C$3</f>
        <v>178.73396016904641</v>
      </c>
      <c r="P3">
        <f>O3*B5</f>
        <v>142.98716813523714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178.73396016904641</v>
      </c>
      <c r="AF3">
        <f t="shared" ref="AF3:AG23" si="4">-$Z3*P3</f>
        <v>-142.98716813523714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-589.21017866619081</v>
      </c>
      <c r="AJ3">
        <f t="shared" ref="AJ3:AJ23" si="7">AB3-AC3</f>
        <v>0</v>
      </c>
      <c r="AL3">
        <f t="shared" ref="AL3:AL23" si="8">SUM(AI3:AK3)</f>
        <v>-589.21017866619081</v>
      </c>
      <c r="AN3">
        <f t="shared" ref="AN3:AU23" si="9">AE3*$K3</f>
        <v>178.73396016904641</v>
      </c>
      <c r="AO3">
        <f t="shared" si="9"/>
        <v>-142.98716813523714</v>
      </c>
      <c r="AP3">
        <f t="shared" si="9"/>
        <v>-624.95697070000006</v>
      </c>
      <c r="AQ3">
        <f t="shared" si="9"/>
        <v>0</v>
      </c>
      <c r="AR3">
        <f t="shared" si="9"/>
        <v>-589.21017866619081</v>
      </c>
      <c r="AS3">
        <f t="shared" si="9"/>
        <v>0</v>
      </c>
      <c r="AT3">
        <f t="shared" si="9"/>
        <v>0</v>
      </c>
      <c r="AU3">
        <f t="shared" si="9"/>
        <v>-589.21017866619081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123.28183466976144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21.937390627161925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21.693823925195375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-21.693823925195375</v>
      </c>
      <c r="AK4">
        <f>G4*MAX(0, SUM(AB4, AE4:AF4))</f>
        <v>0</v>
      </c>
      <c r="AL4">
        <f t="shared" si="8"/>
        <v>-131.97492392519536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-101.58801074456601</v>
      </c>
      <c r="AR4">
        <f t="shared" si="9"/>
        <v>-101.58801074456601</v>
      </c>
      <c r="AS4">
        <f t="shared" si="9"/>
        <v>-19.983772541291941</v>
      </c>
      <c r="AT4">
        <f t="shared" si="9"/>
        <v>0</v>
      </c>
      <c r="AU4">
        <f t="shared" si="9"/>
        <v>-121.57178328585793</v>
      </c>
      <c r="AW4">
        <v>1</v>
      </c>
      <c r="AX4">
        <f>(R4*SUMPRODUCT(K5:$K$23, X5:$X$23)-$AZ$3*SUMPRODUCT(K4:$K$22, W5:$W$23))/Z4</f>
        <v>21.937390627161925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178.73396016904641</v>
      </c>
      <c r="P5">
        <f t="shared" ref="P5:P23" si="22">O5*$C$5</f>
        <v>8.9366980084523213</v>
      </c>
      <c r="Q5" s="4">
        <f t="shared" ref="Q5:Q23" si="23">$C$8</f>
        <v>12.5</v>
      </c>
      <c r="R5">
        <f t="shared" si="0"/>
        <v>100000</v>
      </c>
      <c r="S5">
        <f t="shared" si="1"/>
        <v>41.414003531056295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21.693823925195375</v>
      </c>
      <c r="AC5">
        <f t="shared" si="2"/>
        <v>40.499018108509745</v>
      </c>
      <c r="AE5">
        <f t="shared" si="3"/>
        <v>174.78507925619152</v>
      </c>
      <c r="AF5">
        <f t="shared" si="4"/>
        <v>-8.7392539628095758</v>
      </c>
      <c r="AG5">
        <f t="shared" si="4"/>
        <v>-12.223829699940623</v>
      </c>
      <c r="AH5">
        <f t="shared" si="5"/>
        <v>-110.1841114750068</v>
      </c>
      <c r="AI5">
        <f t="shared" si="6"/>
        <v>43.637884118434528</v>
      </c>
      <c r="AJ5">
        <f t="shared" si="7"/>
        <v>-18.80519418331437</v>
      </c>
      <c r="AK5">
        <f>G5*SUM(AB5, AE5:AF5)</f>
        <v>13.141775445300413</v>
      </c>
      <c r="AL5">
        <f t="shared" si="8"/>
        <v>37.974465380420568</v>
      </c>
      <c r="AN5">
        <f t="shared" si="9"/>
        <v>148.31568762603808</v>
      </c>
      <c r="AO5">
        <f t="shared" si="9"/>
        <v>-7.4157843813019033</v>
      </c>
      <c r="AP5">
        <f t="shared" si="9"/>
        <v>-10.372657180381475</v>
      </c>
      <c r="AQ5">
        <f t="shared" si="9"/>
        <v>-93.497867944015425</v>
      </c>
      <c r="AR5">
        <f t="shared" si="9"/>
        <v>37.029378120339267</v>
      </c>
      <c r="AS5">
        <f t="shared" si="9"/>
        <v>-15.957342114719681</v>
      </c>
      <c r="AT5">
        <f t="shared" si="9"/>
        <v>11.151589541231781</v>
      </c>
      <c r="AU5">
        <f t="shared" si="9"/>
        <v>32.223625546851366</v>
      </c>
      <c r="AW5">
        <v>2</v>
      </c>
      <c r="AX5">
        <f>(R5*SUMPRODUCT(K6:$K$23, X6:$X$23)-$AZ$3*SUMPRODUCT(K5:$K$22, W6:$W$23))/Z5</f>
        <v>41.414003531056295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178.73396016904641</v>
      </c>
      <c r="P6">
        <f t="shared" si="22"/>
        <v>8.9366980084523213</v>
      </c>
      <c r="Q6" s="4">
        <f t="shared" si="23"/>
        <v>12.5</v>
      </c>
      <c r="R6">
        <f t="shared" si="0"/>
        <v>100000</v>
      </c>
      <c r="S6">
        <f t="shared" si="1"/>
        <v>58.468117783561091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40.499018108509745</v>
      </c>
      <c r="AC6">
        <f t="shared" si="2"/>
        <v>56.540060388429197</v>
      </c>
      <c r="AE6">
        <f t="shared" si="3"/>
        <v>172.83999014352202</v>
      </c>
      <c r="AF6">
        <f t="shared" si="4"/>
        <v>-8.6419995071761004</v>
      </c>
      <c r="AG6">
        <f t="shared" si="4"/>
        <v>-12.087797275630363</v>
      </c>
      <c r="AH6">
        <f t="shared" si="5"/>
        <v>-110.35301848683517</v>
      </c>
      <c r="AI6">
        <f t="shared" si="6"/>
        <v>41.757174873880388</v>
      </c>
      <c r="AJ6">
        <f t="shared" si="7"/>
        <v>-16.041042279919452</v>
      </c>
      <c r="AK6">
        <f>G6*SUM(AB6, AE6:AF6)</f>
        <v>14.328790612139898</v>
      </c>
      <c r="AL6">
        <f t="shared" si="8"/>
        <v>40.044923206100833</v>
      </c>
      <c r="AN6">
        <f t="shared" si="9"/>
        <v>135.10403928278168</v>
      </c>
      <c r="AO6">
        <f t="shared" si="9"/>
        <v>-6.7552019641390837</v>
      </c>
      <c r="AP6">
        <f t="shared" si="9"/>
        <v>-9.4486827765551933</v>
      </c>
      <c r="AQ6">
        <f t="shared" si="9"/>
        <v>-86.259774327912965</v>
      </c>
      <c r="AR6">
        <f t="shared" si="9"/>
        <v>32.640380214174428</v>
      </c>
      <c r="AS6">
        <f t="shared" si="9"/>
        <v>-12.538820469287243</v>
      </c>
      <c r="AT6">
        <f t="shared" si="9"/>
        <v>11.200402685338027</v>
      </c>
      <c r="AU6">
        <f t="shared" si="9"/>
        <v>31.301962430225213</v>
      </c>
      <c r="AW6">
        <v>3</v>
      </c>
      <c r="AX6">
        <f>(R6*SUMPRODUCT(K7:$K$23, X7:$X$23)-$AZ$3*SUMPRODUCT(K6:$K$22, W7:$W$23))/Z6</f>
        <v>58.468117783561091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178.73396016904641</v>
      </c>
      <c r="P7">
        <f t="shared" si="22"/>
        <v>8.9366980084523213</v>
      </c>
      <c r="Q7" s="4">
        <f t="shared" si="23"/>
        <v>12.5</v>
      </c>
      <c r="R7">
        <f t="shared" si="0"/>
        <v>100000</v>
      </c>
      <c r="S7">
        <f t="shared" si="1"/>
        <v>73.30089990574065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56.540060388429197</v>
      </c>
      <c r="AC7">
        <f t="shared" si="2"/>
        <v>70.093809310506913</v>
      </c>
      <c r="AE7">
        <f t="shared" si="3"/>
        <v>170.91391971327928</v>
      </c>
      <c r="AF7">
        <f t="shared" si="4"/>
        <v>-8.5456959856639649</v>
      </c>
      <c r="AG7">
        <f t="shared" si="4"/>
        <v>-11.953094948466218</v>
      </c>
      <c r="AH7">
        <f t="shared" si="5"/>
        <v>-110.59483526273577</v>
      </c>
      <c r="AI7">
        <f t="shared" si="6"/>
        <v>39.820293516413315</v>
      </c>
      <c r="AJ7">
        <f t="shared" si="7"/>
        <v>-13.553748922077716</v>
      </c>
      <c r="AK7">
        <f>G7*SUM(AB7, AE7:AF7)</f>
        <v>15.323579888123117</v>
      </c>
      <c r="AL7">
        <f t="shared" si="8"/>
        <v>41.59012448245872</v>
      </c>
      <c r="AN7">
        <f t="shared" si="9"/>
        <v>123.06736497825997</v>
      </c>
      <c r="AO7">
        <f t="shared" si="9"/>
        <v>-6.1533682489129991</v>
      </c>
      <c r="AP7">
        <f t="shared" si="9"/>
        <v>-8.6068817631147834</v>
      </c>
      <c r="AQ7">
        <f t="shared" si="9"/>
        <v>-79.634326910426324</v>
      </c>
      <c r="AR7">
        <f t="shared" si="9"/>
        <v>28.672788055805864</v>
      </c>
      <c r="AS7">
        <f t="shared" si="9"/>
        <v>-9.7594401217599458</v>
      </c>
      <c r="AT7">
        <f t="shared" si="9"/>
        <v>11.033815162795372</v>
      </c>
      <c r="AU7">
        <f t="shared" si="9"/>
        <v>29.947163096841294</v>
      </c>
      <c r="AW7">
        <v>4</v>
      </c>
      <c r="AX7">
        <f>(R7*SUMPRODUCT(K8:$K$23, X8:$X$23)-$AZ$3*SUMPRODUCT(K7:$K$22, W8:$W$23))/Z7</f>
        <v>73.30089990574065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178.73396016904641</v>
      </c>
      <c r="P8">
        <f t="shared" si="22"/>
        <v>8.9366980084523213</v>
      </c>
      <c r="Q8" s="4">
        <f t="shared" si="23"/>
        <v>12.5</v>
      </c>
      <c r="R8">
        <f t="shared" si="0"/>
        <v>100000</v>
      </c>
      <c r="S8">
        <f t="shared" si="1"/>
        <v>85.910676679958414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70.093809310506913</v>
      </c>
      <c r="AC8">
        <f t="shared" si="2"/>
        <v>81.234844306075729</v>
      </c>
      <c r="AE8">
        <f t="shared" si="3"/>
        <v>169.00606522551087</v>
      </c>
      <c r="AF8">
        <f t="shared" si="4"/>
        <v>-8.4503032612755433</v>
      </c>
      <c r="AG8">
        <f t="shared" si="4"/>
        <v>-11.819666577749487</v>
      </c>
      <c r="AH8">
        <f t="shared" si="5"/>
        <v>-111.17936985654863</v>
      </c>
      <c r="AI8">
        <f t="shared" si="6"/>
        <v>37.556725529937196</v>
      </c>
      <c r="AJ8">
        <f t="shared" si="7"/>
        <v>-11.141034995568816</v>
      </c>
      <c r="AK8">
        <f t="shared" ref="AK8:AK23" si="24">G8*SUM(AB8:AB8, AE8:AF8)</f>
        <v>16.145469989231959</v>
      </c>
      <c r="AL8">
        <f t="shared" si="8"/>
        <v>42.561160523600336</v>
      </c>
      <c r="AN8">
        <f t="shared" si="9"/>
        <v>112.1009066710542</v>
      </c>
      <c r="AO8">
        <f t="shared" si="9"/>
        <v>-5.6050453335527104</v>
      </c>
      <c r="AP8">
        <f t="shared" si="9"/>
        <v>-7.8399277454763832</v>
      </c>
      <c r="AQ8">
        <f t="shared" si="9"/>
        <v>-73.744738967831339</v>
      </c>
      <c r="AR8">
        <f t="shared" si="9"/>
        <v>24.911194624193772</v>
      </c>
      <c r="AS8">
        <f t="shared" si="9"/>
        <v>-7.3897946951828599</v>
      </c>
      <c r="AT8">
        <f t="shared" si="9"/>
        <v>10.709212252283104</v>
      </c>
      <c r="AU8">
        <f t="shared" si="9"/>
        <v>28.230612181294013</v>
      </c>
      <c r="AW8">
        <v>5</v>
      </c>
      <c r="AX8">
        <f>(R8*SUMPRODUCT(K9:$K$23, X9:$X$23)-$AZ$3*SUMPRODUCT(K8:$K$22, W9:$W$23))/Z8</f>
        <v>85.910676679958414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178.73396016904641</v>
      </c>
      <c r="P9">
        <f t="shared" si="22"/>
        <v>8.9366980084523213</v>
      </c>
      <c r="Q9" s="4">
        <f t="shared" si="23"/>
        <v>12.5</v>
      </c>
      <c r="R9">
        <f t="shared" si="0"/>
        <v>100000</v>
      </c>
      <c r="S9">
        <f t="shared" si="1"/>
        <v>95.91709926946271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81.234844306075729</v>
      </c>
      <c r="AC9">
        <f t="shared" si="2"/>
        <v>89.68156334468938</v>
      </c>
      <c r="AE9">
        <f t="shared" si="3"/>
        <v>167.1145300768155</v>
      </c>
      <c r="AF9">
        <f t="shared" si="4"/>
        <v>-8.355726503840776</v>
      </c>
      <c r="AG9">
        <f t="shared" si="4"/>
        <v>-11.687379521969325</v>
      </c>
      <c r="AH9">
        <f t="shared" si="5"/>
        <v>-112.72312002133802</v>
      </c>
      <c r="AI9">
        <f t="shared" si="6"/>
        <v>34.348304029667389</v>
      </c>
      <c r="AJ9">
        <f t="shared" si="7"/>
        <v>-8.4467190386136508</v>
      </c>
      <c r="AK9">
        <f t="shared" si="24"/>
        <v>16.799555351533535</v>
      </c>
      <c r="AL9">
        <f t="shared" si="8"/>
        <v>42.701140342587273</v>
      </c>
      <c r="AN9">
        <f t="shared" si="9"/>
        <v>102.10862157838301</v>
      </c>
      <c r="AO9">
        <f t="shared" si="9"/>
        <v>-5.1054310789191506</v>
      </c>
      <c r="AP9">
        <f t="shared" si="9"/>
        <v>-7.1411038423957578</v>
      </c>
      <c r="AQ9">
        <f t="shared" si="9"/>
        <v>-68.874935052641987</v>
      </c>
      <c r="AR9">
        <f t="shared" si="9"/>
        <v>20.987151604426121</v>
      </c>
      <c r="AS9">
        <f t="shared" si="9"/>
        <v>-5.1610284126477657</v>
      </c>
      <c r="AT9">
        <f t="shared" si="9"/>
        <v>10.264693556486975</v>
      </c>
      <c r="AU9">
        <f t="shared" si="9"/>
        <v>26.090816748265329</v>
      </c>
      <c r="AW9">
        <v>6</v>
      </c>
      <c r="AX9">
        <f>(R9*SUMPRODUCT(K10:$K$23, X10:$X$23)-$AZ$3*SUMPRODUCT(K9:$K$22, W10:$W$23))/Z9</f>
        <v>95.91709926946271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178.73396016904641</v>
      </c>
      <c r="P10">
        <f t="shared" si="22"/>
        <v>8.9366980084523213</v>
      </c>
      <c r="Q10" s="4">
        <f t="shared" si="23"/>
        <v>12.5</v>
      </c>
      <c r="R10">
        <f t="shared" si="0"/>
        <v>100000</v>
      </c>
      <c r="S10">
        <f t="shared" si="1"/>
        <v>103.32748071653441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89.68156334468938</v>
      </c>
      <c r="AC10">
        <f t="shared" si="2"/>
        <v>95.525530273548156</v>
      </c>
      <c r="AE10">
        <f t="shared" si="3"/>
        <v>165.23829096229264</v>
      </c>
      <c r="AF10">
        <f t="shared" si="4"/>
        <v>-8.2619145481146319</v>
      </c>
      <c r="AG10">
        <f t="shared" si="4"/>
        <v>-11.556162214920601</v>
      </c>
      <c r="AH10">
        <f t="shared" si="5"/>
        <v>-114.74809463223747</v>
      </c>
      <c r="AI10">
        <f t="shared" si="6"/>
        <v>30.672119567019934</v>
      </c>
      <c r="AJ10">
        <f t="shared" si="7"/>
        <v>-5.8439669288587766</v>
      </c>
      <c r="AK10">
        <f t="shared" si="24"/>
        <v>17.266055783120716</v>
      </c>
      <c r="AL10">
        <f t="shared" si="8"/>
        <v>42.094208421281877</v>
      </c>
      <c r="AN10">
        <f t="shared" si="9"/>
        <v>93.003707745905203</v>
      </c>
      <c r="AO10">
        <f t="shared" si="9"/>
        <v>-4.6501853872952603</v>
      </c>
      <c r="AP10">
        <f t="shared" si="9"/>
        <v>-6.5043394423996403</v>
      </c>
      <c r="AQ10">
        <f t="shared" si="9"/>
        <v>-64.585503731767815</v>
      </c>
      <c r="AR10">
        <f t="shared" si="9"/>
        <v>17.263679184442484</v>
      </c>
      <c r="AS10">
        <f t="shared" si="9"/>
        <v>-3.2892532908873156</v>
      </c>
      <c r="AT10">
        <f t="shared" si="9"/>
        <v>9.7181300812673044</v>
      </c>
      <c r="AU10">
        <f t="shared" si="9"/>
        <v>23.692555974822476</v>
      </c>
      <c r="AW10">
        <v>7</v>
      </c>
      <c r="AX10">
        <f>(R10*SUMPRODUCT(K11:$K$23, X11:$X$23)-$AZ$3*SUMPRODUCT(K10:$K$22, W11:$W$23))/Z10</f>
        <v>103.32748071653441</v>
      </c>
    </row>
    <row r="11" spans="1:52" x14ac:dyDescent="0.25">
      <c r="A11" t="s">
        <v>33</v>
      </c>
      <c r="C11" s="7">
        <f>AU25</f>
        <v>-463.50014125412491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178.73396016904641</v>
      </c>
      <c r="P11">
        <f t="shared" si="22"/>
        <v>8.9366980084523213</v>
      </c>
      <c r="Q11" s="4">
        <f t="shared" si="23"/>
        <v>12.5</v>
      </c>
      <c r="R11">
        <f t="shared" si="0"/>
        <v>100000</v>
      </c>
      <c r="S11">
        <f t="shared" si="1"/>
        <v>108.53409116121873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95.525530273548156</v>
      </c>
      <c r="AC11">
        <f t="shared" si="2"/>
        <v>99.209040770632612</v>
      </c>
      <c r="AE11">
        <f t="shared" si="3"/>
        <v>163.37746556672266</v>
      </c>
      <c r="AF11">
        <f t="shared" si="4"/>
        <v>-8.1688732783361342</v>
      </c>
      <c r="AG11">
        <f t="shared" si="4"/>
        <v>-11.426022887046788</v>
      </c>
      <c r="AH11">
        <f t="shared" si="5"/>
        <v>-116.62164579685624</v>
      </c>
      <c r="AI11">
        <f t="shared" si="6"/>
        <v>27.1609236044835</v>
      </c>
      <c r="AJ11">
        <f t="shared" si="7"/>
        <v>-3.6835104970844554</v>
      </c>
      <c r="AK11">
        <f t="shared" si="24"/>
        <v>17.551388579335431</v>
      </c>
      <c r="AL11">
        <f t="shared" si="8"/>
        <v>41.028801686734475</v>
      </c>
      <c r="AN11">
        <f t="shared" si="9"/>
        <v>84.707739010632878</v>
      </c>
      <c r="AO11">
        <f t="shared" si="9"/>
        <v>-4.2353869505316446</v>
      </c>
      <c r="AP11">
        <f t="shared" si="9"/>
        <v>-5.9241497062531074</v>
      </c>
      <c r="AQ11">
        <f t="shared" si="9"/>
        <v>-60.465841484829049</v>
      </c>
      <c r="AR11">
        <f t="shared" si="9"/>
        <v>14.082360869019073</v>
      </c>
      <c r="AS11">
        <f t="shared" si="9"/>
        <v>-1.9098218028270748</v>
      </c>
      <c r="AT11">
        <f t="shared" si="9"/>
        <v>9.1000214619278115</v>
      </c>
      <c r="AU11">
        <f t="shared" si="9"/>
        <v>21.272560528119811</v>
      </c>
      <c r="AW11">
        <v>8</v>
      </c>
      <c r="AX11">
        <f>(R11*SUMPRODUCT(K12:$K$23, X12:$X$23)-$AZ$3*SUMPRODUCT(K11:$K$22, W12:$W$23))/Z11</f>
        <v>108.53409116121873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178.73396016904641</v>
      </c>
      <c r="P12">
        <f t="shared" si="22"/>
        <v>8.9366980084523213</v>
      </c>
      <c r="Q12" s="4">
        <f t="shared" si="23"/>
        <v>12.5</v>
      </c>
      <c r="R12">
        <f t="shared" si="0"/>
        <v>100000</v>
      </c>
      <c r="S12">
        <f t="shared" si="1"/>
        <v>111.37630468607738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99.209040770632612</v>
      </c>
      <c r="AC12">
        <f t="shared" si="2"/>
        <v>100.65611073776262</v>
      </c>
      <c r="AE12">
        <f t="shared" si="3"/>
        <v>161.53045603445412</v>
      </c>
      <c r="AF12">
        <f t="shared" si="4"/>
        <v>-8.0765228017227066</v>
      </c>
      <c r="AG12">
        <f t="shared" si="4"/>
        <v>-11.296849790162902</v>
      </c>
      <c r="AH12">
        <f t="shared" si="5"/>
        <v>-119.30294410734557</v>
      </c>
      <c r="AI12">
        <f t="shared" si="6"/>
        <v>22.854139335222939</v>
      </c>
      <c r="AJ12">
        <f t="shared" si="7"/>
        <v>-1.4470699671300054</v>
      </c>
      <c r="AK12">
        <f t="shared" si="24"/>
        <v>17.686408180235482</v>
      </c>
      <c r="AL12">
        <f t="shared" si="8"/>
        <v>39.093477548328416</v>
      </c>
      <c r="AN12">
        <f t="shared" si="9"/>
        <v>77.148364065142857</v>
      </c>
      <c r="AO12">
        <f t="shared" si="9"/>
        <v>-3.8574182032571436</v>
      </c>
      <c r="AP12">
        <f t="shared" si="9"/>
        <v>-5.3954746479191762</v>
      </c>
      <c r="AQ12">
        <f t="shared" si="9"/>
        <v>-56.980133604486859</v>
      </c>
      <c r="AR12">
        <f t="shared" si="9"/>
        <v>10.915337609479682</v>
      </c>
      <c r="AS12">
        <f t="shared" si="9"/>
        <v>-0.69113332180568832</v>
      </c>
      <c r="AT12">
        <f t="shared" si="9"/>
        <v>8.4471838363564551</v>
      </c>
      <c r="AU12">
        <f t="shared" si="9"/>
        <v>18.67138812403045</v>
      </c>
      <c r="AW12">
        <v>9</v>
      </c>
      <c r="AX12">
        <f>(R12*SUMPRODUCT(K13:$K$23, X13:$X$23)-$AZ$3*SUMPRODUCT(K12:$K$22, W13:$W$23))/Z12</f>
        <v>111.37630468607738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178.73396016904641</v>
      </c>
      <c r="P13">
        <f t="shared" si="22"/>
        <v>8.9366980084523213</v>
      </c>
      <c r="Q13" s="4">
        <f t="shared" si="23"/>
        <v>12.5</v>
      </c>
      <c r="R13">
        <f t="shared" si="0"/>
        <v>100000</v>
      </c>
      <c r="S13">
        <f t="shared" si="1"/>
        <v>112.1007671497064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100.65611073776262</v>
      </c>
      <c r="AC13">
        <f t="shared" si="2"/>
        <v>100.16088636216421</v>
      </c>
      <c r="AE13">
        <f t="shared" si="3"/>
        <v>159.69696130307284</v>
      </c>
      <c r="AF13">
        <f t="shared" si="4"/>
        <v>-7.984848065153642</v>
      </c>
      <c r="AG13">
        <f t="shared" si="4"/>
        <v>-11.168621869063914</v>
      </c>
      <c r="AH13">
        <f t="shared" si="5"/>
        <v>-122.07538557887011</v>
      </c>
      <c r="AI13">
        <f t="shared" si="6"/>
        <v>18.468105789985174</v>
      </c>
      <c r="AJ13">
        <f t="shared" si="7"/>
        <v>0.49522437559841137</v>
      </c>
      <c r="AK13">
        <f t="shared" si="24"/>
        <v>17.665775678297727</v>
      </c>
      <c r="AL13">
        <f t="shared" si="8"/>
        <v>36.629105843881312</v>
      </c>
      <c r="AN13">
        <f t="shared" si="9"/>
        <v>70.26035203842757</v>
      </c>
      <c r="AO13">
        <f t="shared" si="9"/>
        <v>-3.5130176019213786</v>
      </c>
      <c r="AP13">
        <f t="shared" si="9"/>
        <v>-4.9137522586624973</v>
      </c>
      <c r="AQ13">
        <f t="shared" si="9"/>
        <v>-53.708345456371319</v>
      </c>
      <c r="AR13">
        <f t="shared" si="9"/>
        <v>8.125236721472378</v>
      </c>
      <c r="AS13">
        <f t="shared" si="9"/>
        <v>0.21787915489213106</v>
      </c>
      <c r="AT13">
        <f t="shared" si="9"/>
        <v>7.7722431789640263</v>
      </c>
      <c r="AU13">
        <f t="shared" si="9"/>
        <v>16.115359055328536</v>
      </c>
      <c r="AW13">
        <v>10</v>
      </c>
      <c r="AX13">
        <f>(R13*SUMPRODUCT(K14:$K$23, X14:$X$23)-$AZ$3*SUMPRODUCT(K13:$K$22, W14:$W$23))/Z13</f>
        <v>112.1007671497064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178.73396016904641</v>
      </c>
      <c r="P14">
        <f t="shared" si="22"/>
        <v>8.9366980084523213</v>
      </c>
      <c r="Q14" s="4">
        <f t="shared" si="23"/>
        <v>12.5</v>
      </c>
      <c r="R14">
        <f t="shared" si="0"/>
        <v>100000</v>
      </c>
      <c r="S14">
        <f t="shared" si="1"/>
        <v>110.70231050748301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100.16088636216421</v>
      </c>
      <c r="AC14">
        <f t="shared" si="2"/>
        <v>97.783397379482437</v>
      </c>
      <c r="AE14">
        <f t="shared" si="3"/>
        <v>157.87578210697839</v>
      </c>
      <c r="AF14">
        <f t="shared" si="4"/>
        <v>-7.8937891053489198</v>
      </c>
      <c r="AG14">
        <f t="shared" si="4"/>
        <v>-11.041255251496388</v>
      </c>
      <c r="AH14">
        <f t="shared" si="5"/>
        <v>-125.44319101510236</v>
      </c>
      <c r="AI14">
        <f t="shared" si="6"/>
        <v>13.497546735030724</v>
      </c>
      <c r="AJ14">
        <f t="shared" si="7"/>
        <v>2.3774889826817684</v>
      </c>
      <c r="AK14">
        <f t="shared" si="24"/>
        <v>17.510001555465557</v>
      </c>
      <c r="AL14">
        <f t="shared" si="8"/>
        <v>33.38503727317805</v>
      </c>
      <c r="AN14">
        <f t="shared" si="9"/>
        <v>63.98387685188294</v>
      </c>
      <c r="AO14">
        <f t="shared" si="9"/>
        <v>-3.1991938425941471</v>
      </c>
      <c r="AP14">
        <f t="shared" si="9"/>
        <v>-4.4747985211768828</v>
      </c>
      <c r="AQ14">
        <f t="shared" si="9"/>
        <v>-50.839600467529586</v>
      </c>
      <c r="AR14">
        <f t="shared" si="9"/>
        <v>5.4702840205823229</v>
      </c>
      <c r="AS14">
        <f t="shared" si="9"/>
        <v>0.9635484319028732</v>
      </c>
      <c r="AT14">
        <f t="shared" si="9"/>
        <v>7.0964511988420114</v>
      </c>
      <c r="AU14">
        <f t="shared" si="9"/>
        <v>13.530283651327206</v>
      </c>
      <c r="AW14">
        <v>11</v>
      </c>
      <c r="AX14">
        <f>(R14*SUMPRODUCT(K15:$K$23, X15:$X$23)-$AZ$3*SUMPRODUCT(K14:$K$22, W15:$W$23))/Z14</f>
        <v>110.70231050748301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178.73396016904641</v>
      </c>
      <c r="P15">
        <f t="shared" si="22"/>
        <v>8.9366980084523213</v>
      </c>
      <c r="Q15" s="4">
        <f t="shared" si="23"/>
        <v>12.5</v>
      </c>
      <c r="R15">
        <f t="shared" si="0"/>
        <v>100000</v>
      </c>
      <c r="S15">
        <f t="shared" si="1"/>
        <v>106.74528095904591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97.783397379482437</v>
      </c>
      <c r="AC15">
        <f t="shared" si="2"/>
        <v>93.2059949930958</v>
      </c>
      <c r="AE15">
        <f t="shared" si="3"/>
        <v>156.06382265276696</v>
      </c>
      <c r="AF15">
        <f t="shared" si="4"/>
        <v>-7.8031911326383492</v>
      </c>
      <c r="AG15">
        <f t="shared" si="4"/>
        <v>-10.914533428983079</v>
      </c>
      <c r="AH15">
        <f t="shared" si="5"/>
        <v>-130.47415998676476</v>
      </c>
      <c r="AI15">
        <f t="shared" si="6"/>
        <v>6.8719381043807743</v>
      </c>
      <c r="AJ15">
        <f t="shared" si="7"/>
        <v>4.5774023863866375</v>
      </c>
      <c r="AK15">
        <f t="shared" si="24"/>
        <v>17.223082022972775</v>
      </c>
      <c r="AL15">
        <f t="shared" si="8"/>
        <v>28.672422513740187</v>
      </c>
      <c r="AN15">
        <f t="shared" si="9"/>
        <v>58.263778132822864</v>
      </c>
      <c r="AO15">
        <f t="shared" si="9"/>
        <v>-2.9131889066411438</v>
      </c>
      <c r="AP15">
        <f t="shared" si="9"/>
        <v>-4.0747557205774605</v>
      </c>
      <c r="AQ15">
        <f t="shared" si="9"/>
        <v>-48.71031210384438</v>
      </c>
      <c r="AR15">
        <f t="shared" si="9"/>
        <v>2.5655214017598849</v>
      </c>
      <c r="AS15">
        <f t="shared" si="9"/>
        <v>1.7088954539994188</v>
      </c>
      <c r="AT15">
        <f t="shared" si="9"/>
        <v>6.4299452153147962</v>
      </c>
      <c r="AU15">
        <f t="shared" si="9"/>
        <v>10.704362071074099</v>
      </c>
      <c r="AW15">
        <v>12</v>
      </c>
      <c r="AX15">
        <f>(R15*SUMPRODUCT(K16:$K$23, X16:$X$23)-$AZ$3*SUMPRODUCT(K15:$K$22, W16:$W$23))/Z15</f>
        <v>106.74528095904591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178.73396016904641</v>
      </c>
      <c r="P16">
        <f t="shared" si="22"/>
        <v>8.9366980084523213</v>
      </c>
      <c r="Q16" s="4">
        <f t="shared" si="23"/>
        <v>12.5</v>
      </c>
      <c r="R16">
        <f t="shared" si="0"/>
        <v>100000</v>
      </c>
      <c r="S16">
        <f t="shared" si="1"/>
        <v>100.22254025908227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93.2059949930958</v>
      </c>
      <c r="AC16">
        <f t="shared" si="2"/>
        <v>86.498812467322892</v>
      </c>
      <c r="AE16">
        <f t="shared" si="3"/>
        <v>154.25946361206186</v>
      </c>
      <c r="AF16">
        <f t="shared" si="4"/>
        <v>-7.7129731806030932</v>
      </c>
      <c r="AG16">
        <f t="shared" si="4"/>
        <v>-10.788343151615074</v>
      </c>
      <c r="AH16">
        <f t="shared" si="5"/>
        <v>-136.35954462538976</v>
      </c>
      <c r="AI16">
        <f t="shared" si="6"/>
        <v>-0.60139734554604729</v>
      </c>
      <c r="AJ16">
        <f t="shared" si="7"/>
        <v>6.7071825257729074</v>
      </c>
      <c r="AK16">
        <f t="shared" si="24"/>
        <v>16.782673979718822</v>
      </c>
      <c r="AL16">
        <f t="shared" si="8"/>
        <v>22.888459159945683</v>
      </c>
      <c r="AN16">
        <f t="shared" si="9"/>
        <v>53.050512839353679</v>
      </c>
      <c r="AO16">
        <f t="shared" si="9"/>
        <v>-2.6525256419676837</v>
      </c>
      <c r="AP16">
        <f t="shared" si="9"/>
        <v>-3.7101589975667291</v>
      </c>
      <c r="AQ16">
        <f t="shared" si="9"/>
        <v>-46.894651410884478</v>
      </c>
      <c r="AR16">
        <f t="shared" si="9"/>
        <v>-0.20682321106521162</v>
      </c>
      <c r="AS16">
        <f t="shared" si="9"/>
        <v>2.3066297805509937</v>
      </c>
      <c r="AT16">
        <f t="shared" si="9"/>
        <v>5.7716359216624653</v>
      </c>
      <c r="AU16">
        <f t="shared" si="9"/>
        <v>7.8714424911482475</v>
      </c>
      <c r="AW16">
        <v>13</v>
      </c>
      <c r="AX16">
        <f>(R16*SUMPRODUCT(K17:$K$23, X17:$X$23)-$AZ$3*SUMPRODUCT(K16:$K$22, W17:$W$23))/Z16</f>
        <v>100.22254025908227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178.73396016904641</v>
      </c>
      <c r="P17">
        <f t="shared" si="22"/>
        <v>8.9366980084523213</v>
      </c>
      <c r="Q17" s="4">
        <f t="shared" si="23"/>
        <v>12.5</v>
      </c>
      <c r="R17">
        <f t="shared" si="0"/>
        <v>100000</v>
      </c>
      <c r="S17">
        <f t="shared" si="1"/>
        <v>91.473295791346345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86.498812467322892</v>
      </c>
      <c r="AC17">
        <f t="shared" si="2"/>
        <v>78.028032460826296</v>
      </c>
      <c r="AE17">
        <f t="shared" si="3"/>
        <v>152.46262994321614</v>
      </c>
      <c r="AF17">
        <f t="shared" si="4"/>
        <v>-7.6231314971608075</v>
      </c>
      <c r="AG17">
        <f t="shared" si="4"/>
        <v>-10.662679171253824</v>
      </c>
      <c r="AH17">
        <f t="shared" si="5"/>
        <v>-142.24439076078997</v>
      </c>
      <c r="AI17">
        <f t="shared" si="6"/>
        <v>-8.0675714859884522</v>
      </c>
      <c r="AJ17">
        <f t="shared" si="7"/>
        <v>8.4707800064965966</v>
      </c>
      <c r="AK17">
        <f t="shared" si="24"/>
        <v>16.193681763936478</v>
      </c>
      <c r="AL17">
        <f t="shared" si="8"/>
        <v>16.596890284444623</v>
      </c>
      <c r="AN17">
        <f t="shared" si="9"/>
        <v>48.29948983709626</v>
      </c>
      <c r="AO17">
        <f t="shared" si="9"/>
        <v>-2.4149744918548133</v>
      </c>
      <c r="AP17">
        <f t="shared" si="9"/>
        <v>-3.3778898111622611</v>
      </c>
      <c r="AQ17">
        <f t="shared" si="9"/>
        <v>-45.062396657420521</v>
      </c>
      <c r="AR17">
        <f t="shared" si="9"/>
        <v>-2.5557711233413287</v>
      </c>
      <c r="AS17">
        <f t="shared" si="9"/>
        <v>2.6835058072161053</v>
      </c>
      <c r="AT17">
        <f t="shared" si="9"/>
        <v>5.1300870782153449</v>
      </c>
      <c r="AU17">
        <f t="shared" si="9"/>
        <v>5.2578217620901206</v>
      </c>
      <c r="AW17">
        <v>14</v>
      </c>
      <c r="AX17">
        <f>(R17*SUMPRODUCT(K18:$K$23, X18:$X$23)-$AZ$3*SUMPRODUCT(K17:$K$22, W18:$W$23))/Z17</f>
        <v>91.473295791346345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178.73396016904641</v>
      </c>
      <c r="P18">
        <f t="shared" si="22"/>
        <v>8.9366980084523213</v>
      </c>
      <c r="Q18" s="4">
        <f t="shared" si="23"/>
        <v>12.5</v>
      </c>
      <c r="R18">
        <f t="shared" si="0"/>
        <v>100000</v>
      </c>
      <c r="S18">
        <f t="shared" si="1"/>
        <v>80.718310199255512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78.028032460826296</v>
      </c>
      <c r="AC18">
        <f t="shared" si="2"/>
        <v>68.045577362386481</v>
      </c>
      <c r="AE18">
        <f t="shared" si="3"/>
        <v>150.6728211225701</v>
      </c>
      <c r="AF18">
        <f t="shared" si="4"/>
        <v>-7.5336410561285057</v>
      </c>
      <c r="AG18">
        <f t="shared" si="4"/>
        <v>-10.537506483103707</v>
      </c>
      <c r="AH18">
        <f t="shared" si="5"/>
        <v>-148.36717150062859</v>
      </c>
      <c r="AI18">
        <f t="shared" si="6"/>
        <v>-15.765497917290702</v>
      </c>
      <c r="AJ18">
        <f t="shared" si="7"/>
        <v>9.9824550984398144</v>
      </c>
      <c r="AK18">
        <f t="shared" si="24"/>
        <v>15.481704876908752</v>
      </c>
      <c r="AL18">
        <f t="shared" si="8"/>
        <v>9.6986620580578649</v>
      </c>
      <c r="AN18">
        <f t="shared" si="9"/>
        <v>43.969894473757542</v>
      </c>
      <c r="AO18">
        <f t="shared" si="9"/>
        <v>-2.1984947236878774</v>
      </c>
      <c r="AP18">
        <f t="shared" si="9"/>
        <v>-3.0750937337377615</v>
      </c>
      <c r="AQ18">
        <f t="shared" si="9"/>
        <v>-43.297051357030099</v>
      </c>
      <c r="AR18">
        <f t="shared" si="9"/>
        <v>-4.6007453406981922</v>
      </c>
      <c r="AS18">
        <f t="shared" si="9"/>
        <v>2.9131166058831579</v>
      </c>
      <c r="AT18">
        <f t="shared" si="9"/>
        <v>4.5179278163098342</v>
      </c>
      <c r="AU18">
        <f t="shared" si="9"/>
        <v>2.8302990814948004</v>
      </c>
      <c r="AW18">
        <v>15</v>
      </c>
      <c r="AX18">
        <f>(R18*SUMPRODUCT(K19:$K$23, X19:$X$23)-$AZ$3*SUMPRODUCT(K18:$K$22, W19:$W$23))/Z18</f>
        <v>80.718310199255512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178.73396016904641</v>
      </c>
      <c r="P19">
        <f t="shared" si="22"/>
        <v>8.9366980084523213</v>
      </c>
      <c r="Q19" s="4">
        <f t="shared" si="23"/>
        <v>12.5</v>
      </c>
      <c r="R19">
        <f t="shared" si="0"/>
        <v>100000</v>
      </c>
      <c r="S19">
        <f t="shared" si="1"/>
        <v>67.907783142070997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68.045577362386481</v>
      </c>
      <c r="AC19">
        <f t="shared" si="2"/>
        <v>56.568226564995946</v>
      </c>
      <c r="AE19">
        <f t="shared" si="3"/>
        <v>148.88813455372107</v>
      </c>
      <c r="AF19">
        <f t="shared" si="4"/>
        <v>-7.4444067276860544</v>
      </c>
      <c r="AG19">
        <f t="shared" si="4"/>
        <v>-10.412692026525262</v>
      </c>
      <c r="AH19">
        <f t="shared" si="5"/>
        <v>-155.51513397925228</v>
      </c>
      <c r="AI19">
        <f t="shared" si="6"/>
        <v>-24.484098179742517</v>
      </c>
      <c r="AJ19">
        <f t="shared" si="7"/>
        <v>11.477350797390535</v>
      </c>
      <c r="AK19">
        <f t="shared" si="24"/>
        <v>14.664251363189507</v>
      </c>
      <c r="AL19">
        <f t="shared" si="8"/>
        <v>1.6575039808375251</v>
      </c>
      <c r="AN19">
        <f t="shared" si="9"/>
        <v>40.024135389566766</v>
      </c>
      <c r="AO19">
        <f t="shared" si="9"/>
        <v>-2.0012067694783386</v>
      </c>
      <c r="AP19">
        <f t="shared" si="9"/>
        <v>-2.7991417629665882</v>
      </c>
      <c r="AQ19">
        <f t="shared" si="9"/>
        <v>-41.805606579524756</v>
      </c>
      <c r="AR19">
        <f t="shared" si="9"/>
        <v>-6.5818197224029111</v>
      </c>
      <c r="AS19">
        <f t="shared" si="9"/>
        <v>3.0853435272410032</v>
      </c>
      <c r="AT19">
        <f t="shared" si="9"/>
        <v>3.9420467165243775</v>
      </c>
      <c r="AU19">
        <f t="shared" si="9"/>
        <v>0.44557052136246939</v>
      </c>
      <c r="AW19">
        <v>16</v>
      </c>
      <c r="AX19">
        <f>(R19*SUMPRODUCT(K20:$K$23, X20:$X$23)-$AZ$3*SUMPRODUCT(K19:$K$22, W20:$W$23))/Z19</f>
        <v>67.907783142070997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178.73396016904641</v>
      </c>
      <c r="P20">
        <f t="shared" si="22"/>
        <v>8.9366980084523213</v>
      </c>
      <c r="Q20" s="4">
        <f t="shared" si="23"/>
        <v>12.5</v>
      </c>
      <c r="R20">
        <f t="shared" si="0"/>
        <v>100000</v>
      </c>
      <c r="S20">
        <f t="shared" si="1"/>
        <v>53.416601053660457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56.568226564995946</v>
      </c>
      <c r="AC20">
        <f t="shared" si="2"/>
        <v>43.965143781009559</v>
      </c>
      <c r="AE20">
        <f t="shared" si="3"/>
        <v>147.10902794970843</v>
      </c>
      <c r="AF20">
        <f t="shared" si="4"/>
        <v>-7.3554513974854228</v>
      </c>
      <c r="AG20">
        <f t="shared" si="4"/>
        <v>-10.288267812295777</v>
      </c>
      <c r="AH20">
        <f t="shared" si="5"/>
        <v>-162.37835171386615</v>
      </c>
      <c r="AI20">
        <f t="shared" si="6"/>
        <v>-32.9130429739389</v>
      </c>
      <c r="AJ20">
        <f t="shared" si="7"/>
        <v>12.603082783986387</v>
      </c>
      <c r="AK20">
        <f t="shared" si="24"/>
        <v>13.742526218205329</v>
      </c>
      <c r="AL20">
        <f t="shared" si="8"/>
        <v>-6.5674339717471835</v>
      </c>
      <c r="AN20">
        <f t="shared" si="9"/>
        <v>36.428606880927646</v>
      </c>
      <c r="AO20">
        <f t="shared" si="9"/>
        <v>-1.8214303440463824</v>
      </c>
      <c r="AP20">
        <f t="shared" si="9"/>
        <v>-2.5476836387495627</v>
      </c>
      <c r="AQ20">
        <f t="shared" si="9"/>
        <v>-40.209749347128067</v>
      </c>
      <c r="AR20">
        <f t="shared" si="9"/>
        <v>-8.150256448996366</v>
      </c>
      <c r="AS20">
        <f t="shared" si="9"/>
        <v>3.1209012432777561</v>
      </c>
      <c r="AT20">
        <f t="shared" si="9"/>
        <v>3.4030616076464626</v>
      </c>
      <c r="AU20">
        <f t="shared" si="9"/>
        <v>-1.6262935980721474</v>
      </c>
      <c r="AW20">
        <v>17</v>
      </c>
      <c r="AX20">
        <f>(R20*SUMPRODUCT(K21:$K$23, X21:$X$23)-$AZ$3*SUMPRODUCT(K20:$K$22, W21:$W$23))/Z20</f>
        <v>53.416601053660457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178.73396016904641</v>
      </c>
      <c r="P21">
        <f t="shared" si="22"/>
        <v>8.9366980084523213</v>
      </c>
      <c r="Q21" s="4">
        <f t="shared" si="23"/>
        <v>12.5</v>
      </c>
      <c r="R21">
        <f t="shared" si="0"/>
        <v>100000</v>
      </c>
      <c r="S21">
        <f t="shared" si="1"/>
        <v>37.198131254915438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43.965143781009559</v>
      </c>
      <c r="AC21">
        <f t="shared" si="2"/>
        <v>30.24683862446641</v>
      </c>
      <c r="AE21">
        <f t="shared" si="3"/>
        <v>145.33357100380078</v>
      </c>
      <c r="AF21">
        <f t="shared" si="4"/>
        <v>-7.2666785501900391</v>
      </c>
      <c r="AG21">
        <f t="shared" si="4"/>
        <v>-10.16409884181666</v>
      </c>
      <c r="AH21">
        <f t="shared" si="5"/>
        <v>-170.29033884926721</v>
      </c>
      <c r="AI21">
        <f t="shared" si="6"/>
        <v>-42.387545237473148</v>
      </c>
      <c r="AJ21">
        <f t="shared" si="7"/>
        <v>13.718305156543149</v>
      </c>
      <c r="AK21">
        <f t="shared" si="24"/>
        <v>12.74224253642342</v>
      </c>
      <c r="AL21">
        <f t="shared" si="8"/>
        <v>-15.926997544506579</v>
      </c>
      <c r="AN21">
        <f t="shared" si="9"/>
        <v>33.15206222899414</v>
      </c>
      <c r="AO21">
        <f t="shared" si="9"/>
        <v>-1.6576031114497067</v>
      </c>
      <c r="AP21">
        <f t="shared" si="9"/>
        <v>-2.3185340797601466</v>
      </c>
      <c r="AQ21">
        <f t="shared" si="9"/>
        <v>-38.844954207997567</v>
      </c>
      <c r="AR21">
        <f t="shared" si="9"/>
        <v>-9.6690291702132889</v>
      </c>
      <c r="AS21">
        <f t="shared" si="9"/>
        <v>3.1292846042718918</v>
      </c>
      <c r="AT21">
        <f t="shared" si="9"/>
        <v>2.9066348166274523</v>
      </c>
      <c r="AU21">
        <f t="shared" si="9"/>
        <v>-3.6331097493139439</v>
      </c>
      <c r="AW21">
        <v>18</v>
      </c>
      <c r="AX21">
        <f>(R21*SUMPRODUCT(K22:$K$23, X22:$X$23)-$AZ$3*SUMPRODUCT(K21:$K$22, W22:$W$23))/Z21</f>
        <v>37.198131254915438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178.73396016904641</v>
      </c>
      <c r="P22">
        <f t="shared" si="22"/>
        <v>8.9366980084523213</v>
      </c>
      <c r="Q22" s="4">
        <f t="shared" si="23"/>
        <v>12.5</v>
      </c>
      <c r="R22">
        <f t="shared" si="0"/>
        <v>100000</v>
      </c>
      <c r="S22">
        <f t="shared" si="1"/>
        <v>19.365831527896802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30.24683862446641</v>
      </c>
      <c r="AC22">
        <f t="shared" si="2"/>
        <v>15.554814394035366</v>
      </c>
      <c r="AE22">
        <f t="shared" si="3"/>
        <v>143.56076434598435</v>
      </c>
      <c r="AF22">
        <f t="shared" si="4"/>
        <v>-7.1780382172992185</v>
      </c>
      <c r="AG22">
        <f t="shared" si="4"/>
        <v>-10.040115222801301</v>
      </c>
      <c r="AH22">
        <f t="shared" si="5"/>
        <v>-178.74104477753446</v>
      </c>
      <c r="AI22">
        <f t="shared" si="6"/>
        <v>-52.398433871650624</v>
      </c>
      <c r="AJ22">
        <f t="shared" si="7"/>
        <v>14.692024230431043</v>
      </c>
      <c r="AK22">
        <f t="shared" si="24"/>
        <v>11.66406953272061</v>
      </c>
      <c r="AL22">
        <f t="shared" si="8"/>
        <v>-26.042340108498969</v>
      </c>
      <c r="AN22">
        <f t="shared" si="9"/>
        <v>30.166278277148805</v>
      </c>
      <c r="AO22">
        <f t="shared" si="9"/>
        <v>-1.5083139138574404</v>
      </c>
      <c r="AP22">
        <f t="shared" si="9"/>
        <v>-2.1097192615646154</v>
      </c>
      <c r="AQ22">
        <f t="shared" si="9"/>
        <v>-37.558675038206857</v>
      </c>
      <c r="AR22">
        <f t="shared" si="9"/>
        <v>-11.010429936480108</v>
      </c>
      <c r="AS22">
        <f t="shared" si="9"/>
        <v>3.0872201984218055</v>
      </c>
      <c r="AT22">
        <f t="shared" si="9"/>
        <v>2.4509591389473897</v>
      </c>
      <c r="AU22">
        <f t="shared" si="9"/>
        <v>-5.4722505991109127</v>
      </c>
      <c r="AW22">
        <v>19</v>
      </c>
      <c r="AX22">
        <f>(R22*SUMPRODUCT(K23:$K$23, X23:$X$23)-$AZ$3*SUMPRODUCT(K22:$K$22, W23:$W$23))/Z22</f>
        <v>19.365831527896802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178.73396016904641</v>
      </c>
      <c r="P23">
        <f t="shared" si="22"/>
        <v>8.9366980084523213</v>
      </c>
      <c r="Q23" s="4">
        <f t="shared" si="23"/>
        <v>12.5</v>
      </c>
      <c r="R23">
        <f t="shared" si="0"/>
        <v>100000</v>
      </c>
      <c r="S23">
        <f t="shared" si="1"/>
        <v>19.607767734776047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15.554814394035366</v>
      </c>
      <c r="AC23">
        <f t="shared" si="2"/>
        <v>15.554814394035363</v>
      </c>
      <c r="AE23">
        <f t="shared" si="3"/>
        <v>141.7893976482367</v>
      </c>
      <c r="AF23">
        <f t="shared" si="4"/>
        <v>-7.0894698824118363</v>
      </c>
      <c r="AG23">
        <f t="shared" si="4"/>
        <v>-9.9162323093308924</v>
      </c>
      <c r="AH23">
        <f t="shared" si="5"/>
        <v>-187.85408993917076</v>
      </c>
      <c r="AI23">
        <f t="shared" si="6"/>
        <v>-63.070394482676789</v>
      </c>
      <c r="AJ23">
        <f t="shared" si="7"/>
        <v>0</v>
      </c>
      <c r="AK23">
        <f t="shared" si="24"/>
        <v>10.517831951190217</v>
      </c>
      <c r="AL23">
        <f t="shared" si="8"/>
        <v>-52.552562531486572</v>
      </c>
      <c r="AN23">
        <f t="shared" si="9"/>
        <v>27.445496736964834</v>
      </c>
      <c r="AO23">
        <f t="shared" si="9"/>
        <v>-1.372274836848242</v>
      </c>
      <c r="AP23">
        <f t="shared" si="9"/>
        <v>-1.9194377436027625</v>
      </c>
      <c r="AQ23">
        <f t="shared" si="9"/>
        <v>-36.362019290340974</v>
      </c>
      <c r="AR23">
        <f t="shared" si="9"/>
        <v>-12.208235133827142</v>
      </c>
      <c r="AS23">
        <f t="shared" si="9"/>
        <v>0</v>
      </c>
      <c r="AT23">
        <f t="shared" si="9"/>
        <v>2.0358865139725451</v>
      </c>
      <c r="AU23">
        <f t="shared" si="9"/>
        <v>-10.172348619854597</v>
      </c>
      <c r="AW23">
        <v>20</v>
      </c>
      <c r="AX23">
        <f>(R23*SUMPRODUCT(K$23:$K24, X$23:$X24)-$AZ$3*SUMPRODUCT(K$22:$K23, W$23:$W24))/Z23</f>
        <v>19.607767734776047</v>
      </c>
    </row>
    <row r="25" spans="5:50" x14ac:dyDescent="0.25">
      <c r="AN25" s="8">
        <f t="shared" ref="AN25:AU25" si="25">SUM(AN3:AN23)</f>
        <v>1559.3348748141868</v>
      </c>
      <c r="AO25" s="8">
        <f t="shared" si="25"/>
        <v>-212.01721386749421</v>
      </c>
      <c r="AP25" s="8">
        <f t="shared" si="25"/>
        <v>-721.51115333402299</v>
      </c>
      <c r="AQ25" s="8">
        <f t="shared" si="25"/>
        <v>-1168.9244946847562</v>
      </c>
      <c r="AR25" s="8">
        <f t="shared" si="25"/>
        <v>-543.11798707208595</v>
      </c>
      <c r="AS25" s="8">
        <f t="shared" si="25"/>
        <v>-53.464081962752374</v>
      </c>
      <c r="AT25" s="8">
        <f t="shared" si="25"/>
        <v>133.08192778071353</v>
      </c>
      <c r="AU25" s="9">
        <f t="shared" si="25"/>
        <v>-463.50014125412491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353.8148592698754</v>
      </c>
      <c r="K3">
        <v>1</v>
      </c>
      <c r="L3" s="2">
        <v>0</v>
      </c>
      <c r="O3">
        <f>$C$3</f>
        <v>353.8148592698754</v>
      </c>
      <c r="P3">
        <f>O3*B5</f>
        <v>283.05188741590035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353.8148592698754</v>
      </c>
      <c r="AF3">
        <f t="shared" ref="AF3:AG23" si="4">-$Z3*P3</f>
        <v>-283.05188741590035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-554.19399884602501</v>
      </c>
      <c r="AJ3">
        <f t="shared" ref="AJ3:AJ23" si="7">AB3-AC3</f>
        <v>0</v>
      </c>
      <c r="AL3">
        <f t="shared" ref="AL3:AL23" si="8">SUM(AI3:AK3)</f>
        <v>-554.19399884602501</v>
      </c>
      <c r="AN3">
        <f t="shared" ref="AN3:AU23" si="9">AE3*$K3</f>
        <v>353.8148592698754</v>
      </c>
      <c r="AO3">
        <f t="shared" si="9"/>
        <v>-283.05188741590035</v>
      </c>
      <c r="AP3">
        <f t="shared" si="9"/>
        <v>-624.95697070000006</v>
      </c>
      <c r="AQ3">
        <f t="shared" si="9"/>
        <v>0</v>
      </c>
      <c r="AR3">
        <f t="shared" si="9"/>
        <v>-554.19399884602501</v>
      </c>
      <c r="AS3">
        <f t="shared" si="9"/>
        <v>0</v>
      </c>
      <c r="AT3">
        <f t="shared" si="9"/>
        <v>0</v>
      </c>
      <c r="AU3">
        <f t="shared" si="9"/>
        <v>-554.19399884602501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254.70047148632224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131.76697902260074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130.27132261365432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-130.27132261365432</v>
      </c>
      <c r="AK4">
        <f>G4*MAX(0, SUM(AB4, AE4:AF4))</f>
        <v>0</v>
      </c>
      <c r="AL4">
        <f t="shared" si="8"/>
        <v>-265.34812261365431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-124.42914887266805</v>
      </c>
      <c r="AR4">
        <f t="shared" si="9"/>
        <v>-124.42914887266805</v>
      </c>
      <c r="AS4">
        <f t="shared" si="9"/>
        <v>-120.00247115221683</v>
      </c>
      <c r="AT4">
        <f t="shared" si="9"/>
        <v>0</v>
      </c>
      <c r="AU4">
        <f t="shared" si="9"/>
        <v>-244.43162002488489</v>
      </c>
      <c r="AW4">
        <v>1</v>
      </c>
      <c r="AX4">
        <f>(R4*SUMPRODUCT(K5:$K$23, X5:$X$23)-$AZ$3*SUMPRODUCT(K4:$K$22, W5:$W$23))/Z4</f>
        <v>131.76697902260074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353.8148592698754</v>
      </c>
      <c r="P5">
        <f t="shared" ref="P5:P23" si="22">O5*$C$5</f>
        <v>17.690742963493772</v>
      </c>
      <c r="Q5" s="4">
        <f t="shared" ref="Q5:Q23" si="23">$C$8</f>
        <v>12.5</v>
      </c>
      <c r="R5">
        <f t="shared" si="0"/>
        <v>100000</v>
      </c>
      <c r="S5">
        <f t="shared" si="1"/>
        <v>250.10723947467471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130.27132261365432</v>
      </c>
      <c r="AC5">
        <f t="shared" si="2"/>
        <v>244.4484898517178</v>
      </c>
      <c r="AE5">
        <f t="shared" si="3"/>
        <v>345.80969434264148</v>
      </c>
      <c r="AF5">
        <f t="shared" si="4"/>
        <v>-17.290484717132077</v>
      </c>
      <c r="AG5">
        <f t="shared" si="4"/>
        <v>-12.217183835079977</v>
      </c>
      <c r="AH5">
        <f t="shared" si="5"/>
        <v>-138.80328736018078</v>
      </c>
      <c r="AI5">
        <f t="shared" si="6"/>
        <v>177.49873843024864</v>
      </c>
      <c r="AJ5">
        <f t="shared" si="7"/>
        <v>-114.17716723806348</v>
      </c>
      <c r="AK5">
        <f>G5*SUM(AB5, AE5:AF5)</f>
        <v>32.115337256741462</v>
      </c>
      <c r="AL5">
        <f t="shared" si="8"/>
        <v>95.43690844892663</v>
      </c>
      <c r="AN5">
        <f t="shared" si="9"/>
        <v>293.44039446869476</v>
      </c>
      <c r="AO5">
        <f t="shared" si="9"/>
        <v>-14.672019723434742</v>
      </c>
      <c r="AP5">
        <f t="shared" si="9"/>
        <v>-10.367017762984572</v>
      </c>
      <c r="AQ5">
        <f t="shared" si="9"/>
        <v>-117.78296578396588</v>
      </c>
      <c r="AR5">
        <f t="shared" si="9"/>
        <v>150.61839119830955</v>
      </c>
      <c r="AS5">
        <f t="shared" si="9"/>
        <v>-96.886216730691885</v>
      </c>
      <c r="AT5">
        <f t="shared" si="9"/>
        <v>27.251801749015709</v>
      </c>
      <c r="AU5">
        <f t="shared" si="9"/>
        <v>80.983976216633394</v>
      </c>
      <c r="AW5">
        <v>2</v>
      </c>
      <c r="AX5">
        <f>(R5*SUMPRODUCT(K6:$K$23, X6:$X$23)-$AZ$3*SUMPRODUCT(K5:$K$22, W6:$W$23))/Z5</f>
        <v>250.10723947467471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353.8148592698754</v>
      </c>
      <c r="P6">
        <f t="shared" si="22"/>
        <v>17.690742963493772</v>
      </c>
      <c r="Q6" s="4">
        <f t="shared" si="23"/>
        <v>12.5</v>
      </c>
      <c r="R6">
        <f t="shared" si="0"/>
        <v>100000</v>
      </c>
      <c r="S6">
        <f t="shared" si="1"/>
        <v>354.84628212521909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244.4484898517178</v>
      </c>
      <c r="AC6">
        <f t="shared" si="2"/>
        <v>342.83731131652189</v>
      </c>
      <c r="AE6">
        <f t="shared" si="3"/>
        <v>341.84079463769797</v>
      </c>
      <c r="AF6">
        <f t="shared" si="4"/>
        <v>-17.092039731884903</v>
      </c>
      <c r="AG6">
        <f t="shared" si="4"/>
        <v>-12.076965737925519</v>
      </c>
      <c r="AH6">
        <f t="shared" si="5"/>
        <v>-144.37007042925737</v>
      </c>
      <c r="AI6">
        <f t="shared" si="6"/>
        <v>168.30171873863023</v>
      </c>
      <c r="AJ6">
        <f t="shared" si="7"/>
        <v>-98.388821464804096</v>
      </c>
      <c r="AK6">
        <f>G6*SUM(AB6, AE6:AF6)</f>
        <v>39.843807133027163</v>
      </c>
      <c r="AL6">
        <f t="shared" si="8"/>
        <v>109.75670440685329</v>
      </c>
      <c r="AN6">
        <f t="shared" si="9"/>
        <v>267.20709778355547</v>
      </c>
      <c r="AO6">
        <f t="shared" si="9"/>
        <v>-13.360354889177776</v>
      </c>
      <c r="AP6">
        <f t="shared" si="9"/>
        <v>-9.4402160756814375</v>
      </c>
      <c r="AQ6">
        <f t="shared" si="9"/>
        <v>-112.8499235063361</v>
      </c>
      <c r="AR6">
        <f t="shared" si="9"/>
        <v>131.55660331236018</v>
      </c>
      <c r="AS6">
        <f t="shared" si="9"/>
        <v>-76.907706307605878</v>
      </c>
      <c r="AT6">
        <f t="shared" si="9"/>
        <v>31.144755791794019</v>
      </c>
      <c r="AU6">
        <f t="shared" si="9"/>
        <v>85.793652796548329</v>
      </c>
      <c r="AW6">
        <v>3</v>
      </c>
      <c r="AX6">
        <f>(R6*SUMPRODUCT(K7:$K$23, X7:$X$23)-$AZ$3*SUMPRODUCT(K6:$K$22, W7:$W$23))/Z6</f>
        <v>354.84628212521909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353.8148592698754</v>
      </c>
      <c r="P7">
        <f t="shared" si="22"/>
        <v>17.690742963493772</v>
      </c>
      <c r="Q7" s="4">
        <f t="shared" si="23"/>
        <v>12.5</v>
      </c>
      <c r="R7">
        <f t="shared" si="0"/>
        <v>100000</v>
      </c>
      <c r="S7">
        <f t="shared" si="1"/>
        <v>446.65329567646916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342.83731131652189</v>
      </c>
      <c r="AC7">
        <f t="shared" si="2"/>
        <v>426.5480300316583</v>
      </c>
      <c r="AE7">
        <f t="shared" si="3"/>
        <v>337.88854281019593</v>
      </c>
      <c r="AF7">
        <f t="shared" si="4"/>
        <v>-16.894427140509801</v>
      </c>
      <c r="AG7">
        <f t="shared" si="4"/>
        <v>-11.937335797154455</v>
      </c>
      <c r="AH7">
        <f t="shared" si="5"/>
        <v>-150.88226713447281</v>
      </c>
      <c r="AI7">
        <f t="shared" si="6"/>
        <v>158.17451273805889</v>
      </c>
      <c r="AJ7">
        <f t="shared" si="7"/>
        <v>-83.710718715136409</v>
      </c>
      <c r="AK7">
        <f>G7*SUM(AB7, AE7:AF7)</f>
        <v>46.468199889034565</v>
      </c>
      <c r="AL7">
        <f t="shared" si="8"/>
        <v>120.93199391195705</v>
      </c>
      <c r="AN7">
        <f t="shared" si="9"/>
        <v>243.2982210562688</v>
      </c>
      <c r="AO7">
        <f t="shared" si="9"/>
        <v>-12.164911052813444</v>
      </c>
      <c r="AP7">
        <f t="shared" si="9"/>
        <v>-8.5955343127170281</v>
      </c>
      <c r="AQ7">
        <f t="shared" si="9"/>
        <v>-108.64348011756925</v>
      </c>
      <c r="AR7">
        <f t="shared" si="9"/>
        <v>113.89429557316912</v>
      </c>
      <c r="AS7">
        <f t="shared" si="9"/>
        <v>-60.276293411271666</v>
      </c>
      <c r="AT7">
        <f t="shared" si="9"/>
        <v>33.459644043154178</v>
      </c>
      <c r="AU7">
        <f t="shared" si="9"/>
        <v>87.077646205051622</v>
      </c>
      <c r="AW7">
        <v>4</v>
      </c>
      <c r="AX7">
        <f>(R7*SUMPRODUCT(K8:$K$23, X8:$X$23)-$AZ$3*SUMPRODUCT(K7:$K$22, W8:$W$23))/Z7</f>
        <v>446.65329567646916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353.8148592698754</v>
      </c>
      <c r="P8">
        <f t="shared" si="22"/>
        <v>17.690742963493772</v>
      </c>
      <c r="Q8" s="4">
        <f t="shared" si="23"/>
        <v>12.5</v>
      </c>
      <c r="R8">
        <f t="shared" si="0"/>
        <v>100000</v>
      </c>
      <c r="S8">
        <f t="shared" si="1"/>
        <v>526.86919534213609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426.5480300316583</v>
      </c>
      <c r="AC8">
        <f t="shared" si="2"/>
        <v>497.29236906750498</v>
      </c>
      <c r="AE8">
        <f t="shared" si="3"/>
        <v>333.95277448958637</v>
      </c>
      <c r="AF8">
        <f t="shared" si="4"/>
        <v>-16.697638724479322</v>
      </c>
      <c r="AG8">
        <f t="shared" si="4"/>
        <v>-11.798288205684889</v>
      </c>
      <c r="AH8">
        <f t="shared" si="5"/>
        <v>-157.39386798416785</v>
      </c>
      <c r="AI8">
        <f t="shared" si="6"/>
        <v>148.0629795752543</v>
      </c>
      <c r="AJ8">
        <f t="shared" si="7"/>
        <v>-70.744339035846679</v>
      </c>
      <c r="AK8">
        <f t="shared" ref="AK8:AK23" si="24">G8*SUM(AB8:AB8, AE8:AF8)</f>
        <v>52.066221605773571</v>
      </c>
      <c r="AL8">
        <f t="shared" si="8"/>
        <v>129.38486214518119</v>
      </c>
      <c r="AN8">
        <f t="shared" si="9"/>
        <v>221.50926214182897</v>
      </c>
      <c r="AO8">
        <f t="shared" si="9"/>
        <v>-11.075463107091451</v>
      </c>
      <c r="AP8">
        <f t="shared" si="9"/>
        <v>-7.8257475745553284</v>
      </c>
      <c r="AQ8">
        <f t="shared" si="9"/>
        <v>-104.39859233422428</v>
      </c>
      <c r="AR8">
        <f t="shared" si="9"/>
        <v>98.20945912595792</v>
      </c>
      <c r="AS8">
        <f t="shared" si="9"/>
        <v>-46.924378348084183</v>
      </c>
      <c r="AT8">
        <f t="shared" si="9"/>
        <v>34.53527328238291</v>
      </c>
      <c r="AU8">
        <f t="shared" si="9"/>
        <v>85.820354060256648</v>
      </c>
      <c r="AW8">
        <v>5</v>
      </c>
      <c r="AX8">
        <f>(R8*SUMPRODUCT(K9:$K$23, X9:$X$23)-$AZ$3*SUMPRODUCT(K8:$K$22, W9:$W$23))/Z8</f>
        <v>526.86919534213609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353.8148592698754</v>
      </c>
      <c r="P9">
        <f t="shared" si="22"/>
        <v>17.690742963493772</v>
      </c>
      <c r="Q9" s="4">
        <f t="shared" si="23"/>
        <v>12.5</v>
      </c>
      <c r="R9">
        <f t="shared" si="0"/>
        <v>100000</v>
      </c>
      <c r="S9">
        <f t="shared" si="1"/>
        <v>596.53910438119499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497.29236906750498</v>
      </c>
      <c r="AC9">
        <f t="shared" si="2"/>
        <v>556.44137937599999</v>
      </c>
      <c r="AE9">
        <f t="shared" si="3"/>
        <v>330.03239333334312</v>
      </c>
      <c r="AF9">
        <f t="shared" si="4"/>
        <v>-16.501619666667157</v>
      </c>
      <c r="AG9">
        <f t="shared" si="4"/>
        <v>-11.659784230599824</v>
      </c>
      <c r="AH9">
        <f t="shared" si="5"/>
        <v>-164.16874422573991</v>
      </c>
      <c r="AI9">
        <f t="shared" si="6"/>
        <v>137.7022452103362</v>
      </c>
      <c r="AJ9">
        <f t="shared" si="7"/>
        <v>-59.149010308495008</v>
      </c>
      <c r="AK9">
        <f t="shared" si="24"/>
        <v>56.75761999139268</v>
      </c>
      <c r="AL9">
        <f t="shared" si="8"/>
        <v>135.31085489323388</v>
      </c>
      <c r="AN9">
        <f t="shared" si="9"/>
        <v>201.65303845208618</v>
      </c>
      <c r="AO9">
        <f t="shared" si="9"/>
        <v>-10.08265192260431</v>
      </c>
      <c r="AP9">
        <f t="shared" si="9"/>
        <v>-7.1242428479478281</v>
      </c>
      <c r="AQ9">
        <f t="shared" si="9"/>
        <v>-100.30871744927963</v>
      </c>
      <c r="AR9">
        <f t="shared" si="9"/>
        <v>84.137426232254398</v>
      </c>
      <c r="AS9">
        <f t="shared" si="9"/>
        <v>-36.140627075035496</v>
      </c>
      <c r="AT9">
        <f t="shared" si="9"/>
        <v>34.679464070101268</v>
      </c>
      <c r="AU9">
        <f t="shared" si="9"/>
        <v>82.676263227320177</v>
      </c>
      <c r="AW9">
        <v>6</v>
      </c>
      <c r="AX9">
        <f>(R9*SUMPRODUCT(K10:$K$23, X10:$X$23)-$AZ$3*SUMPRODUCT(K9:$K$22, W10:$W$23))/Z9</f>
        <v>596.53910438119499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353.8148592698754</v>
      </c>
      <c r="P10">
        <f t="shared" si="22"/>
        <v>17.690742963493772</v>
      </c>
      <c r="Q10" s="4">
        <f t="shared" si="23"/>
        <v>12.5</v>
      </c>
      <c r="R10">
        <f t="shared" si="0"/>
        <v>100000</v>
      </c>
      <c r="S10">
        <f t="shared" si="1"/>
        <v>656.10222792884645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556.44137937599999</v>
      </c>
      <c r="AC10">
        <f t="shared" si="2"/>
        <v>604.75181703213957</v>
      </c>
      <c r="AE10">
        <f t="shared" si="3"/>
        <v>326.12323191140382</v>
      </c>
      <c r="AF10">
        <f t="shared" si="4"/>
        <v>-16.306161595570192</v>
      </c>
      <c r="AG10">
        <f t="shared" si="4"/>
        <v>-11.521676639881115</v>
      </c>
      <c r="AH10">
        <f t="shared" si="5"/>
        <v>-172.07798730168139</v>
      </c>
      <c r="AI10">
        <f t="shared" si="6"/>
        <v>126.21740637427115</v>
      </c>
      <c r="AJ10">
        <f t="shared" si="7"/>
        <v>-48.310437656139584</v>
      </c>
      <c r="AK10">
        <f t="shared" si="24"/>
        <v>60.638091478428358</v>
      </c>
      <c r="AL10">
        <f t="shared" si="8"/>
        <v>138.54506019655992</v>
      </c>
      <c r="AN10">
        <f t="shared" si="9"/>
        <v>183.5571499390521</v>
      </c>
      <c r="AO10">
        <f t="shared" si="9"/>
        <v>-9.1778574969526048</v>
      </c>
      <c r="AP10">
        <f t="shared" si="9"/>
        <v>-6.4849293751340955</v>
      </c>
      <c r="AQ10">
        <f t="shared" si="9"/>
        <v>-96.853403332289659</v>
      </c>
      <c r="AR10">
        <f t="shared" si="9"/>
        <v>71.040959734675738</v>
      </c>
      <c r="AS10">
        <f t="shared" si="9"/>
        <v>-27.191335608001978</v>
      </c>
      <c r="AT10">
        <f t="shared" si="9"/>
        <v>34.12990599991236</v>
      </c>
      <c r="AU10">
        <f t="shared" si="9"/>
        <v>77.979530126586127</v>
      </c>
      <c r="AW10">
        <v>7</v>
      </c>
      <c r="AX10">
        <f>(R10*SUMPRODUCT(K11:$K$23, X11:$X$23)-$AZ$3*SUMPRODUCT(K10:$K$22, W11:$W$23))/Z10</f>
        <v>656.10222792884645</v>
      </c>
    </row>
    <row r="11" spans="1:52" x14ac:dyDescent="0.25">
      <c r="A11" t="s">
        <v>33</v>
      </c>
      <c r="C11" s="7">
        <f>AU25</f>
        <v>-396.18670496830453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353.8148592698754</v>
      </c>
      <c r="P11">
        <f t="shared" si="22"/>
        <v>17.690742963493772</v>
      </c>
      <c r="Q11" s="4">
        <f t="shared" si="23"/>
        <v>12.5</v>
      </c>
      <c r="R11">
        <f t="shared" si="0"/>
        <v>100000</v>
      </c>
      <c r="S11">
        <f t="shared" si="1"/>
        <v>706.83936151381386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604.75181703213957</v>
      </c>
      <c r="AC11">
        <f t="shared" si="2"/>
        <v>643.73279158396281</v>
      </c>
      <c r="AE11">
        <f t="shared" si="3"/>
        <v>322.22629279429657</v>
      </c>
      <c r="AF11">
        <f t="shared" si="4"/>
        <v>-16.111314639714831</v>
      </c>
      <c r="AG11">
        <f t="shared" si="4"/>
        <v>-11.38400085355501</v>
      </c>
      <c r="AH11">
        <f t="shared" si="5"/>
        <v>-179.67215941835215</v>
      </c>
      <c r="AI11">
        <f t="shared" si="6"/>
        <v>115.05881788267462</v>
      </c>
      <c r="AJ11">
        <f t="shared" si="7"/>
        <v>-38.980974551823238</v>
      </c>
      <c r="AK11">
        <f t="shared" si="24"/>
        <v>63.760675663070501</v>
      </c>
      <c r="AL11">
        <f t="shared" si="8"/>
        <v>139.83851899392187</v>
      </c>
      <c r="AN11">
        <f t="shared" si="9"/>
        <v>167.06747541775189</v>
      </c>
      <c r="AO11">
        <f t="shared" si="9"/>
        <v>-8.3533737708875968</v>
      </c>
      <c r="AP11">
        <f t="shared" si="9"/>
        <v>-5.9023621761713425</v>
      </c>
      <c r="AQ11">
        <f t="shared" si="9"/>
        <v>-93.156191000349239</v>
      </c>
      <c r="AR11">
        <f t="shared" si="9"/>
        <v>59.655548470343746</v>
      </c>
      <c r="AS11">
        <f t="shared" si="9"/>
        <v>-20.210805739102653</v>
      </c>
      <c r="AT11">
        <f t="shared" si="9"/>
        <v>33.058553420901447</v>
      </c>
      <c r="AU11">
        <f t="shared" si="9"/>
        <v>72.503296152142525</v>
      </c>
      <c r="AW11">
        <v>8</v>
      </c>
      <c r="AX11">
        <f>(R11*SUMPRODUCT(K12:$K$23, X12:$X$23)-$AZ$3*SUMPRODUCT(K11:$K$22, W12:$W$23))/Z11</f>
        <v>706.83936151381386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353.8148592698754</v>
      </c>
      <c r="P12">
        <f t="shared" si="22"/>
        <v>17.690742963493772</v>
      </c>
      <c r="Q12" s="4">
        <f t="shared" si="23"/>
        <v>12.5</v>
      </c>
      <c r="R12">
        <f t="shared" si="0"/>
        <v>100000</v>
      </c>
      <c r="S12">
        <f t="shared" si="1"/>
        <v>749.12062700628314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643.73279158396281</v>
      </c>
      <c r="AC12">
        <f t="shared" si="2"/>
        <v>674.00525268254773</v>
      </c>
      <c r="AE12">
        <f t="shared" si="3"/>
        <v>318.33734785550405</v>
      </c>
      <c r="AF12">
        <f t="shared" si="4"/>
        <v>-15.916867392775202</v>
      </c>
      <c r="AG12">
        <f t="shared" si="4"/>
        <v>-11.246607495245465</v>
      </c>
      <c r="AH12">
        <f t="shared" si="5"/>
        <v>-188.42679819195374</v>
      </c>
      <c r="AI12">
        <f t="shared" si="6"/>
        <v>102.74707477552963</v>
      </c>
      <c r="AJ12">
        <f t="shared" si="7"/>
        <v>-30.272461098584927</v>
      </c>
      <c r="AK12">
        <f t="shared" si="24"/>
        <v>66.230729043268425</v>
      </c>
      <c r="AL12">
        <f t="shared" si="8"/>
        <v>138.70534272021314</v>
      </c>
      <c r="AN12">
        <f t="shared" si="9"/>
        <v>152.04071238831904</v>
      </c>
      <c r="AO12">
        <f t="shared" si="9"/>
        <v>-7.6020356194159522</v>
      </c>
      <c r="AP12">
        <f t="shared" si="9"/>
        <v>-5.3714784867312702</v>
      </c>
      <c r="AQ12">
        <f t="shared" si="9"/>
        <v>-89.994293233725386</v>
      </c>
      <c r="AR12">
        <f t="shared" si="9"/>
        <v>49.072905048446422</v>
      </c>
      <c r="AS12">
        <f t="shared" si="9"/>
        <v>-14.458393217705975</v>
      </c>
      <c r="AT12">
        <f t="shared" si="9"/>
        <v>31.632377707396788</v>
      </c>
      <c r="AU12">
        <f t="shared" si="9"/>
        <v>66.246889538137239</v>
      </c>
      <c r="AW12">
        <v>9</v>
      </c>
      <c r="AX12">
        <f>(R12*SUMPRODUCT(K13:$K$23, X13:$X$23)-$AZ$3*SUMPRODUCT(K12:$K$22, W13:$W$23))/Z12</f>
        <v>749.12062700628314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353.8148592698754</v>
      </c>
      <c r="P13">
        <f t="shared" si="22"/>
        <v>17.690742963493772</v>
      </c>
      <c r="Q13" s="4">
        <f t="shared" si="23"/>
        <v>12.5</v>
      </c>
      <c r="R13">
        <f t="shared" si="0"/>
        <v>100000</v>
      </c>
      <c r="S13">
        <f t="shared" si="1"/>
        <v>783.61477403594961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674.00525268254773</v>
      </c>
      <c r="AC13">
        <f t="shared" si="2"/>
        <v>696.44040309903858</v>
      </c>
      <c r="AE13">
        <f t="shared" si="3"/>
        <v>314.45420808392913</v>
      </c>
      <c r="AF13">
        <f t="shared" si="4"/>
        <v>-15.722710404196459</v>
      </c>
      <c r="AG13">
        <f t="shared" si="4"/>
        <v>-11.10941922891643</v>
      </c>
      <c r="AH13">
        <f t="shared" si="5"/>
        <v>-197.77753101264898</v>
      </c>
      <c r="AI13">
        <f t="shared" si="6"/>
        <v>89.844547438167297</v>
      </c>
      <c r="AJ13">
        <f t="shared" si="7"/>
        <v>-22.435150416490842</v>
      </c>
      <c r="AK13">
        <f t="shared" si="24"/>
        <v>68.091572525359638</v>
      </c>
      <c r="AL13">
        <f t="shared" si="8"/>
        <v>135.50096954703611</v>
      </c>
      <c r="AN13">
        <f t="shared" si="9"/>
        <v>138.34742489565892</v>
      </c>
      <c r="AO13">
        <f t="shared" si="9"/>
        <v>-6.917371244782947</v>
      </c>
      <c r="AP13">
        <f t="shared" si="9"/>
        <v>-4.88770543657881</v>
      </c>
      <c r="AQ13">
        <f t="shared" si="9"/>
        <v>-87.014297835436423</v>
      </c>
      <c r="AR13">
        <f t="shared" si="9"/>
        <v>39.528050378860762</v>
      </c>
      <c r="AS13">
        <f t="shared" si="9"/>
        <v>-9.8705795867099617</v>
      </c>
      <c r="AT13">
        <f t="shared" si="9"/>
        <v>29.957601055429951</v>
      </c>
      <c r="AU13">
        <f t="shared" si="9"/>
        <v>59.615071847580758</v>
      </c>
      <c r="AW13">
        <v>10</v>
      </c>
      <c r="AX13">
        <f>(R13*SUMPRODUCT(K14:$K$23, X14:$X$23)-$AZ$3*SUMPRODUCT(K13:$K$22, W14:$W$23))/Z13</f>
        <v>783.61477403594961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353.8148592698754</v>
      </c>
      <c r="P14">
        <f t="shared" si="22"/>
        <v>17.690742963493772</v>
      </c>
      <c r="Q14" s="4">
        <f t="shared" si="23"/>
        <v>12.5</v>
      </c>
      <c r="R14">
        <f t="shared" si="0"/>
        <v>100000</v>
      </c>
      <c r="S14">
        <f t="shared" si="1"/>
        <v>810.89172876037253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696.44040309903858</v>
      </c>
      <c r="AC14">
        <f t="shared" si="2"/>
        <v>711.79053536719084</v>
      </c>
      <c r="AE14">
        <f t="shared" si="3"/>
        <v>310.57422238794845</v>
      </c>
      <c r="AF14">
        <f t="shared" si="4"/>
        <v>-15.528711119397423</v>
      </c>
      <c r="AG14">
        <f t="shared" si="4"/>
        <v>-10.972342393591191</v>
      </c>
      <c r="AH14">
        <f t="shared" si="5"/>
        <v>-207.861144288595</v>
      </c>
      <c r="AI14">
        <f t="shared" si="6"/>
        <v>76.212024586364834</v>
      </c>
      <c r="AJ14">
        <f t="shared" si="7"/>
        <v>-15.350132268152265</v>
      </c>
      <c r="AK14">
        <f t="shared" si="24"/>
        <v>69.404014005731284</v>
      </c>
      <c r="AL14">
        <f t="shared" si="8"/>
        <v>130.26590632394385</v>
      </c>
      <c r="AN14">
        <f t="shared" si="9"/>
        <v>125.86948126834605</v>
      </c>
      <c r="AO14">
        <f t="shared" si="9"/>
        <v>-6.2934740634173023</v>
      </c>
      <c r="AP14">
        <f t="shared" si="9"/>
        <v>-4.4468695269076441</v>
      </c>
      <c r="AQ14">
        <f t="shared" si="9"/>
        <v>-84.241938066478525</v>
      </c>
      <c r="AR14">
        <f t="shared" si="9"/>
        <v>30.88719961154257</v>
      </c>
      <c r="AS14">
        <f t="shared" si="9"/>
        <v>-6.2210996493435946</v>
      </c>
      <c r="AT14">
        <f t="shared" si="9"/>
        <v>28.128049951068338</v>
      </c>
      <c r="AU14">
        <f t="shared" si="9"/>
        <v>52.794149913267312</v>
      </c>
      <c r="AW14">
        <v>11</v>
      </c>
      <c r="AX14">
        <f>(R14*SUMPRODUCT(K15:$K$23, X15:$X$23)-$AZ$3*SUMPRODUCT(K14:$K$22, W15:$W$23))/Z14</f>
        <v>810.89172876037253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353.8148592698754</v>
      </c>
      <c r="P15">
        <f t="shared" si="22"/>
        <v>17.690742963493772</v>
      </c>
      <c r="Q15" s="4">
        <f t="shared" si="23"/>
        <v>12.5</v>
      </c>
      <c r="R15">
        <f t="shared" si="0"/>
        <v>100000</v>
      </c>
      <c r="S15">
        <f t="shared" si="1"/>
        <v>831.61859930870355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711.79053536719084</v>
      </c>
      <c r="AC15">
        <f t="shared" si="2"/>
        <v>720.86831475804797</v>
      </c>
      <c r="AE15">
        <f t="shared" si="3"/>
        <v>306.69578764862729</v>
      </c>
      <c r="AF15">
        <f t="shared" si="4"/>
        <v>-15.334789382431365</v>
      </c>
      <c r="AG15">
        <f t="shared" si="4"/>
        <v>-10.83532035234183</v>
      </c>
      <c r="AH15">
        <f t="shared" si="5"/>
        <v>-218.38893850760331</v>
      </c>
      <c r="AI15">
        <f t="shared" si="6"/>
        <v>62.13673940625074</v>
      </c>
      <c r="AJ15">
        <f t="shared" si="7"/>
        <v>-9.0777793908571311</v>
      </c>
      <c r="AK15">
        <f t="shared" si="24"/>
        <v>70.220607354337076</v>
      </c>
      <c r="AL15">
        <f t="shared" si="8"/>
        <v>123.27956736973069</v>
      </c>
      <c r="AN15">
        <f t="shared" si="9"/>
        <v>114.49966444554573</v>
      </c>
      <c r="AO15">
        <f t="shared" si="9"/>
        <v>-5.7249832222772872</v>
      </c>
      <c r="AP15">
        <f t="shared" si="9"/>
        <v>-4.0451828634976188</v>
      </c>
      <c r="AQ15">
        <f t="shared" si="9"/>
        <v>-81.53180182046566</v>
      </c>
      <c r="AR15">
        <f t="shared" si="9"/>
        <v>23.197696539305149</v>
      </c>
      <c r="AS15">
        <f t="shared" si="9"/>
        <v>-3.3890347895962836</v>
      </c>
      <c r="AT15">
        <f t="shared" si="9"/>
        <v>26.215671368938029</v>
      </c>
      <c r="AU15">
        <f t="shared" si="9"/>
        <v>46.024333118646894</v>
      </c>
      <c r="AW15">
        <v>12</v>
      </c>
      <c r="AX15">
        <f>(R15*SUMPRODUCT(K16:$K$23, X16:$X$23)-$AZ$3*SUMPRODUCT(K15:$K$22, W16:$W$23))/Z15</f>
        <v>831.61859930870355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353.8148592698754</v>
      </c>
      <c r="P16">
        <f t="shared" si="22"/>
        <v>17.690742963493772</v>
      </c>
      <c r="Q16" s="4">
        <f t="shared" si="23"/>
        <v>12.5</v>
      </c>
      <c r="R16">
        <f t="shared" si="0"/>
        <v>100000</v>
      </c>
      <c r="S16">
        <f t="shared" si="1"/>
        <v>845.81187973866452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720.86831475804797</v>
      </c>
      <c r="AC16">
        <f t="shared" si="2"/>
        <v>723.88674894802</v>
      </c>
      <c r="AE16">
        <f t="shared" si="3"/>
        <v>302.81188328249397</v>
      </c>
      <c r="AF16">
        <f t="shared" si="4"/>
        <v>-15.140594164124701</v>
      </c>
      <c r="AG16">
        <f t="shared" si="4"/>
        <v>-10.698105073489916</v>
      </c>
      <c r="AH16">
        <f t="shared" si="5"/>
        <v>-230.89660262795189</v>
      </c>
      <c r="AI16">
        <f t="shared" si="6"/>
        <v>46.076581416927468</v>
      </c>
      <c r="AJ16">
        <f t="shared" si="7"/>
        <v>-3.0184341899720266</v>
      </c>
      <c r="AK16">
        <f t="shared" si="24"/>
        <v>70.597772271349214</v>
      </c>
      <c r="AL16">
        <f t="shared" si="8"/>
        <v>113.65591949830466</v>
      </c>
      <c r="AN16">
        <f t="shared" si="9"/>
        <v>104.13834798742754</v>
      </c>
      <c r="AO16">
        <f t="shared" si="9"/>
        <v>-5.2069173993713775</v>
      </c>
      <c r="AP16">
        <f t="shared" si="9"/>
        <v>-3.679125722783561</v>
      </c>
      <c r="AQ16">
        <f t="shared" si="9"/>
        <v>-79.406364416526571</v>
      </c>
      <c r="AR16">
        <f t="shared" si="9"/>
        <v>15.845940448746019</v>
      </c>
      <c r="AS16">
        <f t="shared" si="9"/>
        <v>-1.0380528882983504</v>
      </c>
      <c r="AT16">
        <f t="shared" si="9"/>
        <v>24.278886601924693</v>
      </c>
      <c r="AU16">
        <f t="shared" si="9"/>
        <v>39.086774162372357</v>
      </c>
      <c r="AW16">
        <v>13</v>
      </c>
      <c r="AX16">
        <f>(R16*SUMPRODUCT(K17:$K$23, X17:$X$23)-$AZ$3*SUMPRODUCT(K16:$K$22, W17:$W$23))/Z16</f>
        <v>845.81187973866452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353.8148592698754</v>
      </c>
      <c r="P17">
        <f t="shared" si="22"/>
        <v>17.690742963493772</v>
      </c>
      <c r="Q17" s="4">
        <f t="shared" si="23"/>
        <v>12.5</v>
      </c>
      <c r="R17">
        <f t="shared" si="0"/>
        <v>100000</v>
      </c>
      <c r="S17">
        <f t="shared" si="1"/>
        <v>853.62106745500307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723.88674894802</v>
      </c>
      <c r="AC17">
        <f t="shared" si="2"/>
        <v>721.17136489821735</v>
      </c>
      <c r="AE17">
        <f t="shared" si="3"/>
        <v>298.9161757003813</v>
      </c>
      <c r="AF17">
        <f t="shared" si="4"/>
        <v>-14.945808785019066</v>
      </c>
      <c r="AG17">
        <f t="shared" si="4"/>
        <v>-10.56047279632412</v>
      </c>
      <c r="AH17">
        <f t="shared" si="5"/>
        <v>-245.20981144717234</v>
      </c>
      <c r="AI17">
        <f t="shared" si="6"/>
        <v>28.2000826718658</v>
      </c>
      <c r="AJ17">
        <f t="shared" si="7"/>
        <v>2.7153840498026511</v>
      </c>
      <c r="AK17">
        <f t="shared" si="24"/>
        <v>70.549998110436775</v>
      </c>
      <c r="AL17">
        <f t="shared" si="8"/>
        <v>101.46546483210523</v>
      </c>
      <c r="AN17">
        <f t="shared" si="9"/>
        <v>94.695328263466351</v>
      </c>
      <c r="AO17">
        <f t="shared" si="9"/>
        <v>-4.7347664131733183</v>
      </c>
      <c r="AP17">
        <f t="shared" si="9"/>
        <v>-3.345511281623303</v>
      </c>
      <c r="AQ17">
        <f t="shared" si="9"/>
        <v>-77.681388549837038</v>
      </c>
      <c r="AR17">
        <f t="shared" si="9"/>
        <v>8.9336620188327096</v>
      </c>
      <c r="AS17">
        <f t="shared" si="9"/>
        <v>0.86022171050114471</v>
      </c>
      <c r="AT17">
        <f t="shared" si="9"/>
        <v>22.349928753107019</v>
      </c>
      <c r="AU17">
        <f t="shared" si="9"/>
        <v>32.143812482440872</v>
      </c>
      <c r="AW17">
        <v>14</v>
      </c>
      <c r="AX17">
        <f>(R17*SUMPRODUCT(K18:$K$23, X18:$X$23)-$AZ$3*SUMPRODUCT(K17:$K$22, W18:$W$23))/Z17</f>
        <v>853.62106745500307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353.8148592698754</v>
      </c>
      <c r="P18">
        <f t="shared" si="22"/>
        <v>17.690742963493772</v>
      </c>
      <c r="Q18" s="4">
        <f t="shared" si="23"/>
        <v>12.5</v>
      </c>
      <c r="R18">
        <f t="shared" si="0"/>
        <v>100000</v>
      </c>
      <c r="S18">
        <f t="shared" si="1"/>
        <v>815.75669346246639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721.17136489821735</v>
      </c>
      <c r="AC18">
        <f t="shared" si="2"/>
        <v>679.21180228196124</v>
      </c>
      <c r="AE18">
        <f t="shared" si="3"/>
        <v>294.59179454454289</v>
      </c>
      <c r="AF18">
        <f t="shared" si="4"/>
        <v>-14.729589727227145</v>
      </c>
      <c r="AG18">
        <f t="shared" si="4"/>
        <v>-10.407695819801635</v>
      </c>
      <c r="AH18">
        <f t="shared" si="5"/>
        <v>-377.37798847394822</v>
      </c>
      <c r="AI18">
        <f t="shared" si="6"/>
        <v>-107.92347947643412</v>
      </c>
      <c r="AJ18">
        <f t="shared" si="7"/>
        <v>41.959562616256108</v>
      </c>
      <c r="AK18">
        <f t="shared" si="24"/>
        <v>70.07234988008733</v>
      </c>
      <c r="AL18">
        <f t="shared" si="8"/>
        <v>4.1084330199093131</v>
      </c>
      <c r="AN18">
        <f t="shared" si="9"/>
        <v>85.968856376699833</v>
      </c>
      <c r="AO18">
        <f t="shared" si="9"/>
        <v>-4.2984428188349924</v>
      </c>
      <c r="AP18">
        <f t="shared" si="9"/>
        <v>-3.0372119105633129</v>
      </c>
      <c r="AQ18">
        <f t="shared" si="9"/>
        <v>-110.12782667963731</v>
      </c>
      <c r="AR18">
        <f t="shared" si="9"/>
        <v>-31.494625032335772</v>
      </c>
      <c r="AS18">
        <f t="shared" si="9"/>
        <v>12.244793232489871</v>
      </c>
      <c r="AT18">
        <f t="shared" si="9"/>
        <v>20.448769770158144</v>
      </c>
      <c r="AU18">
        <f t="shared" si="9"/>
        <v>1.1989379703122409</v>
      </c>
      <c r="AW18">
        <v>15</v>
      </c>
      <c r="AX18">
        <f>(R18*SUMPRODUCT(K19:$K$23, X19:$X$23)-$AZ$3*SUMPRODUCT(K18:$K$22, W19:$W$23))/Z18</f>
        <v>815.75669346246639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353.8148592698754</v>
      </c>
      <c r="P19">
        <f t="shared" si="22"/>
        <v>17.690742963493772</v>
      </c>
      <c r="Q19" s="4">
        <f t="shared" si="23"/>
        <v>12.5</v>
      </c>
      <c r="R19">
        <f t="shared" si="0"/>
        <v>100000</v>
      </c>
      <c r="S19">
        <f t="shared" si="1"/>
        <v>734.65094165578512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679.21180228196124</v>
      </c>
      <c r="AC19">
        <f t="shared" si="2"/>
        <v>601.75705121535748</v>
      </c>
      <c r="AE19">
        <f t="shared" si="3"/>
        <v>289.81190156858804</v>
      </c>
      <c r="AF19">
        <f t="shared" si="4"/>
        <v>-14.490595078429404</v>
      </c>
      <c r="AG19">
        <f t="shared" si="4"/>
        <v>-10.238825969839056</v>
      </c>
      <c r="AH19">
        <f t="shared" si="5"/>
        <v>-518.34313411650294</v>
      </c>
      <c r="AI19">
        <f t="shared" si="6"/>
        <v>-253.26065359618337</v>
      </c>
      <c r="AJ19">
        <f t="shared" si="7"/>
        <v>77.454751066603762</v>
      </c>
      <c r="AK19">
        <f t="shared" si="24"/>
        <v>66.817317614048406</v>
      </c>
      <c r="AL19">
        <f t="shared" si="8"/>
        <v>-108.98858491553121</v>
      </c>
      <c r="AN19">
        <f t="shared" si="9"/>
        <v>77.907288049899648</v>
      </c>
      <c r="AO19">
        <f t="shared" si="9"/>
        <v>-3.8953644024949829</v>
      </c>
      <c r="AP19">
        <f t="shared" si="9"/>
        <v>-2.7524030580098953</v>
      </c>
      <c r="AQ19">
        <f t="shared" si="9"/>
        <v>-139.34109551655189</v>
      </c>
      <c r="AR19">
        <f t="shared" si="9"/>
        <v>-68.081574927157121</v>
      </c>
      <c r="AS19">
        <f t="shared" si="9"/>
        <v>20.821400258301928</v>
      </c>
      <c r="AT19">
        <f t="shared" si="9"/>
        <v>17.961843464345563</v>
      </c>
      <c r="AU19">
        <f t="shared" si="9"/>
        <v>-29.298331204509633</v>
      </c>
      <c r="AW19">
        <v>16</v>
      </c>
      <c r="AX19">
        <f>(R19*SUMPRODUCT(K20:$K$23, X20:$X$23)-$AZ$3*SUMPRODUCT(K19:$K$22, W20:$W$23))/Z19</f>
        <v>734.65094165578512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353.8148592698754</v>
      </c>
      <c r="P20">
        <f t="shared" si="22"/>
        <v>17.690742963493772</v>
      </c>
      <c r="Q20" s="4">
        <f t="shared" si="23"/>
        <v>12.5</v>
      </c>
      <c r="R20">
        <f t="shared" si="0"/>
        <v>100000</v>
      </c>
      <c r="S20">
        <f t="shared" si="1"/>
        <v>613.31741798194457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601.75705121535748</v>
      </c>
      <c r="AC20">
        <f t="shared" si="2"/>
        <v>493.2723736981942</v>
      </c>
      <c r="AE20">
        <f t="shared" si="3"/>
        <v>284.56243107526069</v>
      </c>
      <c r="AF20">
        <f t="shared" si="4"/>
        <v>-14.228121553763037</v>
      </c>
      <c r="AG20">
        <f t="shared" si="4"/>
        <v>-10.053366316442924</v>
      </c>
      <c r="AH20">
        <f t="shared" si="5"/>
        <v>-664.57114958191244</v>
      </c>
      <c r="AI20">
        <f t="shared" si="6"/>
        <v>-404.29020637685772</v>
      </c>
      <c r="AJ20">
        <f t="shared" si="7"/>
        <v>108.48467751716328</v>
      </c>
      <c r="AK20">
        <f t="shared" si="24"/>
        <v>61.046395251579874</v>
      </c>
      <c r="AL20">
        <f t="shared" si="8"/>
        <v>-234.75913360811458</v>
      </c>
      <c r="AN20">
        <f t="shared" si="9"/>
        <v>70.466191498903754</v>
      </c>
      <c r="AO20">
        <f t="shared" si="9"/>
        <v>-3.5233095749451886</v>
      </c>
      <c r="AP20">
        <f t="shared" si="9"/>
        <v>-2.4895149840624362</v>
      </c>
      <c r="AQ20">
        <f t="shared" si="9"/>
        <v>-164.56774604480441</v>
      </c>
      <c r="AR20">
        <f t="shared" si="9"/>
        <v>-100.11437910490827</v>
      </c>
      <c r="AS20">
        <f t="shared" si="9"/>
        <v>26.86405943235507</v>
      </c>
      <c r="AT20">
        <f t="shared" si="9"/>
        <v>15.116918146436157</v>
      </c>
      <c r="AU20">
        <f t="shared" si="9"/>
        <v>-58.133401526117041</v>
      </c>
      <c r="AW20">
        <v>17</v>
      </c>
      <c r="AX20">
        <f>(R20*SUMPRODUCT(K21:$K$23, X21:$X$23)-$AZ$3*SUMPRODUCT(K20:$K$22, W21:$W$23))/Z20</f>
        <v>613.31741798194457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353.8148592698754</v>
      </c>
      <c r="P21">
        <f t="shared" si="22"/>
        <v>17.690742963493772</v>
      </c>
      <c r="Q21" s="4">
        <f t="shared" si="23"/>
        <v>12.5</v>
      </c>
      <c r="R21">
        <f t="shared" si="0"/>
        <v>100000</v>
      </c>
      <c r="S21">
        <f t="shared" si="1"/>
        <v>450.89167874975305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493.2723736981942</v>
      </c>
      <c r="AC21">
        <f t="shared" si="2"/>
        <v>355.28169528252801</v>
      </c>
      <c r="AE21">
        <f t="shared" si="3"/>
        <v>278.78967153731099</v>
      </c>
      <c r="AF21">
        <f t="shared" si="4"/>
        <v>-13.939483576865552</v>
      </c>
      <c r="AG21">
        <f t="shared" si="4"/>
        <v>-9.8494192737062853</v>
      </c>
      <c r="AH21">
        <f t="shared" si="5"/>
        <v>-827.30703657768083</v>
      </c>
      <c r="AI21">
        <f t="shared" si="6"/>
        <v>-572.30626789094163</v>
      </c>
      <c r="AJ21">
        <f t="shared" si="7"/>
        <v>137.9906784156662</v>
      </c>
      <c r="AK21">
        <f t="shared" si="24"/>
        <v>53.068579316104774</v>
      </c>
      <c r="AL21">
        <f t="shared" si="8"/>
        <v>-381.24701015917066</v>
      </c>
      <c r="AN21">
        <f t="shared" si="9"/>
        <v>63.594752924388402</v>
      </c>
      <c r="AO21">
        <f t="shared" si="9"/>
        <v>-3.1797376462194209</v>
      </c>
      <c r="AP21">
        <f t="shared" si="9"/>
        <v>-2.2467524772567899</v>
      </c>
      <c r="AQ21">
        <f t="shared" si="9"/>
        <v>-188.71712963270357</v>
      </c>
      <c r="AR21">
        <f t="shared" si="9"/>
        <v>-130.54886683179137</v>
      </c>
      <c r="AS21">
        <f t="shared" si="9"/>
        <v>31.477073922154201</v>
      </c>
      <c r="AT21">
        <f t="shared" si="9"/>
        <v>12.105481422773313</v>
      </c>
      <c r="AU21">
        <f t="shared" si="9"/>
        <v>-86.966311486863873</v>
      </c>
      <c r="AW21">
        <v>18</v>
      </c>
      <c r="AX21">
        <f>(R21*SUMPRODUCT(K22:$K$23, X22:$X$23)-$AZ$3*SUMPRODUCT(K21:$K$22, W22:$W$23))/Z21</f>
        <v>450.89167874975305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353.8148592698754</v>
      </c>
      <c r="P22">
        <f t="shared" si="22"/>
        <v>17.690742963493772</v>
      </c>
      <c r="Q22" s="4">
        <f t="shared" si="23"/>
        <v>12.5</v>
      </c>
      <c r="R22">
        <f t="shared" si="0"/>
        <v>100000</v>
      </c>
      <c r="S22">
        <f t="shared" si="1"/>
        <v>246.47869947969309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355.28169528252801</v>
      </c>
      <c r="AC22">
        <f t="shared" si="2"/>
        <v>189.79347762709838</v>
      </c>
      <c r="AE22">
        <f t="shared" si="3"/>
        <v>272.44444537693028</v>
      </c>
      <c r="AF22">
        <f t="shared" si="4"/>
        <v>-13.622222268846516</v>
      </c>
      <c r="AG22">
        <f t="shared" si="4"/>
        <v>-9.625247436580981</v>
      </c>
      <c r="AH22">
        <f t="shared" si="5"/>
        <v>-1005.4211551059354</v>
      </c>
      <c r="AI22">
        <f t="shared" si="6"/>
        <v>-756.2241794344327</v>
      </c>
      <c r="AJ22">
        <f t="shared" si="7"/>
        <v>165.48821765542962</v>
      </c>
      <c r="AK22">
        <f t="shared" si="24"/>
        <v>42.987274287342828</v>
      </c>
      <c r="AL22">
        <f t="shared" si="8"/>
        <v>-547.74868749166023</v>
      </c>
      <c r="AN22">
        <f t="shared" si="9"/>
        <v>57.248475875322512</v>
      </c>
      <c r="AO22">
        <f t="shared" si="9"/>
        <v>-2.8624237937661259</v>
      </c>
      <c r="AP22">
        <f t="shared" si="9"/>
        <v>-2.0225435130628493</v>
      </c>
      <c r="AQ22">
        <f t="shared" si="9"/>
        <v>-211.26813087705892</v>
      </c>
      <c r="AR22">
        <f t="shared" si="9"/>
        <v>-158.90462230856539</v>
      </c>
      <c r="AS22">
        <f t="shared" si="9"/>
        <v>34.773871873180084</v>
      </c>
      <c r="AT22">
        <f t="shared" si="9"/>
        <v>9.0328724873801498</v>
      </c>
      <c r="AU22">
        <f t="shared" si="9"/>
        <v>-115.09787794800516</v>
      </c>
      <c r="AW22">
        <v>19</v>
      </c>
      <c r="AX22">
        <f>(R22*SUMPRODUCT(K23:$K$23, X23:$X$23)-$AZ$3*SUMPRODUCT(K22:$K$22, W23:$W$23))/Z22</f>
        <v>246.47869947969309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353.8148592698754</v>
      </c>
      <c r="P23">
        <f t="shared" si="22"/>
        <v>17.690742963493772</v>
      </c>
      <c r="Q23" s="4">
        <f t="shared" si="23"/>
        <v>12.5</v>
      </c>
      <c r="R23">
        <f t="shared" si="0"/>
        <v>100000</v>
      </c>
      <c r="S23">
        <f t="shared" si="1"/>
        <v>252.92800495411191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189.79347762709838</v>
      </c>
      <c r="AC23">
        <f t="shared" si="2"/>
        <v>189.79347762709838</v>
      </c>
      <c r="AE23">
        <f t="shared" si="3"/>
        <v>265.49749834604211</v>
      </c>
      <c r="AF23">
        <f t="shared" si="4"/>
        <v>-13.274874917302107</v>
      </c>
      <c r="AG23">
        <f t="shared" si="4"/>
        <v>-9.3798172755490317</v>
      </c>
      <c r="AH23">
        <f t="shared" si="5"/>
        <v>-1193.4214933291209</v>
      </c>
      <c r="AI23">
        <f t="shared" si="6"/>
        <v>-950.57868717592999</v>
      </c>
      <c r="AJ23">
        <f t="shared" si="7"/>
        <v>0</v>
      </c>
      <c r="AK23">
        <f t="shared" si="24"/>
        <v>30.941127073908689</v>
      </c>
      <c r="AL23">
        <f t="shared" si="8"/>
        <v>-919.63756010202133</v>
      </c>
      <c r="AN23">
        <f t="shared" si="9"/>
        <v>51.391083151408274</v>
      </c>
      <c r="AO23">
        <f t="shared" si="9"/>
        <v>-2.5695541575704142</v>
      </c>
      <c r="AP23">
        <f t="shared" si="9"/>
        <v>-1.8156064465981516</v>
      </c>
      <c r="AQ23">
        <f t="shared" si="9"/>
        <v>-231.00490053739517</v>
      </c>
      <c r="AR23">
        <f t="shared" si="9"/>
        <v>-183.99897799015545</v>
      </c>
      <c r="AS23">
        <f t="shared" si="9"/>
        <v>0</v>
      </c>
      <c r="AT23">
        <f t="shared" si="9"/>
        <v>5.9891262409600614</v>
      </c>
      <c r="AU23">
        <f t="shared" si="9"/>
        <v>-178.00985174919541</v>
      </c>
      <c r="AW23">
        <v>20</v>
      </c>
      <c r="AX23">
        <f>(R23*SUMPRODUCT(K$23:$K24, X$23:$X24)-$AZ$3*SUMPRODUCT(K$22:$K23, W$23:$W24))/Z23</f>
        <v>252.92800495411191</v>
      </c>
    </row>
    <row r="25" spans="5:50" x14ac:dyDescent="0.25">
      <c r="AN25" s="8">
        <f t="shared" ref="AN25:AU25" si="25">SUM(AN3:AN23)</f>
        <v>3067.7151056545003</v>
      </c>
      <c r="AO25" s="8">
        <f t="shared" si="25"/>
        <v>-418.74689973513154</v>
      </c>
      <c r="AP25" s="8">
        <f t="shared" si="25"/>
        <v>-720.83692653286732</v>
      </c>
      <c r="AQ25" s="8">
        <f t="shared" si="25"/>
        <v>-2403.3193356073029</v>
      </c>
      <c r="AR25" s="8">
        <f t="shared" si="25"/>
        <v>-475.18805622080231</v>
      </c>
      <c r="AS25" s="8">
        <f t="shared" si="25"/>
        <v>-392.47557407468236</v>
      </c>
      <c r="AT25" s="8">
        <f t="shared" si="25"/>
        <v>471.47692532718014</v>
      </c>
      <c r="AU25" s="9">
        <f t="shared" si="25"/>
        <v>-396.18670496830453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1484.8882709794254</v>
      </c>
      <c r="K3">
        <v>1</v>
      </c>
      <c r="L3" s="2">
        <v>0</v>
      </c>
      <c r="O3">
        <f>$C$3</f>
        <v>1484.8882709794254</v>
      </c>
      <c r="P3">
        <f>O3*B5</f>
        <v>1187.9106167835405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1484.8882709794254</v>
      </c>
      <c r="AF3">
        <f t="shared" ref="AF3:AG23" si="4">-$Z3*P3</f>
        <v>-1187.9106167835405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-327.9793165041151</v>
      </c>
      <c r="AJ3">
        <f t="shared" ref="AJ3:AJ23" si="7">AB3-AC3</f>
        <v>0</v>
      </c>
      <c r="AL3">
        <f t="shared" ref="AL3:AL23" si="8">SUM(AI3:AK3)</f>
        <v>-327.9793165041151</v>
      </c>
      <c r="AN3">
        <f t="shared" ref="AN3:AU23" si="9">AE3*$K3</f>
        <v>1484.8882709794254</v>
      </c>
      <c r="AO3">
        <f t="shared" si="9"/>
        <v>-1187.9106167835405</v>
      </c>
      <c r="AP3">
        <f t="shared" si="9"/>
        <v>-624.95697070000006</v>
      </c>
      <c r="AQ3">
        <f t="shared" si="9"/>
        <v>0</v>
      </c>
      <c r="AR3">
        <f t="shared" si="9"/>
        <v>-327.9793165041151</v>
      </c>
      <c r="AS3">
        <f t="shared" si="9"/>
        <v>0</v>
      </c>
      <c r="AT3">
        <f t="shared" si="9"/>
        <v>0</v>
      </c>
      <c r="AU3">
        <f t="shared" si="9"/>
        <v>-327.9793165041151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1168.3483738221912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964.80948806873744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952.90490254621182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-952.90490254621182</v>
      </c>
      <c r="AK4">
        <f>H4*SUM(AB4, AE4:AF4)</f>
        <v>0</v>
      </c>
      <c r="AL4">
        <f t="shared" si="8"/>
        <v>-1186.7843025462118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-215.44347127597251</v>
      </c>
      <c r="AR4">
        <f t="shared" si="9"/>
        <v>-215.44347127597251</v>
      </c>
      <c r="AS4">
        <f t="shared" si="9"/>
        <v>-877.79060490341669</v>
      </c>
      <c r="AT4">
        <f t="shared" si="9"/>
        <v>0</v>
      </c>
      <c r="AU4">
        <f t="shared" si="9"/>
        <v>-1093.2340761793891</v>
      </c>
      <c r="AW4">
        <v>1</v>
      </c>
      <c r="AX4">
        <f>(R4*SUMPRODUCT(K5:$K$23, X5:$X$23)-$AZ$3*SUMPRODUCT(K4:$K$22, W5:$W$23))/Z4</f>
        <v>964.80948806873744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1484.8882709794254</v>
      </c>
      <c r="P5">
        <f t="shared" ref="P5:P23" si="22">O5*$C$5</f>
        <v>74.244413548971281</v>
      </c>
      <c r="Q5" s="4">
        <f t="shared" ref="Q5:Q23" si="23">$C$8</f>
        <v>12.5</v>
      </c>
      <c r="R5">
        <f t="shared" si="0"/>
        <v>100000</v>
      </c>
      <c r="S5">
        <f t="shared" si="1"/>
        <v>1853.08470135219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952.90490254621182</v>
      </c>
      <c r="AC5">
        <f t="shared" si="2"/>
        <v>1807.3641803805676</v>
      </c>
      <c r="AE5">
        <f t="shared" si="3"/>
        <v>1448.252133794605</v>
      </c>
      <c r="AF5">
        <f t="shared" si="4"/>
        <v>-72.412606689730268</v>
      </c>
      <c r="AG5">
        <f t="shared" si="4"/>
        <v>-12.191591802723183</v>
      </c>
      <c r="AH5">
        <f t="shared" si="5"/>
        <v>-245.72497221452878</v>
      </c>
      <c r="AI5">
        <f t="shared" si="6"/>
        <v>1117.9229630876227</v>
      </c>
      <c r="AJ5">
        <f t="shared" si="7"/>
        <v>-854.45927783435582</v>
      </c>
      <c r="AK5">
        <f>H5*SUM(AB5, AE5:AF5)</f>
        <v>199.27531833410282</v>
      </c>
      <c r="AL5">
        <f t="shared" si="8"/>
        <v>462.73900358736978</v>
      </c>
      <c r="AN5">
        <f t="shared" si="9"/>
        <v>1228.9293342069689</v>
      </c>
      <c r="AO5">
        <f t="shared" si="9"/>
        <v>-61.44646671034846</v>
      </c>
      <c r="AP5">
        <f t="shared" si="9"/>
        <v>-10.345301379109594</v>
      </c>
      <c r="AQ5">
        <f t="shared" si="9"/>
        <v>-208.51246786041622</v>
      </c>
      <c r="AR5">
        <f t="shared" si="9"/>
        <v>948.62509825709458</v>
      </c>
      <c r="AS5">
        <f t="shared" si="9"/>
        <v>-725.06026189281351</v>
      </c>
      <c r="AT5">
        <f t="shared" si="9"/>
        <v>169.09713341319508</v>
      </c>
      <c r="AU5">
        <f t="shared" si="9"/>
        <v>392.66196977747614</v>
      </c>
      <c r="AW5">
        <v>2</v>
      </c>
      <c r="AX5">
        <f>(R5*SUMPRODUCT(K6:$K$23, X6:$X$23)-$AZ$3*SUMPRODUCT(K5:$K$22, W6:$W$23))/Z5</f>
        <v>1853.08470135219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1484.8882709794254</v>
      </c>
      <c r="P6">
        <f t="shared" si="22"/>
        <v>74.244413548971281</v>
      </c>
      <c r="Q6" s="4">
        <f t="shared" si="23"/>
        <v>12.5</v>
      </c>
      <c r="R6">
        <f t="shared" si="0"/>
        <v>100000</v>
      </c>
      <c r="S6">
        <f t="shared" si="1"/>
        <v>2670.0981465013338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1807.3641803805676</v>
      </c>
      <c r="AC6">
        <f t="shared" si="2"/>
        <v>2571.2406687696903</v>
      </c>
      <c r="AE6">
        <f t="shared" si="3"/>
        <v>1429.911898903114</v>
      </c>
      <c r="AF6">
        <f t="shared" si="4"/>
        <v>-71.495594945155702</v>
      </c>
      <c r="AG6">
        <f t="shared" si="4"/>
        <v>-12.037201105036262</v>
      </c>
      <c r="AH6">
        <f t="shared" si="5"/>
        <v>-259.79823727751318</v>
      </c>
      <c r="AI6">
        <f t="shared" si="6"/>
        <v>1086.5808655754088</v>
      </c>
      <c r="AJ6">
        <f t="shared" si="7"/>
        <v>-763.87648838912264</v>
      </c>
      <c r="AK6">
        <f>H6*SUM(AB6, AE6:AF6)</f>
        <v>270.90216760581637</v>
      </c>
      <c r="AL6">
        <f t="shared" si="8"/>
        <v>593.60654479210257</v>
      </c>
      <c r="AN6">
        <f t="shared" si="9"/>
        <v>1117.7209232649557</v>
      </c>
      <c r="AO6">
        <f t="shared" si="9"/>
        <v>-55.886046163247784</v>
      </c>
      <c r="AP6">
        <f t="shared" si="9"/>
        <v>-9.4091332081143051</v>
      </c>
      <c r="AQ6">
        <f t="shared" si="9"/>
        <v>-203.07679504952867</v>
      </c>
      <c r="AR6">
        <f t="shared" si="9"/>
        <v>849.34894884406481</v>
      </c>
      <c r="AS6">
        <f t="shared" si="9"/>
        <v>-597.10023709686811</v>
      </c>
      <c r="AT6">
        <f t="shared" si="9"/>
        <v>211.75641738705963</v>
      </c>
      <c r="AU6">
        <f t="shared" si="9"/>
        <v>464.00512913425632</v>
      </c>
      <c r="AW6">
        <v>3</v>
      </c>
      <c r="AX6">
        <f>(R6*SUMPRODUCT(K7:$K$23, X7:$X$23)-$AZ$3*SUMPRODUCT(K6:$K$22, W7:$W$23))/Z6</f>
        <v>2670.0981465013338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1484.8882709794254</v>
      </c>
      <c r="P7">
        <f t="shared" si="22"/>
        <v>74.244413548971281</v>
      </c>
      <c r="Q7" s="4">
        <f t="shared" si="23"/>
        <v>12.5</v>
      </c>
      <c r="R7">
        <f t="shared" si="0"/>
        <v>100000</v>
      </c>
      <c r="S7">
        <f t="shared" si="1"/>
        <v>3421.0714156154559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2571.2406687696903</v>
      </c>
      <c r="AC7">
        <f t="shared" si="2"/>
        <v>3252.0270298965816</v>
      </c>
      <c r="AE7">
        <f t="shared" si="3"/>
        <v>1411.5159278932404</v>
      </c>
      <c r="AF7">
        <f t="shared" si="4"/>
        <v>-70.575796394662021</v>
      </c>
      <c r="AG7">
        <f t="shared" si="4"/>
        <v>-11.882341212802251</v>
      </c>
      <c r="AH7">
        <f t="shared" si="5"/>
        <v>-275.90304946918587</v>
      </c>
      <c r="AI7">
        <f t="shared" si="6"/>
        <v>1053.1547408165902</v>
      </c>
      <c r="AJ7">
        <f t="shared" si="7"/>
        <v>-680.78636112689128</v>
      </c>
      <c r="AK7">
        <f>H7*SUM(AB7, AE7:AF7)</f>
        <v>334.7731354405563</v>
      </c>
      <c r="AL7">
        <f t="shared" si="8"/>
        <v>707.14151513025524</v>
      </c>
      <c r="AN7">
        <f t="shared" si="9"/>
        <v>1016.3686267454322</v>
      </c>
      <c r="AO7">
        <f t="shared" si="9"/>
        <v>-50.818431337271605</v>
      </c>
      <c r="AP7">
        <f t="shared" si="9"/>
        <v>-8.5559352057767963</v>
      </c>
      <c r="AQ7">
        <f t="shared" si="9"/>
        <v>-198.66527749524829</v>
      </c>
      <c r="AR7">
        <f t="shared" si="9"/>
        <v>758.32898270713542</v>
      </c>
      <c r="AS7">
        <f t="shared" si="9"/>
        <v>-490.20339430267643</v>
      </c>
      <c r="AT7">
        <f t="shared" si="9"/>
        <v>241.05495745048063</v>
      </c>
      <c r="AU7">
        <f t="shared" si="9"/>
        <v>509.18054585493962</v>
      </c>
      <c r="AW7">
        <v>4</v>
      </c>
      <c r="AX7">
        <f>(R7*SUMPRODUCT(K8:$K$23, X8:$X$23)-$AZ$3*SUMPRODUCT(K7:$K$22, W8:$W$23))/Z7</f>
        <v>3421.0714156154559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1484.8882709794254</v>
      </c>
      <c r="P8">
        <f t="shared" si="22"/>
        <v>74.244413548971281</v>
      </c>
      <c r="Q8" s="4">
        <f t="shared" si="23"/>
        <v>12.5</v>
      </c>
      <c r="R8">
        <f t="shared" si="0"/>
        <v>100000</v>
      </c>
      <c r="S8">
        <f t="shared" si="1"/>
        <v>4024.2795733780108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3252.0270298965816</v>
      </c>
      <c r="AC8">
        <f t="shared" si="2"/>
        <v>3770.0870613057768</v>
      </c>
      <c r="AE8">
        <f t="shared" si="3"/>
        <v>1391.0957118729955</v>
      </c>
      <c r="AF8">
        <f t="shared" si="4"/>
        <v>-69.554785593649783</v>
      </c>
      <c r="AG8">
        <f t="shared" si="4"/>
        <v>-11.710440939063341</v>
      </c>
      <c r="AH8">
        <f t="shared" si="5"/>
        <v>-424.61489288711022</v>
      </c>
      <c r="AI8">
        <f t="shared" si="6"/>
        <v>885.21559245317212</v>
      </c>
      <c r="AJ8">
        <f t="shared" si="7"/>
        <v>-518.06003140919529</v>
      </c>
      <c r="AK8">
        <f t="shared" ref="AK8:AK23" si="24">H8*SUM(AB8:AB8, AE8:AF8)</f>
        <v>391.36935714588645</v>
      </c>
      <c r="AL8">
        <f t="shared" si="8"/>
        <v>758.52491818986323</v>
      </c>
      <c r="AN8">
        <f t="shared" si="9"/>
        <v>922.70706592155682</v>
      </c>
      <c r="AO8">
        <f t="shared" si="9"/>
        <v>-46.135353296077845</v>
      </c>
      <c r="AP8">
        <f t="shared" si="9"/>
        <v>-7.7674789069562742</v>
      </c>
      <c r="AQ8">
        <f t="shared" si="9"/>
        <v>-281.64500732659275</v>
      </c>
      <c r="AR8">
        <f t="shared" si="9"/>
        <v>587.15922639192991</v>
      </c>
      <c r="AS8">
        <f t="shared" si="9"/>
        <v>-343.6267163164473</v>
      </c>
      <c r="AT8">
        <f t="shared" si="9"/>
        <v>259.59340406381489</v>
      </c>
      <c r="AU8">
        <f t="shared" si="9"/>
        <v>503.12591413929744</v>
      </c>
      <c r="AW8">
        <v>5</v>
      </c>
      <c r="AX8">
        <f>(R8*SUMPRODUCT(K9:$K$23, X9:$X$23)-$AZ$3*SUMPRODUCT(K8:$K$22, W9:$W$23))/Z8</f>
        <v>4024.2795733780108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1484.8882709794254</v>
      </c>
      <c r="P9">
        <f t="shared" si="22"/>
        <v>74.244413548971281</v>
      </c>
      <c r="Q9" s="4">
        <f t="shared" si="23"/>
        <v>12.5</v>
      </c>
      <c r="R9">
        <f t="shared" si="0"/>
        <v>100000</v>
      </c>
      <c r="S9">
        <f t="shared" si="1"/>
        <v>4491.7371018400254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3770.0870613057768</v>
      </c>
      <c r="AC9">
        <f t="shared" si="2"/>
        <v>4139.7406597369873</v>
      </c>
      <c r="AE9">
        <f t="shared" si="3"/>
        <v>1368.5245176130102</v>
      </c>
      <c r="AF9">
        <f t="shared" si="4"/>
        <v>-68.426225880650506</v>
      </c>
      <c r="AG9">
        <f t="shared" si="4"/>
        <v>-11.520433425525828</v>
      </c>
      <c r="AH9">
        <f t="shared" si="5"/>
        <v>-583.22483317503281</v>
      </c>
      <c r="AI9">
        <f t="shared" si="6"/>
        <v>705.35302513180102</v>
      </c>
      <c r="AJ9">
        <f t="shared" si="7"/>
        <v>-369.65359843121041</v>
      </c>
      <c r="AK9">
        <f t="shared" si="24"/>
        <v>433.86590103017949</v>
      </c>
      <c r="AL9">
        <f t="shared" si="8"/>
        <v>769.56532773077015</v>
      </c>
      <c r="AN9">
        <f t="shared" si="9"/>
        <v>836.18194076514033</v>
      </c>
      <c r="AO9">
        <f t="shared" si="9"/>
        <v>-41.809097038257015</v>
      </c>
      <c r="AP9">
        <f t="shared" si="9"/>
        <v>-7.039098135424009</v>
      </c>
      <c r="AQ9">
        <f t="shared" si="9"/>
        <v>-356.35610954003408</v>
      </c>
      <c r="AR9">
        <f t="shared" si="9"/>
        <v>430.97763605142524</v>
      </c>
      <c r="AS9">
        <f t="shared" si="9"/>
        <v>-225.86198447226772</v>
      </c>
      <c r="AT9">
        <f t="shared" si="9"/>
        <v>265.09633293820269</v>
      </c>
      <c r="AU9">
        <f t="shared" si="9"/>
        <v>470.21198451736029</v>
      </c>
      <c r="AW9">
        <v>6</v>
      </c>
      <c r="AX9">
        <f>(R9*SUMPRODUCT(K10:$K$23, X10:$X$23)-$AZ$3*SUMPRODUCT(K9:$K$22, W10:$W$23))/Z9</f>
        <v>4491.7371018400254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1484.8882709794254</v>
      </c>
      <c r="P10">
        <f t="shared" si="22"/>
        <v>74.244413548971281</v>
      </c>
      <c r="Q10" s="4">
        <f t="shared" si="23"/>
        <v>12.5</v>
      </c>
      <c r="R10">
        <f t="shared" si="0"/>
        <v>100000</v>
      </c>
      <c r="S10">
        <f t="shared" si="1"/>
        <v>4836.5579943309804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4139.7406597369873</v>
      </c>
      <c r="AC10">
        <f t="shared" si="2"/>
        <v>4376.7984829637589</v>
      </c>
      <c r="AE10">
        <f t="shared" si="3"/>
        <v>1343.7359253028897</v>
      </c>
      <c r="AF10">
        <f t="shared" si="4"/>
        <v>-67.18679626514448</v>
      </c>
      <c r="AG10">
        <f t="shared" si="4"/>
        <v>-11.311759540808477</v>
      </c>
      <c r="AH10">
        <f t="shared" si="5"/>
        <v>-747.75640369673522</v>
      </c>
      <c r="AI10">
        <f t="shared" si="6"/>
        <v>517.48096580020149</v>
      </c>
      <c r="AJ10">
        <f t="shared" si="7"/>
        <v>-237.05782322677169</v>
      </c>
      <c r="AK10">
        <f t="shared" si="24"/>
        <v>463.48274980503152</v>
      </c>
      <c r="AL10">
        <f t="shared" si="8"/>
        <v>743.90589237846132</v>
      </c>
      <c r="AN10">
        <f t="shared" si="9"/>
        <v>756.31636321548581</v>
      </c>
      <c r="AO10">
        <f t="shared" si="9"/>
        <v>-37.815818160774292</v>
      </c>
      <c r="AP10">
        <f t="shared" si="9"/>
        <v>-6.3667783798694755</v>
      </c>
      <c r="AQ10">
        <f t="shared" si="9"/>
        <v>-420.87168554902468</v>
      </c>
      <c r="AR10">
        <f t="shared" si="9"/>
        <v>291.26208112581742</v>
      </c>
      <c r="AS10">
        <f t="shared" si="9"/>
        <v>-133.42704273850373</v>
      </c>
      <c r="AT10">
        <f t="shared" si="9"/>
        <v>260.86940234677417</v>
      </c>
      <c r="AU10">
        <f t="shared" si="9"/>
        <v>418.70444073408788</v>
      </c>
      <c r="AW10">
        <v>7</v>
      </c>
      <c r="AX10">
        <f>(R10*SUMPRODUCT(K11:$K$23, X11:$X$23)-$AZ$3*SUMPRODUCT(K10:$K$22, W11:$W$23))/Z10</f>
        <v>4836.5579943309804</v>
      </c>
    </row>
    <row r="11" spans="1:52" x14ac:dyDescent="0.25">
      <c r="A11" t="s">
        <v>33</v>
      </c>
      <c r="C11" s="7">
        <f>AU25</f>
        <v>-16.281455491431529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1484.8882709794254</v>
      </c>
      <c r="P11">
        <f t="shared" si="22"/>
        <v>74.244413548971281</v>
      </c>
      <c r="Q11" s="4">
        <f t="shared" si="23"/>
        <v>12.5</v>
      </c>
      <c r="R11">
        <f t="shared" si="0"/>
        <v>100000</v>
      </c>
      <c r="S11">
        <f t="shared" si="1"/>
        <v>5063.5494070896848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4376.7984829637589</v>
      </c>
      <c r="AC11">
        <f t="shared" si="2"/>
        <v>4489.2554773466418</v>
      </c>
      <c r="AE11">
        <f t="shared" si="3"/>
        <v>1316.4763030471802</v>
      </c>
      <c r="AF11">
        <f t="shared" si="4"/>
        <v>-65.823815152359018</v>
      </c>
      <c r="AG11">
        <f t="shared" si="4"/>
        <v>-11.082284175654159</v>
      </c>
      <c r="AH11">
        <f t="shared" si="5"/>
        <v>-930.86215796986062</v>
      </c>
      <c r="AI11">
        <f t="shared" si="6"/>
        <v>308.70804574930639</v>
      </c>
      <c r="AJ11">
        <f t="shared" si="7"/>
        <v>-112.45699438288284</v>
      </c>
      <c r="AK11">
        <f t="shared" si="24"/>
        <v>481.55223447831048</v>
      </c>
      <c r="AL11">
        <f t="shared" si="8"/>
        <v>677.80328584473409</v>
      </c>
      <c r="AN11">
        <f t="shared" si="9"/>
        <v>682.56494679592652</v>
      </c>
      <c r="AO11">
        <f t="shared" si="9"/>
        <v>-34.128247339796332</v>
      </c>
      <c r="AP11">
        <f t="shared" si="9"/>
        <v>-5.7459284996044673</v>
      </c>
      <c r="AQ11">
        <f t="shared" si="9"/>
        <v>-482.63221894565964</v>
      </c>
      <c r="AR11">
        <f t="shared" si="9"/>
        <v>160.05855201086607</v>
      </c>
      <c r="AS11">
        <f t="shared" si="9"/>
        <v>-58.306558355901771</v>
      </c>
      <c r="AT11">
        <f t="shared" si="9"/>
        <v>249.67458551691669</v>
      </c>
      <c r="AU11">
        <f t="shared" si="9"/>
        <v>351.42657917188103</v>
      </c>
      <c r="AW11">
        <v>8</v>
      </c>
      <c r="AX11">
        <f>(R11*SUMPRODUCT(K12:$K$23, X12:$X$23)-$AZ$3*SUMPRODUCT(K11:$K$22, W12:$W$23))/Z11</f>
        <v>5063.5494070896848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1484.8882709794254</v>
      </c>
      <c r="P12">
        <f t="shared" si="22"/>
        <v>74.244413548971281</v>
      </c>
      <c r="Q12" s="4">
        <f t="shared" si="23"/>
        <v>12.5</v>
      </c>
      <c r="R12">
        <f t="shared" si="0"/>
        <v>100000</v>
      </c>
      <c r="S12">
        <f t="shared" si="1"/>
        <v>5177.7336779471798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4489.2554773466418</v>
      </c>
      <c r="AC12">
        <f t="shared" si="2"/>
        <v>4486.0101850545634</v>
      </c>
      <c r="AE12">
        <f t="shared" si="3"/>
        <v>1286.5134287715514</v>
      </c>
      <c r="AF12">
        <f t="shared" si="4"/>
        <v>-64.325671438577587</v>
      </c>
      <c r="AG12">
        <f t="shared" si="4"/>
        <v>-10.830052451715552</v>
      </c>
      <c r="AH12">
        <f t="shared" si="5"/>
        <v>-1131.2710574565299</v>
      </c>
      <c r="AI12">
        <f t="shared" si="6"/>
        <v>80.086647424728426</v>
      </c>
      <c r="AJ12">
        <f t="shared" si="7"/>
        <v>3.2452922920783749</v>
      </c>
      <c r="AK12">
        <f t="shared" si="24"/>
        <v>488.7396204780041</v>
      </c>
      <c r="AL12">
        <f t="shared" si="8"/>
        <v>572.0715601948109</v>
      </c>
      <c r="AN12">
        <f t="shared" si="9"/>
        <v>614.45010937375514</v>
      </c>
      <c r="AO12">
        <f t="shared" si="9"/>
        <v>-30.722505468687768</v>
      </c>
      <c r="AP12">
        <f t="shared" si="9"/>
        <v>-5.1725281405218686</v>
      </c>
      <c r="AQ12">
        <f t="shared" si="9"/>
        <v>-540.30498978099695</v>
      </c>
      <c r="AR12">
        <f t="shared" si="9"/>
        <v>38.250085983548587</v>
      </c>
      <c r="AS12">
        <f t="shared" si="9"/>
        <v>1.5499800928789629</v>
      </c>
      <c r="AT12">
        <f t="shared" si="9"/>
        <v>233.42633395187292</v>
      </c>
      <c r="AU12">
        <f t="shared" si="9"/>
        <v>273.22640002830047</v>
      </c>
      <c r="AW12">
        <v>9</v>
      </c>
      <c r="AX12">
        <f>(R12*SUMPRODUCT(K13:$K$23, X13:$X$23)-$AZ$3*SUMPRODUCT(K12:$K$22, W13:$W$23))/Z12</f>
        <v>5177.7336779471798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1484.8882709794254</v>
      </c>
      <c r="P13">
        <f t="shared" si="22"/>
        <v>74.244413548971281</v>
      </c>
      <c r="Q13" s="4">
        <f t="shared" si="23"/>
        <v>12.5</v>
      </c>
      <c r="R13">
        <f t="shared" si="0"/>
        <v>100000</v>
      </c>
      <c r="S13">
        <f t="shared" si="1"/>
        <v>5186.1091895923792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4486.0101850545634</v>
      </c>
      <c r="AC13">
        <f t="shared" si="2"/>
        <v>4378.694832472067</v>
      </c>
      <c r="AE13">
        <f t="shared" si="3"/>
        <v>1253.7091606139188</v>
      </c>
      <c r="AF13">
        <f t="shared" si="4"/>
        <v>-62.685458030695948</v>
      </c>
      <c r="AG13">
        <f t="shared" si="4"/>
        <v>-10.553901471211182</v>
      </c>
      <c r="AH13">
        <f t="shared" si="5"/>
        <v>-1342.8036478977162</v>
      </c>
      <c r="AI13">
        <f t="shared" si="6"/>
        <v>-162.33384678570474</v>
      </c>
      <c r="AJ13">
        <f t="shared" si="7"/>
        <v>107.31535258249642</v>
      </c>
      <c r="AK13">
        <f t="shared" si="24"/>
        <v>485.79514383294065</v>
      </c>
      <c r="AL13">
        <f t="shared" si="8"/>
        <v>430.77664962973233</v>
      </c>
      <c r="AN13">
        <f t="shared" si="9"/>
        <v>551.5824863527979</v>
      </c>
      <c r="AO13">
        <f t="shared" si="9"/>
        <v>-27.579124317639899</v>
      </c>
      <c r="AP13">
        <f t="shared" si="9"/>
        <v>-4.6432995762450258</v>
      </c>
      <c r="AQ13">
        <f t="shared" si="9"/>
        <v>-590.78053990475598</v>
      </c>
      <c r="AR13">
        <f t="shared" si="9"/>
        <v>-71.420477445843019</v>
      </c>
      <c r="AS13">
        <f t="shared" si="9"/>
        <v>47.214514227761285</v>
      </c>
      <c r="AT13">
        <f t="shared" si="9"/>
        <v>213.73066554150026</v>
      </c>
      <c r="AU13">
        <f t="shared" si="9"/>
        <v>189.52470232341852</v>
      </c>
      <c r="AW13">
        <v>10</v>
      </c>
      <c r="AX13">
        <f>(R13*SUMPRODUCT(K14:$K$23, X14:$X$23)-$AZ$3*SUMPRODUCT(K13:$K$22, W14:$W$23))/Z13</f>
        <v>5186.1091895923792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1484.8882709794254</v>
      </c>
      <c r="P14">
        <f t="shared" si="22"/>
        <v>74.244413548971281</v>
      </c>
      <c r="Q14" s="4">
        <f t="shared" si="23"/>
        <v>12.5</v>
      </c>
      <c r="R14">
        <f t="shared" si="0"/>
        <v>100000</v>
      </c>
      <c r="S14">
        <f t="shared" si="1"/>
        <v>5091.6190306337894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4378.694832472067</v>
      </c>
      <c r="AC14">
        <f t="shared" si="2"/>
        <v>4175.9282006778103</v>
      </c>
      <c r="AE14">
        <f t="shared" si="3"/>
        <v>1217.8418629382099</v>
      </c>
      <c r="AF14">
        <f t="shared" si="4"/>
        <v>-60.892093146910504</v>
      </c>
      <c r="AG14">
        <f t="shared" si="4"/>
        <v>-10.25196547393198</v>
      </c>
      <c r="AH14">
        <f t="shared" si="5"/>
        <v>-1571.1758605367154</v>
      </c>
      <c r="AI14">
        <f t="shared" si="6"/>
        <v>-424.47805621934799</v>
      </c>
      <c r="AJ14">
        <f t="shared" si="7"/>
        <v>202.76663179425668</v>
      </c>
      <c r="AK14">
        <f t="shared" si="24"/>
        <v>473.69617990488092</v>
      </c>
      <c r="AL14">
        <f t="shared" si="8"/>
        <v>251.98475547978961</v>
      </c>
      <c r="AN14">
        <f t="shared" si="9"/>
        <v>493.56679500409473</v>
      </c>
      <c r="AO14">
        <f t="shared" si="9"/>
        <v>-24.678339750204739</v>
      </c>
      <c r="AP14">
        <f t="shared" si="9"/>
        <v>-4.1549152607163862</v>
      </c>
      <c r="AQ14">
        <f t="shared" si="9"/>
        <v>-636.76595252026812</v>
      </c>
      <c r="AR14">
        <f t="shared" si="9"/>
        <v>-172.03241252709458</v>
      </c>
      <c r="AS14">
        <f t="shared" si="9"/>
        <v>82.177234692041765</v>
      </c>
      <c r="AT14">
        <f t="shared" si="9"/>
        <v>191.97952742177787</v>
      </c>
      <c r="AU14">
        <f t="shared" si="9"/>
        <v>102.12434958672505</v>
      </c>
      <c r="AW14">
        <v>11</v>
      </c>
      <c r="AX14">
        <f>(R14*SUMPRODUCT(K15:$K$23, X15:$X$23)-$AZ$3*SUMPRODUCT(K14:$K$22, W15:$W$23))/Z14</f>
        <v>5091.6190306337894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1484.8882709794254</v>
      </c>
      <c r="P15">
        <f t="shared" si="22"/>
        <v>74.244413548971281</v>
      </c>
      <c r="Q15" s="4">
        <f t="shared" si="23"/>
        <v>12.5</v>
      </c>
      <c r="R15">
        <f t="shared" si="0"/>
        <v>100000</v>
      </c>
      <c r="S15">
        <f t="shared" si="1"/>
        <v>4896.163395884364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4175.9282006778103</v>
      </c>
      <c r="AC15">
        <f t="shared" si="2"/>
        <v>3886.5905288788063</v>
      </c>
      <c r="AE15">
        <f t="shared" si="3"/>
        <v>1178.7091695679517</v>
      </c>
      <c r="AF15">
        <f t="shared" si="4"/>
        <v>-58.935458478397592</v>
      </c>
      <c r="AG15">
        <f t="shared" si="4"/>
        <v>-9.9225409127119093</v>
      </c>
      <c r="AH15">
        <f t="shared" si="5"/>
        <v>-1815.2392518460097</v>
      </c>
      <c r="AI15">
        <f t="shared" si="6"/>
        <v>-705.38808166916738</v>
      </c>
      <c r="AJ15">
        <f t="shared" si="7"/>
        <v>289.33767179900406</v>
      </c>
      <c r="AK15">
        <f t="shared" si="24"/>
        <v>453.16380399375697</v>
      </c>
      <c r="AL15">
        <f t="shared" si="8"/>
        <v>37.11339412359365</v>
      </c>
      <c r="AN15">
        <f t="shared" si="9"/>
        <v>440.05105329010996</v>
      </c>
      <c r="AO15">
        <f t="shared" si="9"/>
        <v>-22.002552664505501</v>
      </c>
      <c r="AP15">
        <f t="shared" si="9"/>
        <v>-3.7044121592382027</v>
      </c>
      <c r="AQ15">
        <f t="shared" si="9"/>
        <v>-677.68875085716184</v>
      </c>
      <c r="AR15">
        <f t="shared" si="9"/>
        <v>-263.34466239079552</v>
      </c>
      <c r="AS15">
        <f t="shared" si="9"/>
        <v>108.019306644004</v>
      </c>
      <c r="AT15">
        <f t="shared" si="9"/>
        <v>169.18101123579115</v>
      </c>
      <c r="AU15">
        <f t="shared" si="9"/>
        <v>13.855655488999611</v>
      </c>
      <c r="AW15">
        <v>12</v>
      </c>
      <c r="AX15">
        <f>(R15*SUMPRODUCT(K16:$K$23, X16:$X$23)-$AZ$3*SUMPRODUCT(K15:$K$22, W16:$W$23))/Z15</f>
        <v>4896.163395884364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1484.8882709794254</v>
      </c>
      <c r="P16">
        <f t="shared" si="22"/>
        <v>74.244413548971281</v>
      </c>
      <c r="Q16" s="4">
        <f t="shared" si="23"/>
        <v>12.5</v>
      </c>
      <c r="R16">
        <f t="shared" si="0"/>
        <v>100000</v>
      </c>
      <c r="S16">
        <f t="shared" si="1"/>
        <v>4609.8729971327502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3886.5905288788063</v>
      </c>
      <c r="AC16">
        <f t="shared" si="2"/>
        <v>3528.299492426027</v>
      </c>
      <c r="AE16">
        <f t="shared" si="3"/>
        <v>1136.5021413962388</v>
      </c>
      <c r="AF16">
        <f t="shared" si="4"/>
        <v>-56.825107069811942</v>
      </c>
      <c r="AG16">
        <f t="shared" si="4"/>
        <v>-9.567236165238608</v>
      </c>
      <c r="AH16">
        <f t="shared" si="5"/>
        <v>-2048.634706769456</v>
      </c>
      <c r="AI16">
        <f t="shared" si="6"/>
        <v>-978.52490860826788</v>
      </c>
      <c r="AJ16">
        <f t="shared" si="7"/>
        <v>358.29103645277928</v>
      </c>
      <c r="AK16">
        <f t="shared" si="24"/>
        <v>424.97344791859825</v>
      </c>
      <c r="AL16">
        <f t="shared" si="8"/>
        <v>-195.26042423689034</v>
      </c>
      <c r="AN16">
        <f t="shared" si="9"/>
        <v>390.84812064249752</v>
      </c>
      <c r="AO16">
        <f t="shared" si="9"/>
        <v>-19.542406032124877</v>
      </c>
      <c r="AP16">
        <f t="shared" si="9"/>
        <v>-3.290214895972408</v>
      </c>
      <c r="AQ16">
        <f t="shared" si="9"/>
        <v>-704.53455022982837</v>
      </c>
      <c r="AR16">
        <f t="shared" si="9"/>
        <v>-336.51905051542815</v>
      </c>
      <c r="AS16">
        <f t="shared" si="9"/>
        <v>123.21787451150755</v>
      </c>
      <c r="AT16">
        <f t="shared" si="9"/>
        <v>146.15025118904376</v>
      </c>
      <c r="AU16">
        <f t="shared" si="9"/>
        <v>-67.150924814876845</v>
      </c>
      <c r="AW16">
        <v>13</v>
      </c>
      <c r="AX16">
        <f>(R16*SUMPRODUCT(K17:$K$23, X17:$X$23)-$AZ$3*SUMPRODUCT(K16:$K$22, W17:$W$23))/Z16</f>
        <v>4609.8729971327502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1484.8882709794254</v>
      </c>
      <c r="P17">
        <f t="shared" si="22"/>
        <v>74.244413548971281</v>
      </c>
      <c r="Q17" s="4">
        <f t="shared" si="23"/>
        <v>12.5</v>
      </c>
      <c r="R17">
        <f t="shared" si="0"/>
        <v>100000</v>
      </c>
      <c r="S17">
        <f t="shared" si="1"/>
        <v>4237.9252712219386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3528.299492426027</v>
      </c>
      <c r="AC17">
        <f t="shared" si="2"/>
        <v>3114.7156213237181</v>
      </c>
      <c r="AE17">
        <f t="shared" si="3"/>
        <v>1091.3370098681414</v>
      </c>
      <c r="AF17">
        <f t="shared" si="4"/>
        <v>-54.566850493407081</v>
      </c>
      <c r="AG17">
        <f t="shared" si="4"/>
        <v>-9.1870296842965544</v>
      </c>
      <c r="AH17">
        <f t="shared" si="5"/>
        <v>-2276.2729543173295</v>
      </c>
      <c r="AI17">
        <f t="shared" si="6"/>
        <v>-1248.6898246268918</v>
      </c>
      <c r="AJ17">
        <f t="shared" si="7"/>
        <v>413.58387110230888</v>
      </c>
      <c r="AK17">
        <f t="shared" si="24"/>
        <v>390.64214024389474</v>
      </c>
      <c r="AL17">
        <f t="shared" si="8"/>
        <v>-444.46381328068816</v>
      </c>
      <c r="AN17">
        <f t="shared" si="9"/>
        <v>345.73075931200481</v>
      </c>
      <c r="AO17">
        <f t="shared" si="9"/>
        <v>-17.286537965600246</v>
      </c>
      <c r="AP17">
        <f t="shared" si="9"/>
        <v>-2.9104105513268888</v>
      </c>
      <c r="AQ17">
        <f t="shared" si="9"/>
        <v>-721.11324896110307</v>
      </c>
      <c r="AR17">
        <f t="shared" si="9"/>
        <v>-395.57943816602534</v>
      </c>
      <c r="AS17">
        <f t="shared" si="9"/>
        <v>131.0215492578923</v>
      </c>
      <c r="AT17">
        <f t="shared" si="9"/>
        <v>123.75370993979797</v>
      </c>
      <c r="AU17">
        <f t="shared" si="9"/>
        <v>-140.80417896833507</v>
      </c>
      <c r="AW17">
        <v>14</v>
      </c>
      <c r="AX17">
        <f>(R17*SUMPRODUCT(K18:$K$23, X18:$X$23)-$AZ$3*SUMPRODUCT(K17:$K$22, W18:$W$23))/Z17</f>
        <v>4237.9252712219386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1484.8882709794254</v>
      </c>
      <c r="P18">
        <f t="shared" si="22"/>
        <v>74.244413548971281</v>
      </c>
      <c r="Q18" s="4">
        <f t="shared" si="23"/>
        <v>12.5</v>
      </c>
      <c r="R18">
        <f t="shared" si="0"/>
        <v>100000</v>
      </c>
      <c r="S18">
        <f t="shared" si="1"/>
        <v>3780.3245999429423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3114.7156213237181</v>
      </c>
      <c r="AC18">
        <f t="shared" si="2"/>
        <v>2655.9432329615461</v>
      </c>
      <c r="AE18">
        <f t="shared" si="3"/>
        <v>1043.2381798830979</v>
      </c>
      <c r="AF18">
        <f t="shared" si="4"/>
        <v>-52.161908994154906</v>
      </c>
      <c r="AG18">
        <f t="shared" si="4"/>
        <v>-8.7821269137894706</v>
      </c>
      <c r="AH18">
        <f t="shared" si="5"/>
        <v>-2504.2597893129591</v>
      </c>
      <c r="AI18">
        <f t="shared" si="6"/>
        <v>-1521.9656453378057</v>
      </c>
      <c r="AJ18">
        <f t="shared" si="7"/>
        <v>458.77238836217202</v>
      </c>
      <c r="AK18">
        <f t="shared" si="24"/>
        <v>351.34082380042184</v>
      </c>
      <c r="AL18">
        <f t="shared" si="8"/>
        <v>-711.85243317521179</v>
      </c>
      <c r="AN18">
        <f t="shared" si="9"/>
        <v>304.44158633718865</v>
      </c>
      <c r="AO18">
        <f t="shared" si="9"/>
        <v>-15.222079316859435</v>
      </c>
      <c r="AP18">
        <f t="shared" si="9"/>
        <v>-2.562832439039171</v>
      </c>
      <c r="AQ18">
        <f t="shared" si="9"/>
        <v>-730.80226314598974</v>
      </c>
      <c r="AR18">
        <f t="shared" si="9"/>
        <v>-444.14558856469972</v>
      </c>
      <c r="AS18">
        <f t="shared" si="9"/>
        <v>133.88063854826649</v>
      </c>
      <c r="AT18">
        <f t="shared" si="9"/>
        <v>102.5295659278891</v>
      </c>
      <c r="AU18">
        <f t="shared" si="9"/>
        <v>-207.73538408854415</v>
      </c>
      <c r="AW18">
        <v>15</v>
      </c>
      <c r="AX18">
        <f>(R18*SUMPRODUCT(K19:$K$23, X19:$X$23)-$AZ$3*SUMPRODUCT(K18:$K$22, W19:$W$23))/Z18</f>
        <v>3780.3245999429423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1484.8882709794254</v>
      </c>
      <c r="P19">
        <f t="shared" si="22"/>
        <v>74.244413548971281</v>
      </c>
      <c r="Q19" s="4">
        <f t="shared" si="23"/>
        <v>12.5</v>
      </c>
      <c r="R19">
        <f t="shared" si="0"/>
        <v>100000</v>
      </c>
      <c r="S19">
        <f t="shared" si="1"/>
        <v>3224.8389853549215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2655.9432329615461</v>
      </c>
      <c r="AC19">
        <f t="shared" si="2"/>
        <v>2154.0775511960478</v>
      </c>
      <c r="AE19">
        <f t="shared" si="3"/>
        <v>991.85246304601606</v>
      </c>
      <c r="AF19">
        <f t="shared" si="4"/>
        <v>-49.59262315230081</v>
      </c>
      <c r="AG19">
        <f t="shared" si="4"/>
        <v>-8.3495546637306486</v>
      </c>
      <c r="AH19">
        <f t="shared" si="5"/>
        <v>-2758.0078473674184</v>
      </c>
      <c r="AI19">
        <f t="shared" si="6"/>
        <v>-1824.0975621374337</v>
      </c>
      <c r="AJ19">
        <f t="shared" si="7"/>
        <v>501.86568176549827</v>
      </c>
      <c r="AK19">
        <f t="shared" si="24"/>
        <v>307.90543335037046</v>
      </c>
      <c r="AL19">
        <f t="shared" si="8"/>
        <v>-1014.3264470215649</v>
      </c>
      <c r="AN19">
        <f t="shared" si="9"/>
        <v>266.6299593746698</v>
      </c>
      <c r="AO19">
        <f t="shared" si="9"/>
        <v>-13.33149796873349</v>
      </c>
      <c r="AP19">
        <f t="shared" si="9"/>
        <v>-2.2445288021468603</v>
      </c>
      <c r="AQ19">
        <f t="shared" si="9"/>
        <v>-741.40817076791245</v>
      </c>
      <c r="AR19">
        <f t="shared" si="9"/>
        <v>-490.35423816412293</v>
      </c>
      <c r="AS19">
        <f t="shared" si="9"/>
        <v>134.91162378095305</v>
      </c>
      <c r="AT19">
        <f t="shared" si="9"/>
        <v>82.771194551785428</v>
      </c>
      <c r="AU19">
        <f t="shared" si="9"/>
        <v>-272.67141983138447</v>
      </c>
      <c r="AW19">
        <v>16</v>
      </c>
      <c r="AX19">
        <f>(R19*SUMPRODUCT(K20:$K$23, X20:$X$23)-$AZ$3*SUMPRODUCT(K19:$K$22, W20:$W$23))/Z19</f>
        <v>3224.8389853549215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1484.8882709794254</v>
      </c>
      <c r="P20">
        <f t="shared" si="22"/>
        <v>74.244413548971281</v>
      </c>
      <c r="Q20" s="4">
        <f t="shared" si="23"/>
        <v>12.5</v>
      </c>
      <c r="R20">
        <f t="shared" si="0"/>
        <v>100000</v>
      </c>
      <c r="S20">
        <f t="shared" si="1"/>
        <v>2570.7942446870379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2154.0775511960478</v>
      </c>
      <c r="AC20">
        <f t="shared" si="2"/>
        <v>1623.1260568867076</v>
      </c>
      <c r="AE20">
        <f t="shared" si="3"/>
        <v>937.51604165644244</v>
      </c>
      <c r="AF20">
        <f t="shared" si="4"/>
        <v>-46.875802082822133</v>
      </c>
      <c r="AG20">
        <f t="shared" si="4"/>
        <v>-7.8921429643832832</v>
      </c>
      <c r="AH20">
        <f t="shared" si="5"/>
        <v>-2991.3292216804671</v>
      </c>
      <c r="AI20">
        <f t="shared" si="6"/>
        <v>-2108.58112507123</v>
      </c>
      <c r="AJ20">
        <f t="shared" si="7"/>
        <v>530.95149430934021</v>
      </c>
      <c r="AK20">
        <f t="shared" si="24"/>
        <v>260.5425907917421</v>
      </c>
      <c r="AL20">
        <f t="shared" si="8"/>
        <v>-1317.0870399701475</v>
      </c>
      <c r="AN20">
        <f t="shared" si="9"/>
        <v>232.1570864960203</v>
      </c>
      <c r="AO20">
        <f t="shared" si="9"/>
        <v>-11.607854324801018</v>
      </c>
      <c r="AP20">
        <f t="shared" si="9"/>
        <v>-1.9543312705178362</v>
      </c>
      <c r="AQ20">
        <f t="shared" si="9"/>
        <v>-740.74282038816898</v>
      </c>
      <c r="AR20">
        <f t="shared" si="9"/>
        <v>-522.14791948746745</v>
      </c>
      <c r="AS20">
        <f t="shared" si="9"/>
        <v>131.47951236309137</v>
      </c>
      <c r="AT20">
        <f t="shared" si="9"/>
        <v>64.518158728745675</v>
      </c>
      <c r="AU20">
        <f t="shared" si="9"/>
        <v>-326.1502483956304</v>
      </c>
      <c r="AW20">
        <v>17</v>
      </c>
      <c r="AX20">
        <f>(R20*SUMPRODUCT(K21:$K$23, X21:$X$23)-$AZ$3*SUMPRODUCT(K20:$K$22, W21:$W$23))/Z20</f>
        <v>2570.7942446870379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1484.8882709794254</v>
      </c>
      <c r="P21">
        <f t="shared" si="22"/>
        <v>74.244413548971281</v>
      </c>
      <c r="Q21" s="4">
        <f t="shared" si="23"/>
        <v>12.5</v>
      </c>
      <c r="R21">
        <f t="shared" si="0"/>
        <v>100000</v>
      </c>
      <c r="S21">
        <f t="shared" si="1"/>
        <v>1822.8973532175555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1623.1260568867076</v>
      </c>
      <c r="AC21">
        <f t="shared" si="2"/>
        <v>1081.5386915216416</v>
      </c>
      <c r="AE21">
        <f t="shared" si="3"/>
        <v>880.99536422951576</v>
      </c>
      <c r="AF21">
        <f t="shared" si="4"/>
        <v>-44.049768211475794</v>
      </c>
      <c r="AG21">
        <f t="shared" si="4"/>
        <v>-7.4163438880187202</v>
      </c>
      <c r="AH21">
        <f t="shared" si="5"/>
        <v>-3175.0211737658447</v>
      </c>
      <c r="AI21">
        <f t="shared" si="6"/>
        <v>-2345.4919216358235</v>
      </c>
      <c r="AJ21">
        <f t="shared" si="7"/>
        <v>541.58736536506603</v>
      </c>
      <c r="AK21">
        <f t="shared" si="24"/>
        <v>210.51325148236509</v>
      </c>
      <c r="AL21">
        <f t="shared" si="8"/>
        <v>-1593.3913047883923</v>
      </c>
      <c r="AN21">
        <f t="shared" si="9"/>
        <v>200.96398193937202</v>
      </c>
      <c r="AO21">
        <f t="shared" si="9"/>
        <v>-10.048199096968602</v>
      </c>
      <c r="AP21">
        <f t="shared" si="9"/>
        <v>-1.6917432936453958</v>
      </c>
      <c r="AQ21">
        <f t="shared" si="9"/>
        <v>-724.25454631061496</v>
      </c>
      <c r="AR21">
        <f t="shared" si="9"/>
        <v>-535.03050676185705</v>
      </c>
      <c r="AS21">
        <f t="shared" si="9"/>
        <v>123.54157346446884</v>
      </c>
      <c r="AT21">
        <f t="shared" si="9"/>
        <v>48.020208716874819</v>
      </c>
      <c r="AU21">
        <f t="shared" si="9"/>
        <v>-363.46872458051331</v>
      </c>
      <c r="AW21">
        <v>18</v>
      </c>
      <c r="AX21">
        <f>(R21*SUMPRODUCT(K22:$K$23, X22:$X$23)-$AZ$3*SUMPRODUCT(K21:$K$22, W22:$W$23))/Z21</f>
        <v>1822.8973532175555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1484.8882709794254</v>
      </c>
      <c r="P22">
        <f t="shared" si="22"/>
        <v>74.244413548971281</v>
      </c>
      <c r="Q22" s="4">
        <f t="shared" si="23"/>
        <v>12.5</v>
      </c>
      <c r="R22">
        <f t="shared" si="0"/>
        <v>100000</v>
      </c>
      <c r="S22">
        <f t="shared" si="1"/>
        <v>969.79983865302586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1081.5386915216416</v>
      </c>
      <c r="AC22">
        <f t="shared" si="2"/>
        <v>537.21590689162986</v>
      </c>
      <c r="AE22">
        <f t="shared" si="3"/>
        <v>822.54664038190117</v>
      </c>
      <c r="AF22">
        <f t="shared" si="4"/>
        <v>-41.127332019095064</v>
      </c>
      <c r="AG22">
        <f t="shared" si="4"/>
        <v>-6.9243142435167302</v>
      </c>
      <c r="AH22">
        <f t="shared" si="5"/>
        <v>-3342.9296449744234</v>
      </c>
      <c r="AI22">
        <f t="shared" si="6"/>
        <v>-2568.4346508551339</v>
      </c>
      <c r="AJ22">
        <f t="shared" si="7"/>
        <v>544.32278463001171</v>
      </c>
      <c r="AK22">
        <f t="shared" si="24"/>
        <v>159.41704196611198</v>
      </c>
      <c r="AL22">
        <f t="shared" si="8"/>
        <v>-1864.6948242590101</v>
      </c>
      <c r="AN22">
        <f t="shared" si="9"/>
        <v>172.84089397778649</v>
      </c>
      <c r="AO22">
        <f t="shared" si="9"/>
        <v>-8.6420446988893271</v>
      </c>
      <c r="AP22">
        <f t="shared" si="9"/>
        <v>-1.4549991517525209</v>
      </c>
      <c r="AQ22">
        <f t="shared" si="9"/>
        <v>-702.44642671442762</v>
      </c>
      <c r="AR22">
        <f t="shared" si="9"/>
        <v>-539.70257658728292</v>
      </c>
      <c r="AS22">
        <f t="shared" si="9"/>
        <v>114.377996443154</v>
      </c>
      <c r="AT22">
        <f t="shared" si="9"/>
        <v>33.498141863328406</v>
      </c>
      <c r="AU22">
        <f t="shared" si="9"/>
        <v>-391.82643828080052</v>
      </c>
      <c r="AW22">
        <v>19</v>
      </c>
      <c r="AX22">
        <f>(R22*SUMPRODUCT(K23:$K$23, X23:$X$23)-$AZ$3*SUMPRODUCT(K22:$K$22, W23:$W$23))/Z22</f>
        <v>969.79983865302586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1484.8882709794254</v>
      </c>
      <c r="P23">
        <f t="shared" si="22"/>
        <v>74.244413548971281</v>
      </c>
      <c r="Q23" s="4">
        <f t="shared" si="23"/>
        <v>12.5</v>
      </c>
      <c r="R23">
        <f t="shared" si="0"/>
        <v>100000</v>
      </c>
      <c r="S23">
        <f t="shared" si="1"/>
        <v>1045.9279435411688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537.21590689162986</v>
      </c>
      <c r="AC23">
        <f t="shared" si="2"/>
        <v>537.21590689162986</v>
      </c>
      <c r="AE23">
        <f t="shared" si="3"/>
        <v>762.67739479852389</v>
      </c>
      <c r="AF23">
        <f t="shared" si="4"/>
        <v>-38.133869739926197</v>
      </c>
      <c r="AG23">
        <f t="shared" si="4"/>
        <v>-6.4203264456344025</v>
      </c>
      <c r="AH23">
        <f t="shared" si="5"/>
        <v>-3477.9572435772775</v>
      </c>
      <c r="AI23">
        <f t="shared" si="6"/>
        <v>-2759.8340449643142</v>
      </c>
      <c r="AJ23">
        <f t="shared" si="7"/>
        <v>0</v>
      </c>
      <c r="AK23">
        <f t="shared" si="24"/>
        <v>107.97127811084488</v>
      </c>
      <c r="AL23">
        <f t="shared" si="8"/>
        <v>-2651.8627668534691</v>
      </c>
      <c r="AN23">
        <f t="shared" si="9"/>
        <v>147.62782194921076</v>
      </c>
      <c r="AO23">
        <f t="shared" si="9"/>
        <v>-7.3813910974605381</v>
      </c>
      <c r="AP23">
        <f t="shared" si="9"/>
        <v>-1.2427519365803539</v>
      </c>
      <c r="AQ23">
        <f t="shared" si="9"/>
        <v>-673.21157832064785</v>
      </c>
      <c r="AR23">
        <f t="shared" si="9"/>
        <v>-534.20789940547797</v>
      </c>
      <c r="AS23">
        <f t="shared" si="9"/>
        <v>0</v>
      </c>
      <c r="AT23">
        <f t="shared" si="9"/>
        <v>20.899484800893138</v>
      </c>
      <c r="AU23">
        <f t="shared" si="9"/>
        <v>-513.30841460458487</v>
      </c>
      <c r="AW23">
        <v>20</v>
      </c>
      <c r="AX23">
        <f>(R23*SUMPRODUCT(K$23:$K24, X$23:$X24)-$AZ$3*SUMPRODUCT(K$22:$K23, W$23:$W24))/Z23</f>
        <v>1045.9279435411688</v>
      </c>
    </row>
    <row r="25" spans="5:50" x14ac:dyDescent="0.25">
      <c r="AN25" s="8">
        <f t="shared" ref="AN25:AU25" si="25">SUM(AN3:AN23)</f>
        <v>12206.568125944397</v>
      </c>
      <c r="AO25" s="8">
        <f t="shared" si="25"/>
        <v>-1723.9946095317896</v>
      </c>
      <c r="AP25" s="8">
        <f t="shared" si="25"/>
        <v>-715.21359189255804</v>
      </c>
      <c r="AQ25" s="8">
        <f t="shared" si="25"/>
        <v>-10551.256870944353</v>
      </c>
      <c r="AR25" s="8">
        <f t="shared" si="25"/>
        <v>-783.89694642429959</v>
      </c>
      <c r="AS25" s="8">
        <f t="shared" si="25"/>
        <v>-2319.984996052875</v>
      </c>
      <c r="AT25" s="8">
        <f t="shared" si="25"/>
        <v>3087.6004869857447</v>
      </c>
      <c r="AU25" s="9">
        <f t="shared" si="25"/>
        <v>-16.281455491431529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5480.6196899715269</v>
      </c>
      <c r="K3">
        <v>1</v>
      </c>
      <c r="L3" s="2">
        <v>0</v>
      </c>
      <c r="O3">
        <f>$C$3</f>
        <v>5480.6196899715269</v>
      </c>
      <c r="P3">
        <f>O3*B5</f>
        <v>4384.4957519772215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5480.6196899715269</v>
      </c>
      <c r="AF3">
        <f t="shared" ref="AF3:AG23" si="4">-$Z3*P3</f>
        <v>-4384.4957519772215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471.16696729430532</v>
      </c>
      <c r="AJ3">
        <f t="shared" ref="AJ3:AJ23" si="7">AB3-AC3</f>
        <v>0</v>
      </c>
      <c r="AL3">
        <f t="shared" ref="AL3:AL23" si="8">SUM(AI3:AK3)</f>
        <v>471.16696729430532</v>
      </c>
      <c r="AN3">
        <f t="shared" ref="AN3:AU23" si="9">AE3*$K3</f>
        <v>5480.6196899715269</v>
      </c>
      <c r="AO3">
        <f t="shared" si="9"/>
        <v>-4384.4957519772215</v>
      </c>
      <c r="AP3">
        <f t="shared" si="9"/>
        <v>-624.95697070000006</v>
      </c>
      <c r="AQ3">
        <f t="shared" si="9"/>
        <v>0</v>
      </c>
      <c r="AR3">
        <f t="shared" si="9"/>
        <v>471.16696729430532</v>
      </c>
      <c r="AS3">
        <f t="shared" si="9"/>
        <v>0</v>
      </c>
      <c r="AT3">
        <f t="shared" si="9"/>
        <v>0</v>
      </c>
      <c r="AU3">
        <f t="shared" si="9"/>
        <v>471.16696729430532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4164.5519791557399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2522.5118651949433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2450.3454594592222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-2450.3454594592222</v>
      </c>
      <c r="AK4">
        <f>H4*SUM(AB4, AE4:AF4)</f>
        <v>0</v>
      </c>
      <c r="AL4">
        <f t="shared" si="8"/>
        <v>-4311.2400594592218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-1714.2065196965289</v>
      </c>
      <c r="AR4">
        <f t="shared" si="9"/>
        <v>-1714.2065196965289</v>
      </c>
      <c r="AS4">
        <f t="shared" si="9"/>
        <v>-2257.1929447878374</v>
      </c>
      <c r="AT4">
        <f t="shared" si="9"/>
        <v>0</v>
      </c>
      <c r="AU4">
        <f t="shared" si="9"/>
        <v>-3971.399464484366</v>
      </c>
      <c r="AW4">
        <v>1</v>
      </c>
      <c r="AX4">
        <f>(R4*SUMPRODUCT(K5:$K$23, X5:$X$23)-$AZ$3*SUMPRODUCT(K4:$K$22, W5:$W$23))/Z4</f>
        <v>2522.5118651949433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5480.6196899715269</v>
      </c>
      <c r="P5">
        <f t="shared" ref="P5:P23" si="22">O5*$C$5</f>
        <v>274.03098449857634</v>
      </c>
      <c r="Q5" s="4">
        <f t="shared" ref="Q5:Q23" si="23">$C$8</f>
        <v>12.5</v>
      </c>
      <c r="R5">
        <f t="shared" si="0"/>
        <v>100000</v>
      </c>
      <c r="S5">
        <f t="shared" si="1"/>
        <v>4629.4397908134451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2450.3454594592222</v>
      </c>
      <c r="AC5">
        <f t="shared" si="2"/>
        <v>4352.4952220357627</v>
      </c>
      <c r="AE5">
        <f t="shared" si="3"/>
        <v>5152.7554287955663</v>
      </c>
      <c r="AF5">
        <f t="shared" si="4"/>
        <v>-257.63777143977831</v>
      </c>
      <c r="AG5">
        <f t="shared" si="4"/>
        <v>-11.752219001402596</v>
      </c>
      <c r="AH5">
        <f t="shared" si="5"/>
        <v>-2149.9623347792281</v>
      </c>
      <c r="AI5">
        <f t="shared" si="6"/>
        <v>2733.4031035751573</v>
      </c>
      <c r="AJ5">
        <f t="shared" si="7"/>
        <v>-1902.1497625765405</v>
      </c>
      <c r="AK5">
        <f>H5*SUM(AB5, AE5:AF5)</f>
        <v>628.56596983209408</v>
      </c>
      <c r="AL5">
        <f t="shared" si="8"/>
        <v>1459.8193108307109</v>
      </c>
      <c r="AN5">
        <f t="shared" si="9"/>
        <v>4372.423938260984</v>
      </c>
      <c r="AO5">
        <f t="shared" si="9"/>
        <v>-218.62119691304918</v>
      </c>
      <c r="AP5">
        <f t="shared" si="9"/>
        <v>-9.9724670420519992</v>
      </c>
      <c r="AQ5">
        <f t="shared" si="9"/>
        <v>-1824.3727863376407</v>
      </c>
      <c r="AR5">
        <f t="shared" si="9"/>
        <v>2319.4574879682418</v>
      </c>
      <c r="AS5">
        <f t="shared" si="9"/>
        <v>-1614.0888639054183</v>
      </c>
      <c r="AT5">
        <f t="shared" si="9"/>
        <v>533.37615791178655</v>
      </c>
      <c r="AU5">
        <f t="shared" si="9"/>
        <v>1238.7447819746101</v>
      </c>
      <c r="AW5">
        <v>2</v>
      </c>
      <c r="AX5">
        <f>(R5*SUMPRODUCT(K6:$K$23, X6:$X$23)-$AZ$3*SUMPRODUCT(K5:$K$22, W6:$W$23))/Z5</f>
        <v>4629.4397908134451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5480.6196899715269</v>
      </c>
      <c r="P6">
        <f t="shared" si="22"/>
        <v>274.03098449857634</v>
      </c>
      <c r="Q6" s="4">
        <f t="shared" si="23"/>
        <v>12.5</v>
      </c>
      <c r="R6">
        <f t="shared" si="0"/>
        <v>100000</v>
      </c>
      <c r="S6">
        <f t="shared" si="1"/>
        <v>6374.2367080791337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4352.4952220357627</v>
      </c>
      <c r="AC6">
        <f t="shared" si="2"/>
        <v>5778.3207589797203</v>
      </c>
      <c r="AE6">
        <f t="shared" si="3"/>
        <v>4968.2463919948796</v>
      </c>
      <c r="AF6">
        <f t="shared" si="4"/>
        <v>-248.41231959974397</v>
      </c>
      <c r="AG6">
        <f t="shared" si="4"/>
        <v>-11.331397435507631</v>
      </c>
      <c r="AH6">
        <f t="shared" si="5"/>
        <v>-2426.3950070475116</v>
      </c>
      <c r="AI6">
        <f t="shared" si="6"/>
        <v>2282.1076679121165</v>
      </c>
      <c r="AJ6">
        <f t="shared" si="7"/>
        <v>-1425.8255369439576</v>
      </c>
      <c r="AK6">
        <f>H6*SUM(AB6, AE6:AF6)</f>
        <v>776.33736238304084</v>
      </c>
      <c r="AL6">
        <f t="shared" si="8"/>
        <v>1632.6194933511997</v>
      </c>
      <c r="AN6">
        <f t="shared" si="9"/>
        <v>3883.5350265482066</v>
      </c>
      <c r="AO6">
        <f t="shared" si="9"/>
        <v>-194.17675132741033</v>
      </c>
      <c r="AP6">
        <f t="shared" si="9"/>
        <v>-8.8574268199413737</v>
      </c>
      <c r="AQ6">
        <f t="shared" si="9"/>
        <v>-1896.643051619491</v>
      </c>
      <c r="AR6">
        <f t="shared" si="9"/>
        <v>1783.8577967813642</v>
      </c>
      <c r="AS6">
        <f t="shared" si="9"/>
        <v>-1114.5267318848526</v>
      </c>
      <c r="AT6">
        <f t="shared" si="9"/>
        <v>606.84054319254756</v>
      </c>
      <c r="AU6">
        <f t="shared" si="9"/>
        <v>1276.171608089059</v>
      </c>
      <c r="AW6">
        <v>3</v>
      </c>
      <c r="AX6">
        <f>(R6*SUMPRODUCT(K7:$K$23, X7:$X$23)-$AZ$3*SUMPRODUCT(K6:$K$22, W7:$W$23))/Z6</f>
        <v>6374.2367080791337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5480.6196899715269</v>
      </c>
      <c r="P7">
        <f t="shared" si="22"/>
        <v>274.03098449857634</v>
      </c>
      <c r="Q7" s="4">
        <f t="shared" si="23"/>
        <v>12.5</v>
      </c>
      <c r="R7">
        <f t="shared" si="0"/>
        <v>100000</v>
      </c>
      <c r="S7">
        <f t="shared" si="1"/>
        <v>7797.9652362337738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5778.3207589797203</v>
      </c>
      <c r="AC7">
        <f t="shared" si="2"/>
        <v>6788.0241537038673</v>
      </c>
      <c r="AE7">
        <f t="shared" si="3"/>
        <v>4770.805935364705</v>
      </c>
      <c r="AF7">
        <f t="shared" si="4"/>
        <v>-238.54029676823527</v>
      </c>
      <c r="AG7">
        <f t="shared" si="4"/>
        <v>-10.881082353000968</v>
      </c>
      <c r="AH7">
        <f t="shared" si="5"/>
        <v>-2696.0088652126924</v>
      </c>
      <c r="AI7">
        <f t="shared" si="6"/>
        <v>1825.3756910307766</v>
      </c>
      <c r="AJ7">
        <f t="shared" si="7"/>
        <v>-1009.7033947241471</v>
      </c>
      <c r="AK7">
        <f>H7*SUM(AB7, AE7:AF7)</f>
        <v>882.29749921338976</v>
      </c>
      <c r="AL7">
        <f t="shared" si="8"/>
        <v>1697.9697955200193</v>
      </c>
      <c r="AN7">
        <f t="shared" si="9"/>
        <v>3435.2410632962601</v>
      </c>
      <c r="AO7">
        <f t="shared" si="9"/>
        <v>-171.76205316481301</v>
      </c>
      <c r="AP7">
        <f t="shared" si="9"/>
        <v>-7.8349740942207831</v>
      </c>
      <c r="AQ7">
        <f t="shared" si="9"/>
        <v>-1941.2737567329702</v>
      </c>
      <c r="AR7">
        <f t="shared" si="9"/>
        <v>1314.3702793042562</v>
      </c>
      <c r="AS7">
        <f t="shared" si="9"/>
        <v>-727.04163830987318</v>
      </c>
      <c r="AT7">
        <f t="shared" si="9"/>
        <v>635.30242906636659</v>
      </c>
      <c r="AU7">
        <f t="shared" si="9"/>
        <v>1222.6310700607494</v>
      </c>
      <c r="AW7">
        <v>4</v>
      </c>
      <c r="AX7">
        <f>(R7*SUMPRODUCT(K8:$K$23, X8:$X$23)-$AZ$3*SUMPRODUCT(K7:$K$22, W8:$W$23))/Z7</f>
        <v>7797.9652362337738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5480.6196899715269</v>
      </c>
      <c r="P8">
        <f t="shared" si="22"/>
        <v>274.03098449857634</v>
      </c>
      <c r="Q8" s="4">
        <f t="shared" si="23"/>
        <v>12.5</v>
      </c>
      <c r="R8">
        <f t="shared" si="0"/>
        <v>100000</v>
      </c>
      <c r="S8">
        <f t="shared" si="1"/>
        <v>8930.1872590041021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6788.0241537038673</v>
      </c>
      <c r="AC8">
        <f t="shared" si="2"/>
        <v>7430.9996247747276</v>
      </c>
      <c r="AE8">
        <f t="shared" si="3"/>
        <v>4560.5407455087598</v>
      </c>
      <c r="AF8">
        <f t="shared" si="4"/>
        <v>-228.027037275438</v>
      </c>
      <c r="AG8">
        <f t="shared" si="4"/>
        <v>-10.401517080845956</v>
      </c>
      <c r="AH8">
        <f t="shared" si="5"/>
        <v>-2966.0355890000155</v>
      </c>
      <c r="AI8">
        <f t="shared" si="6"/>
        <v>1356.0766021524605</v>
      </c>
      <c r="AJ8">
        <f t="shared" si="7"/>
        <v>-642.97547107086029</v>
      </c>
      <c r="AK8">
        <f t="shared" ref="AK8:AK23" si="24">H8*SUM(AB8:AB8, AE8:AF8)</f>
        <v>951.60666592168911</v>
      </c>
      <c r="AL8">
        <f t="shared" si="8"/>
        <v>1664.7077970032892</v>
      </c>
      <c r="AN8">
        <f t="shared" si="9"/>
        <v>3024.9846465548471</v>
      </c>
      <c r="AO8">
        <f t="shared" si="9"/>
        <v>-151.24923232774236</v>
      </c>
      <c r="AP8">
        <f t="shared" si="9"/>
        <v>-6.8992760346288575</v>
      </c>
      <c r="AQ8">
        <f t="shared" si="9"/>
        <v>-1967.3570785868285</v>
      </c>
      <c r="AR8">
        <f t="shared" si="9"/>
        <v>899.47905960564776</v>
      </c>
      <c r="AS8">
        <f t="shared" si="9"/>
        <v>-426.48252403317701</v>
      </c>
      <c r="AT8">
        <f t="shared" si="9"/>
        <v>631.19610471789133</v>
      </c>
      <c r="AU8">
        <f t="shared" si="9"/>
        <v>1104.1926402903621</v>
      </c>
      <c r="AW8">
        <v>5</v>
      </c>
      <c r="AX8">
        <f>(R8*SUMPRODUCT(K9:$K$23, X9:$X$23)-$AZ$3*SUMPRODUCT(K8:$K$22, W9:$W$23))/Z8</f>
        <v>8930.1872590041021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5480.6196899715269</v>
      </c>
      <c r="P9">
        <f t="shared" si="22"/>
        <v>274.03098449857634</v>
      </c>
      <c r="Q9" s="4">
        <f t="shared" si="23"/>
        <v>12.5</v>
      </c>
      <c r="R9">
        <f t="shared" si="0"/>
        <v>100000</v>
      </c>
      <c r="S9">
        <f t="shared" si="1"/>
        <v>9775.4341731460936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7430.9996247747276</v>
      </c>
      <c r="AC9">
        <f t="shared" si="2"/>
        <v>7733.6823934757667</v>
      </c>
      <c r="AE9">
        <f t="shared" si="3"/>
        <v>4335.9068508798764</v>
      </c>
      <c r="AF9">
        <f t="shared" si="4"/>
        <v>-216.79534254399385</v>
      </c>
      <c r="AG9">
        <f t="shared" si="4"/>
        <v>-9.8891801843451823</v>
      </c>
      <c r="AH9">
        <f t="shared" si="5"/>
        <v>-3266.5738055385045</v>
      </c>
      <c r="AI9">
        <f t="shared" si="6"/>
        <v>842.64852261303258</v>
      </c>
      <c r="AJ9">
        <f t="shared" si="7"/>
        <v>-302.68276870103909</v>
      </c>
      <c r="AK9">
        <f t="shared" si="24"/>
        <v>988.3661098825412</v>
      </c>
      <c r="AL9">
        <f t="shared" si="8"/>
        <v>1528.3318637945347</v>
      </c>
      <c r="AN9">
        <f t="shared" si="9"/>
        <v>2649.2817329056052</v>
      </c>
      <c r="AO9">
        <f t="shared" si="9"/>
        <v>-132.46408664528028</v>
      </c>
      <c r="AP9">
        <f t="shared" si="9"/>
        <v>-6.0423863604175958</v>
      </c>
      <c r="AQ9">
        <f t="shared" si="9"/>
        <v>-1995.9087244793909</v>
      </c>
      <c r="AR9">
        <f t="shared" si="9"/>
        <v>514.86653542051624</v>
      </c>
      <c r="AS9">
        <f t="shared" si="9"/>
        <v>-184.94214879690719</v>
      </c>
      <c r="AT9">
        <f t="shared" si="9"/>
        <v>603.9014144880515</v>
      </c>
      <c r="AU9">
        <f t="shared" si="9"/>
        <v>933.82580111166067</v>
      </c>
      <c r="AW9">
        <v>6</v>
      </c>
      <c r="AX9">
        <f>(R9*SUMPRODUCT(K10:$K$23, X10:$X$23)-$AZ$3*SUMPRODUCT(K9:$K$22, W10:$W$23))/Z9</f>
        <v>9775.4341731460936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5480.6196899715269</v>
      </c>
      <c r="P10">
        <f t="shared" si="22"/>
        <v>274.03098449857634</v>
      </c>
      <c r="Q10" s="4">
        <f t="shared" si="23"/>
        <v>12.5</v>
      </c>
      <c r="R10">
        <f t="shared" si="0"/>
        <v>100000</v>
      </c>
      <c r="S10">
        <f t="shared" si="1"/>
        <v>10367.390755937167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7733.6823934757667</v>
      </c>
      <c r="AC10">
        <f t="shared" si="2"/>
        <v>7752.6713923445304</v>
      </c>
      <c r="AE10">
        <f t="shared" si="3"/>
        <v>4098.3738804703271</v>
      </c>
      <c r="AF10">
        <f t="shared" si="4"/>
        <v>-204.91869402351637</v>
      </c>
      <c r="AG10">
        <f t="shared" si="4"/>
        <v>-9.3474235403743631</v>
      </c>
      <c r="AH10">
        <f t="shared" si="5"/>
        <v>-3542.9187370189375</v>
      </c>
      <c r="AI10">
        <f t="shared" si="6"/>
        <v>341.18902588749916</v>
      </c>
      <c r="AJ10">
        <f t="shared" si="7"/>
        <v>-18.988998868763701</v>
      </c>
      <c r="AK10">
        <f t="shared" si="24"/>
        <v>994.95741698913503</v>
      </c>
      <c r="AL10">
        <f t="shared" si="8"/>
        <v>1317.1574440078705</v>
      </c>
      <c r="AN10">
        <f t="shared" si="9"/>
        <v>2306.7532615651135</v>
      </c>
      <c r="AO10">
        <f t="shared" si="9"/>
        <v>-115.33766307825567</v>
      </c>
      <c r="AP10">
        <f t="shared" si="9"/>
        <v>-5.2611597594201465</v>
      </c>
      <c r="AQ10">
        <f t="shared" si="9"/>
        <v>-1994.117567219294</v>
      </c>
      <c r="AR10">
        <f t="shared" si="9"/>
        <v>192.03687150814372</v>
      </c>
      <c r="AS10">
        <f t="shared" si="9"/>
        <v>-10.687881670119886</v>
      </c>
      <c r="AT10">
        <f t="shared" si="9"/>
        <v>560.00778203639652</v>
      </c>
      <c r="AU10">
        <f t="shared" si="9"/>
        <v>741.35677187442036</v>
      </c>
      <c r="AW10">
        <v>7</v>
      </c>
      <c r="AX10">
        <f>(R10*SUMPRODUCT(K11:$K$23, X11:$X$23)-$AZ$3*SUMPRODUCT(K10:$K$22, W11:$W$23))/Z10</f>
        <v>10367.390755937167</v>
      </c>
    </row>
    <row r="11" spans="1:52" x14ac:dyDescent="0.25">
      <c r="A11" t="s">
        <v>33</v>
      </c>
      <c r="C11" s="7">
        <f>AU25</f>
        <v>891.23495143782077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5480.6196899715269</v>
      </c>
      <c r="P11">
        <f t="shared" si="22"/>
        <v>274.03098449857634</v>
      </c>
      <c r="Q11" s="4">
        <f t="shared" si="23"/>
        <v>12.5</v>
      </c>
      <c r="R11">
        <f t="shared" si="0"/>
        <v>100000</v>
      </c>
      <c r="S11">
        <f t="shared" si="1"/>
        <v>10752.31455194849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7752.6713923445304</v>
      </c>
      <c r="AC11">
        <f t="shared" si="2"/>
        <v>7555.7709655447916</v>
      </c>
      <c r="AE11">
        <f t="shared" si="3"/>
        <v>3851.2923823620613</v>
      </c>
      <c r="AF11">
        <f t="shared" si="4"/>
        <v>-192.56461911810305</v>
      </c>
      <c r="AG11">
        <f t="shared" si="4"/>
        <v>-8.7838889583261466</v>
      </c>
      <c r="AH11">
        <f t="shared" si="5"/>
        <v>-3760.4827731557757</v>
      </c>
      <c r="AI11">
        <f t="shared" si="6"/>
        <v>-110.53889887014384</v>
      </c>
      <c r="AJ11">
        <f t="shared" si="7"/>
        <v>196.90042679973885</v>
      </c>
      <c r="AK11">
        <f t="shared" si="24"/>
        <v>976.49624854201829</v>
      </c>
      <c r="AL11">
        <f t="shared" si="8"/>
        <v>1062.8577764716133</v>
      </c>
      <c r="AN11">
        <f t="shared" si="9"/>
        <v>1996.8131397260004</v>
      </c>
      <c r="AO11">
        <f t="shared" si="9"/>
        <v>-99.840656986300019</v>
      </c>
      <c r="AP11">
        <f t="shared" si="9"/>
        <v>-4.5542594922700568</v>
      </c>
      <c r="AQ11">
        <f t="shared" si="9"/>
        <v>-1949.7302898995529</v>
      </c>
      <c r="AR11">
        <f t="shared" si="9"/>
        <v>-57.312066652122667</v>
      </c>
      <c r="AS11">
        <f t="shared" si="9"/>
        <v>102.08868099758148</v>
      </c>
      <c r="AT11">
        <f t="shared" si="9"/>
        <v>506.29252375431292</v>
      </c>
      <c r="AU11">
        <f t="shared" si="9"/>
        <v>551.06913809977175</v>
      </c>
      <c r="AW11">
        <v>8</v>
      </c>
      <c r="AX11">
        <f>(R11*SUMPRODUCT(K12:$K$23, X12:$X$23)-$AZ$3*SUMPRODUCT(K11:$K$22, W12:$W$23))/Z11</f>
        <v>10752.31455194849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5480.6196899715269</v>
      </c>
      <c r="P12">
        <f t="shared" si="22"/>
        <v>274.03098449857634</v>
      </c>
      <c r="Q12" s="4">
        <f t="shared" si="23"/>
        <v>12.5</v>
      </c>
      <c r="R12">
        <f t="shared" si="0"/>
        <v>100000</v>
      </c>
      <c r="S12">
        <f t="shared" si="1"/>
        <v>10946.760452707838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7555.7709655447916</v>
      </c>
      <c r="AC12">
        <f t="shared" si="2"/>
        <v>7182.0652798222236</v>
      </c>
      <c r="AE12">
        <f t="shared" si="3"/>
        <v>3595.7823830444509</v>
      </c>
      <c r="AF12">
        <f t="shared" si="4"/>
        <v>-179.78911915222255</v>
      </c>
      <c r="AG12">
        <f t="shared" si="4"/>
        <v>-8.2011309542788489</v>
      </c>
      <c r="AH12">
        <f t="shared" si="5"/>
        <v>-3959.3529157122957</v>
      </c>
      <c r="AI12">
        <f t="shared" si="6"/>
        <v>-551.56078277434654</v>
      </c>
      <c r="AJ12">
        <f t="shared" si="7"/>
        <v>373.70568572256798</v>
      </c>
      <c r="AK12">
        <f t="shared" si="24"/>
        <v>938.87580864138476</v>
      </c>
      <c r="AL12">
        <f t="shared" si="8"/>
        <v>761.02071158960621</v>
      </c>
      <c r="AN12">
        <f t="shared" si="9"/>
        <v>1717.3772376830877</v>
      </c>
      <c r="AO12">
        <f t="shared" si="9"/>
        <v>-85.868861884154398</v>
      </c>
      <c r="AP12">
        <f t="shared" si="9"/>
        <v>-3.9169321509973494</v>
      </c>
      <c r="AQ12">
        <f t="shared" si="9"/>
        <v>-1891.0217162923357</v>
      </c>
      <c r="AR12">
        <f t="shared" si="9"/>
        <v>-263.43027264439968</v>
      </c>
      <c r="AS12">
        <f t="shared" si="9"/>
        <v>178.48511669643889</v>
      </c>
      <c r="AT12">
        <f t="shared" si="9"/>
        <v>448.41532968600796</v>
      </c>
      <c r="AU12">
        <f t="shared" si="9"/>
        <v>363.47017373804715</v>
      </c>
      <c r="AW12">
        <v>9</v>
      </c>
      <c r="AX12">
        <f>(R12*SUMPRODUCT(K13:$K$23, X13:$X$23)-$AZ$3*SUMPRODUCT(K12:$K$22, W13:$W$23))/Z12</f>
        <v>10946.760452707838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5480.6196899715269</v>
      </c>
      <c r="P13">
        <f t="shared" si="22"/>
        <v>274.03098449857634</v>
      </c>
      <c r="Q13" s="4">
        <f t="shared" si="23"/>
        <v>12.5</v>
      </c>
      <c r="R13">
        <f t="shared" si="0"/>
        <v>100000</v>
      </c>
      <c r="S13">
        <f t="shared" si="1"/>
        <v>10972.091258072307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7182.0652798222236</v>
      </c>
      <c r="AC13">
        <f t="shared" si="2"/>
        <v>6674.726674327324</v>
      </c>
      <c r="AE13">
        <f t="shared" si="3"/>
        <v>3334.0625388603949</v>
      </c>
      <c r="AF13">
        <f t="shared" si="4"/>
        <v>-166.70312694301973</v>
      </c>
      <c r="AG13">
        <f t="shared" si="4"/>
        <v>-7.6042097597126741</v>
      </c>
      <c r="AH13">
        <f t="shared" si="5"/>
        <v>-4119.2790801870879</v>
      </c>
      <c r="AI13">
        <f t="shared" si="6"/>
        <v>-959.52387802942576</v>
      </c>
      <c r="AJ13">
        <f t="shared" si="7"/>
        <v>507.33860549489964</v>
      </c>
      <c r="AK13">
        <f t="shared" si="24"/>
        <v>885.62096972154109</v>
      </c>
      <c r="AL13">
        <f t="shared" si="8"/>
        <v>433.43569718701497</v>
      </c>
      <c r="AN13">
        <f t="shared" si="9"/>
        <v>1466.8557609803283</v>
      </c>
      <c r="AO13">
        <f t="shared" si="9"/>
        <v>-73.342788049016406</v>
      </c>
      <c r="AP13">
        <f t="shared" si="9"/>
        <v>-3.345551789664384</v>
      </c>
      <c r="AQ13">
        <f t="shared" si="9"/>
        <v>-1812.3200088272811</v>
      </c>
      <c r="AR13">
        <f t="shared" si="9"/>
        <v>-422.15258768563359</v>
      </c>
      <c r="AS13">
        <f t="shared" si="9"/>
        <v>223.20893731414219</v>
      </c>
      <c r="AT13">
        <f t="shared" si="9"/>
        <v>389.63822853936665</v>
      </c>
      <c r="AU13">
        <f t="shared" si="9"/>
        <v>190.69457816787519</v>
      </c>
      <c r="AW13">
        <v>10</v>
      </c>
      <c r="AX13">
        <f>(R13*SUMPRODUCT(K14:$K$23, X14:$X$23)-$AZ$3*SUMPRODUCT(K13:$K$22, W14:$W$23))/Z13</f>
        <v>10972.091258072307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5480.6196899715269</v>
      </c>
      <c r="P14">
        <f t="shared" si="22"/>
        <v>274.03098449857634</v>
      </c>
      <c r="Q14" s="4">
        <f t="shared" si="23"/>
        <v>12.5</v>
      </c>
      <c r="R14">
        <f t="shared" si="0"/>
        <v>100000</v>
      </c>
      <c r="S14">
        <f t="shared" si="1"/>
        <v>10835.500473417358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6674.726674327324</v>
      </c>
      <c r="AC14">
        <f t="shared" si="2"/>
        <v>6064.5891715343732</v>
      </c>
      <c r="AE14">
        <f t="shared" si="3"/>
        <v>3067.4823840985637</v>
      </c>
      <c r="AF14">
        <f t="shared" si="4"/>
        <v>-153.37411920492821</v>
      </c>
      <c r="AG14">
        <f t="shared" si="4"/>
        <v>-6.9962033438286708</v>
      </c>
      <c r="AH14">
        <f t="shared" si="5"/>
        <v>-4255.714546295012</v>
      </c>
      <c r="AI14">
        <f t="shared" si="6"/>
        <v>-1348.6024847452054</v>
      </c>
      <c r="AJ14">
        <f t="shared" si="7"/>
        <v>610.13750279295073</v>
      </c>
      <c r="AK14">
        <f t="shared" si="24"/>
        <v>820.53578341901607</v>
      </c>
      <c r="AL14">
        <f t="shared" si="8"/>
        <v>82.070801466761395</v>
      </c>
      <c r="AN14">
        <f t="shared" si="9"/>
        <v>1243.188869693063</v>
      </c>
      <c r="AO14">
        <f t="shared" si="9"/>
        <v>-62.15944348465316</v>
      </c>
      <c r="AP14">
        <f t="shared" si="9"/>
        <v>-2.8354203995577776</v>
      </c>
      <c r="AQ14">
        <f t="shared" si="9"/>
        <v>-1724.7554489541365</v>
      </c>
      <c r="AR14">
        <f t="shared" si="9"/>
        <v>-546.56144314528433</v>
      </c>
      <c r="AS14">
        <f t="shared" si="9"/>
        <v>247.27644937312999</v>
      </c>
      <c r="AT14">
        <f t="shared" si="9"/>
        <v>332.54663773111389</v>
      </c>
      <c r="AU14">
        <f t="shared" si="9"/>
        <v>33.261643958959567</v>
      </c>
      <c r="AW14">
        <v>11</v>
      </c>
      <c r="AX14">
        <f>(R14*SUMPRODUCT(K15:$K$23, X15:$X$23)-$AZ$3*SUMPRODUCT(K14:$K$22, W15:$W$23))/Z14</f>
        <v>10835.500473417358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5480.6196899715269</v>
      </c>
      <c r="P15">
        <f t="shared" si="22"/>
        <v>274.03098449857634</v>
      </c>
      <c r="Q15" s="4">
        <f t="shared" si="23"/>
        <v>12.5</v>
      </c>
      <c r="R15">
        <f t="shared" si="0"/>
        <v>100000</v>
      </c>
      <c r="S15">
        <f t="shared" si="1"/>
        <v>10532.0270506532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6064.5891715343732</v>
      </c>
      <c r="AC15">
        <f t="shared" si="2"/>
        <v>5374.6570566250284</v>
      </c>
      <c r="AE15">
        <f t="shared" si="3"/>
        <v>2796.8453888044887</v>
      </c>
      <c r="AF15">
        <f t="shared" si="4"/>
        <v>-139.84226944022444</v>
      </c>
      <c r="AG15">
        <f t="shared" si="4"/>
        <v>-6.3789442321690704</v>
      </c>
      <c r="AH15">
        <f t="shared" si="5"/>
        <v>-4378.3766257705038</v>
      </c>
      <c r="AI15">
        <f t="shared" si="6"/>
        <v>-1727.7524506384084</v>
      </c>
      <c r="AJ15">
        <f t="shared" si="7"/>
        <v>689.93211490934482</v>
      </c>
      <c r="AK15">
        <f t="shared" si="24"/>
        <v>746.32409551677813</v>
      </c>
      <c r="AL15">
        <f t="shared" si="8"/>
        <v>-291.49624021228544</v>
      </c>
      <c r="AN15">
        <f t="shared" si="9"/>
        <v>1044.1547338467958</v>
      </c>
      <c r="AO15">
        <f t="shared" si="9"/>
        <v>-52.207736692339793</v>
      </c>
      <c r="AP15">
        <f t="shared" si="9"/>
        <v>-2.3814705108926755</v>
      </c>
      <c r="AQ15">
        <f t="shared" si="9"/>
        <v>-1634.5925658466972</v>
      </c>
      <c r="AR15">
        <f t="shared" si="9"/>
        <v>-645.02703920313365</v>
      </c>
      <c r="AS15">
        <f t="shared" si="9"/>
        <v>257.57443965233171</v>
      </c>
      <c r="AT15">
        <f t="shared" si="9"/>
        <v>278.62742804344805</v>
      </c>
      <c r="AU15">
        <f t="shared" si="9"/>
        <v>-108.82517150735397</v>
      </c>
      <c r="AW15">
        <v>12</v>
      </c>
      <c r="AX15">
        <f>(R15*SUMPRODUCT(K16:$K$23, X16:$X$23)-$AZ$3*SUMPRODUCT(K15:$K$22, W16:$W$23))/Z15</f>
        <v>10532.0270506532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5480.6196899715269</v>
      </c>
      <c r="P16">
        <f t="shared" si="22"/>
        <v>274.03098449857634</v>
      </c>
      <c r="Q16" s="4">
        <f t="shared" si="23"/>
        <v>12.5</v>
      </c>
      <c r="R16">
        <f t="shared" si="0"/>
        <v>100000</v>
      </c>
      <c r="S16">
        <f t="shared" si="1"/>
        <v>10069.844483472225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5374.6570566250284</v>
      </c>
      <c r="AC16">
        <f t="shared" si="2"/>
        <v>4639.9641457199177</v>
      </c>
      <c r="AE16">
        <f t="shared" si="3"/>
        <v>2525.3497111631573</v>
      </c>
      <c r="AF16">
        <f t="shared" si="4"/>
        <v>-126.26748555815787</v>
      </c>
      <c r="AG16">
        <f t="shared" si="4"/>
        <v>-5.7597266687379776</v>
      </c>
      <c r="AH16">
        <f t="shared" si="5"/>
        <v>-4443.4249688752188</v>
      </c>
      <c r="AI16">
        <f t="shared" si="6"/>
        <v>-2050.1024699389573</v>
      </c>
      <c r="AJ16">
        <f t="shared" si="7"/>
        <v>734.69291090511069</v>
      </c>
      <c r="AK16">
        <f t="shared" si="24"/>
        <v>665.21441785898799</v>
      </c>
      <c r="AL16">
        <f t="shared" si="8"/>
        <v>-650.19514117485858</v>
      </c>
      <c r="AN16">
        <f t="shared" si="9"/>
        <v>868.47895188353095</v>
      </c>
      <c r="AO16">
        <f t="shared" si="9"/>
        <v>-43.423947594176553</v>
      </c>
      <c r="AP16">
        <f t="shared" si="9"/>
        <v>-1.98079551449419</v>
      </c>
      <c r="AQ16">
        <f t="shared" si="9"/>
        <v>-1528.1135292602405</v>
      </c>
      <c r="AR16">
        <f t="shared" si="9"/>
        <v>-705.03932048538024</v>
      </c>
      <c r="AS16">
        <f t="shared" si="9"/>
        <v>252.66414643429437</v>
      </c>
      <c r="AT16">
        <f t="shared" si="9"/>
        <v>228.77018491585127</v>
      </c>
      <c r="AU16">
        <f t="shared" si="9"/>
        <v>-223.6049891352346</v>
      </c>
      <c r="AW16">
        <v>13</v>
      </c>
      <c r="AX16">
        <f>(R16*SUMPRODUCT(K17:$K$23, X17:$X$23)-$AZ$3*SUMPRODUCT(K16:$K$22, W17:$W$23))/Z16</f>
        <v>10069.844483472225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5480.6196899715269</v>
      </c>
      <c r="P17">
        <f t="shared" si="22"/>
        <v>274.03098449857634</v>
      </c>
      <c r="Q17" s="4">
        <f t="shared" si="23"/>
        <v>12.5</v>
      </c>
      <c r="R17">
        <f t="shared" si="0"/>
        <v>100000</v>
      </c>
      <c r="S17">
        <f t="shared" si="1"/>
        <v>9452.3904124619839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4639.9641457199177</v>
      </c>
      <c r="AC17">
        <f t="shared" si="2"/>
        <v>3891.7430917684765</v>
      </c>
      <c r="AE17">
        <f t="shared" si="3"/>
        <v>2256.483586303917</v>
      </c>
      <c r="AF17">
        <f t="shared" si="4"/>
        <v>-112.82417931519585</v>
      </c>
      <c r="AG17">
        <f t="shared" si="4"/>
        <v>-5.1465064945868377</v>
      </c>
      <c r="AH17">
        <f t="shared" si="5"/>
        <v>-4444.9832597100767</v>
      </c>
      <c r="AI17">
        <f t="shared" si="6"/>
        <v>-2306.4703592159426</v>
      </c>
      <c r="AJ17">
        <f t="shared" si="7"/>
        <v>748.22105395144126</v>
      </c>
      <c r="AK17">
        <f t="shared" si="24"/>
        <v>580.48823465238377</v>
      </c>
      <c r="AL17">
        <f t="shared" si="8"/>
        <v>-977.76107061211758</v>
      </c>
      <c r="AN17">
        <f t="shared" si="9"/>
        <v>714.84406431170817</v>
      </c>
      <c r="AO17">
        <f t="shared" si="9"/>
        <v>-35.742203215585405</v>
      </c>
      <c r="AP17">
        <f t="shared" si="9"/>
        <v>-1.6303905962033236</v>
      </c>
      <c r="AQ17">
        <f t="shared" si="9"/>
        <v>-1408.151124366608</v>
      </c>
      <c r="AR17">
        <f t="shared" si="9"/>
        <v>-730.67965386668845</v>
      </c>
      <c r="AS17">
        <f t="shared" si="9"/>
        <v>237.03313529806451</v>
      </c>
      <c r="AT17">
        <f t="shared" si="9"/>
        <v>183.89611671128256</v>
      </c>
      <c r="AU17">
        <f t="shared" si="9"/>
        <v>-309.75040185734139</v>
      </c>
      <c r="AW17">
        <v>14</v>
      </c>
      <c r="AX17">
        <f>(R17*SUMPRODUCT(K18:$K$23, X18:$X$23)-$AZ$3*SUMPRODUCT(K17:$K$22, W18:$W$23))/Z17</f>
        <v>9452.3904124619839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5480.6196899715269</v>
      </c>
      <c r="P18">
        <f t="shared" si="22"/>
        <v>274.03098449857634</v>
      </c>
      <c r="Q18" s="4">
        <f t="shared" si="23"/>
        <v>12.5</v>
      </c>
      <c r="R18">
        <f t="shared" si="0"/>
        <v>100000</v>
      </c>
      <c r="S18">
        <f t="shared" si="1"/>
        <v>8661.6122423172783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3891.7430917684765</v>
      </c>
      <c r="AC18">
        <f t="shared" si="2"/>
        <v>3148.7511275766365</v>
      </c>
      <c r="AE18">
        <f t="shared" si="3"/>
        <v>1992.366657133995</v>
      </c>
      <c r="AF18">
        <f t="shared" si="4"/>
        <v>-99.618332856699752</v>
      </c>
      <c r="AG18">
        <f t="shared" si="4"/>
        <v>-4.5441181149178265</v>
      </c>
      <c r="AH18">
        <f t="shared" si="5"/>
        <v>-4407.3865177851367</v>
      </c>
      <c r="AI18">
        <f t="shared" si="6"/>
        <v>-2519.1823116227592</v>
      </c>
      <c r="AJ18">
        <f t="shared" si="7"/>
        <v>742.99196419184</v>
      </c>
      <c r="AK18">
        <f t="shared" si="24"/>
        <v>494.99049945386884</v>
      </c>
      <c r="AL18">
        <f t="shared" si="8"/>
        <v>-1281.1998479770505</v>
      </c>
      <c r="AN18">
        <f t="shared" si="9"/>
        <v>581.41973459135113</v>
      </c>
      <c r="AO18">
        <f t="shared" si="9"/>
        <v>-29.070986729567558</v>
      </c>
      <c r="AP18">
        <f t="shared" si="9"/>
        <v>-1.3260811903607286</v>
      </c>
      <c r="AQ18">
        <f t="shared" si="9"/>
        <v>-1286.179674929077</v>
      </c>
      <c r="AR18">
        <f t="shared" si="9"/>
        <v>-735.15700825765418</v>
      </c>
      <c r="AS18">
        <f t="shared" si="9"/>
        <v>216.82263607309162</v>
      </c>
      <c r="AT18">
        <f t="shared" si="9"/>
        <v>144.44994036976257</v>
      </c>
      <c r="AU18">
        <f t="shared" si="9"/>
        <v>-373.8844318148</v>
      </c>
      <c r="AW18">
        <v>15</v>
      </c>
      <c r="AX18">
        <f>(R18*SUMPRODUCT(K19:$K$23, X19:$X$23)-$AZ$3*SUMPRODUCT(K18:$K$22, W19:$W$23))/Z18</f>
        <v>8661.6122423172783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5480.6196899715269</v>
      </c>
      <c r="P19">
        <f t="shared" si="22"/>
        <v>274.03098449857634</v>
      </c>
      <c r="Q19" s="4">
        <f t="shared" si="23"/>
        <v>12.5</v>
      </c>
      <c r="R19">
        <f t="shared" si="0"/>
        <v>100000</v>
      </c>
      <c r="S19">
        <f t="shared" si="1"/>
        <v>7667.4537090599279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3148.7511275766365</v>
      </c>
      <c r="AC19">
        <f t="shared" si="2"/>
        <v>2427.8335815764572</v>
      </c>
      <c r="AE19">
        <f t="shared" si="3"/>
        <v>1735.3913092999185</v>
      </c>
      <c r="AF19">
        <f t="shared" si="4"/>
        <v>-86.769565464995921</v>
      </c>
      <c r="AG19">
        <f t="shared" si="4"/>
        <v>-3.958017996749867</v>
      </c>
      <c r="AH19">
        <f t="shared" si="5"/>
        <v>-4325.2714961502479</v>
      </c>
      <c r="AI19">
        <f t="shared" si="6"/>
        <v>-2680.6077703120754</v>
      </c>
      <c r="AJ19">
        <f t="shared" si="7"/>
        <v>720.9175460001793</v>
      </c>
      <c r="AK19">
        <f t="shared" si="24"/>
        <v>410.52079135242997</v>
      </c>
      <c r="AL19">
        <f t="shared" si="8"/>
        <v>-1549.1694329594661</v>
      </c>
      <c r="AN19">
        <f t="shared" si="9"/>
        <v>466.50820715492375</v>
      </c>
      <c r="AO19">
        <f t="shared" si="9"/>
        <v>-23.32541035774619</v>
      </c>
      <c r="AP19">
        <f t="shared" si="9"/>
        <v>-1.0639951172139883</v>
      </c>
      <c r="AQ19">
        <f t="shared" si="9"/>
        <v>-1162.7202696672175</v>
      </c>
      <c r="AR19">
        <f t="shared" si="9"/>
        <v>-720.60146798725407</v>
      </c>
      <c r="AS19">
        <f t="shared" si="9"/>
        <v>193.79718573486736</v>
      </c>
      <c r="AT19">
        <f t="shared" si="9"/>
        <v>110.35627373914937</v>
      </c>
      <c r="AU19">
        <f t="shared" si="9"/>
        <v>-416.44800851323726</v>
      </c>
      <c r="AW19">
        <v>16</v>
      </c>
      <c r="AX19">
        <f>(R19*SUMPRODUCT(K20:$K$23, X20:$X$23)-$AZ$3*SUMPRODUCT(K19:$K$22, W20:$W$23))/Z19</f>
        <v>7667.4537090599279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5480.6196899715269</v>
      </c>
      <c r="P20">
        <f t="shared" si="22"/>
        <v>274.03098449857634</v>
      </c>
      <c r="Q20" s="4">
        <f t="shared" si="23"/>
        <v>12.5</v>
      </c>
      <c r="R20">
        <f t="shared" si="0"/>
        <v>100000</v>
      </c>
      <c r="S20">
        <f t="shared" si="1"/>
        <v>6417.9267114378335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2427.8335815764572</v>
      </c>
      <c r="AC20">
        <f t="shared" si="2"/>
        <v>1742.3187633186883</v>
      </c>
      <c r="AE20">
        <f t="shared" si="3"/>
        <v>1487.8615711571356</v>
      </c>
      <c r="AF20">
        <f t="shared" si="4"/>
        <v>-74.393078557856782</v>
      </c>
      <c r="AG20">
        <f t="shared" si="4"/>
        <v>-3.393461084974648</v>
      </c>
      <c r="AH20">
        <f t="shared" si="5"/>
        <v>-4199.8138544617641</v>
      </c>
      <c r="AI20">
        <f t="shared" si="6"/>
        <v>-2789.73882294746</v>
      </c>
      <c r="AJ20">
        <f t="shared" si="7"/>
        <v>685.51481825776887</v>
      </c>
      <c r="AK20">
        <f t="shared" si="24"/>
        <v>328.70790109136613</v>
      </c>
      <c r="AL20">
        <f t="shared" si="8"/>
        <v>-1775.5161035983251</v>
      </c>
      <c r="AN20">
        <f t="shared" si="9"/>
        <v>368.43914356807539</v>
      </c>
      <c r="AO20">
        <f t="shared" si="9"/>
        <v>-18.421957178403773</v>
      </c>
      <c r="AP20">
        <f t="shared" si="9"/>
        <v>-0.84032272902060645</v>
      </c>
      <c r="AQ20">
        <f t="shared" si="9"/>
        <v>-1039.999855954213</v>
      </c>
      <c r="AR20">
        <f t="shared" si="9"/>
        <v>-690.82299229356204</v>
      </c>
      <c r="AS20">
        <f t="shared" si="9"/>
        <v>169.75402647552005</v>
      </c>
      <c r="AT20">
        <f t="shared" si="9"/>
        <v>81.397933725765995</v>
      </c>
      <c r="AU20">
        <f t="shared" si="9"/>
        <v>-439.67103209227599</v>
      </c>
      <c r="AW20">
        <v>17</v>
      </c>
      <c r="AX20">
        <f>(R20*SUMPRODUCT(K21:$K$23, X21:$X$23)-$AZ$3*SUMPRODUCT(K20:$K$22, W21:$W$23))/Z20</f>
        <v>6417.9267114378335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5480.6196899715269</v>
      </c>
      <c r="P21">
        <f t="shared" si="22"/>
        <v>274.03098449857634</v>
      </c>
      <c r="Q21" s="4">
        <f t="shared" si="23"/>
        <v>12.5</v>
      </c>
      <c r="R21">
        <f t="shared" si="0"/>
        <v>100000</v>
      </c>
      <c r="S21">
        <f t="shared" si="1"/>
        <v>4829.0857138939782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1742.3187633186883</v>
      </c>
      <c r="AC21">
        <f t="shared" si="2"/>
        <v>1103.3337424866609</v>
      </c>
      <c r="AE21">
        <f t="shared" si="3"/>
        <v>1252.1940988300146</v>
      </c>
      <c r="AF21">
        <f t="shared" si="4"/>
        <v>-62.609704941500723</v>
      </c>
      <c r="AG21">
        <f t="shared" si="4"/>
        <v>-2.8559592018428304</v>
      </c>
      <c r="AH21">
        <f t="shared" si="5"/>
        <v>-4028.5381782565682</v>
      </c>
      <c r="AI21">
        <f t="shared" si="6"/>
        <v>-2841.8097435698974</v>
      </c>
      <c r="AJ21">
        <f t="shared" si="7"/>
        <v>638.98502083202743</v>
      </c>
      <c r="AK21">
        <f t="shared" si="24"/>
        <v>250.88881696853474</v>
      </c>
      <c r="AL21">
        <f t="shared" si="8"/>
        <v>-1951.935905769335</v>
      </c>
      <c r="AN21">
        <f t="shared" si="9"/>
        <v>285.63817981260661</v>
      </c>
      <c r="AO21">
        <f t="shared" si="9"/>
        <v>-14.281908990630329</v>
      </c>
      <c r="AP21">
        <f t="shared" si="9"/>
        <v>-0.65147327302984825</v>
      </c>
      <c r="AQ21">
        <f t="shared" si="9"/>
        <v>-918.95043557381314</v>
      </c>
      <c r="AR21">
        <f t="shared" si="9"/>
        <v>-648.24563802486671</v>
      </c>
      <c r="AS21">
        <f t="shared" si="9"/>
        <v>145.75896695928907</v>
      </c>
      <c r="AT21">
        <f t="shared" si="9"/>
        <v>57.230284890488683</v>
      </c>
      <c r="AU21">
        <f t="shared" si="9"/>
        <v>-445.25638617508895</v>
      </c>
      <c r="AW21">
        <v>18</v>
      </c>
      <c r="AX21">
        <f>(R21*SUMPRODUCT(K22:$K$23, X22:$X$23)-$AZ$3*SUMPRODUCT(K21:$K$22, W22:$W$23))/Z21</f>
        <v>4829.0857138939782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5480.6196899715269</v>
      </c>
      <c r="P22">
        <f t="shared" si="22"/>
        <v>274.03098449857634</v>
      </c>
      <c r="Q22" s="4">
        <f t="shared" si="23"/>
        <v>12.5</v>
      </c>
      <c r="R22">
        <f t="shared" si="0"/>
        <v>100000</v>
      </c>
      <c r="S22">
        <f t="shared" si="1"/>
        <v>2767.8371409305532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1103.3337424866609</v>
      </c>
      <c r="AC22">
        <f t="shared" si="2"/>
        <v>520.7320453561349</v>
      </c>
      <c r="AE22">
        <f t="shared" si="3"/>
        <v>1031.1062955165346</v>
      </c>
      <c r="AF22">
        <f t="shared" si="4"/>
        <v>-51.55531477582673</v>
      </c>
      <c r="AG22">
        <f t="shared" si="4"/>
        <v>-2.3517101026989238</v>
      </c>
      <c r="AH22">
        <f t="shared" si="5"/>
        <v>-3805.516057003827</v>
      </c>
      <c r="AI22">
        <f t="shared" si="6"/>
        <v>-2828.3167863658182</v>
      </c>
      <c r="AJ22">
        <f t="shared" si="7"/>
        <v>582.60169713052596</v>
      </c>
      <c r="AK22">
        <f t="shared" si="24"/>
        <v>178.23661153601242</v>
      </c>
      <c r="AL22">
        <f t="shared" si="8"/>
        <v>-2067.4784776992797</v>
      </c>
      <c r="AN22">
        <f t="shared" si="9"/>
        <v>216.66532346476646</v>
      </c>
      <c r="AO22">
        <f t="shared" si="9"/>
        <v>-10.833266173238323</v>
      </c>
      <c r="AP22">
        <f t="shared" si="9"/>
        <v>-0.49416246638409811</v>
      </c>
      <c r="AQ22">
        <f t="shared" si="9"/>
        <v>-799.64924181560775</v>
      </c>
      <c r="AR22">
        <f t="shared" si="9"/>
        <v>-594.31134699046368</v>
      </c>
      <c r="AS22">
        <f t="shared" si="9"/>
        <v>122.42150562825569</v>
      </c>
      <c r="AT22">
        <f t="shared" si="9"/>
        <v>37.452678991130057</v>
      </c>
      <c r="AU22">
        <f t="shared" si="9"/>
        <v>-434.43716237107793</v>
      </c>
      <c r="AW22">
        <v>19</v>
      </c>
      <c r="AX22">
        <f>(R22*SUMPRODUCT(K23:$K$23, X23:$X$23)-$AZ$3*SUMPRODUCT(K22:$K$22, W23:$W$23))/Z22</f>
        <v>2767.8371409305532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5480.6196899715269</v>
      </c>
      <c r="P23">
        <f t="shared" si="22"/>
        <v>274.03098449857634</v>
      </c>
      <c r="Q23" s="4">
        <f t="shared" si="23"/>
        <v>12.5</v>
      </c>
      <c r="R23">
        <f t="shared" si="0"/>
        <v>100000</v>
      </c>
      <c r="S23">
        <f t="shared" si="1"/>
        <v>3452.036631853859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520.7320453561349</v>
      </c>
      <c r="AC23">
        <f t="shared" si="2"/>
        <v>520.7320453561349</v>
      </c>
      <c r="AE23">
        <f t="shared" si="3"/>
        <v>826.73928620662434</v>
      </c>
      <c r="AF23">
        <f t="shared" si="4"/>
        <v>-41.336964310331219</v>
      </c>
      <c r="AG23">
        <f t="shared" si="4"/>
        <v>-1.8855971883056335</v>
      </c>
      <c r="AH23">
        <f t="shared" si="5"/>
        <v>-3540.7665069304076</v>
      </c>
      <c r="AI23">
        <f t="shared" si="6"/>
        <v>-2757.24978222242</v>
      </c>
      <c r="AJ23">
        <f t="shared" si="7"/>
        <v>0</v>
      </c>
      <c r="AK23">
        <f t="shared" si="24"/>
        <v>111.76853007452478</v>
      </c>
      <c r="AL23">
        <f t="shared" si="8"/>
        <v>-2645.4812521478952</v>
      </c>
      <c r="AN23">
        <f t="shared" si="9"/>
        <v>160.02797640904376</v>
      </c>
      <c r="AO23">
        <f t="shared" si="9"/>
        <v>-8.001398820452188</v>
      </c>
      <c r="AP23">
        <f t="shared" si="9"/>
        <v>-0.36498604505860888</v>
      </c>
      <c r="AQ23">
        <f t="shared" si="9"/>
        <v>-685.36926754848514</v>
      </c>
      <c r="AR23">
        <f t="shared" si="9"/>
        <v>-533.70767600495208</v>
      </c>
      <c r="AS23">
        <f t="shared" si="9"/>
        <v>0</v>
      </c>
      <c r="AT23">
        <f t="shared" si="9"/>
        <v>21.634500733728689</v>
      </c>
      <c r="AU23">
        <f t="shared" si="9"/>
        <v>-512.07317527122348</v>
      </c>
      <c r="AW23">
        <v>20</v>
      </c>
      <c r="AX23">
        <f>(R23*SUMPRODUCT(K$23:$K24, X$23:$X24)-$AZ$3*SUMPRODUCT(K$22:$K23, W$23:$W24))/Z23</f>
        <v>3452.036631853859</v>
      </c>
    </row>
    <row r="25" spans="5:50" x14ac:dyDescent="0.25">
      <c r="AN25" s="8">
        <f t="shared" ref="AN25:AU25" si="25">SUM(AN3:AN23)</f>
        <v>36283.25068222783</v>
      </c>
      <c r="AO25" s="8">
        <f t="shared" si="25"/>
        <v>-5924.6273015900342</v>
      </c>
      <c r="AP25" s="8">
        <f t="shared" si="25"/>
        <v>-695.21050208582824</v>
      </c>
      <c r="AQ25" s="8">
        <f t="shared" si="25"/>
        <v>-31175.432913607412</v>
      </c>
      <c r="AR25" s="8">
        <f t="shared" si="25"/>
        <v>-1512.0200350554478</v>
      </c>
      <c r="AS25" s="8">
        <f t="shared" si="25"/>
        <v>-3988.0775067511795</v>
      </c>
      <c r="AT25" s="8">
        <f t="shared" si="25"/>
        <v>6391.3324932444484</v>
      </c>
      <c r="AU25" s="9">
        <f t="shared" si="25"/>
        <v>891.23495143782077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410.20826653822456</v>
      </c>
      <c r="K3">
        <v>1</v>
      </c>
      <c r="L3" s="2">
        <v>0</v>
      </c>
      <c r="O3">
        <f>$C$3</f>
        <v>410.20826653822456</v>
      </c>
      <c r="P3">
        <f>O3*B5</f>
        <v>328.16661323057969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410.20826653822456</v>
      </c>
      <c r="AF3">
        <f t="shared" ref="AF3:AG23" si="4">-$Z3*P3</f>
        <v>-328.16661323057969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-542.91531739235518</v>
      </c>
      <c r="AJ3">
        <f t="shared" ref="AJ3:AJ23" si="7">AB3-AC3</f>
        <v>0</v>
      </c>
      <c r="AL3">
        <f t="shared" ref="AL3:AL23" si="8">SUM(AI3:AK3)</f>
        <v>-542.91531739235518</v>
      </c>
      <c r="AN3">
        <f t="shared" ref="AN3:AU23" si="9">AE3*$K3</f>
        <v>410.20826653822456</v>
      </c>
      <c r="AO3">
        <f t="shared" si="9"/>
        <v>-328.16661323057969</v>
      </c>
      <c r="AP3">
        <f t="shared" si="9"/>
        <v>-624.95697070000006</v>
      </c>
      <c r="AQ3">
        <f t="shared" si="9"/>
        <v>0</v>
      </c>
      <c r="AR3">
        <f t="shared" si="9"/>
        <v>-542.91531739235518</v>
      </c>
      <c r="AS3">
        <f t="shared" si="9"/>
        <v>0</v>
      </c>
      <c r="AT3">
        <f t="shared" si="9"/>
        <v>0</v>
      </c>
      <c r="AU3">
        <f t="shared" si="9"/>
        <v>-542.91531739235518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308.20458667440357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54.843476567905043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54.234559812988664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-54.234559812988664</v>
      </c>
      <c r="AK4">
        <f>G4*MAX(0, SUM(AB4, AE4:AF4))</f>
        <v>0</v>
      </c>
      <c r="AL4">
        <f t="shared" si="8"/>
        <v>-329.93730981298864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-253.97002686141499</v>
      </c>
      <c r="AR4">
        <f t="shared" si="9"/>
        <v>-253.97002686141499</v>
      </c>
      <c r="AS4">
        <f t="shared" si="9"/>
        <v>-49.959431353230066</v>
      </c>
      <c r="AT4">
        <f t="shared" si="9"/>
        <v>0</v>
      </c>
      <c r="AU4">
        <f t="shared" si="9"/>
        <v>-303.92945821464508</v>
      </c>
      <c r="AW4">
        <v>1</v>
      </c>
      <c r="AX4">
        <f>(R4*SUMPRODUCT(K5:$K$23, X5:$X$23)-$AZ$3*SUMPRODUCT(K4:$K$22, W5:$W$23))/Z4</f>
        <v>54.843476567905043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410.20826653822456</v>
      </c>
      <c r="P5">
        <f t="shared" ref="P5:P23" si="22">O5*$C$5</f>
        <v>20.51041332691123</v>
      </c>
      <c r="Q5" s="4">
        <f t="shared" ref="Q5:Q23" si="23">$C$8</f>
        <v>12.5</v>
      </c>
      <c r="R5">
        <f t="shared" si="0"/>
        <v>250000</v>
      </c>
      <c r="S5">
        <f t="shared" si="1"/>
        <v>103.53500882764062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54.234559812988664</v>
      </c>
      <c r="AC5">
        <f t="shared" si="2"/>
        <v>101.24754527127425</v>
      </c>
      <c r="AE5">
        <f t="shared" si="3"/>
        <v>401.14527933368873</v>
      </c>
      <c r="AF5">
        <f t="shared" si="4"/>
        <v>-20.057263966684438</v>
      </c>
      <c r="AG5">
        <f t="shared" si="4"/>
        <v>-12.223829699940623</v>
      </c>
      <c r="AH5">
        <f t="shared" si="5"/>
        <v>-275.46027868751702</v>
      </c>
      <c r="AI5">
        <f t="shared" si="6"/>
        <v>93.403906979546662</v>
      </c>
      <c r="AJ5">
        <f t="shared" si="7"/>
        <v>-47.012985458285584</v>
      </c>
      <c r="AK5">
        <f>G5*SUM(AB5, AE5:AF5)</f>
        <v>30.472580262599511</v>
      </c>
      <c r="AL5">
        <f t="shared" si="8"/>
        <v>76.863501783860585</v>
      </c>
      <c r="AN5">
        <f t="shared" si="9"/>
        <v>340.39597770876429</v>
      </c>
      <c r="AO5">
        <f t="shared" si="9"/>
        <v>-17.019798885438213</v>
      </c>
      <c r="AP5">
        <f t="shared" si="9"/>
        <v>-10.372657180381475</v>
      </c>
      <c r="AQ5">
        <f t="shared" si="9"/>
        <v>-233.74466986003858</v>
      </c>
      <c r="AR5">
        <f t="shared" si="9"/>
        <v>79.258851782905992</v>
      </c>
      <c r="AS5">
        <f t="shared" si="9"/>
        <v>-39.893355286798915</v>
      </c>
      <c r="AT5">
        <f t="shared" si="9"/>
        <v>25.857823302883464</v>
      </c>
      <c r="AU5">
        <f t="shared" si="9"/>
        <v>65.223319798990531</v>
      </c>
      <c r="AW5">
        <v>2</v>
      </c>
      <c r="AX5">
        <f>(R5*SUMPRODUCT(K6:$K$23, X6:$X$23)-$AZ$3*SUMPRODUCT(K5:$K$22, W6:$W$23))/Z5</f>
        <v>103.53500882764062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410.20826653822456</v>
      </c>
      <c r="P6">
        <f t="shared" si="22"/>
        <v>20.51041332691123</v>
      </c>
      <c r="Q6" s="4">
        <f t="shared" si="23"/>
        <v>12.5</v>
      </c>
      <c r="R6">
        <f t="shared" si="0"/>
        <v>250000</v>
      </c>
      <c r="S6">
        <f t="shared" si="1"/>
        <v>146.1702944589029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101.24754527127425</v>
      </c>
      <c r="AC6">
        <f t="shared" si="2"/>
        <v>141.35015097107316</v>
      </c>
      <c r="AE6">
        <f t="shared" si="3"/>
        <v>396.68114933614436</v>
      </c>
      <c r="AF6">
        <f t="shared" si="4"/>
        <v>-19.83405746680722</v>
      </c>
      <c r="AG6">
        <f t="shared" si="4"/>
        <v>-12.087797275630363</v>
      </c>
      <c r="AH6">
        <f t="shared" si="5"/>
        <v>-275.88254621708791</v>
      </c>
      <c r="AI6">
        <f t="shared" si="6"/>
        <v>88.876748376618878</v>
      </c>
      <c r="AJ6">
        <f t="shared" si="7"/>
        <v>-40.102605699798914</v>
      </c>
      <c r="AK6">
        <f>G6*SUM(AB6, AE6:AF6)</f>
        <v>33.466624599842802</v>
      </c>
      <c r="AL6">
        <f t="shared" si="8"/>
        <v>82.240767276662766</v>
      </c>
      <c r="AN6">
        <f t="shared" si="9"/>
        <v>310.07422262722275</v>
      </c>
      <c r="AO6">
        <f t="shared" si="9"/>
        <v>-15.50371113136114</v>
      </c>
      <c r="AP6">
        <f t="shared" si="9"/>
        <v>-9.4486827765551933</v>
      </c>
      <c r="AQ6">
        <f t="shared" si="9"/>
        <v>-215.64943581978241</v>
      </c>
      <c r="AR6">
        <f t="shared" si="9"/>
        <v>69.47239289952401</v>
      </c>
      <c r="AS6">
        <f t="shared" si="9"/>
        <v>-31.347051173218333</v>
      </c>
      <c r="AT6">
        <f t="shared" si="9"/>
        <v>26.15989598729292</v>
      </c>
      <c r="AU6">
        <f t="shared" si="9"/>
        <v>64.285237713598605</v>
      </c>
      <c r="AW6">
        <v>3</v>
      </c>
      <c r="AX6">
        <f>(R6*SUMPRODUCT(K7:$K$23, X7:$X$23)-$AZ$3*SUMPRODUCT(K6:$K$22, W7:$W$23))/Z6</f>
        <v>146.1702944589029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410.20826653822456</v>
      </c>
      <c r="P7">
        <f t="shared" si="22"/>
        <v>20.51041332691123</v>
      </c>
      <c r="Q7" s="4">
        <f t="shared" si="23"/>
        <v>12.5</v>
      </c>
      <c r="R7">
        <f t="shared" si="0"/>
        <v>250000</v>
      </c>
      <c r="S7">
        <f t="shared" si="1"/>
        <v>183.25224976435186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141.35015097107316</v>
      </c>
      <c r="AC7">
        <f t="shared" si="2"/>
        <v>175.23452327626751</v>
      </c>
      <c r="AE7">
        <f t="shared" si="3"/>
        <v>392.2606686861709</v>
      </c>
      <c r="AF7">
        <f t="shared" si="4"/>
        <v>-19.613033434308548</v>
      </c>
      <c r="AG7">
        <f t="shared" si="4"/>
        <v>-11.953094948466218</v>
      </c>
      <c r="AH7">
        <f t="shared" si="5"/>
        <v>-276.48708815683943</v>
      </c>
      <c r="AI7">
        <f t="shared" si="6"/>
        <v>84.207452146556705</v>
      </c>
      <c r="AJ7">
        <f t="shared" si="7"/>
        <v>-33.884372305194347</v>
      </c>
      <c r="AK7">
        <f>G7*SUM(AB7, AE7:AF7)</f>
        <v>35.979845035605486</v>
      </c>
      <c r="AL7">
        <f t="shared" si="8"/>
        <v>86.302924876967836</v>
      </c>
      <c r="AN7">
        <f t="shared" si="9"/>
        <v>282.44912386774189</v>
      </c>
      <c r="AO7">
        <f t="shared" si="9"/>
        <v>-14.122456193387096</v>
      </c>
      <c r="AP7">
        <f t="shared" si="9"/>
        <v>-8.6068817631147834</v>
      </c>
      <c r="AQ7">
        <f t="shared" si="9"/>
        <v>-199.0858172760658</v>
      </c>
      <c r="AR7">
        <f t="shared" si="9"/>
        <v>60.633968635174185</v>
      </c>
      <c r="AS7">
        <f t="shared" si="9"/>
        <v>-24.398600304399906</v>
      </c>
      <c r="AT7">
        <f t="shared" si="9"/>
        <v>25.907455216557551</v>
      </c>
      <c r="AU7">
        <f t="shared" si="9"/>
        <v>62.14282354733183</v>
      </c>
      <c r="AW7">
        <v>4</v>
      </c>
      <c r="AX7">
        <f>(R7*SUMPRODUCT(K8:$K$23, X8:$X$23)-$AZ$3*SUMPRODUCT(K7:$K$22, W8:$W$23))/Z7</f>
        <v>183.25224976435186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410.20826653822456</v>
      </c>
      <c r="P8">
        <f t="shared" si="22"/>
        <v>20.51041332691123</v>
      </c>
      <c r="Q8" s="4">
        <f t="shared" si="23"/>
        <v>12.5</v>
      </c>
      <c r="R8">
        <f t="shared" si="0"/>
        <v>250000</v>
      </c>
      <c r="S8">
        <f t="shared" si="1"/>
        <v>214.77669169989613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175.23452327626751</v>
      </c>
      <c r="AC8">
        <f t="shared" si="2"/>
        <v>203.08711076518944</v>
      </c>
      <c r="AE8">
        <f t="shared" si="3"/>
        <v>387.88199503347249</v>
      </c>
      <c r="AF8">
        <f t="shared" si="4"/>
        <v>-19.394099751673625</v>
      </c>
      <c r="AG8">
        <f t="shared" si="4"/>
        <v>-11.819666577749487</v>
      </c>
      <c r="AH8">
        <f t="shared" si="5"/>
        <v>-277.94842464137156</v>
      </c>
      <c r="AI8">
        <f t="shared" si="6"/>
        <v>78.719804062677781</v>
      </c>
      <c r="AJ8">
        <f t="shared" si="7"/>
        <v>-27.852587488921927</v>
      </c>
      <c r="AK8">
        <f t="shared" ref="AK8:AK23" si="24">G8*SUM(AB8:AB8, AE8:AF8)</f>
        <v>38.060569299064653</v>
      </c>
      <c r="AL8">
        <f t="shared" si="8"/>
        <v>88.927785872820508</v>
      </c>
      <c r="AN8">
        <f t="shared" si="9"/>
        <v>257.28025362054382</v>
      </c>
      <c r="AO8">
        <f t="shared" si="9"/>
        <v>-12.864012681027193</v>
      </c>
      <c r="AP8">
        <f t="shared" si="9"/>
        <v>-7.8399277454763832</v>
      </c>
      <c r="AQ8">
        <f t="shared" si="9"/>
        <v>-184.36184741957831</v>
      </c>
      <c r="AR8">
        <f t="shared" si="9"/>
        <v>52.214465774461921</v>
      </c>
      <c r="AS8">
        <f t="shared" si="9"/>
        <v>-18.474486737957076</v>
      </c>
      <c r="AT8">
        <f t="shared" si="9"/>
        <v>25.245391762411174</v>
      </c>
      <c r="AU8">
        <f t="shared" si="9"/>
        <v>58.985370798916016</v>
      </c>
      <c r="AW8">
        <v>5</v>
      </c>
      <c r="AX8">
        <f>(R8*SUMPRODUCT(K9:$K$23, X9:$X$23)-$AZ$3*SUMPRODUCT(K8:$K$22, W9:$W$23))/Z8</f>
        <v>214.77669169989613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410.20826653822456</v>
      </c>
      <c r="P9">
        <f t="shared" si="22"/>
        <v>20.51041332691123</v>
      </c>
      <c r="Q9" s="4">
        <f t="shared" si="23"/>
        <v>12.5</v>
      </c>
      <c r="R9">
        <f t="shared" si="0"/>
        <v>250000</v>
      </c>
      <c r="S9">
        <f t="shared" si="1"/>
        <v>239.79274817365683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203.08711076518944</v>
      </c>
      <c r="AC9">
        <f t="shared" si="2"/>
        <v>224.20390836172351</v>
      </c>
      <c r="AE9">
        <f t="shared" si="3"/>
        <v>383.5407755265104</v>
      </c>
      <c r="AF9">
        <f t="shared" si="4"/>
        <v>-19.177038776325521</v>
      </c>
      <c r="AG9">
        <f t="shared" si="4"/>
        <v>-11.687379521969325</v>
      </c>
      <c r="AH9">
        <f t="shared" si="5"/>
        <v>-281.80780005334503</v>
      </c>
      <c r="AI9">
        <f t="shared" si="6"/>
        <v>70.868557174870546</v>
      </c>
      <c r="AJ9">
        <f t="shared" si="7"/>
        <v>-21.11679759653407</v>
      </c>
      <c r="AK9">
        <f t="shared" si="24"/>
        <v>39.721559326076211</v>
      </c>
      <c r="AL9">
        <f t="shared" si="8"/>
        <v>89.473318904412679</v>
      </c>
      <c r="AN9">
        <f t="shared" si="9"/>
        <v>234.34718626868948</v>
      </c>
      <c r="AO9">
        <f t="shared" si="9"/>
        <v>-11.717359313434475</v>
      </c>
      <c r="AP9">
        <f t="shared" si="9"/>
        <v>-7.1411038423957578</v>
      </c>
      <c r="AQ9">
        <f t="shared" si="9"/>
        <v>-172.18733763160495</v>
      </c>
      <c r="AR9">
        <f t="shared" si="9"/>
        <v>43.301385481254314</v>
      </c>
      <c r="AS9">
        <f t="shared" si="9"/>
        <v>-12.902571031619379</v>
      </c>
      <c r="AT9">
        <f t="shared" si="9"/>
        <v>24.270263440679116</v>
      </c>
      <c r="AU9">
        <f t="shared" si="9"/>
        <v>54.66907789031405</v>
      </c>
      <c r="AW9">
        <v>6</v>
      </c>
      <c r="AX9">
        <f>(R9*SUMPRODUCT(K10:$K$23, X10:$X$23)-$AZ$3*SUMPRODUCT(K9:$K$22, W10:$W$23))/Z9</f>
        <v>239.79274817365683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410.20826653822456</v>
      </c>
      <c r="P10">
        <f t="shared" si="22"/>
        <v>20.51041332691123</v>
      </c>
      <c r="Q10" s="4">
        <f t="shared" si="23"/>
        <v>12.5</v>
      </c>
      <c r="R10">
        <f t="shared" si="0"/>
        <v>250000</v>
      </c>
      <c r="S10">
        <f t="shared" si="1"/>
        <v>258.3187017913358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224.20390836172351</v>
      </c>
      <c r="AC10">
        <f t="shared" si="2"/>
        <v>238.81382568387019</v>
      </c>
      <c r="AE10">
        <f t="shared" si="3"/>
        <v>379.23466160136877</v>
      </c>
      <c r="AF10">
        <f t="shared" si="4"/>
        <v>-18.961733080068441</v>
      </c>
      <c r="AG10">
        <f t="shared" si="4"/>
        <v>-11.556162214920601</v>
      </c>
      <c r="AH10">
        <f t="shared" si="5"/>
        <v>-286.87023658059366</v>
      </c>
      <c r="AI10">
        <f t="shared" si="6"/>
        <v>61.84652972578607</v>
      </c>
      <c r="AJ10">
        <f t="shared" si="7"/>
        <v>-14.609917322146686</v>
      </c>
      <c r="AK10">
        <f t="shared" si="24"/>
        <v>40.913378581811671</v>
      </c>
      <c r="AL10">
        <f t="shared" si="8"/>
        <v>88.149990985451055</v>
      </c>
      <c r="AN10">
        <f t="shared" si="9"/>
        <v>213.45070461143672</v>
      </c>
      <c r="AO10">
        <f t="shared" si="9"/>
        <v>-10.672535230571837</v>
      </c>
      <c r="AP10">
        <f t="shared" si="9"/>
        <v>-6.5043394423996403</v>
      </c>
      <c r="AQ10">
        <f t="shared" si="9"/>
        <v>-161.46375932941953</v>
      </c>
      <c r="AR10">
        <f t="shared" si="9"/>
        <v>34.810070609045709</v>
      </c>
      <c r="AS10">
        <f t="shared" si="9"/>
        <v>-8.2231332272181454</v>
      </c>
      <c r="AT10">
        <f t="shared" si="9"/>
        <v>23.027930647072068</v>
      </c>
      <c r="AU10">
        <f t="shared" si="9"/>
        <v>49.614868028899629</v>
      </c>
      <c r="AW10">
        <v>7</v>
      </c>
      <c r="AX10">
        <f>(R10*SUMPRODUCT(K11:$K$23, X11:$X$23)-$AZ$3*SUMPRODUCT(K10:$K$22, W11:$W$23))/Z10</f>
        <v>258.3187017913358</v>
      </c>
    </row>
    <row r="11" spans="1:52" x14ac:dyDescent="0.25">
      <c r="A11" t="s">
        <v>33</v>
      </c>
      <c r="C11" s="7">
        <f>AU25</f>
        <v>-371.39344589909069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410.20826653822456</v>
      </c>
      <c r="P11">
        <f t="shared" si="22"/>
        <v>20.51041332691123</v>
      </c>
      <c r="Q11" s="4">
        <f t="shared" si="23"/>
        <v>12.5</v>
      </c>
      <c r="R11">
        <f t="shared" si="0"/>
        <v>250000</v>
      </c>
      <c r="S11">
        <f t="shared" si="1"/>
        <v>271.33522790304704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238.81382568387019</v>
      </c>
      <c r="AC11">
        <f t="shared" si="2"/>
        <v>248.02260192658176</v>
      </c>
      <c r="AE11">
        <f t="shared" si="3"/>
        <v>374.96392335372343</v>
      </c>
      <c r="AF11">
        <f t="shared" si="4"/>
        <v>-18.748196167686174</v>
      </c>
      <c r="AG11">
        <f t="shared" si="4"/>
        <v>-11.426022887046788</v>
      </c>
      <c r="AH11">
        <f t="shared" si="5"/>
        <v>-291.55411449214063</v>
      </c>
      <c r="AI11">
        <f t="shared" si="6"/>
        <v>53.235589806849873</v>
      </c>
      <c r="AJ11">
        <f t="shared" si="7"/>
        <v>-9.2087762427115649</v>
      </c>
      <c r="AK11">
        <f t="shared" si="24"/>
        <v>41.652068700893523</v>
      </c>
      <c r="AL11">
        <f t="shared" si="8"/>
        <v>85.678882265031831</v>
      </c>
      <c r="AN11">
        <f t="shared" si="9"/>
        <v>194.41081453720156</v>
      </c>
      <c r="AO11">
        <f t="shared" si="9"/>
        <v>-9.7205407268600794</v>
      </c>
      <c r="AP11">
        <f t="shared" si="9"/>
        <v>-5.9241497062531074</v>
      </c>
      <c r="AQ11">
        <f t="shared" si="9"/>
        <v>-151.16460371207265</v>
      </c>
      <c r="AR11">
        <f t="shared" si="9"/>
        <v>27.60152039201575</v>
      </c>
      <c r="AS11">
        <f t="shared" si="9"/>
        <v>-4.7745545070679078</v>
      </c>
      <c r="AT11">
        <f t="shared" si="9"/>
        <v>21.595711211025705</v>
      </c>
      <c r="AU11">
        <f t="shared" si="9"/>
        <v>44.422677095973548</v>
      </c>
      <c r="AW11">
        <v>8</v>
      </c>
      <c r="AX11">
        <f>(R11*SUMPRODUCT(K12:$K$23, X12:$X$23)-$AZ$3*SUMPRODUCT(K11:$K$22, W12:$W$23))/Z11</f>
        <v>271.33522790304704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410.20826653822456</v>
      </c>
      <c r="P12">
        <f t="shared" si="22"/>
        <v>20.51041332691123</v>
      </c>
      <c r="Q12" s="4">
        <f t="shared" si="23"/>
        <v>12.5</v>
      </c>
      <c r="R12">
        <f t="shared" si="0"/>
        <v>250000</v>
      </c>
      <c r="S12">
        <f t="shared" si="1"/>
        <v>278.4407617151935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248.02260192658176</v>
      </c>
      <c r="AC12">
        <f t="shared" si="2"/>
        <v>251.6402768444066</v>
      </c>
      <c r="AE12">
        <f t="shared" si="3"/>
        <v>370.72489358123443</v>
      </c>
      <c r="AF12">
        <f t="shared" si="4"/>
        <v>-18.536244679061721</v>
      </c>
      <c r="AG12">
        <f t="shared" si="4"/>
        <v>-11.296849790162902</v>
      </c>
      <c r="AH12">
        <f t="shared" si="5"/>
        <v>-298.25736026836393</v>
      </c>
      <c r="AI12">
        <f t="shared" si="6"/>
        <v>42.634438843645853</v>
      </c>
      <c r="AJ12">
        <f t="shared" si="7"/>
        <v>-3.6176749178248429</v>
      </c>
      <c r="AK12">
        <f t="shared" si="24"/>
        <v>42.01478755801282</v>
      </c>
      <c r="AL12">
        <f t="shared" si="8"/>
        <v>81.031551483833823</v>
      </c>
      <c r="AN12">
        <f t="shared" si="9"/>
        <v>177.06146419790903</v>
      </c>
      <c r="AO12">
        <f t="shared" si="9"/>
        <v>-8.8530732098954523</v>
      </c>
      <c r="AP12">
        <f t="shared" si="9"/>
        <v>-5.3954746479191762</v>
      </c>
      <c r="AQ12">
        <f t="shared" si="9"/>
        <v>-142.45033401121714</v>
      </c>
      <c r="AR12">
        <f t="shared" si="9"/>
        <v>20.362582328877249</v>
      </c>
      <c r="AS12">
        <f t="shared" si="9"/>
        <v>-1.7278333045141394</v>
      </c>
      <c r="AT12">
        <f t="shared" si="9"/>
        <v>20.066631434222099</v>
      </c>
      <c r="AU12">
        <f t="shared" si="9"/>
        <v>38.701380458585206</v>
      </c>
      <c r="AW12">
        <v>9</v>
      </c>
      <c r="AX12">
        <f>(R12*SUMPRODUCT(K13:$K$23, X13:$X$23)-$AZ$3*SUMPRODUCT(K12:$K$22, W13:$W$23))/Z12</f>
        <v>278.4407617151935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410.20826653822456</v>
      </c>
      <c r="P13">
        <f t="shared" si="22"/>
        <v>20.51041332691123</v>
      </c>
      <c r="Q13" s="4">
        <f t="shared" si="23"/>
        <v>12.5</v>
      </c>
      <c r="R13">
        <f t="shared" si="0"/>
        <v>250000</v>
      </c>
      <c r="S13">
        <f t="shared" si="1"/>
        <v>280.25191787426621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251.6402768444066</v>
      </c>
      <c r="AC13">
        <f t="shared" si="2"/>
        <v>250.40221590541071</v>
      </c>
      <c r="AE13">
        <f t="shared" si="3"/>
        <v>366.5168813223691</v>
      </c>
      <c r="AF13">
        <f t="shared" si="4"/>
        <v>-18.32584406611846</v>
      </c>
      <c r="AG13">
        <f t="shared" si="4"/>
        <v>-11.168621869063914</v>
      </c>
      <c r="AH13">
        <f t="shared" si="5"/>
        <v>-305.18846394717531</v>
      </c>
      <c r="AI13">
        <f t="shared" si="6"/>
        <v>31.83395144001139</v>
      </c>
      <c r="AJ13">
        <f t="shared" si="7"/>
        <v>1.2380609389958863</v>
      </c>
      <c r="AK13">
        <f t="shared" si="24"/>
        <v>41.988191987046015</v>
      </c>
      <c r="AL13">
        <f t="shared" si="8"/>
        <v>75.060204366053284</v>
      </c>
      <c r="AN13">
        <f t="shared" si="9"/>
        <v>161.25294369793829</v>
      </c>
      <c r="AO13">
        <f t="shared" si="9"/>
        <v>-8.0626471848969157</v>
      </c>
      <c r="AP13">
        <f t="shared" si="9"/>
        <v>-4.9137522586624973</v>
      </c>
      <c r="AQ13">
        <f t="shared" si="9"/>
        <v>-134.27086364092833</v>
      </c>
      <c r="AR13">
        <f t="shared" si="9"/>
        <v>14.005680613450542</v>
      </c>
      <c r="AS13">
        <f t="shared" si="9"/>
        <v>0.54469788723026513</v>
      </c>
      <c r="AT13">
        <f t="shared" si="9"/>
        <v>18.473145176934384</v>
      </c>
      <c r="AU13">
        <f t="shared" si="9"/>
        <v>33.023523677615188</v>
      </c>
      <c r="AW13">
        <v>10</v>
      </c>
      <c r="AX13">
        <f>(R13*SUMPRODUCT(K14:$K$23, X14:$X$23)-$AZ$3*SUMPRODUCT(K13:$K$22, W14:$W$23))/Z13</f>
        <v>280.25191787426621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410.20826653822456</v>
      </c>
      <c r="P14">
        <f t="shared" si="22"/>
        <v>20.51041332691123</v>
      </c>
      <c r="Q14" s="4">
        <f t="shared" si="23"/>
        <v>12.5</v>
      </c>
      <c r="R14">
        <f t="shared" si="0"/>
        <v>250000</v>
      </c>
      <c r="S14">
        <f t="shared" si="1"/>
        <v>276.75577626870745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250.40221590541071</v>
      </c>
      <c r="AC14">
        <f t="shared" si="2"/>
        <v>244.45849344870604</v>
      </c>
      <c r="AE14">
        <f t="shared" si="3"/>
        <v>362.33713416979214</v>
      </c>
      <c r="AF14">
        <f t="shared" si="4"/>
        <v>-18.11685670848961</v>
      </c>
      <c r="AG14">
        <f t="shared" si="4"/>
        <v>-11.041255251496388</v>
      </c>
      <c r="AH14">
        <f t="shared" si="5"/>
        <v>-313.60797753775591</v>
      </c>
      <c r="AI14">
        <f t="shared" si="6"/>
        <v>19.57104467205022</v>
      </c>
      <c r="AJ14">
        <f t="shared" si="7"/>
        <v>5.9437224567046769</v>
      </c>
      <c r="AK14">
        <f t="shared" si="24"/>
        <v>41.623574535669931</v>
      </c>
      <c r="AL14">
        <f t="shared" si="8"/>
        <v>67.138341664424829</v>
      </c>
      <c r="AN14">
        <f t="shared" si="9"/>
        <v>146.84794755838237</v>
      </c>
      <c r="AO14">
        <f t="shared" si="9"/>
        <v>-7.3423973779191201</v>
      </c>
      <c r="AP14">
        <f t="shared" si="9"/>
        <v>-4.4747985211768828</v>
      </c>
      <c r="AQ14">
        <f t="shared" si="9"/>
        <v>-127.09900116882397</v>
      </c>
      <c r="AR14">
        <f t="shared" si="9"/>
        <v>7.9317504904624014</v>
      </c>
      <c r="AS14">
        <f t="shared" si="9"/>
        <v>2.408871079757287</v>
      </c>
      <c r="AT14">
        <f t="shared" si="9"/>
        <v>16.869196983111923</v>
      </c>
      <c r="AU14">
        <f t="shared" si="9"/>
        <v>27.209818553331612</v>
      </c>
      <c r="AW14">
        <v>11</v>
      </c>
      <c r="AX14">
        <f>(R14*SUMPRODUCT(K15:$K$23, X15:$X$23)-$AZ$3*SUMPRODUCT(K14:$K$22, W15:$W$23))/Z14</f>
        <v>276.75577626870745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410.20826653822456</v>
      </c>
      <c r="P15">
        <f t="shared" si="22"/>
        <v>20.51041332691123</v>
      </c>
      <c r="Q15" s="4">
        <f t="shared" si="23"/>
        <v>12.5</v>
      </c>
      <c r="R15">
        <f t="shared" si="0"/>
        <v>250000</v>
      </c>
      <c r="S15">
        <f t="shared" si="1"/>
        <v>266.86320239761488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244.45849344870604</v>
      </c>
      <c r="AC15">
        <f t="shared" si="2"/>
        <v>233.01498748273957</v>
      </c>
      <c r="AE15">
        <f t="shared" si="3"/>
        <v>358.17854703813219</v>
      </c>
      <c r="AF15">
        <f t="shared" si="4"/>
        <v>-17.908927351906613</v>
      </c>
      <c r="AG15">
        <f t="shared" si="4"/>
        <v>-10.914533428983079</v>
      </c>
      <c r="AH15">
        <f t="shared" si="5"/>
        <v>-326.18539996691192</v>
      </c>
      <c r="AI15">
        <f t="shared" si="6"/>
        <v>3.1696862903306169</v>
      </c>
      <c r="AJ15">
        <f t="shared" si="7"/>
        <v>11.443505965966466</v>
      </c>
      <c r="AK15">
        <f t="shared" si="24"/>
        <v>40.930967919445216</v>
      </c>
      <c r="AL15">
        <f t="shared" si="8"/>
        <v>55.544160175742299</v>
      </c>
      <c r="AN15">
        <f t="shared" si="9"/>
        <v>133.71987845638353</v>
      </c>
      <c r="AO15">
        <f t="shared" si="9"/>
        <v>-6.6859939228191774</v>
      </c>
      <c r="AP15">
        <f t="shared" si="9"/>
        <v>-4.0747557205774605</v>
      </c>
      <c r="AQ15">
        <f t="shared" si="9"/>
        <v>-121.77578025961095</v>
      </c>
      <c r="AR15">
        <f t="shared" si="9"/>
        <v>1.1833485533759553</v>
      </c>
      <c r="AS15">
        <f t="shared" si="9"/>
        <v>4.2722386349984989</v>
      </c>
      <c r="AT15">
        <f t="shared" si="9"/>
        <v>15.280881841054692</v>
      </c>
      <c r="AU15">
        <f t="shared" si="9"/>
        <v>20.736469029429145</v>
      </c>
      <c r="AW15">
        <v>12</v>
      </c>
      <c r="AX15">
        <f>(R15*SUMPRODUCT(K16:$K$23, X16:$X$23)-$AZ$3*SUMPRODUCT(K15:$K$22, W16:$W$23))/Z15</f>
        <v>266.86320239761488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410.20826653822456</v>
      </c>
      <c r="P16">
        <f t="shared" si="22"/>
        <v>20.51041332691123</v>
      </c>
      <c r="Q16" s="4">
        <f t="shared" si="23"/>
        <v>12.5</v>
      </c>
      <c r="R16">
        <f t="shared" si="0"/>
        <v>250000</v>
      </c>
      <c r="S16">
        <f t="shared" si="1"/>
        <v>250.55635064770564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233.01498748273957</v>
      </c>
      <c r="AC16">
        <f t="shared" si="2"/>
        <v>216.24703116830722</v>
      </c>
      <c r="AE16">
        <f t="shared" si="3"/>
        <v>354.03740344348364</v>
      </c>
      <c r="AF16">
        <f t="shared" si="4"/>
        <v>-17.701870172174186</v>
      </c>
      <c r="AG16">
        <f t="shared" si="4"/>
        <v>-10.788343151615074</v>
      </c>
      <c r="AH16">
        <f t="shared" si="5"/>
        <v>-340.89886156347438</v>
      </c>
      <c r="AI16">
        <f t="shared" si="6"/>
        <v>-15.351671443780049</v>
      </c>
      <c r="AJ16">
        <f t="shared" si="7"/>
        <v>16.767956314432354</v>
      </c>
      <c r="AK16">
        <f t="shared" si="24"/>
        <v>39.854536452783435</v>
      </c>
      <c r="AL16">
        <f t="shared" si="8"/>
        <v>41.27082132343574</v>
      </c>
      <c r="AN16">
        <f t="shared" si="9"/>
        <v>121.75503127784359</v>
      </c>
      <c r="AO16">
        <f t="shared" si="9"/>
        <v>-6.08775156389218</v>
      </c>
      <c r="AP16">
        <f t="shared" si="9"/>
        <v>-3.7101589975667291</v>
      </c>
      <c r="AQ16">
        <f t="shared" si="9"/>
        <v>-117.2366285272112</v>
      </c>
      <c r="AR16">
        <f t="shared" si="9"/>
        <v>-5.2795078108265372</v>
      </c>
      <c r="AS16">
        <f t="shared" si="9"/>
        <v>5.7665744513775135</v>
      </c>
      <c r="AT16">
        <f t="shared" si="9"/>
        <v>13.706151624590214</v>
      </c>
      <c r="AU16">
        <f t="shared" si="9"/>
        <v>14.193218265141191</v>
      </c>
      <c r="AW16">
        <v>13</v>
      </c>
      <c r="AX16">
        <f>(R16*SUMPRODUCT(K17:$K$23, X17:$X$23)-$AZ$3*SUMPRODUCT(K16:$K$22, W17:$W$23))/Z16</f>
        <v>250.55635064770564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410.20826653822456</v>
      </c>
      <c r="P17">
        <f t="shared" si="22"/>
        <v>20.51041332691123</v>
      </c>
      <c r="Q17" s="4">
        <f t="shared" si="23"/>
        <v>12.5</v>
      </c>
      <c r="R17">
        <f t="shared" si="0"/>
        <v>250000</v>
      </c>
      <c r="S17">
        <f t="shared" si="1"/>
        <v>228.68323947836595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216.24703116830722</v>
      </c>
      <c r="AC17">
        <f t="shared" si="2"/>
        <v>195.07008115206582</v>
      </c>
      <c r="AE17">
        <f t="shared" si="3"/>
        <v>349.91353115946112</v>
      </c>
      <c r="AF17">
        <f t="shared" si="4"/>
        <v>-17.495676557973056</v>
      </c>
      <c r="AG17">
        <f t="shared" si="4"/>
        <v>-10.662679171253824</v>
      </c>
      <c r="AH17">
        <f t="shared" si="5"/>
        <v>-355.61097690197494</v>
      </c>
      <c r="AI17">
        <f t="shared" si="6"/>
        <v>-33.855801471740733</v>
      </c>
      <c r="AJ17">
        <f t="shared" si="7"/>
        <v>21.176950016241392</v>
      </c>
      <c r="AK17">
        <f t="shared" si="24"/>
        <v>38.406542003885669</v>
      </c>
      <c r="AL17">
        <f t="shared" si="8"/>
        <v>25.727690548386327</v>
      </c>
      <c r="AN17">
        <f t="shared" si="9"/>
        <v>110.85106591952014</v>
      </c>
      <c r="AO17">
        <f t="shared" si="9"/>
        <v>-5.5425532959760071</v>
      </c>
      <c r="AP17">
        <f t="shared" si="9"/>
        <v>-3.3778898111622611</v>
      </c>
      <c r="AQ17">
        <f t="shared" si="9"/>
        <v>-112.6559916435513</v>
      </c>
      <c r="AR17">
        <f t="shared" si="9"/>
        <v>-10.725368831169435</v>
      </c>
      <c r="AS17">
        <f t="shared" si="9"/>
        <v>6.7087645180402316</v>
      </c>
      <c r="AT17">
        <f t="shared" si="9"/>
        <v>12.167023393769195</v>
      </c>
      <c r="AU17">
        <f t="shared" si="9"/>
        <v>8.1504190806399919</v>
      </c>
      <c r="AW17">
        <v>14</v>
      </c>
      <c r="AX17">
        <f>(R17*SUMPRODUCT(K18:$K$23, X18:$X$23)-$AZ$3*SUMPRODUCT(K17:$K$22, W18:$W$23))/Z17</f>
        <v>228.68323947836595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410.20826653822456</v>
      </c>
      <c r="P18">
        <f t="shared" si="22"/>
        <v>20.51041332691123</v>
      </c>
      <c r="Q18" s="4">
        <f t="shared" si="23"/>
        <v>12.5</v>
      </c>
      <c r="R18">
        <f t="shared" si="0"/>
        <v>250000</v>
      </c>
      <c r="S18">
        <f t="shared" si="1"/>
        <v>201.7957754981388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195.07008115206582</v>
      </c>
      <c r="AC18">
        <f t="shared" si="2"/>
        <v>170.11394340596621</v>
      </c>
      <c r="AE18">
        <f t="shared" si="3"/>
        <v>345.80578144554198</v>
      </c>
      <c r="AF18">
        <f t="shared" si="4"/>
        <v>-17.290289072277101</v>
      </c>
      <c r="AG18">
        <f t="shared" si="4"/>
        <v>-10.537506483103707</v>
      </c>
      <c r="AH18">
        <f t="shared" si="5"/>
        <v>-370.91792875157142</v>
      </c>
      <c r="AI18">
        <f t="shared" si="6"/>
        <v>-52.939942861410259</v>
      </c>
      <c r="AJ18">
        <f t="shared" si="7"/>
        <v>24.956137746099614</v>
      </c>
      <c r="AK18">
        <f t="shared" si="24"/>
        <v>36.650990146773154</v>
      </c>
      <c r="AL18">
        <f t="shared" si="8"/>
        <v>8.667185031462509</v>
      </c>
      <c r="AN18">
        <f t="shared" si="9"/>
        <v>100.91430959672992</v>
      </c>
      <c r="AO18">
        <f t="shared" si="9"/>
        <v>-5.0457154798364963</v>
      </c>
      <c r="AP18">
        <f t="shared" si="9"/>
        <v>-3.0750937337377615</v>
      </c>
      <c r="AQ18">
        <f t="shared" si="9"/>
        <v>-108.24262839257523</v>
      </c>
      <c r="AR18">
        <f t="shared" si="9"/>
        <v>-15.449128009419574</v>
      </c>
      <c r="AS18">
        <f t="shared" si="9"/>
        <v>7.2827915147079176</v>
      </c>
      <c r="AT18">
        <f t="shared" si="9"/>
        <v>10.695626172694936</v>
      </c>
      <c r="AU18">
        <f t="shared" si="9"/>
        <v>2.5292896779832788</v>
      </c>
      <c r="AW18">
        <v>15</v>
      </c>
      <c r="AX18">
        <f>(R18*SUMPRODUCT(K19:$K$23, X19:$X$23)-$AZ$3*SUMPRODUCT(K18:$K$22, W19:$W$23))/Z18</f>
        <v>201.7957754981388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410.20826653822456</v>
      </c>
      <c r="P19">
        <f t="shared" si="22"/>
        <v>20.51041332691123</v>
      </c>
      <c r="Q19" s="4">
        <f t="shared" si="23"/>
        <v>12.5</v>
      </c>
      <c r="R19">
        <f t="shared" si="0"/>
        <v>250000</v>
      </c>
      <c r="S19">
        <f t="shared" si="1"/>
        <v>169.76945785517751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170.11394340596621</v>
      </c>
      <c r="AC19">
        <f t="shared" si="2"/>
        <v>141.42056641248988</v>
      </c>
      <c r="AE19">
        <f t="shared" si="3"/>
        <v>341.70978769578562</v>
      </c>
      <c r="AF19">
        <f t="shared" si="4"/>
        <v>-17.085489384789284</v>
      </c>
      <c r="AG19">
        <f t="shared" si="4"/>
        <v>-10.412692026525262</v>
      </c>
      <c r="AH19">
        <f t="shared" si="5"/>
        <v>-388.78783494813075</v>
      </c>
      <c r="AI19">
        <f t="shared" si="6"/>
        <v>-74.576228663659663</v>
      </c>
      <c r="AJ19">
        <f t="shared" si="7"/>
        <v>28.693376993476335</v>
      </c>
      <c r="AK19">
        <f t="shared" si="24"/>
        <v>34.631676920187381</v>
      </c>
      <c r="AL19">
        <f t="shared" si="8"/>
        <v>-11.251174749995947</v>
      </c>
      <c r="AN19">
        <f t="shared" si="9"/>
        <v>91.858487230501922</v>
      </c>
      <c r="AO19">
        <f t="shared" si="9"/>
        <v>-4.592924361525097</v>
      </c>
      <c r="AP19">
        <f t="shared" si="9"/>
        <v>-2.7991417629665882</v>
      </c>
      <c r="AQ19">
        <f t="shared" si="9"/>
        <v>-104.5140164488119</v>
      </c>
      <c r="AR19">
        <f t="shared" si="9"/>
        <v>-20.047595342801653</v>
      </c>
      <c r="AS19">
        <f t="shared" si="9"/>
        <v>7.713358818102507</v>
      </c>
      <c r="AT19">
        <f t="shared" si="9"/>
        <v>9.3096936836238466</v>
      </c>
      <c r="AU19">
        <f t="shared" si="9"/>
        <v>-3.0245428410752981</v>
      </c>
      <c r="AW19">
        <v>16</v>
      </c>
      <c r="AX19">
        <f>(R19*SUMPRODUCT(K20:$K$23, X20:$X$23)-$AZ$3*SUMPRODUCT(K19:$K$22, W20:$W$23))/Z19</f>
        <v>169.76945785517751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410.20826653822456</v>
      </c>
      <c r="P20">
        <f t="shared" si="22"/>
        <v>20.51041332691123</v>
      </c>
      <c r="Q20" s="4">
        <f t="shared" si="23"/>
        <v>12.5</v>
      </c>
      <c r="R20">
        <f t="shared" si="0"/>
        <v>250000</v>
      </c>
      <c r="S20">
        <f t="shared" si="1"/>
        <v>133.54150263415113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141.42056641248988</v>
      </c>
      <c r="AC20">
        <f t="shared" si="2"/>
        <v>109.91285945252389</v>
      </c>
      <c r="AE20">
        <f t="shared" si="3"/>
        <v>337.62660039702899</v>
      </c>
      <c r="AF20">
        <f t="shared" si="4"/>
        <v>-16.88133001985145</v>
      </c>
      <c r="AG20">
        <f t="shared" si="4"/>
        <v>-10.288267812295777</v>
      </c>
      <c r="AH20">
        <f t="shared" si="5"/>
        <v>-405.94587928466535</v>
      </c>
      <c r="AI20">
        <f t="shared" si="6"/>
        <v>-95.488876719783605</v>
      </c>
      <c r="AJ20">
        <f t="shared" si="7"/>
        <v>31.507706959965986</v>
      </c>
      <c r="AK20">
        <f t="shared" si="24"/>
        <v>32.351608575276721</v>
      </c>
      <c r="AL20">
        <f t="shared" si="8"/>
        <v>-31.629561184540897</v>
      </c>
      <c r="AN20">
        <f t="shared" si="9"/>
        <v>83.606471131140367</v>
      </c>
      <c r="AO20">
        <f t="shared" si="9"/>
        <v>-4.1803235565570178</v>
      </c>
      <c r="AP20">
        <f t="shared" si="9"/>
        <v>-2.5476836387495627</v>
      </c>
      <c r="AQ20">
        <f t="shared" si="9"/>
        <v>-100.52437336782016</v>
      </c>
      <c r="AR20">
        <f t="shared" si="9"/>
        <v>-23.645909431986393</v>
      </c>
      <c r="AS20">
        <f t="shared" si="9"/>
        <v>7.8022531081943951</v>
      </c>
      <c r="AT20">
        <f t="shared" si="9"/>
        <v>8.0112284553827688</v>
      </c>
      <c r="AU20">
        <f t="shared" si="9"/>
        <v>-7.832427868409229</v>
      </c>
      <c r="AW20">
        <v>17</v>
      </c>
      <c r="AX20">
        <f>(R20*SUMPRODUCT(K21:$K$23, X21:$X$23)-$AZ$3*SUMPRODUCT(K20:$K$22, W21:$W$23))/Z20</f>
        <v>133.54150263415113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410.20826653822456</v>
      </c>
      <c r="P21">
        <f t="shared" si="22"/>
        <v>20.51041332691123</v>
      </c>
      <c r="Q21" s="4">
        <f t="shared" si="23"/>
        <v>12.5</v>
      </c>
      <c r="R21">
        <f t="shared" si="0"/>
        <v>250000</v>
      </c>
      <c r="S21">
        <f t="shared" si="1"/>
        <v>92.995328137288581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109.91285945252389</v>
      </c>
      <c r="AC21">
        <f t="shared" si="2"/>
        <v>75.617096561166008</v>
      </c>
      <c r="AE21">
        <f t="shared" si="3"/>
        <v>333.55178934598302</v>
      </c>
      <c r="AF21">
        <f t="shared" si="4"/>
        <v>-16.677589467299153</v>
      </c>
      <c r="AG21">
        <f t="shared" si="4"/>
        <v>-10.16409884181666</v>
      </c>
      <c r="AH21">
        <f t="shared" si="5"/>
        <v>-425.72584712316802</v>
      </c>
      <c r="AI21">
        <f t="shared" si="6"/>
        <v>-119.01574608630079</v>
      </c>
      <c r="AJ21">
        <f t="shared" si="7"/>
        <v>34.295762891357882</v>
      </c>
      <c r="AK21">
        <f t="shared" si="24"/>
        <v>29.875094153184548</v>
      </c>
      <c r="AL21">
        <f t="shared" si="8"/>
        <v>-54.844889041758364</v>
      </c>
      <c r="AN21">
        <f t="shared" si="9"/>
        <v>76.086547661456578</v>
      </c>
      <c r="AO21">
        <f t="shared" si="9"/>
        <v>-3.8043273830728297</v>
      </c>
      <c r="AP21">
        <f t="shared" si="9"/>
        <v>-2.3185340797601466</v>
      </c>
      <c r="AQ21">
        <f t="shared" si="9"/>
        <v>-97.112385519993921</v>
      </c>
      <c r="AR21">
        <f t="shared" si="9"/>
        <v>-27.148699321370305</v>
      </c>
      <c r="AS21">
        <f t="shared" si="9"/>
        <v>7.823211510679732</v>
      </c>
      <c r="AT21">
        <f t="shared" si="9"/>
        <v>6.8148121154852204</v>
      </c>
      <c r="AU21">
        <f t="shared" si="9"/>
        <v>-12.510675695205354</v>
      </c>
      <c r="AW21">
        <v>18</v>
      </c>
      <c r="AX21">
        <f>(R21*SUMPRODUCT(K22:$K$23, X22:$X$23)-$AZ$3*SUMPRODUCT(K21:$K$22, W22:$W$23))/Z21</f>
        <v>92.995328137288581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410.20826653822456</v>
      </c>
      <c r="P22">
        <f t="shared" si="22"/>
        <v>20.51041332691123</v>
      </c>
      <c r="Q22" s="4">
        <f t="shared" si="23"/>
        <v>12.5</v>
      </c>
      <c r="R22">
        <f t="shared" si="0"/>
        <v>250000</v>
      </c>
      <c r="S22">
        <f t="shared" si="1"/>
        <v>48.414578819742005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75.617096561166008</v>
      </c>
      <c r="AC22">
        <f t="shared" si="2"/>
        <v>38.887035985088417</v>
      </c>
      <c r="AE22">
        <f t="shared" si="3"/>
        <v>329.48306091114898</v>
      </c>
      <c r="AF22">
        <f t="shared" si="4"/>
        <v>-16.474153045557451</v>
      </c>
      <c r="AG22">
        <f t="shared" si="4"/>
        <v>-10.040115222801301</v>
      </c>
      <c r="AH22">
        <f t="shared" si="5"/>
        <v>-446.85261194383611</v>
      </c>
      <c r="AI22">
        <f t="shared" si="6"/>
        <v>-143.88381930104589</v>
      </c>
      <c r="AJ22">
        <f t="shared" si="7"/>
        <v>36.730060576077591</v>
      </c>
      <c r="AK22">
        <f t="shared" si="24"/>
        <v>27.203820309873031</v>
      </c>
      <c r="AL22">
        <f t="shared" si="8"/>
        <v>-79.949938415095261</v>
      </c>
      <c r="AN22">
        <f t="shared" si="9"/>
        <v>69.233942493497935</v>
      </c>
      <c r="AO22">
        <f t="shared" si="9"/>
        <v>-3.4616971246748971</v>
      </c>
      <c r="AP22">
        <f t="shared" si="9"/>
        <v>-2.1097192615646154</v>
      </c>
      <c r="AQ22">
        <f t="shared" si="9"/>
        <v>-93.896687595517136</v>
      </c>
      <c r="AR22">
        <f t="shared" si="9"/>
        <v>-30.23416148825871</v>
      </c>
      <c r="AS22">
        <f t="shared" si="9"/>
        <v>7.7180504960545093</v>
      </c>
      <c r="AT22">
        <f t="shared" si="9"/>
        <v>5.716311259610098</v>
      </c>
      <c r="AU22">
        <f t="shared" si="9"/>
        <v>-16.799799732594103</v>
      </c>
      <c r="AW22">
        <v>19</v>
      </c>
      <c r="AX22">
        <f>(R22*SUMPRODUCT(K23:$K$23, X23:$X$23)-$AZ$3*SUMPRODUCT(K22:$K$22, W23:$W$23))/Z22</f>
        <v>48.414578819742005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410.20826653822456</v>
      </c>
      <c r="P23">
        <f t="shared" si="22"/>
        <v>20.51041332691123</v>
      </c>
      <c r="Q23" s="4">
        <f t="shared" si="23"/>
        <v>12.5</v>
      </c>
      <c r="R23">
        <f t="shared" si="0"/>
        <v>250000</v>
      </c>
      <c r="S23">
        <f t="shared" si="1"/>
        <v>49.019419336940125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38.887035985088417</v>
      </c>
      <c r="AC23">
        <f t="shared" si="2"/>
        <v>38.887035985088417</v>
      </c>
      <c r="AE23">
        <f t="shared" si="3"/>
        <v>325.41763729607686</v>
      </c>
      <c r="AF23">
        <f t="shared" si="4"/>
        <v>-16.270881864803844</v>
      </c>
      <c r="AG23">
        <f t="shared" si="4"/>
        <v>-9.9162323093308924</v>
      </c>
      <c r="AH23">
        <f t="shared" si="5"/>
        <v>-469.63522484792696</v>
      </c>
      <c r="AI23">
        <f t="shared" si="6"/>
        <v>-170.40470172598486</v>
      </c>
      <c r="AJ23">
        <f t="shared" si="7"/>
        <v>0</v>
      </c>
      <c r="AK23">
        <f t="shared" si="24"/>
        <v>24.3623653991453</v>
      </c>
      <c r="AL23">
        <f t="shared" si="8"/>
        <v>-146.04233632683957</v>
      </c>
      <c r="AN23">
        <f t="shared" si="9"/>
        <v>62.989538362506423</v>
      </c>
      <c r="AO23">
        <f t="shared" si="9"/>
        <v>-3.1494769181253215</v>
      </c>
      <c r="AP23">
        <f t="shared" si="9"/>
        <v>-1.9194377436027625</v>
      </c>
      <c r="AQ23">
        <f t="shared" si="9"/>
        <v>-90.90504822585244</v>
      </c>
      <c r="AR23">
        <f t="shared" si="9"/>
        <v>-32.984424525074111</v>
      </c>
      <c r="AS23">
        <f t="shared" si="9"/>
        <v>0</v>
      </c>
      <c r="AT23">
        <f t="shared" si="9"/>
        <v>4.7157067535176358</v>
      </c>
      <c r="AU23">
        <f t="shared" si="9"/>
        <v>-28.268717771556474</v>
      </c>
      <c r="AW23">
        <v>20</v>
      </c>
      <c r="AX23">
        <f>(R23*SUMPRODUCT(K$23:$K24, X$23:$X24)-$AZ$3*SUMPRODUCT(K$22:$K23, W$23:$W24))/Z23</f>
        <v>49.019419336940125</v>
      </c>
    </row>
    <row r="25" spans="5:50" x14ac:dyDescent="0.25">
      <c r="AN25" s="8">
        <f t="shared" ref="AN25:AU25" si="25">SUM(AN3:AN23)</f>
        <v>3578.7941773636353</v>
      </c>
      <c r="AO25" s="8">
        <f t="shared" si="25"/>
        <v>-486.59590877185019</v>
      </c>
      <c r="AP25" s="8">
        <f t="shared" si="25"/>
        <v>-721.51115333402299</v>
      </c>
      <c r="AQ25" s="8">
        <f t="shared" si="25"/>
        <v>-2922.3112367118911</v>
      </c>
      <c r="AR25" s="8">
        <f t="shared" si="25"/>
        <v>-551.62412145412884</v>
      </c>
      <c r="AS25" s="8">
        <f t="shared" si="25"/>
        <v>-133.66020490688101</v>
      </c>
      <c r="AT25" s="8">
        <f t="shared" si="25"/>
        <v>313.89088046191893</v>
      </c>
      <c r="AU25" s="9">
        <f t="shared" si="25"/>
        <v>-371.39344589909069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847.77946655228141</v>
      </c>
      <c r="K3">
        <v>1</v>
      </c>
      <c r="L3" s="2">
        <v>0</v>
      </c>
      <c r="O3">
        <f>$C$3</f>
        <v>847.77946655228141</v>
      </c>
      <c r="P3">
        <f>O3*B5</f>
        <v>678.22357324182519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847.77946655228141</v>
      </c>
      <c r="AF3">
        <f t="shared" ref="AF3:AG23" si="4">-$Z3*P3</f>
        <v>-678.22357324182519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-455.40107738954384</v>
      </c>
      <c r="AJ3">
        <f t="shared" ref="AJ3:AJ23" si="7">AB3-AC3</f>
        <v>-9.0949470177292824E-13</v>
      </c>
      <c r="AL3">
        <f t="shared" ref="AL3:AL23" si="8">SUM(AI3:AK3)</f>
        <v>-455.40107738954475</v>
      </c>
      <c r="AN3">
        <f t="shared" ref="AN3:AU23" si="9">AE3*$K3</f>
        <v>847.77946655228141</v>
      </c>
      <c r="AO3">
        <f t="shared" si="9"/>
        <v>-678.22357324182519</v>
      </c>
      <c r="AP3">
        <f t="shared" si="9"/>
        <v>-624.95697070000006</v>
      </c>
      <c r="AQ3">
        <f t="shared" si="9"/>
        <v>0</v>
      </c>
      <c r="AR3">
        <f t="shared" si="9"/>
        <v>-455.40107738954384</v>
      </c>
      <c r="AS3">
        <f t="shared" si="9"/>
        <v>-9.0949470177292824E-13</v>
      </c>
      <c r="AT3">
        <f t="shared" si="9"/>
        <v>0</v>
      </c>
      <c r="AU3">
        <f t="shared" si="9"/>
        <v>-455.40107738954475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636.75117871580551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329.41744755650114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9.0949470177292824E-13</v>
      </c>
      <c r="AC4">
        <f t="shared" si="2"/>
        <v>325.67830653413512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-325.67830653413421</v>
      </c>
      <c r="AK4">
        <f>G4*MAX(0, SUM(AB4, AE4:AF4))</f>
        <v>6.3664629124104983E-14</v>
      </c>
      <c r="AL4">
        <f t="shared" si="8"/>
        <v>-663.3703065341341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-311.07287218167016</v>
      </c>
      <c r="AR4">
        <f t="shared" si="9"/>
        <v>-311.07287218167016</v>
      </c>
      <c r="AS4">
        <f t="shared" si="9"/>
        <v>-300.00617788054063</v>
      </c>
      <c r="AT4">
        <f t="shared" si="9"/>
        <v>5.8646159926845008E-14</v>
      </c>
      <c r="AU4">
        <f t="shared" si="9"/>
        <v>-611.07905006221063</v>
      </c>
      <c r="AW4">
        <v>1</v>
      </c>
      <c r="AX4">
        <f>(R4*SUMPRODUCT(K5:$K$23, X5:$X$23)-$AZ$3*SUMPRODUCT(K4:$K$22, W5:$W$23))/Z4</f>
        <v>329.41744755650114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847.77946655228141</v>
      </c>
      <c r="P5">
        <f t="shared" ref="P5:P23" si="22">O5*$C$5</f>
        <v>42.388973327614075</v>
      </c>
      <c r="Q5" s="4">
        <f t="shared" ref="Q5:Q23" si="23">$C$8</f>
        <v>12.5</v>
      </c>
      <c r="R5">
        <f t="shared" si="0"/>
        <v>250000</v>
      </c>
      <c r="S5">
        <f t="shared" si="1"/>
        <v>625.26809868668761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325.67830653413512</v>
      </c>
      <c r="AC5">
        <f t="shared" si="2"/>
        <v>611.12122462929528</v>
      </c>
      <c r="AE5">
        <f t="shared" si="3"/>
        <v>828.5982075580207</v>
      </c>
      <c r="AF5">
        <f t="shared" si="4"/>
        <v>-41.429910377901038</v>
      </c>
      <c r="AG5">
        <f t="shared" si="4"/>
        <v>-12.217183835079977</v>
      </c>
      <c r="AH5">
        <f t="shared" si="5"/>
        <v>-347.00821840045194</v>
      </c>
      <c r="AI5">
        <f t="shared" si="6"/>
        <v>427.94289494458781</v>
      </c>
      <c r="AJ5">
        <f t="shared" si="7"/>
        <v>-285.44291809516017</v>
      </c>
      <c r="AK5">
        <f>G5*SUM(AB5, AE5:AF5)</f>
        <v>77.89926225999784</v>
      </c>
      <c r="AL5">
        <f t="shared" si="8"/>
        <v>220.39923910942548</v>
      </c>
      <c r="AN5">
        <f t="shared" si="9"/>
        <v>703.11558310728685</v>
      </c>
      <c r="AO5">
        <f t="shared" si="9"/>
        <v>-35.15577915536435</v>
      </c>
      <c r="AP5">
        <f t="shared" si="9"/>
        <v>-10.367017762984572</v>
      </c>
      <c r="AQ5">
        <f t="shared" si="9"/>
        <v>-294.45741445991467</v>
      </c>
      <c r="AR5">
        <f t="shared" si="9"/>
        <v>363.13537172902335</v>
      </c>
      <c r="AS5">
        <f t="shared" si="9"/>
        <v>-242.21554182673097</v>
      </c>
      <c r="AT5">
        <f t="shared" si="9"/>
        <v>66.102225068753299</v>
      </c>
      <c r="AU5">
        <f t="shared" si="9"/>
        <v>187.02205497104566</v>
      </c>
      <c r="AW5">
        <v>2</v>
      </c>
      <c r="AX5">
        <f>(R5*SUMPRODUCT(K6:$K$23, X6:$X$23)-$AZ$3*SUMPRODUCT(K5:$K$22, W6:$W$23))/Z5</f>
        <v>625.26809868668761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847.77946655228141</v>
      </c>
      <c r="P6">
        <f t="shared" si="22"/>
        <v>42.388973327614075</v>
      </c>
      <c r="Q6" s="4">
        <f t="shared" si="23"/>
        <v>12.5</v>
      </c>
      <c r="R6">
        <f t="shared" si="0"/>
        <v>250000</v>
      </c>
      <c r="S6">
        <f t="shared" si="1"/>
        <v>887.11570531304903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611.12122462929528</v>
      </c>
      <c r="AC6">
        <f t="shared" si="2"/>
        <v>857.09327829130598</v>
      </c>
      <c r="AE6">
        <f t="shared" si="3"/>
        <v>819.0882856694941</v>
      </c>
      <c r="AF6">
        <f t="shared" si="4"/>
        <v>-40.954414283474712</v>
      </c>
      <c r="AG6">
        <f t="shared" si="4"/>
        <v>-12.076965737925519</v>
      </c>
      <c r="AH6">
        <f t="shared" si="5"/>
        <v>-360.9251760731434</v>
      </c>
      <c r="AI6">
        <f t="shared" si="6"/>
        <v>405.13172957495038</v>
      </c>
      <c r="AJ6">
        <f t="shared" si="7"/>
        <v>-245.97205366201069</v>
      </c>
      <c r="AK6">
        <f>G6*SUM(AB6, AE6:AF6)</f>
        <v>97.247856721072026</v>
      </c>
      <c r="AL6">
        <f t="shared" si="8"/>
        <v>256.40753263401172</v>
      </c>
      <c r="AN6">
        <f t="shared" si="9"/>
        <v>640.25770790235845</v>
      </c>
      <c r="AO6">
        <f t="shared" si="9"/>
        <v>-32.012885395117927</v>
      </c>
      <c r="AP6">
        <f t="shared" si="9"/>
        <v>-9.4402160756814375</v>
      </c>
      <c r="AQ6">
        <f t="shared" si="9"/>
        <v>-282.12480876584021</v>
      </c>
      <c r="AR6">
        <f t="shared" si="9"/>
        <v>316.67979766571875</v>
      </c>
      <c r="AS6">
        <f t="shared" si="9"/>
        <v>-192.26926576901505</v>
      </c>
      <c r="AT6">
        <f t="shared" si="9"/>
        <v>76.01584704847582</v>
      </c>
      <c r="AU6">
        <f t="shared" si="9"/>
        <v>200.42637894517955</v>
      </c>
      <c r="AW6">
        <v>3</v>
      </c>
      <c r="AX6">
        <f>(R6*SUMPRODUCT(K7:$K$23, X7:$X$23)-$AZ$3*SUMPRODUCT(K6:$K$22, W7:$W$23))/Z6</f>
        <v>887.11570531304903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847.77946655228141</v>
      </c>
      <c r="P7">
        <f t="shared" si="22"/>
        <v>42.388973327614075</v>
      </c>
      <c r="Q7" s="4">
        <f t="shared" si="23"/>
        <v>12.5</v>
      </c>
      <c r="R7">
        <f t="shared" si="0"/>
        <v>250000</v>
      </c>
      <c r="S7">
        <f t="shared" si="1"/>
        <v>1116.6332391911735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857.09327829130598</v>
      </c>
      <c r="AC7">
        <f t="shared" si="2"/>
        <v>1066.3700750791463</v>
      </c>
      <c r="AE7">
        <f t="shared" si="3"/>
        <v>809.6182539333646</v>
      </c>
      <c r="AF7">
        <f t="shared" si="4"/>
        <v>-40.480912696668234</v>
      </c>
      <c r="AG7">
        <f t="shared" si="4"/>
        <v>-11.937335797154455</v>
      </c>
      <c r="AH7">
        <f t="shared" si="5"/>
        <v>-377.20566783618199</v>
      </c>
      <c r="AI7">
        <f t="shared" si="6"/>
        <v>379.9943376033599</v>
      </c>
      <c r="AJ7">
        <f t="shared" si="7"/>
        <v>-209.27679678784034</v>
      </c>
      <c r="AK7">
        <f>G7*SUM(AB7, AE7:AF7)</f>
        <v>113.83614336696017</v>
      </c>
      <c r="AL7">
        <f t="shared" si="8"/>
        <v>284.55368418247974</v>
      </c>
      <c r="AN7">
        <f t="shared" si="9"/>
        <v>582.9693995493659</v>
      </c>
      <c r="AO7">
        <f t="shared" si="9"/>
        <v>-29.148469977468295</v>
      </c>
      <c r="AP7">
        <f t="shared" si="9"/>
        <v>-8.5955343127170281</v>
      </c>
      <c r="AQ7">
        <f t="shared" si="9"/>
        <v>-271.60870029392311</v>
      </c>
      <c r="AR7">
        <f t="shared" si="9"/>
        <v>273.61669496525741</v>
      </c>
      <c r="AS7">
        <f t="shared" si="9"/>
        <v>-150.69073352817867</v>
      </c>
      <c r="AT7">
        <f t="shared" si="9"/>
        <v>81.968245927313646</v>
      </c>
      <c r="AU7">
        <f t="shared" si="9"/>
        <v>204.8942073643924</v>
      </c>
      <c r="AW7">
        <v>4</v>
      </c>
      <c r="AX7">
        <f>(R7*SUMPRODUCT(K8:$K$23, X8:$X$23)-$AZ$3*SUMPRODUCT(K7:$K$22, W8:$W$23))/Z7</f>
        <v>1116.6332391911735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847.77946655228141</v>
      </c>
      <c r="P8">
        <f t="shared" si="22"/>
        <v>42.388973327614075</v>
      </c>
      <c r="Q8" s="4">
        <f t="shared" si="23"/>
        <v>12.5</v>
      </c>
      <c r="R8">
        <f t="shared" si="0"/>
        <v>250000</v>
      </c>
      <c r="S8">
        <f t="shared" si="1"/>
        <v>1317.1729883553403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1066.3700750791463</v>
      </c>
      <c r="AC8">
        <f t="shared" si="2"/>
        <v>1243.2309226687626</v>
      </c>
      <c r="AE8">
        <f t="shared" si="3"/>
        <v>800.18771849964878</v>
      </c>
      <c r="AF8">
        <f t="shared" si="4"/>
        <v>-40.009385924982439</v>
      </c>
      <c r="AG8">
        <f t="shared" si="4"/>
        <v>-11.798288205684889</v>
      </c>
      <c r="AH8">
        <f t="shared" si="5"/>
        <v>-393.48466996041964</v>
      </c>
      <c r="AI8">
        <f t="shared" si="6"/>
        <v>354.89537440856179</v>
      </c>
      <c r="AJ8">
        <f t="shared" si="7"/>
        <v>-176.86084758961624</v>
      </c>
      <c r="AK8">
        <f t="shared" ref="AK8:AK23" si="24">G8*SUM(AB8:AB8, AE8:AF8)</f>
        <v>127.85838853576691</v>
      </c>
      <c r="AL8">
        <f t="shared" si="8"/>
        <v>305.89291535471244</v>
      </c>
      <c r="AN8">
        <f t="shared" si="9"/>
        <v>530.76064833034616</v>
      </c>
      <c r="AO8">
        <f t="shared" si="9"/>
        <v>-26.538032416517311</v>
      </c>
      <c r="AP8">
        <f t="shared" si="9"/>
        <v>-7.8257475745553284</v>
      </c>
      <c r="AQ8">
        <f t="shared" si="9"/>
        <v>-260.9964808355607</v>
      </c>
      <c r="AR8">
        <f t="shared" si="9"/>
        <v>235.40038750371284</v>
      </c>
      <c r="AS8">
        <f t="shared" si="9"/>
        <v>-117.31094587021016</v>
      </c>
      <c r="AT8">
        <f t="shared" si="9"/>
        <v>84.807851488846282</v>
      </c>
      <c r="AU8">
        <f t="shared" si="9"/>
        <v>202.89729312234894</v>
      </c>
      <c r="AW8">
        <v>5</v>
      </c>
      <c r="AX8">
        <f>(R8*SUMPRODUCT(K9:$K$23, X9:$X$23)-$AZ$3*SUMPRODUCT(K8:$K$22, W9:$W$23))/Z8</f>
        <v>1317.1729883553403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847.77946655228141</v>
      </c>
      <c r="P9">
        <f t="shared" si="22"/>
        <v>42.388973327614075</v>
      </c>
      <c r="Q9" s="4">
        <f t="shared" si="23"/>
        <v>12.5</v>
      </c>
      <c r="R9">
        <f t="shared" si="0"/>
        <v>250000</v>
      </c>
      <c r="S9">
        <f t="shared" si="1"/>
        <v>1491.3477609529878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1243.2309226687626</v>
      </c>
      <c r="AC9">
        <f t="shared" si="2"/>
        <v>1391.1034484400002</v>
      </c>
      <c r="AE9">
        <f t="shared" si="3"/>
        <v>790.79405241060965</v>
      </c>
      <c r="AF9">
        <f t="shared" si="4"/>
        <v>-39.539702620530491</v>
      </c>
      <c r="AG9">
        <f t="shared" si="4"/>
        <v>-11.659784230599824</v>
      </c>
      <c r="AH9">
        <f t="shared" si="5"/>
        <v>-410.42186056434974</v>
      </c>
      <c r="AI9">
        <f t="shared" si="6"/>
        <v>329.17270499512955</v>
      </c>
      <c r="AJ9">
        <f t="shared" si="7"/>
        <v>-147.87252577123763</v>
      </c>
      <c r="AK9">
        <f t="shared" si="24"/>
        <v>139.61396907211895</v>
      </c>
      <c r="AL9">
        <f t="shared" si="8"/>
        <v>320.91414829601086</v>
      </c>
      <c r="AN9">
        <f t="shared" si="9"/>
        <v>483.18294409776922</v>
      </c>
      <c r="AO9">
        <f t="shared" si="9"/>
        <v>-24.159147204888466</v>
      </c>
      <c r="AP9">
        <f t="shared" si="9"/>
        <v>-7.1242428479478281</v>
      </c>
      <c r="AQ9">
        <f t="shared" si="9"/>
        <v>-250.77179362319902</v>
      </c>
      <c r="AR9">
        <f t="shared" si="9"/>
        <v>201.12776042173388</v>
      </c>
      <c r="AS9">
        <f t="shared" si="9"/>
        <v>-90.351567687588812</v>
      </c>
      <c r="AT9">
        <f t="shared" si="9"/>
        <v>85.305508315095508</v>
      </c>
      <c r="AU9">
        <f t="shared" si="9"/>
        <v>196.08170104924056</v>
      </c>
      <c r="AW9">
        <v>6</v>
      </c>
      <c r="AX9">
        <f>(R9*SUMPRODUCT(K10:$K$23, X10:$X$23)-$AZ$3*SUMPRODUCT(K9:$K$22, W10:$W$23))/Z9</f>
        <v>1491.3477609529878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847.77946655228141</v>
      </c>
      <c r="P10">
        <f t="shared" si="22"/>
        <v>42.388973327614075</v>
      </c>
      <c r="Q10" s="4">
        <f t="shared" si="23"/>
        <v>12.5</v>
      </c>
      <c r="R10">
        <f t="shared" si="0"/>
        <v>250000</v>
      </c>
      <c r="S10">
        <f t="shared" si="1"/>
        <v>1640.2555698221167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1391.1034484400002</v>
      </c>
      <c r="AC10">
        <f t="shared" si="2"/>
        <v>1511.8795425803496</v>
      </c>
      <c r="AE10">
        <f t="shared" si="3"/>
        <v>781.42727004370352</v>
      </c>
      <c r="AF10">
        <f t="shared" si="4"/>
        <v>-39.071363502185179</v>
      </c>
      <c r="AG10">
        <f t="shared" si="4"/>
        <v>-11.521676639881115</v>
      </c>
      <c r="AH10">
        <f t="shared" si="5"/>
        <v>-430.19496825420345</v>
      </c>
      <c r="AI10">
        <f t="shared" si="6"/>
        <v>300.63926164743384</v>
      </c>
      <c r="AJ10">
        <f t="shared" si="7"/>
        <v>-120.77609414034941</v>
      </c>
      <c r="AK10">
        <f t="shared" si="24"/>
        <v>149.34215484870631</v>
      </c>
      <c r="AL10">
        <f t="shared" si="8"/>
        <v>329.20532235579071</v>
      </c>
      <c r="AN10">
        <f t="shared" si="9"/>
        <v>439.82319730243228</v>
      </c>
      <c r="AO10">
        <f t="shared" si="9"/>
        <v>-21.991159865121613</v>
      </c>
      <c r="AP10">
        <f t="shared" si="9"/>
        <v>-6.4849293751340955</v>
      </c>
      <c r="AQ10">
        <f t="shared" si="9"/>
        <v>-242.13350833072414</v>
      </c>
      <c r="AR10">
        <f t="shared" si="9"/>
        <v>169.21359973145246</v>
      </c>
      <c r="AS10">
        <f t="shared" si="9"/>
        <v>-67.978339020005208</v>
      </c>
      <c r="AT10">
        <f t="shared" si="9"/>
        <v>84.056631443025239</v>
      </c>
      <c r="AU10">
        <f t="shared" si="9"/>
        <v>185.29189215447246</v>
      </c>
      <c r="AW10">
        <v>7</v>
      </c>
      <c r="AX10">
        <f>(R10*SUMPRODUCT(K11:$K$23, X11:$X$23)-$AZ$3*SUMPRODUCT(K10:$K$22, W11:$W$23))/Z10</f>
        <v>1640.2555698221167</v>
      </c>
    </row>
    <row r="11" spans="1:52" x14ac:dyDescent="0.25">
      <c r="A11" t="s">
        <v>33</v>
      </c>
      <c r="C11" s="7">
        <f>AU25</f>
        <v>-203.16100903936757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847.77946655228141</v>
      </c>
      <c r="P11">
        <f t="shared" si="22"/>
        <v>42.388973327614075</v>
      </c>
      <c r="Q11" s="4">
        <f t="shared" si="23"/>
        <v>12.5</v>
      </c>
      <c r="R11">
        <f t="shared" si="0"/>
        <v>250000</v>
      </c>
      <c r="S11">
        <f t="shared" si="1"/>
        <v>1767.0984037845349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1511.8795425803496</v>
      </c>
      <c r="AC11">
        <f t="shared" si="2"/>
        <v>1609.3319789599072</v>
      </c>
      <c r="AE11">
        <f t="shared" si="3"/>
        <v>772.08977366860654</v>
      </c>
      <c r="AF11">
        <f t="shared" si="4"/>
        <v>-38.604488683430333</v>
      </c>
      <c r="AG11">
        <f t="shared" si="4"/>
        <v>-11.38400085355501</v>
      </c>
      <c r="AH11">
        <f t="shared" si="5"/>
        <v>-449.18039854588034</v>
      </c>
      <c r="AI11">
        <f t="shared" si="6"/>
        <v>272.9208855857409</v>
      </c>
      <c r="AJ11">
        <f t="shared" si="7"/>
        <v>-97.452436379557639</v>
      </c>
      <c r="AK11">
        <f t="shared" si="24"/>
        <v>157.17553792958682</v>
      </c>
      <c r="AL11">
        <f t="shared" si="8"/>
        <v>332.64398713577009</v>
      </c>
      <c r="AN11">
        <f t="shared" si="9"/>
        <v>400.31211656903224</v>
      </c>
      <c r="AO11">
        <f t="shared" si="9"/>
        <v>-20.015605828451616</v>
      </c>
      <c r="AP11">
        <f t="shared" si="9"/>
        <v>-5.9023621761713425</v>
      </c>
      <c r="AQ11">
        <f t="shared" si="9"/>
        <v>-232.89047750087309</v>
      </c>
      <c r="AR11">
        <f t="shared" si="9"/>
        <v>141.50367106353622</v>
      </c>
      <c r="AS11">
        <f t="shared" si="9"/>
        <v>-50.527014347756399</v>
      </c>
      <c r="AT11">
        <f t="shared" si="9"/>
        <v>81.49217151589302</v>
      </c>
      <c r="AU11">
        <f t="shared" si="9"/>
        <v>172.46882823167283</v>
      </c>
      <c r="AW11">
        <v>8</v>
      </c>
      <c r="AX11">
        <f>(R11*SUMPRODUCT(K12:$K$23, X12:$X$23)-$AZ$3*SUMPRODUCT(K11:$K$22, W12:$W$23))/Z11</f>
        <v>1767.0984037845349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847.77946655228141</v>
      </c>
      <c r="P12">
        <f t="shared" si="22"/>
        <v>42.388973327614075</v>
      </c>
      <c r="Q12" s="4">
        <f t="shared" si="23"/>
        <v>12.5</v>
      </c>
      <c r="R12">
        <f t="shared" si="0"/>
        <v>250000</v>
      </c>
      <c r="S12">
        <f t="shared" si="1"/>
        <v>1872.801567515708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1609.3319789599072</v>
      </c>
      <c r="AC12">
        <f t="shared" si="2"/>
        <v>1685.0131317063694</v>
      </c>
      <c r="AE12">
        <f t="shared" si="3"/>
        <v>762.7714322273672</v>
      </c>
      <c r="AF12">
        <f t="shared" si="4"/>
        <v>-38.138571611368363</v>
      </c>
      <c r="AG12">
        <f t="shared" si="4"/>
        <v>-11.246607495245465</v>
      </c>
      <c r="AH12">
        <f t="shared" si="5"/>
        <v>-471.06699547988438</v>
      </c>
      <c r="AI12">
        <f t="shared" si="6"/>
        <v>242.31925764086901</v>
      </c>
      <c r="AJ12">
        <f t="shared" si="7"/>
        <v>-75.681152746462203</v>
      </c>
      <c r="AK12">
        <f t="shared" si="24"/>
        <v>163.37753877031346</v>
      </c>
      <c r="AL12">
        <f t="shared" si="8"/>
        <v>330.0156436647203</v>
      </c>
      <c r="AN12">
        <f t="shared" si="9"/>
        <v>364.30633328624737</v>
      </c>
      <c r="AO12">
        <f t="shared" si="9"/>
        <v>-18.215316664312368</v>
      </c>
      <c r="AP12">
        <f t="shared" si="9"/>
        <v>-5.3714784867312702</v>
      </c>
      <c r="AQ12">
        <f t="shared" si="9"/>
        <v>-224.98573308431347</v>
      </c>
      <c r="AR12">
        <f t="shared" si="9"/>
        <v>115.73380505089027</v>
      </c>
      <c r="AS12">
        <f t="shared" si="9"/>
        <v>-36.145983044264881</v>
      </c>
      <c r="AT12">
        <f t="shared" si="9"/>
        <v>78.030546997469401</v>
      </c>
      <c r="AU12">
        <f t="shared" si="9"/>
        <v>157.6183690040948</v>
      </c>
      <c r="AW12">
        <v>9</v>
      </c>
      <c r="AX12">
        <f>(R12*SUMPRODUCT(K13:$K$23, X13:$X$23)-$AZ$3*SUMPRODUCT(K12:$K$22, W13:$W$23))/Z12</f>
        <v>1872.801567515708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847.77946655228141</v>
      </c>
      <c r="P13">
        <f t="shared" si="22"/>
        <v>42.388973327614075</v>
      </c>
      <c r="Q13" s="4">
        <f t="shared" si="23"/>
        <v>12.5</v>
      </c>
      <c r="R13">
        <f t="shared" si="0"/>
        <v>250000</v>
      </c>
      <c r="S13">
        <f t="shared" si="1"/>
        <v>1959.0369350898741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1685.0131317063694</v>
      </c>
      <c r="AC13">
        <f t="shared" si="2"/>
        <v>1741.1010077475964</v>
      </c>
      <c r="AE13">
        <f t="shared" si="3"/>
        <v>753.46700060771423</v>
      </c>
      <c r="AF13">
        <f t="shared" si="4"/>
        <v>-37.67335003038572</v>
      </c>
      <c r="AG13">
        <f t="shared" si="4"/>
        <v>-11.10941922891643</v>
      </c>
      <c r="AH13">
        <f t="shared" si="5"/>
        <v>-494.44382753162245</v>
      </c>
      <c r="AI13">
        <f t="shared" si="6"/>
        <v>210.24040381678969</v>
      </c>
      <c r="AJ13">
        <f t="shared" si="7"/>
        <v>-56.087876041226991</v>
      </c>
      <c r="AK13">
        <f t="shared" si="24"/>
        <v>168.05647475985887</v>
      </c>
      <c r="AL13">
        <f t="shared" si="8"/>
        <v>322.20900253542158</v>
      </c>
      <c r="AN13">
        <f t="shared" si="9"/>
        <v>331.49570461499752</v>
      </c>
      <c r="AO13">
        <f t="shared" si="9"/>
        <v>-16.574785230749882</v>
      </c>
      <c r="AP13">
        <f t="shared" si="9"/>
        <v>-4.88770543657881</v>
      </c>
      <c r="AQ13">
        <f t="shared" si="9"/>
        <v>-217.53574458859106</v>
      </c>
      <c r="AR13">
        <f t="shared" si="9"/>
        <v>92.497469359077826</v>
      </c>
      <c r="AS13">
        <f t="shared" si="9"/>
        <v>-24.676448966774856</v>
      </c>
      <c r="AT13">
        <f t="shared" si="9"/>
        <v>73.938207606568923</v>
      </c>
      <c r="AU13">
        <f t="shared" si="9"/>
        <v>141.75922799887189</v>
      </c>
      <c r="AW13">
        <v>10</v>
      </c>
      <c r="AX13">
        <f>(R13*SUMPRODUCT(K14:$K$23, X14:$X$23)-$AZ$3*SUMPRODUCT(K13:$K$22, W14:$W$23))/Z13</f>
        <v>1959.0369350898741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847.77946655228141</v>
      </c>
      <c r="P14">
        <f t="shared" si="22"/>
        <v>42.388973327614075</v>
      </c>
      <c r="Q14" s="4">
        <f t="shared" si="23"/>
        <v>12.5</v>
      </c>
      <c r="R14">
        <f t="shared" si="0"/>
        <v>250000</v>
      </c>
      <c r="S14">
        <f t="shared" si="1"/>
        <v>2027.2293219009314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1741.1010077475964</v>
      </c>
      <c r="AC14">
        <f t="shared" si="2"/>
        <v>1779.4763384179771</v>
      </c>
      <c r="AE14">
        <f t="shared" si="3"/>
        <v>744.17012650141783</v>
      </c>
      <c r="AF14">
        <f t="shared" si="4"/>
        <v>-37.208506325070893</v>
      </c>
      <c r="AG14">
        <f t="shared" si="4"/>
        <v>-10.972342393591191</v>
      </c>
      <c r="AH14">
        <f t="shared" si="5"/>
        <v>-519.65286072148751</v>
      </c>
      <c r="AI14">
        <f t="shared" si="6"/>
        <v>176.33641706126832</v>
      </c>
      <c r="AJ14">
        <f t="shared" si="7"/>
        <v>-38.375330670380663</v>
      </c>
      <c r="AK14">
        <f t="shared" si="24"/>
        <v>171.36438395467604</v>
      </c>
      <c r="AL14">
        <f t="shared" si="8"/>
        <v>309.3254703455637</v>
      </c>
      <c r="AN14">
        <f t="shared" si="9"/>
        <v>301.59717402794865</v>
      </c>
      <c r="AO14">
        <f t="shared" si="9"/>
        <v>-15.079858701397434</v>
      </c>
      <c r="AP14">
        <f t="shared" si="9"/>
        <v>-4.4468695269076441</v>
      </c>
      <c r="AQ14">
        <f t="shared" si="9"/>
        <v>-210.60484516619633</v>
      </c>
      <c r="AR14">
        <f t="shared" si="9"/>
        <v>71.465600633447295</v>
      </c>
      <c r="AS14">
        <f t="shared" si="9"/>
        <v>-15.552749123358987</v>
      </c>
      <c r="AT14">
        <f t="shared" si="9"/>
        <v>69.450535689666893</v>
      </c>
      <c r="AU14">
        <f t="shared" si="9"/>
        <v>125.36338719975519</v>
      </c>
      <c r="AW14">
        <v>11</v>
      </c>
      <c r="AX14">
        <f>(R14*SUMPRODUCT(K15:$K$23, X15:$X$23)-$AZ$3*SUMPRODUCT(K14:$K$22, W15:$W$23))/Z14</f>
        <v>2027.2293219009314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847.77946655228141</v>
      </c>
      <c r="P15">
        <f t="shared" si="22"/>
        <v>42.388973327614075</v>
      </c>
      <c r="Q15" s="4">
        <f t="shared" si="23"/>
        <v>12.5</v>
      </c>
      <c r="R15">
        <f t="shared" si="0"/>
        <v>250000</v>
      </c>
      <c r="S15">
        <f t="shared" si="1"/>
        <v>2079.046498271759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1779.4763384179771</v>
      </c>
      <c r="AC15">
        <f t="shared" si="2"/>
        <v>1802.17078689512</v>
      </c>
      <c r="AE15">
        <f t="shared" si="3"/>
        <v>734.87696865851467</v>
      </c>
      <c r="AF15">
        <f t="shared" si="4"/>
        <v>-36.743848432925738</v>
      </c>
      <c r="AG15">
        <f t="shared" si="4"/>
        <v>-10.83532035234183</v>
      </c>
      <c r="AH15">
        <f t="shared" si="5"/>
        <v>-545.97234626900831</v>
      </c>
      <c r="AI15">
        <f t="shared" si="6"/>
        <v>141.32545360423887</v>
      </c>
      <c r="AJ15">
        <f t="shared" si="7"/>
        <v>-22.694448477142942</v>
      </c>
      <c r="AK15">
        <f t="shared" si="24"/>
        <v>173.43266210504962</v>
      </c>
      <c r="AL15">
        <f t="shared" si="8"/>
        <v>292.06366723214558</v>
      </c>
      <c r="AN15">
        <f t="shared" si="9"/>
        <v>274.35383760979533</v>
      </c>
      <c r="AO15">
        <f t="shared" si="9"/>
        <v>-13.717691880489767</v>
      </c>
      <c r="AP15">
        <f t="shared" si="9"/>
        <v>-4.0451828634976188</v>
      </c>
      <c r="AQ15">
        <f t="shared" si="9"/>
        <v>-203.82950455116418</v>
      </c>
      <c r="AR15">
        <f t="shared" si="9"/>
        <v>52.761458314643789</v>
      </c>
      <c r="AS15">
        <f t="shared" si="9"/>
        <v>-8.4725869739907509</v>
      </c>
      <c r="AT15">
        <f t="shared" si="9"/>
        <v>64.74813940932448</v>
      </c>
      <c r="AU15">
        <f t="shared" si="9"/>
        <v>109.03701074997753</v>
      </c>
      <c r="AW15">
        <v>12</v>
      </c>
      <c r="AX15">
        <f>(R15*SUMPRODUCT(K16:$K$23, X16:$X$23)-$AZ$3*SUMPRODUCT(K15:$K$22, W16:$W$23))/Z15</f>
        <v>2079.046498271759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847.77946655228141</v>
      </c>
      <c r="P16">
        <f t="shared" si="22"/>
        <v>42.388973327614075</v>
      </c>
      <c r="Q16" s="4">
        <f t="shared" si="23"/>
        <v>12.5</v>
      </c>
      <c r="R16">
        <f t="shared" si="0"/>
        <v>250000</v>
      </c>
      <c r="S16">
        <f t="shared" si="1"/>
        <v>2114.5296993466618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1802.17078689512</v>
      </c>
      <c r="AC16">
        <f t="shared" si="2"/>
        <v>1809.7168723700504</v>
      </c>
      <c r="AE16">
        <f t="shared" si="3"/>
        <v>725.57070498588291</v>
      </c>
      <c r="AF16">
        <f t="shared" si="4"/>
        <v>-36.278535249294151</v>
      </c>
      <c r="AG16">
        <f t="shared" si="4"/>
        <v>-10.698105073489916</v>
      </c>
      <c r="AH16">
        <f t="shared" si="5"/>
        <v>-577.24150656987968</v>
      </c>
      <c r="AI16">
        <f t="shared" si="6"/>
        <v>101.35255809321916</v>
      </c>
      <c r="AJ16">
        <f t="shared" si="7"/>
        <v>-7.5460854749303508</v>
      </c>
      <c r="AK16">
        <f t="shared" si="24"/>
        <v>174.40240696421961</v>
      </c>
      <c r="AL16">
        <f t="shared" si="8"/>
        <v>268.20887958250842</v>
      </c>
      <c r="AN16">
        <f t="shared" si="9"/>
        <v>249.52697941121792</v>
      </c>
      <c r="AO16">
        <f t="shared" si="9"/>
        <v>-12.476348970560897</v>
      </c>
      <c r="AP16">
        <f t="shared" si="9"/>
        <v>-3.679125722783561</v>
      </c>
      <c r="AQ16">
        <f t="shared" si="9"/>
        <v>-198.51591104131643</v>
      </c>
      <c r="AR16">
        <f t="shared" si="9"/>
        <v>34.855593676557028</v>
      </c>
      <c r="AS16">
        <f t="shared" si="9"/>
        <v>-2.5951322207459739</v>
      </c>
      <c r="AT16">
        <f t="shared" si="9"/>
        <v>59.977760282747887</v>
      </c>
      <c r="AU16">
        <f t="shared" si="9"/>
        <v>92.238221738558948</v>
      </c>
      <c r="AW16">
        <v>13</v>
      </c>
      <c r="AX16">
        <f>(R16*SUMPRODUCT(K17:$K$23, X17:$X$23)-$AZ$3*SUMPRODUCT(K16:$K$22, W17:$W$23))/Z16</f>
        <v>2114.5296993466618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847.77946655228141</v>
      </c>
      <c r="P17">
        <f t="shared" si="22"/>
        <v>42.388973327614075</v>
      </c>
      <c r="Q17" s="4">
        <f t="shared" si="23"/>
        <v>12.5</v>
      </c>
      <c r="R17">
        <f t="shared" si="0"/>
        <v>250000</v>
      </c>
      <c r="S17">
        <f t="shared" si="1"/>
        <v>2134.0526686375074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1809.7168723700504</v>
      </c>
      <c r="AC17">
        <f t="shared" si="2"/>
        <v>1802.9284122455431</v>
      </c>
      <c r="AE17">
        <f t="shared" si="3"/>
        <v>716.23615950460339</v>
      </c>
      <c r="AF17">
        <f t="shared" si="4"/>
        <v>-35.811807975230174</v>
      </c>
      <c r="AG17">
        <f t="shared" si="4"/>
        <v>-10.56047279632412</v>
      </c>
      <c r="AH17">
        <f t="shared" si="5"/>
        <v>-613.02452861793086</v>
      </c>
      <c r="AI17">
        <f t="shared" si="6"/>
        <v>56.839350115118236</v>
      </c>
      <c r="AJ17">
        <f t="shared" si="7"/>
        <v>6.78846012450731</v>
      </c>
      <c r="AK17">
        <f t="shared" si="24"/>
        <v>174.30988567295967</v>
      </c>
      <c r="AL17">
        <f t="shared" si="8"/>
        <v>237.93769591258521</v>
      </c>
      <c r="AN17">
        <f t="shared" si="9"/>
        <v>226.90046157433946</v>
      </c>
      <c r="AO17">
        <f t="shared" si="9"/>
        <v>-11.345023078716974</v>
      </c>
      <c r="AP17">
        <f t="shared" si="9"/>
        <v>-3.345511281623303</v>
      </c>
      <c r="AQ17">
        <f t="shared" si="9"/>
        <v>-194.2034713745926</v>
      </c>
      <c r="AR17">
        <f t="shared" si="9"/>
        <v>18.006455839406584</v>
      </c>
      <c r="AS17">
        <f t="shared" si="9"/>
        <v>2.1505542762530778</v>
      </c>
      <c r="AT17">
        <f t="shared" si="9"/>
        <v>55.220604253659836</v>
      </c>
      <c r="AU17">
        <f t="shared" si="9"/>
        <v>75.377614369319502</v>
      </c>
      <c r="AW17">
        <v>14</v>
      </c>
      <c r="AX17">
        <f>(R17*SUMPRODUCT(K18:$K$23, X18:$X$23)-$AZ$3*SUMPRODUCT(K17:$K$22, W18:$W$23))/Z17</f>
        <v>2134.0526686375074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847.77946655228141</v>
      </c>
      <c r="P18">
        <f t="shared" si="22"/>
        <v>42.388973327614075</v>
      </c>
      <c r="Q18" s="4">
        <f t="shared" si="23"/>
        <v>12.5</v>
      </c>
      <c r="R18">
        <f t="shared" si="0"/>
        <v>250000</v>
      </c>
      <c r="S18">
        <f t="shared" si="1"/>
        <v>2039.3917336561665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1802.9284122455431</v>
      </c>
      <c r="AC18">
        <f t="shared" si="2"/>
        <v>1698.0295057049034</v>
      </c>
      <c r="AE18">
        <f t="shared" si="3"/>
        <v>705.8744648119872</v>
      </c>
      <c r="AF18">
        <f t="shared" si="4"/>
        <v>-35.293723240599363</v>
      </c>
      <c r="AG18">
        <f t="shared" si="4"/>
        <v>-10.407695819801635</v>
      </c>
      <c r="AH18">
        <f t="shared" si="5"/>
        <v>-943.44497118487061</v>
      </c>
      <c r="AI18">
        <f t="shared" si="6"/>
        <v>-283.27192543328442</v>
      </c>
      <c r="AJ18">
        <f t="shared" si="7"/>
        <v>104.8989065406397</v>
      </c>
      <c r="AK18">
        <f t="shared" si="24"/>
        <v>173.14564076718517</v>
      </c>
      <c r="AL18">
        <f t="shared" si="8"/>
        <v>-5.2273781254595519</v>
      </c>
      <c r="AN18">
        <f t="shared" si="9"/>
        <v>205.99087146748809</v>
      </c>
      <c r="AO18">
        <f t="shared" si="9"/>
        <v>-10.299543573374406</v>
      </c>
      <c r="AP18">
        <f t="shared" si="9"/>
        <v>-3.0372119105633129</v>
      </c>
      <c r="AQ18">
        <f t="shared" si="9"/>
        <v>-275.31956669909329</v>
      </c>
      <c r="AR18">
        <f t="shared" si="9"/>
        <v>-82.665450715542917</v>
      </c>
      <c r="AS18">
        <f t="shared" si="9"/>
        <v>30.611983081224508</v>
      </c>
      <c r="AT18">
        <f t="shared" si="9"/>
        <v>50.527995005356956</v>
      </c>
      <c r="AU18">
        <f t="shared" si="9"/>
        <v>-1.5254726289614482</v>
      </c>
      <c r="AW18">
        <v>15</v>
      </c>
      <c r="AX18">
        <f>(R18*SUMPRODUCT(K19:$K$23, X19:$X$23)-$AZ$3*SUMPRODUCT(K18:$K$22, W19:$W$23))/Z18</f>
        <v>2039.3917336561665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847.77946655228141</v>
      </c>
      <c r="P19">
        <f t="shared" si="22"/>
        <v>42.388973327614075</v>
      </c>
      <c r="Q19" s="4">
        <f t="shared" si="23"/>
        <v>12.5</v>
      </c>
      <c r="R19">
        <f t="shared" si="0"/>
        <v>250000</v>
      </c>
      <c r="S19">
        <f t="shared" si="1"/>
        <v>1836.6273541394626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1698.0295057049034</v>
      </c>
      <c r="AC19">
        <f t="shared" si="2"/>
        <v>1504.3926280383937</v>
      </c>
      <c r="AE19">
        <f t="shared" si="3"/>
        <v>694.42131350654392</v>
      </c>
      <c r="AF19">
        <f t="shared" si="4"/>
        <v>-34.721065675327203</v>
      </c>
      <c r="AG19">
        <f t="shared" si="4"/>
        <v>-10.238825969839056</v>
      </c>
      <c r="AH19">
        <f t="shared" si="5"/>
        <v>-1295.8578352912573</v>
      </c>
      <c r="AI19">
        <f t="shared" si="6"/>
        <v>-646.39641342987954</v>
      </c>
      <c r="AJ19">
        <f t="shared" si="7"/>
        <v>193.63687766650969</v>
      </c>
      <c r="AK19">
        <f t="shared" si="24"/>
        <v>165.04108274752841</v>
      </c>
      <c r="AL19">
        <f t="shared" si="8"/>
        <v>-287.71845301584142</v>
      </c>
      <c r="AN19">
        <f t="shared" si="9"/>
        <v>186.67446370051974</v>
      </c>
      <c r="AO19">
        <f t="shared" si="9"/>
        <v>-9.3337231850259883</v>
      </c>
      <c r="AP19">
        <f t="shared" si="9"/>
        <v>-2.7524030580098953</v>
      </c>
      <c r="AQ19">
        <f t="shared" si="9"/>
        <v>-348.35273879137969</v>
      </c>
      <c r="AR19">
        <f t="shared" si="9"/>
        <v>-173.76440133389585</v>
      </c>
      <c r="AS19">
        <f t="shared" si="9"/>
        <v>52.053500645754895</v>
      </c>
      <c r="AT19">
        <f t="shared" si="9"/>
        <v>44.366373858652651</v>
      </c>
      <c r="AU19">
        <f t="shared" si="9"/>
        <v>-77.344526829488288</v>
      </c>
      <c r="AW19">
        <v>16</v>
      </c>
      <c r="AX19">
        <f>(R19*SUMPRODUCT(K20:$K$23, X20:$X$23)-$AZ$3*SUMPRODUCT(K19:$K$22, W20:$W$23))/Z19</f>
        <v>1836.6273541394626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847.77946655228141</v>
      </c>
      <c r="P20">
        <f t="shared" si="22"/>
        <v>42.388973327614075</v>
      </c>
      <c r="Q20" s="4">
        <f t="shared" si="23"/>
        <v>12.5</v>
      </c>
      <c r="R20">
        <f t="shared" si="0"/>
        <v>250000</v>
      </c>
      <c r="S20">
        <f t="shared" si="1"/>
        <v>1533.2935449548615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1504.3926280383937</v>
      </c>
      <c r="AC20">
        <f t="shared" si="2"/>
        <v>1233.1809342454856</v>
      </c>
      <c r="AE20">
        <f t="shared" si="3"/>
        <v>681.84300262469253</v>
      </c>
      <c r="AF20">
        <f t="shared" si="4"/>
        <v>-34.092150131234632</v>
      </c>
      <c r="AG20">
        <f t="shared" si="4"/>
        <v>-10.053366316442924</v>
      </c>
      <c r="AH20">
        <f t="shared" si="5"/>
        <v>-1661.4278739547813</v>
      </c>
      <c r="AI20">
        <f t="shared" si="6"/>
        <v>-1023.7303877777664</v>
      </c>
      <c r="AJ20">
        <f t="shared" si="7"/>
        <v>271.21169379290814</v>
      </c>
      <c r="AK20">
        <f t="shared" si="24"/>
        <v>150.65004363722963</v>
      </c>
      <c r="AL20">
        <f t="shared" si="8"/>
        <v>-601.86865034762866</v>
      </c>
      <c r="AN20">
        <f t="shared" si="9"/>
        <v>168.8447748129891</v>
      </c>
      <c r="AO20">
        <f t="shared" si="9"/>
        <v>-8.4422387406494561</v>
      </c>
      <c r="AP20">
        <f t="shared" si="9"/>
        <v>-2.4895149840624362</v>
      </c>
      <c r="AQ20">
        <f t="shared" si="9"/>
        <v>-411.41936511201106</v>
      </c>
      <c r="AR20">
        <f t="shared" si="9"/>
        <v>-253.50634402373387</v>
      </c>
      <c r="AS20">
        <f t="shared" si="9"/>
        <v>67.160148580887665</v>
      </c>
      <c r="AT20">
        <f t="shared" si="9"/>
        <v>37.305468554461413</v>
      </c>
      <c r="AU20">
        <f t="shared" si="9"/>
        <v>-149.0407268883848</v>
      </c>
      <c r="AW20">
        <v>17</v>
      </c>
      <c r="AX20">
        <f>(R20*SUMPRODUCT(K21:$K$23, X21:$X$23)-$AZ$3*SUMPRODUCT(K20:$K$22, W21:$W$23))/Z20</f>
        <v>1533.2935449548615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847.77946655228141</v>
      </c>
      <c r="P21">
        <f t="shared" si="22"/>
        <v>42.388973327614075</v>
      </c>
      <c r="Q21" s="4">
        <f t="shared" si="23"/>
        <v>12.5</v>
      </c>
      <c r="R21">
        <f t="shared" si="0"/>
        <v>250000</v>
      </c>
      <c r="S21">
        <f t="shared" si="1"/>
        <v>1127.2291968743825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1233.1809342454856</v>
      </c>
      <c r="AC21">
        <f t="shared" si="2"/>
        <v>888.20423820631993</v>
      </c>
      <c r="AE21">
        <f t="shared" si="3"/>
        <v>668.01083341699791</v>
      </c>
      <c r="AF21">
        <f t="shared" si="4"/>
        <v>-33.400541670849897</v>
      </c>
      <c r="AG21">
        <f t="shared" si="4"/>
        <v>-9.8494192737062853</v>
      </c>
      <c r="AH21">
        <f t="shared" si="5"/>
        <v>-2068.267591444202</v>
      </c>
      <c r="AI21">
        <f t="shared" si="6"/>
        <v>-1443.5067189717602</v>
      </c>
      <c r="AJ21">
        <f t="shared" si="7"/>
        <v>344.97669603916563</v>
      </c>
      <c r="AK21">
        <f t="shared" si="24"/>
        <v>130.74538581941437</v>
      </c>
      <c r="AL21">
        <f t="shared" si="8"/>
        <v>-967.78463711318</v>
      </c>
      <c r="AN21">
        <f t="shared" si="9"/>
        <v>152.38004933150228</v>
      </c>
      <c r="AO21">
        <f t="shared" si="9"/>
        <v>-7.6190024665751137</v>
      </c>
      <c r="AP21">
        <f t="shared" si="9"/>
        <v>-2.2467524772567899</v>
      </c>
      <c r="AQ21">
        <f t="shared" si="9"/>
        <v>-471.79282408175897</v>
      </c>
      <c r="AR21">
        <f t="shared" si="9"/>
        <v>-329.27852969408855</v>
      </c>
      <c r="AS21">
        <f t="shared" si="9"/>
        <v>78.692684805385539</v>
      </c>
      <c r="AT21">
        <f t="shared" si="9"/>
        <v>29.824349163798615</v>
      </c>
      <c r="AU21">
        <f t="shared" si="9"/>
        <v>-220.76149572490436</v>
      </c>
      <c r="AW21">
        <v>18</v>
      </c>
      <c r="AX21">
        <f>(R21*SUMPRODUCT(K22:$K$23, X22:$X$23)-$AZ$3*SUMPRODUCT(K21:$K$22, W22:$W$23))/Z21</f>
        <v>1127.2291968743825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847.77946655228141</v>
      </c>
      <c r="P22">
        <f t="shared" si="22"/>
        <v>42.388973327614075</v>
      </c>
      <c r="Q22" s="4">
        <f t="shared" si="23"/>
        <v>12.5</v>
      </c>
      <c r="R22">
        <f t="shared" si="0"/>
        <v>250000</v>
      </c>
      <c r="S22">
        <f t="shared" si="1"/>
        <v>616.19674869923267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888.20423820631993</v>
      </c>
      <c r="AC22">
        <f t="shared" si="2"/>
        <v>474.48369406774589</v>
      </c>
      <c r="AE22">
        <f t="shared" si="3"/>
        <v>652.80697097746702</v>
      </c>
      <c r="AF22">
        <f t="shared" si="4"/>
        <v>-32.640348548873355</v>
      </c>
      <c r="AG22">
        <f t="shared" si="4"/>
        <v>-9.625247436580981</v>
      </c>
      <c r="AH22">
        <f t="shared" si="5"/>
        <v>-2513.5528877648385</v>
      </c>
      <c r="AI22">
        <f t="shared" si="6"/>
        <v>-1903.0115127728259</v>
      </c>
      <c r="AJ22">
        <f t="shared" si="7"/>
        <v>413.72054413857404</v>
      </c>
      <c r="AK22">
        <f t="shared" si="24"/>
        <v>105.58596024444395</v>
      </c>
      <c r="AL22">
        <f t="shared" si="8"/>
        <v>-1383.705008389808</v>
      </c>
      <c r="AN22">
        <f t="shared" si="9"/>
        <v>137.17366884665597</v>
      </c>
      <c r="AO22">
        <f t="shared" si="9"/>
        <v>-6.8586834423327989</v>
      </c>
      <c r="AP22">
        <f t="shared" si="9"/>
        <v>-2.0225435130628493</v>
      </c>
      <c r="AQ22">
        <f t="shared" si="9"/>
        <v>-528.17032719264728</v>
      </c>
      <c r="AR22">
        <f t="shared" si="9"/>
        <v>-399.87788530138698</v>
      </c>
      <c r="AS22">
        <f t="shared" si="9"/>
        <v>86.934679682950204</v>
      </c>
      <c r="AT22">
        <f t="shared" si="9"/>
        <v>22.186671082480625</v>
      </c>
      <c r="AU22">
        <f t="shared" si="9"/>
        <v>-290.75653453595618</v>
      </c>
      <c r="AW22">
        <v>19</v>
      </c>
      <c r="AX22">
        <f>(R22*SUMPRODUCT(K23:$K$23, X23:$X$23)-$AZ$3*SUMPRODUCT(K22:$K$22, W23:$W$23))/Z22</f>
        <v>616.19674869923267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847.77946655228141</v>
      </c>
      <c r="P23">
        <f t="shared" si="22"/>
        <v>42.388973327614075</v>
      </c>
      <c r="Q23" s="4">
        <f t="shared" si="23"/>
        <v>12.5</v>
      </c>
      <c r="R23">
        <f t="shared" si="0"/>
        <v>250000</v>
      </c>
      <c r="S23">
        <f t="shared" si="1"/>
        <v>632.32001238527971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474.48369406774589</v>
      </c>
      <c r="AC23">
        <f t="shared" si="2"/>
        <v>474.48369406774589</v>
      </c>
      <c r="AE23">
        <f t="shared" si="3"/>
        <v>636.1613188978265</v>
      </c>
      <c r="AF23">
        <f t="shared" si="4"/>
        <v>-31.808065944891325</v>
      </c>
      <c r="AG23">
        <f t="shared" si="4"/>
        <v>-9.3798172755490317</v>
      </c>
      <c r="AH23">
        <f t="shared" si="5"/>
        <v>-2983.5537333228026</v>
      </c>
      <c r="AI23">
        <f t="shared" si="6"/>
        <v>-2388.5802976454165</v>
      </c>
      <c r="AJ23">
        <f t="shared" si="7"/>
        <v>0</v>
      </c>
      <c r="AK23">
        <f t="shared" si="24"/>
        <v>75.518586291447676</v>
      </c>
      <c r="AL23">
        <f t="shared" si="8"/>
        <v>-2313.0617113539688</v>
      </c>
      <c r="AN23">
        <f t="shared" si="9"/>
        <v>123.13870918126912</v>
      </c>
      <c r="AO23">
        <f t="shared" si="9"/>
        <v>-6.1569354590634564</v>
      </c>
      <c r="AP23">
        <f t="shared" si="9"/>
        <v>-1.8156064465981516</v>
      </c>
      <c r="AQ23">
        <f t="shared" si="9"/>
        <v>-577.51225134348795</v>
      </c>
      <c r="AR23">
        <f t="shared" si="9"/>
        <v>-462.34608406788044</v>
      </c>
      <c r="AS23">
        <f t="shared" si="9"/>
        <v>0</v>
      </c>
      <c r="AT23">
        <f t="shared" si="9"/>
        <v>14.617772189032923</v>
      </c>
      <c r="AU23">
        <f t="shared" si="9"/>
        <v>-447.72831187884753</v>
      </c>
      <c r="AW23">
        <v>20</v>
      </c>
      <c r="AX23">
        <f>(R23*SUMPRODUCT(K$23:$K24, X$23:$X24)-$AZ$3*SUMPRODUCT(K$22:$K23, W$23:$W24))/Z23</f>
        <v>632.32001238527971</v>
      </c>
    </row>
    <row r="25" spans="5:50" x14ac:dyDescent="0.25">
      <c r="AN25" s="8">
        <f t="shared" ref="AN25:AU25" si="25">SUM(AN3:AN23)</f>
        <v>7350.5840912758431</v>
      </c>
      <c r="AO25" s="8">
        <f t="shared" si="25"/>
        <v>-1003.3638044780033</v>
      </c>
      <c r="AP25" s="8">
        <f t="shared" si="25"/>
        <v>-720.83692653286732</v>
      </c>
      <c r="AQ25" s="8">
        <f t="shared" si="25"/>
        <v>-6008.2983390182571</v>
      </c>
      <c r="AR25" s="8">
        <f t="shared" si="25"/>
        <v>-381.91497875328508</v>
      </c>
      <c r="AS25" s="8">
        <f t="shared" si="25"/>
        <v>-981.18893518670643</v>
      </c>
      <c r="AT25" s="8">
        <f t="shared" si="25"/>
        <v>1159.9429049006235</v>
      </c>
      <c r="AU25" s="9">
        <f t="shared" si="25"/>
        <v>-203.16100903936757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3674.8271997262591</v>
      </c>
      <c r="K3">
        <v>1</v>
      </c>
      <c r="L3" s="2">
        <v>0</v>
      </c>
      <c r="O3">
        <f>$C$3</f>
        <v>3674.8271997262591</v>
      </c>
      <c r="P3">
        <f>O3*B5</f>
        <v>2939.8617597810075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3674.8271997262591</v>
      </c>
      <c r="AF3">
        <f t="shared" ref="AF3:AG23" si="4">-$Z3*P3</f>
        <v>-2939.8617597810075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110.00846924525149</v>
      </c>
      <c r="AJ3">
        <f t="shared" ref="AJ3:AJ23" si="7">AB3-AC3</f>
        <v>0</v>
      </c>
      <c r="AL3">
        <f t="shared" ref="AL3:AL23" si="8">SUM(AI3:AK3)</f>
        <v>110.00846924525149</v>
      </c>
      <c r="AN3">
        <f t="shared" ref="AN3:AU23" si="9">AE3*$K3</f>
        <v>3674.8271997262591</v>
      </c>
      <c r="AO3">
        <f t="shared" si="9"/>
        <v>-2939.8617597810075</v>
      </c>
      <c r="AP3">
        <f t="shared" si="9"/>
        <v>-624.95697070000006</v>
      </c>
      <c r="AQ3">
        <f t="shared" si="9"/>
        <v>0</v>
      </c>
      <c r="AR3">
        <f t="shared" si="9"/>
        <v>110.00846924525149</v>
      </c>
      <c r="AS3">
        <f t="shared" si="9"/>
        <v>0</v>
      </c>
      <c r="AT3">
        <f t="shared" si="9"/>
        <v>0</v>
      </c>
      <c r="AU3">
        <f t="shared" si="9"/>
        <v>110.00846924525149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2920.870934555478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2412.0237201718455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2382.2622563655314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-2382.2622563655314</v>
      </c>
      <c r="AK4">
        <f>H4*SUM(AB4, AE4:AF4)</f>
        <v>0</v>
      </c>
      <c r="AL4">
        <f t="shared" si="8"/>
        <v>-2966.9607563655313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-538.6086781899312</v>
      </c>
      <c r="AR4">
        <f t="shared" si="9"/>
        <v>-538.6086781899312</v>
      </c>
      <c r="AS4">
        <f t="shared" si="9"/>
        <v>-2194.4765122585436</v>
      </c>
      <c r="AT4">
        <f t="shared" si="9"/>
        <v>0</v>
      </c>
      <c r="AU4">
        <f t="shared" si="9"/>
        <v>-2733.0851904484748</v>
      </c>
      <c r="AW4">
        <v>1</v>
      </c>
      <c r="AX4">
        <f>(R4*SUMPRODUCT(K5:$K$23, X5:$X$23)-$AZ$3*SUMPRODUCT(K4:$K$22, W5:$W$23))/Z4</f>
        <v>2412.0237201718455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3674.8271997262591</v>
      </c>
      <c r="P5">
        <f t="shared" ref="P5:P23" si="22">O5*$C$5</f>
        <v>183.74135998631297</v>
      </c>
      <c r="Q5" s="4">
        <f t="shared" ref="Q5:Q23" si="23">$C$8</f>
        <v>12.5</v>
      </c>
      <c r="R5">
        <f t="shared" si="0"/>
        <v>250000</v>
      </c>
      <c r="S5">
        <f t="shared" si="1"/>
        <v>4632.711753380474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2382.2622563655314</v>
      </c>
      <c r="AC5">
        <f t="shared" si="2"/>
        <v>4518.4104509514182</v>
      </c>
      <c r="AE5">
        <f t="shared" si="3"/>
        <v>3584.1594531685478</v>
      </c>
      <c r="AF5">
        <f t="shared" si="4"/>
        <v>-179.20797265842742</v>
      </c>
      <c r="AG5">
        <f t="shared" si="4"/>
        <v>-12.191591802723183</v>
      </c>
      <c r="AH5">
        <f t="shared" si="5"/>
        <v>-614.31243053632193</v>
      </c>
      <c r="AI5">
        <f t="shared" si="6"/>
        <v>2778.4474581710756</v>
      </c>
      <c r="AJ5">
        <f t="shared" si="7"/>
        <v>-2136.1481945858868</v>
      </c>
      <c r="AK5">
        <f>H5*SUM(AB5, AE5:AF5)</f>
        <v>495.22345389192333</v>
      </c>
      <c r="AL5">
        <f t="shared" si="8"/>
        <v>1137.5227174771121</v>
      </c>
      <c r="AN5">
        <f t="shared" si="9"/>
        <v>3041.3755917854014</v>
      </c>
      <c r="AO5">
        <f t="shared" si="9"/>
        <v>-152.06877958927009</v>
      </c>
      <c r="AP5">
        <f t="shared" si="9"/>
        <v>-10.345301379109594</v>
      </c>
      <c r="AQ5">
        <f t="shared" si="9"/>
        <v>-521.2811696510405</v>
      </c>
      <c r="AR5">
        <f t="shared" si="9"/>
        <v>2357.6803411659816</v>
      </c>
      <c r="AS5">
        <f t="shared" si="9"/>
        <v>-1812.6506547320316</v>
      </c>
      <c r="AT5">
        <f t="shared" si="9"/>
        <v>420.22698622268308</v>
      </c>
      <c r="AU5">
        <f t="shared" si="9"/>
        <v>965.25667265663299</v>
      </c>
      <c r="AW5">
        <v>2</v>
      </c>
      <c r="AX5">
        <f>(R5*SUMPRODUCT(K6:$K$23, X6:$X$23)-$AZ$3*SUMPRODUCT(K5:$K$22, W6:$W$23))/Z5</f>
        <v>4632.711753380474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3674.8271997262591</v>
      </c>
      <c r="P6">
        <f t="shared" si="22"/>
        <v>183.74135998631297</v>
      </c>
      <c r="Q6" s="4">
        <f t="shared" si="23"/>
        <v>12.5</v>
      </c>
      <c r="R6">
        <f t="shared" si="0"/>
        <v>250000</v>
      </c>
      <c r="S6">
        <f t="shared" si="1"/>
        <v>6675.2453662533335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4518.4104509514182</v>
      </c>
      <c r="AC6">
        <f t="shared" si="2"/>
        <v>6428.1016719242252</v>
      </c>
      <c r="AE6">
        <f t="shared" si="3"/>
        <v>3538.7707223489788</v>
      </c>
      <c r="AF6">
        <f t="shared" si="4"/>
        <v>-176.93853611744896</v>
      </c>
      <c r="AG6">
        <f t="shared" si="4"/>
        <v>-12.037201105036262</v>
      </c>
      <c r="AH6">
        <f t="shared" si="5"/>
        <v>-649.49559319378295</v>
      </c>
      <c r="AI6">
        <f t="shared" si="6"/>
        <v>2700.2993919327105</v>
      </c>
      <c r="AJ6">
        <f t="shared" si="7"/>
        <v>-1909.6912209728071</v>
      </c>
      <c r="AK6">
        <f>H6*SUM(AB6, AE6:AF6)</f>
        <v>674.3281229490193</v>
      </c>
      <c r="AL6">
        <f t="shared" si="8"/>
        <v>1464.9362939089228</v>
      </c>
      <c r="AN6">
        <f t="shared" si="9"/>
        <v>2766.1550911220834</v>
      </c>
      <c r="AO6">
        <f t="shared" si="9"/>
        <v>-138.30775455610419</v>
      </c>
      <c r="AP6">
        <f t="shared" si="9"/>
        <v>-9.4091332081143051</v>
      </c>
      <c r="AQ6">
        <f t="shared" si="9"/>
        <v>-507.69198762382166</v>
      </c>
      <c r="AR6">
        <f t="shared" si="9"/>
        <v>2110.7462157340428</v>
      </c>
      <c r="AS6">
        <f t="shared" si="9"/>
        <v>-1492.7505927421707</v>
      </c>
      <c r="AT6">
        <f t="shared" si="9"/>
        <v>527.10286049390459</v>
      </c>
      <c r="AU6">
        <f t="shared" si="9"/>
        <v>1145.098483485777</v>
      </c>
      <c r="AW6">
        <v>3</v>
      </c>
      <c r="AX6">
        <f>(R6*SUMPRODUCT(K7:$K$23, X7:$X$23)-$AZ$3*SUMPRODUCT(K6:$K$22, W7:$W$23))/Z6</f>
        <v>6675.2453662533335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3674.8271997262591</v>
      </c>
      <c r="P7">
        <f t="shared" si="22"/>
        <v>183.74135998631297</v>
      </c>
      <c r="Q7" s="4">
        <f t="shared" si="23"/>
        <v>12.5</v>
      </c>
      <c r="R7">
        <f t="shared" si="0"/>
        <v>250000</v>
      </c>
      <c r="S7">
        <f t="shared" si="1"/>
        <v>8552.6785390386376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6428.1016719242252</v>
      </c>
      <c r="AC7">
        <f t="shared" si="2"/>
        <v>8130.0675747414525</v>
      </c>
      <c r="AE7">
        <f t="shared" si="3"/>
        <v>3493.2440548187215</v>
      </c>
      <c r="AF7">
        <f t="shared" si="4"/>
        <v>-174.6622027409361</v>
      </c>
      <c r="AG7">
        <f t="shared" si="4"/>
        <v>-11.882341212802251</v>
      </c>
      <c r="AH7">
        <f t="shared" si="5"/>
        <v>-689.75762367296466</v>
      </c>
      <c r="AI7">
        <f t="shared" si="6"/>
        <v>2616.9418871920184</v>
      </c>
      <c r="AJ7">
        <f t="shared" si="7"/>
        <v>-1701.9659028172273</v>
      </c>
      <c r="AK7">
        <f>H7*SUM(AB7, AE7:AF7)</f>
        <v>834.04320251590025</v>
      </c>
      <c r="AL7">
        <f t="shared" si="8"/>
        <v>1749.0191868906913</v>
      </c>
      <c r="AN7">
        <f t="shared" si="9"/>
        <v>2515.3266730627247</v>
      </c>
      <c r="AO7">
        <f t="shared" si="9"/>
        <v>-125.76633365313624</v>
      </c>
      <c r="AP7">
        <f t="shared" si="9"/>
        <v>-8.5559352057767963</v>
      </c>
      <c r="AQ7">
        <f t="shared" si="9"/>
        <v>-496.6631937381207</v>
      </c>
      <c r="AR7">
        <f t="shared" si="9"/>
        <v>1884.3412104656907</v>
      </c>
      <c r="AS7">
        <f t="shared" si="9"/>
        <v>-1225.5084857566906</v>
      </c>
      <c r="AT7">
        <f t="shared" si="9"/>
        <v>600.55669768649125</v>
      </c>
      <c r="AU7">
        <f t="shared" si="9"/>
        <v>1259.3894223954915</v>
      </c>
      <c r="AW7">
        <v>4</v>
      </c>
      <c r="AX7">
        <f>(R7*SUMPRODUCT(K8:$K$23, X8:$X$23)-$AZ$3*SUMPRODUCT(K7:$K$22, W8:$W$23))/Z7</f>
        <v>8552.6785390386376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3674.8271997262591</v>
      </c>
      <c r="P8">
        <f t="shared" si="22"/>
        <v>183.74135998631297</v>
      </c>
      <c r="Q8" s="4">
        <f t="shared" si="23"/>
        <v>12.5</v>
      </c>
      <c r="R8">
        <f t="shared" si="0"/>
        <v>250000</v>
      </c>
      <c r="S8">
        <f t="shared" si="1"/>
        <v>10060.698933445026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8130.0675747414525</v>
      </c>
      <c r="AC8">
        <f t="shared" si="2"/>
        <v>9425.2176532644426</v>
      </c>
      <c r="AE8">
        <f t="shared" si="3"/>
        <v>3442.7077506926303</v>
      </c>
      <c r="AF8">
        <f t="shared" si="4"/>
        <v>-172.13538753463155</v>
      </c>
      <c r="AG8">
        <f t="shared" si="4"/>
        <v>-11.710440939063341</v>
      </c>
      <c r="AH8">
        <f t="shared" si="5"/>
        <v>-1061.5372322177757</v>
      </c>
      <c r="AI8">
        <f t="shared" si="6"/>
        <v>2197.32469000116</v>
      </c>
      <c r="AJ8">
        <f t="shared" si="7"/>
        <v>-1295.15007852299</v>
      </c>
      <c r="AK8">
        <f t="shared" ref="AK8:AK23" si="24">H8*SUM(AB8:AB8, AE8:AF8)</f>
        <v>975.57556076593187</v>
      </c>
      <c r="AL8">
        <f t="shared" si="8"/>
        <v>1877.7501722441018</v>
      </c>
      <c r="AN8">
        <f t="shared" si="9"/>
        <v>2283.5314208466325</v>
      </c>
      <c r="AO8">
        <f t="shared" si="9"/>
        <v>-114.17657104233166</v>
      </c>
      <c r="AP8">
        <f t="shared" si="9"/>
        <v>-7.7674789069562742</v>
      </c>
      <c r="AQ8">
        <f t="shared" si="9"/>
        <v>-704.11251831648201</v>
      </c>
      <c r="AR8">
        <f t="shared" si="9"/>
        <v>1457.4748525808629</v>
      </c>
      <c r="AS8">
        <f t="shared" si="9"/>
        <v>-859.0667907911195</v>
      </c>
      <c r="AT8">
        <f t="shared" si="9"/>
        <v>647.09455688502214</v>
      </c>
      <c r="AU8">
        <f t="shared" si="9"/>
        <v>1245.5026186747655</v>
      </c>
      <c r="AW8">
        <v>5</v>
      </c>
      <c r="AX8">
        <f>(R8*SUMPRODUCT(K9:$K$23, X9:$X$23)-$AZ$3*SUMPRODUCT(K8:$K$22, W9:$W$23))/Z8</f>
        <v>10060.698933445026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3674.8271997262591</v>
      </c>
      <c r="P9">
        <f t="shared" si="22"/>
        <v>183.74135998631297</v>
      </c>
      <c r="Q9" s="4">
        <f t="shared" si="23"/>
        <v>12.5</v>
      </c>
      <c r="R9">
        <f t="shared" si="0"/>
        <v>250000</v>
      </c>
      <c r="S9">
        <f t="shared" si="1"/>
        <v>11229.342754600062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9425.2176532644426</v>
      </c>
      <c r="AC9">
        <f t="shared" si="2"/>
        <v>10349.351649342467</v>
      </c>
      <c r="AE9">
        <f t="shared" si="3"/>
        <v>3386.8481683806299</v>
      </c>
      <c r="AF9">
        <f t="shared" si="4"/>
        <v>-169.3424084190315</v>
      </c>
      <c r="AG9">
        <f t="shared" si="4"/>
        <v>-11.520433425525828</v>
      </c>
      <c r="AH9">
        <f t="shared" si="5"/>
        <v>-1458.0620829375821</v>
      </c>
      <c r="AI9">
        <f t="shared" si="6"/>
        <v>1747.9232435984904</v>
      </c>
      <c r="AJ9">
        <f t="shared" si="7"/>
        <v>-924.13399607802421</v>
      </c>
      <c r="AK9">
        <f t="shared" si="24"/>
        <v>1081.8631279165788</v>
      </c>
      <c r="AL9">
        <f t="shared" si="8"/>
        <v>1905.6523754370451</v>
      </c>
      <c r="AN9">
        <f t="shared" si="9"/>
        <v>2069.3975431678832</v>
      </c>
      <c r="AO9">
        <f t="shared" si="9"/>
        <v>-103.46987715839417</v>
      </c>
      <c r="AP9">
        <f t="shared" si="9"/>
        <v>-7.039098135424009</v>
      </c>
      <c r="AQ9">
        <f t="shared" si="9"/>
        <v>-890.89027385008524</v>
      </c>
      <c r="AR9">
        <f t="shared" si="9"/>
        <v>1067.99829402398</v>
      </c>
      <c r="AS9">
        <f t="shared" si="9"/>
        <v>-564.65496118066812</v>
      </c>
      <c r="AT9">
        <f t="shared" si="9"/>
        <v>661.02901212277857</v>
      </c>
      <c r="AU9">
        <f t="shared" si="9"/>
        <v>1164.3723449660904</v>
      </c>
      <c r="AW9">
        <v>6</v>
      </c>
      <c r="AX9">
        <f>(R9*SUMPRODUCT(K10:$K$23, X10:$X$23)-$AZ$3*SUMPRODUCT(K9:$K$22, W10:$W$23))/Z9</f>
        <v>11229.342754600062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3674.8271997262591</v>
      </c>
      <c r="P10">
        <f t="shared" si="22"/>
        <v>183.74135998631297</v>
      </c>
      <c r="Q10" s="4">
        <f t="shared" si="23"/>
        <v>12.5</v>
      </c>
      <c r="R10">
        <f t="shared" si="0"/>
        <v>250000</v>
      </c>
      <c r="S10">
        <f t="shared" si="1"/>
        <v>12091.394985827452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10349.351649342467</v>
      </c>
      <c r="AC10">
        <f t="shared" si="2"/>
        <v>10941.996207409396</v>
      </c>
      <c r="AE10">
        <f t="shared" si="3"/>
        <v>3325.5009309860811</v>
      </c>
      <c r="AF10">
        <f t="shared" si="4"/>
        <v>-166.27504654930405</v>
      </c>
      <c r="AG10">
        <f t="shared" si="4"/>
        <v>-11.311759540808477</v>
      </c>
      <c r="AH10">
        <f t="shared" si="5"/>
        <v>-1869.3910092418382</v>
      </c>
      <c r="AI10">
        <f t="shared" si="6"/>
        <v>1278.5231156541304</v>
      </c>
      <c r="AJ10">
        <f t="shared" si="7"/>
        <v>-592.64455806692968</v>
      </c>
      <c r="AK10">
        <f t="shared" si="24"/>
        <v>1155.9559967205576</v>
      </c>
      <c r="AL10">
        <f t="shared" si="8"/>
        <v>1841.8345543077583</v>
      </c>
      <c r="AN10">
        <f t="shared" si="9"/>
        <v>1871.7448291978747</v>
      </c>
      <c r="AO10">
        <f t="shared" si="9"/>
        <v>-93.587241459893733</v>
      </c>
      <c r="AP10">
        <f t="shared" si="9"/>
        <v>-6.3667783798694755</v>
      </c>
      <c r="AQ10">
        <f t="shared" si="9"/>
        <v>-1052.1792138725618</v>
      </c>
      <c r="AR10">
        <f t="shared" si="9"/>
        <v>719.61159548554974</v>
      </c>
      <c r="AS10">
        <f t="shared" si="9"/>
        <v>-333.56760684625954</v>
      </c>
      <c r="AT10">
        <f t="shared" si="9"/>
        <v>650.62518536129528</v>
      </c>
      <c r="AU10">
        <f t="shared" si="9"/>
        <v>1036.6691740005854</v>
      </c>
      <c r="AW10">
        <v>7</v>
      </c>
      <c r="AX10">
        <f>(R10*SUMPRODUCT(K11:$K$23, X11:$X$23)-$AZ$3*SUMPRODUCT(K10:$K$22, W11:$W$23))/Z10</f>
        <v>12091.394985827452</v>
      </c>
    </row>
    <row r="11" spans="1:52" x14ac:dyDescent="0.25">
      <c r="A11" t="s">
        <v>33</v>
      </c>
      <c r="C11" s="7">
        <f>AU25</f>
        <v>746.18809684172197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3674.8271997262591</v>
      </c>
      <c r="P11">
        <f t="shared" si="22"/>
        <v>183.74135998631297</v>
      </c>
      <c r="Q11" s="4">
        <f t="shared" si="23"/>
        <v>12.5</v>
      </c>
      <c r="R11">
        <f t="shared" si="0"/>
        <v>250000</v>
      </c>
      <c r="S11">
        <f t="shared" si="1"/>
        <v>12658.873517724214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10941.996207409396</v>
      </c>
      <c r="AC11">
        <f t="shared" si="2"/>
        <v>11223.138693366605</v>
      </c>
      <c r="AE11">
        <f t="shared" si="3"/>
        <v>3258.038345903185</v>
      </c>
      <c r="AF11">
        <f t="shared" si="4"/>
        <v>-162.90191729515925</v>
      </c>
      <c r="AG11">
        <f t="shared" si="4"/>
        <v>-11.082284175654159</v>
      </c>
      <c r="AH11">
        <f t="shared" si="5"/>
        <v>-2327.1553949246518</v>
      </c>
      <c r="AI11">
        <f t="shared" si="6"/>
        <v>756.89874950771991</v>
      </c>
      <c r="AJ11">
        <f t="shared" si="7"/>
        <v>-281.14248595720892</v>
      </c>
      <c r="AK11">
        <f t="shared" si="24"/>
        <v>1201.1855139292829</v>
      </c>
      <c r="AL11">
        <f t="shared" si="8"/>
        <v>1676.9417774797939</v>
      </c>
      <c r="AN11">
        <f t="shared" si="9"/>
        <v>1689.2235470423034</v>
      </c>
      <c r="AO11">
        <f t="shared" si="9"/>
        <v>-84.461177352115172</v>
      </c>
      <c r="AP11">
        <f t="shared" si="9"/>
        <v>-5.7459284996044673</v>
      </c>
      <c r="AQ11">
        <f t="shared" si="9"/>
        <v>-1206.5805473641492</v>
      </c>
      <c r="AR11">
        <f t="shared" si="9"/>
        <v>392.43589382643444</v>
      </c>
      <c r="AS11">
        <f t="shared" si="9"/>
        <v>-145.76639588975536</v>
      </c>
      <c r="AT11">
        <f t="shared" si="9"/>
        <v>622.78912617677054</v>
      </c>
      <c r="AU11">
        <f t="shared" si="9"/>
        <v>869.45862411344956</v>
      </c>
      <c r="AW11">
        <v>8</v>
      </c>
      <c r="AX11">
        <f>(R11*SUMPRODUCT(K12:$K$23, X12:$X$23)-$AZ$3*SUMPRODUCT(K11:$K$22, W12:$W$23))/Z11</f>
        <v>12658.873517724214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3674.8271997262591</v>
      </c>
      <c r="P12">
        <f t="shared" si="22"/>
        <v>183.74135998631297</v>
      </c>
      <c r="Q12" s="4">
        <f t="shared" si="23"/>
        <v>12.5</v>
      </c>
      <c r="R12">
        <f t="shared" si="0"/>
        <v>250000</v>
      </c>
      <c r="S12">
        <f t="shared" si="1"/>
        <v>12944.334194867954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11223.138693366605</v>
      </c>
      <c r="AC12">
        <f t="shared" si="2"/>
        <v>11215.025462636411</v>
      </c>
      <c r="AE12">
        <f t="shared" si="3"/>
        <v>3183.8857059221095</v>
      </c>
      <c r="AF12">
        <f t="shared" si="4"/>
        <v>-159.19428529610551</v>
      </c>
      <c r="AG12">
        <f t="shared" si="4"/>
        <v>-10.830052451715552</v>
      </c>
      <c r="AH12">
        <f t="shared" si="5"/>
        <v>-2828.1776436413247</v>
      </c>
      <c r="AI12">
        <f t="shared" si="6"/>
        <v>185.68372453296388</v>
      </c>
      <c r="AJ12">
        <f t="shared" si="7"/>
        <v>8.1132307301941182</v>
      </c>
      <c r="AK12">
        <f t="shared" si="24"/>
        <v>1219.2153185145758</v>
      </c>
      <c r="AL12">
        <f t="shared" si="8"/>
        <v>1413.0122737777338</v>
      </c>
      <c r="AN12">
        <f t="shared" si="9"/>
        <v>1520.6517681711402</v>
      </c>
      <c r="AO12">
        <f t="shared" si="9"/>
        <v>-76.032588408557032</v>
      </c>
      <c r="AP12">
        <f t="shared" si="9"/>
        <v>-5.1725281405218686</v>
      </c>
      <c r="AQ12">
        <f t="shared" si="9"/>
        <v>-1350.7624744524924</v>
      </c>
      <c r="AR12">
        <f t="shared" si="9"/>
        <v>88.68417716956894</v>
      </c>
      <c r="AS12">
        <f t="shared" si="9"/>
        <v>3.8749502321965381</v>
      </c>
      <c r="AT12">
        <f t="shared" si="9"/>
        <v>582.30794102691505</v>
      </c>
      <c r="AU12">
        <f t="shared" si="9"/>
        <v>674.86706842868057</v>
      </c>
      <c r="AW12">
        <v>9</v>
      </c>
      <c r="AX12">
        <f>(R12*SUMPRODUCT(K13:$K$23, X13:$X$23)-$AZ$3*SUMPRODUCT(K12:$K$22, W13:$W$23))/Z12</f>
        <v>12944.334194867954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3674.8271997262591</v>
      </c>
      <c r="P13">
        <f t="shared" si="22"/>
        <v>183.74135998631297</v>
      </c>
      <c r="Q13" s="4">
        <f t="shared" si="23"/>
        <v>12.5</v>
      </c>
      <c r="R13">
        <f t="shared" si="0"/>
        <v>250000</v>
      </c>
      <c r="S13">
        <f t="shared" si="1"/>
        <v>12965.272973980949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11215.025462636411</v>
      </c>
      <c r="AC13">
        <f t="shared" si="2"/>
        <v>10946.737081180168</v>
      </c>
      <c r="AE13">
        <f t="shared" si="3"/>
        <v>3102.7011351710266</v>
      </c>
      <c r="AF13">
        <f t="shared" si="4"/>
        <v>-155.13505675855134</v>
      </c>
      <c r="AG13">
        <f t="shared" si="4"/>
        <v>-10.553901471211182</v>
      </c>
      <c r="AH13">
        <f t="shared" si="5"/>
        <v>-3357.0091197442907</v>
      </c>
      <c r="AI13">
        <f t="shared" si="6"/>
        <v>-419.99694280302674</v>
      </c>
      <c r="AJ13">
        <f t="shared" si="7"/>
        <v>268.28838145624286</v>
      </c>
      <c r="AK13">
        <f t="shared" si="24"/>
        <v>1211.9212833506356</v>
      </c>
      <c r="AL13">
        <f t="shared" si="8"/>
        <v>1060.2127220038517</v>
      </c>
      <c r="AN13">
        <f t="shared" si="9"/>
        <v>1365.0658863410106</v>
      </c>
      <c r="AO13">
        <f t="shared" si="9"/>
        <v>-68.253294317050532</v>
      </c>
      <c r="AP13">
        <f t="shared" si="9"/>
        <v>-4.6432995762450258</v>
      </c>
      <c r="AQ13">
        <f t="shared" si="9"/>
        <v>-1476.95134976189</v>
      </c>
      <c r="AR13">
        <f t="shared" si="9"/>
        <v>-184.78205731417498</v>
      </c>
      <c r="AS13">
        <f t="shared" si="9"/>
        <v>118.03628556940401</v>
      </c>
      <c r="AT13">
        <f t="shared" si="9"/>
        <v>533.19747173824373</v>
      </c>
      <c r="AU13">
        <f t="shared" si="9"/>
        <v>466.4516999934728</v>
      </c>
      <c r="AW13">
        <v>10</v>
      </c>
      <c r="AX13">
        <f>(R13*SUMPRODUCT(K14:$K$23, X14:$X$23)-$AZ$3*SUMPRODUCT(K13:$K$22, W14:$W$23))/Z13</f>
        <v>12965.272973980949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3674.8271997262591</v>
      </c>
      <c r="P14">
        <f t="shared" si="22"/>
        <v>183.74135998631297</v>
      </c>
      <c r="Q14" s="4">
        <f t="shared" si="23"/>
        <v>12.5</v>
      </c>
      <c r="R14">
        <f t="shared" si="0"/>
        <v>250000</v>
      </c>
      <c r="S14">
        <f t="shared" si="1"/>
        <v>12729.047576584475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10946.737081180168</v>
      </c>
      <c r="AC14">
        <f t="shared" si="2"/>
        <v>10439.820501694527</v>
      </c>
      <c r="AE14">
        <f t="shared" si="3"/>
        <v>3013.9361259407801</v>
      </c>
      <c r="AF14">
        <f t="shared" si="4"/>
        <v>-150.69680629703902</v>
      </c>
      <c r="AG14">
        <f t="shared" si="4"/>
        <v>-10.25196547393198</v>
      </c>
      <c r="AH14">
        <f t="shared" si="5"/>
        <v>-3927.9396513417887</v>
      </c>
      <c r="AI14">
        <f t="shared" si="6"/>
        <v>-1074.9522971719798</v>
      </c>
      <c r="AJ14">
        <f t="shared" si="7"/>
        <v>506.91657948564171</v>
      </c>
      <c r="AK14">
        <f t="shared" si="24"/>
        <v>1181.7473005713036</v>
      </c>
      <c r="AL14">
        <f t="shared" si="8"/>
        <v>613.71158288496554</v>
      </c>
      <c r="AN14">
        <f t="shared" si="9"/>
        <v>1221.4876490110639</v>
      </c>
      <c r="AO14">
        <f t="shared" si="9"/>
        <v>-61.074382450553202</v>
      </c>
      <c r="AP14">
        <f t="shared" si="9"/>
        <v>-4.1549152607163862</v>
      </c>
      <c r="AQ14">
        <f t="shared" si="9"/>
        <v>-1591.9148813006705</v>
      </c>
      <c r="AR14">
        <f t="shared" si="9"/>
        <v>-435.65653000087622</v>
      </c>
      <c r="AS14">
        <f t="shared" si="9"/>
        <v>205.44308673010443</v>
      </c>
      <c r="AT14">
        <f t="shared" si="9"/>
        <v>478.93839536809594</v>
      </c>
      <c r="AU14">
        <f t="shared" si="9"/>
        <v>248.72495209732415</v>
      </c>
      <c r="AW14">
        <v>11</v>
      </c>
      <c r="AX14">
        <f>(R14*SUMPRODUCT(K15:$K$23, X15:$X$23)-$AZ$3*SUMPRODUCT(K14:$K$22, W15:$W$23))/Z14</f>
        <v>12729.047576584475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3674.8271997262591</v>
      </c>
      <c r="P15">
        <f t="shared" si="22"/>
        <v>183.74135998631297</v>
      </c>
      <c r="Q15" s="4">
        <f t="shared" si="23"/>
        <v>12.5</v>
      </c>
      <c r="R15">
        <f t="shared" si="0"/>
        <v>250000</v>
      </c>
      <c r="S15">
        <f t="shared" si="1"/>
        <v>12240.408489710911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10439.820501694527</v>
      </c>
      <c r="AC15">
        <f t="shared" si="2"/>
        <v>9716.476322197017</v>
      </c>
      <c r="AE15">
        <f t="shared" si="3"/>
        <v>2917.0898589144276</v>
      </c>
      <c r="AF15">
        <f t="shared" si="4"/>
        <v>-145.8544929457214</v>
      </c>
      <c r="AG15">
        <f t="shared" si="4"/>
        <v>-9.9225409127119093</v>
      </c>
      <c r="AH15">
        <f t="shared" si="5"/>
        <v>-4538.0981296150248</v>
      </c>
      <c r="AI15">
        <f t="shared" si="6"/>
        <v>-1776.7853045590309</v>
      </c>
      <c r="AJ15">
        <f t="shared" si="7"/>
        <v>723.34417949750969</v>
      </c>
      <c r="AK15">
        <f t="shared" si="24"/>
        <v>1130.4964727076781</v>
      </c>
      <c r="AL15">
        <f t="shared" si="8"/>
        <v>77.055347646156861</v>
      </c>
      <c r="AN15">
        <f t="shared" si="9"/>
        <v>1089.0459649412185</v>
      </c>
      <c r="AO15">
        <f t="shared" si="9"/>
        <v>-54.452298247060924</v>
      </c>
      <c r="AP15">
        <f t="shared" si="9"/>
        <v>-3.7044121592382027</v>
      </c>
      <c r="AQ15">
        <f t="shared" si="9"/>
        <v>-1694.2218771429048</v>
      </c>
      <c r="AR15">
        <f t="shared" si="9"/>
        <v>-663.33262260798574</v>
      </c>
      <c r="AS15">
        <f t="shared" si="9"/>
        <v>270.04826661000982</v>
      </c>
      <c r="AT15">
        <f t="shared" si="9"/>
        <v>422.05166159699468</v>
      </c>
      <c r="AU15">
        <f t="shared" si="9"/>
        <v>28.767305599018787</v>
      </c>
      <c r="AW15">
        <v>12</v>
      </c>
      <c r="AX15">
        <f>(R15*SUMPRODUCT(K16:$K$23, X16:$X$23)-$AZ$3*SUMPRODUCT(K15:$K$22, W16:$W$23))/Z15</f>
        <v>12240.408489710911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3674.8271997262591</v>
      </c>
      <c r="P16">
        <f t="shared" si="22"/>
        <v>183.74135998631297</v>
      </c>
      <c r="Q16" s="4">
        <f t="shared" si="23"/>
        <v>12.5</v>
      </c>
      <c r="R16">
        <f t="shared" si="0"/>
        <v>250000</v>
      </c>
      <c r="S16">
        <f t="shared" si="1"/>
        <v>11524.682492831877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9716.476322197017</v>
      </c>
      <c r="AC16">
        <f t="shared" si="2"/>
        <v>8820.7487310650686</v>
      </c>
      <c r="AE16">
        <f t="shared" si="3"/>
        <v>2812.6351748978868</v>
      </c>
      <c r="AF16">
        <f t="shared" si="4"/>
        <v>-140.63175874489434</v>
      </c>
      <c r="AG16">
        <f t="shared" si="4"/>
        <v>-9.567236165238608</v>
      </c>
      <c r="AH16">
        <f t="shared" si="5"/>
        <v>-5121.5867669236404</v>
      </c>
      <c r="AI16">
        <f t="shared" si="6"/>
        <v>-2459.1505869358866</v>
      </c>
      <c r="AJ16">
        <f t="shared" si="7"/>
        <v>895.72759113194843</v>
      </c>
      <c r="AK16">
        <f t="shared" si="24"/>
        <v>1060.1069881700871</v>
      </c>
      <c r="AL16">
        <f t="shared" si="8"/>
        <v>-503.31600763385109</v>
      </c>
      <c r="AN16">
        <f t="shared" si="9"/>
        <v>967.27769541311272</v>
      </c>
      <c r="AO16">
        <f t="shared" si="9"/>
        <v>-48.363884770655638</v>
      </c>
      <c r="AP16">
        <f t="shared" si="9"/>
        <v>-3.290214895972408</v>
      </c>
      <c r="AQ16">
        <f t="shared" si="9"/>
        <v>-1761.3363755745711</v>
      </c>
      <c r="AR16">
        <f t="shared" si="9"/>
        <v>-845.71277982808635</v>
      </c>
      <c r="AS16">
        <f t="shared" si="9"/>
        <v>308.04468627876895</v>
      </c>
      <c r="AT16">
        <f t="shared" si="9"/>
        <v>364.57548905030876</v>
      </c>
      <c r="AU16">
        <f t="shared" si="9"/>
        <v>-173.0926044990087</v>
      </c>
      <c r="AW16">
        <v>13</v>
      </c>
      <c r="AX16">
        <f>(R16*SUMPRODUCT(K17:$K$23, X17:$X$23)-$AZ$3*SUMPRODUCT(K16:$K$22, W17:$W$23))/Z16</f>
        <v>11524.682492831877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3674.8271997262591</v>
      </c>
      <c r="P17">
        <f t="shared" si="22"/>
        <v>183.74135998631297</v>
      </c>
      <c r="Q17" s="4">
        <f t="shared" si="23"/>
        <v>12.5</v>
      </c>
      <c r="R17">
        <f t="shared" si="0"/>
        <v>250000</v>
      </c>
      <c r="S17">
        <f t="shared" si="1"/>
        <v>10594.813178054847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8820.7487310650686</v>
      </c>
      <c r="AC17">
        <f t="shared" si="2"/>
        <v>7786.7890533092959</v>
      </c>
      <c r="AE17">
        <f t="shared" si="3"/>
        <v>2700.8597254836423</v>
      </c>
      <c r="AF17">
        <f t="shared" si="4"/>
        <v>-135.04298627418211</v>
      </c>
      <c r="AG17">
        <f t="shared" si="4"/>
        <v>-9.1870296842965544</v>
      </c>
      <c r="AH17">
        <f t="shared" si="5"/>
        <v>-5690.6823857933232</v>
      </c>
      <c r="AI17">
        <f t="shared" si="6"/>
        <v>-3134.0526762681598</v>
      </c>
      <c r="AJ17">
        <f t="shared" si="7"/>
        <v>1033.9596777557726</v>
      </c>
      <c r="AK17">
        <f t="shared" si="24"/>
        <v>974.37118042233203</v>
      </c>
      <c r="AL17">
        <f t="shared" si="8"/>
        <v>-1125.721818090055</v>
      </c>
      <c r="AN17">
        <f t="shared" si="9"/>
        <v>855.62046851090793</v>
      </c>
      <c r="AO17">
        <f t="shared" si="9"/>
        <v>-42.781023425545399</v>
      </c>
      <c r="AP17">
        <f t="shared" si="9"/>
        <v>-2.9104105513268888</v>
      </c>
      <c r="AQ17">
        <f t="shared" si="9"/>
        <v>-1802.7831224027573</v>
      </c>
      <c r="AR17">
        <f t="shared" si="9"/>
        <v>-992.85408786872176</v>
      </c>
      <c r="AS17">
        <f t="shared" si="9"/>
        <v>327.55387314473086</v>
      </c>
      <c r="AT17">
        <f t="shared" si="9"/>
        <v>308.67649957170329</v>
      </c>
      <c r="AU17">
        <f t="shared" si="9"/>
        <v>-356.62371515228756</v>
      </c>
      <c r="AW17">
        <v>14</v>
      </c>
      <c r="AX17">
        <f>(R17*SUMPRODUCT(K18:$K$23, X18:$X$23)-$AZ$3*SUMPRODUCT(K17:$K$22, W18:$W$23))/Z17</f>
        <v>10594.813178054847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3674.8271997262591</v>
      </c>
      <c r="P18">
        <f t="shared" si="22"/>
        <v>183.74135998631297</v>
      </c>
      <c r="Q18" s="4">
        <f t="shared" si="23"/>
        <v>12.5</v>
      </c>
      <c r="R18">
        <f t="shared" si="0"/>
        <v>250000</v>
      </c>
      <c r="S18">
        <f t="shared" si="1"/>
        <v>9450.8114998573565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7786.7890533092959</v>
      </c>
      <c r="AC18">
        <f t="shared" si="2"/>
        <v>6639.8580824038654</v>
      </c>
      <c r="AE18">
        <f t="shared" si="3"/>
        <v>2581.823908339326</v>
      </c>
      <c r="AF18">
        <f t="shared" si="4"/>
        <v>-129.09119541696631</v>
      </c>
      <c r="AG18">
        <f t="shared" si="4"/>
        <v>-8.7821269137894706</v>
      </c>
      <c r="AH18">
        <f t="shared" si="5"/>
        <v>-6260.6494732823976</v>
      </c>
      <c r="AI18">
        <f t="shared" si="6"/>
        <v>-3816.6988872738275</v>
      </c>
      <c r="AJ18">
        <f t="shared" si="7"/>
        <v>1146.9309709054305</v>
      </c>
      <c r="AK18">
        <f t="shared" si="24"/>
        <v>876.21635657997535</v>
      </c>
      <c r="AL18">
        <f t="shared" si="8"/>
        <v>-1793.5515597884216</v>
      </c>
      <c r="AN18">
        <f t="shared" si="9"/>
        <v>753.43730842575485</v>
      </c>
      <c r="AO18">
        <f t="shared" si="9"/>
        <v>-37.671865421287748</v>
      </c>
      <c r="AP18">
        <f t="shared" si="9"/>
        <v>-2.562832439039171</v>
      </c>
      <c r="AQ18">
        <f t="shared" si="9"/>
        <v>-1827.0056578649742</v>
      </c>
      <c r="AR18">
        <f t="shared" si="9"/>
        <v>-1113.8030472995463</v>
      </c>
      <c r="AS18">
        <f t="shared" si="9"/>
        <v>334.70159637066632</v>
      </c>
      <c r="AT18">
        <f t="shared" si="9"/>
        <v>255.70066617164201</v>
      </c>
      <c r="AU18">
        <f t="shared" si="9"/>
        <v>-523.40078475723806</v>
      </c>
      <c r="AW18">
        <v>15</v>
      </c>
      <c r="AX18">
        <f>(R18*SUMPRODUCT(K19:$K$23, X19:$X$23)-$AZ$3*SUMPRODUCT(K18:$K$22, W19:$W$23))/Z18</f>
        <v>9450.8114998573565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3674.8271997262591</v>
      </c>
      <c r="P19">
        <f t="shared" si="22"/>
        <v>183.74135998631297</v>
      </c>
      <c r="Q19" s="4">
        <f t="shared" si="23"/>
        <v>12.5</v>
      </c>
      <c r="R19">
        <f t="shared" si="0"/>
        <v>250000</v>
      </c>
      <c r="S19">
        <f t="shared" si="1"/>
        <v>8062.0974633873029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6639.8580824038654</v>
      </c>
      <c r="AC19">
        <f t="shared" si="2"/>
        <v>5385.1938779901193</v>
      </c>
      <c r="AE19">
        <f t="shared" si="3"/>
        <v>2454.6536467102901</v>
      </c>
      <c r="AF19">
        <f t="shared" si="4"/>
        <v>-122.73268233551453</v>
      </c>
      <c r="AG19">
        <f t="shared" si="4"/>
        <v>-8.3495546637306486</v>
      </c>
      <c r="AH19">
        <f t="shared" si="5"/>
        <v>-6895.0196184185461</v>
      </c>
      <c r="AI19">
        <f t="shared" si="6"/>
        <v>-4571.4482087075012</v>
      </c>
      <c r="AJ19">
        <f t="shared" si="7"/>
        <v>1254.6642044137461</v>
      </c>
      <c r="AK19">
        <f t="shared" si="24"/>
        <v>767.73307659094201</v>
      </c>
      <c r="AL19">
        <f t="shared" si="8"/>
        <v>-2549.0509277028132</v>
      </c>
      <c r="AN19">
        <f t="shared" si="9"/>
        <v>659.86043941586252</v>
      </c>
      <c r="AO19">
        <f t="shared" si="9"/>
        <v>-32.99302197079313</v>
      </c>
      <c r="AP19">
        <f t="shared" si="9"/>
        <v>-2.2445288021468603</v>
      </c>
      <c r="AQ19">
        <f t="shared" si="9"/>
        <v>-1853.5204269197809</v>
      </c>
      <c r="AR19">
        <f t="shared" si="9"/>
        <v>-1228.8975382768585</v>
      </c>
      <c r="AS19">
        <f t="shared" si="9"/>
        <v>337.27905945238274</v>
      </c>
      <c r="AT19">
        <f t="shared" si="9"/>
        <v>206.38214517650113</v>
      </c>
      <c r="AU19">
        <f t="shared" si="9"/>
        <v>-685.23633364797467</v>
      </c>
      <c r="AW19">
        <v>16</v>
      </c>
      <c r="AX19">
        <f>(R19*SUMPRODUCT(K20:$K$23, X20:$X$23)-$AZ$3*SUMPRODUCT(K19:$K$22, W20:$W$23))/Z19</f>
        <v>8062.0974633873029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3674.8271997262591</v>
      </c>
      <c r="P20">
        <f t="shared" si="22"/>
        <v>183.74135998631297</v>
      </c>
      <c r="Q20" s="4">
        <f t="shared" si="23"/>
        <v>12.5</v>
      </c>
      <c r="R20">
        <f t="shared" si="0"/>
        <v>250000</v>
      </c>
      <c r="S20">
        <f t="shared" si="1"/>
        <v>6426.9856117175941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5385.1938779901193</v>
      </c>
      <c r="AC20">
        <f t="shared" si="2"/>
        <v>4057.8151422167684</v>
      </c>
      <c r="AE20">
        <f t="shared" si="3"/>
        <v>2320.1809303715136</v>
      </c>
      <c r="AF20">
        <f t="shared" si="4"/>
        <v>-116.00904651857569</v>
      </c>
      <c r="AG20">
        <f t="shared" si="4"/>
        <v>-7.8921429643832832</v>
      </c>
      <c r="AH20">
        <f t="shared" si="5"/>
        <v>-7478.323054201167</v>
      </c>
      <c r="AI20">
        <f t="shared" si="6"/>
        <v>-5282.0433133126126</v>
      </c>
      <c r="AJ20">
        <f t="shared" si="7"/>
        <v>1327.3787357733509</v>
      </c>
      <c r="AK20">
        <f t="shared" si="24"/>
        <v>649.43720697243418</v>
      </c>
      <c r="AL20">
        <f t="shared" si="8"/>
        <v>-3305.2273705668276</v>
      </c>
      <c r="AN20">
        <f t="shared" si="9"/>
        <v>574.54637681396184</v>
      </c>
      <c r="AO20">
        <f t="shared" si="9"/>
        <v>-28.727318840698093</v>
      </c>
      <c r="AP20">
        <f t="shared" si="9"/>
        <v>-1.9543312705178362</v>
      </c>
      <c r="AQ20">
        <f t="shared" si="9"/>
        <v>-1851.8570509704221</v>
      </c>
      <c r="AR20">
        <f t="shared" si="9"/>
        <v>-1307.9923242676764</v>
      </c>
      <c r="AS20">
        <f t="shared" si="9"/>
        <v>328.69878090772852</v>
      </c>
      <c r="AT20">
        <f t="shared" si="9"/>
        <v>160.82012801236334</v>
      </c>
      <c r="AU20">
        <f t="shared" si="9"/>
        <v>-818.47341534758448</v>
      </c>
      <c r="AW20">
        <v>17</v>
      </c>
      <c r="AX20">
        <f>(R20*SUMPRODUCT(K21:$K$23, X21:$X$23)-$AZ$3*SUMPRODUCT(K20:$K$22, W21:$W$23))/Z20</f>
        <v>6426.9856117175941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3674.8271997262591</v>
      </c>
      <c r="P21">
        <f t="shared" si="22"/>
        <v>183.74135998631297</v>
      </c>
      <c r="Q21" s="4">
        <f t="shared" si="23"/>
        <v>12.5</v>
      </c>
      <c r="R21">
        <f t="shared" si="0"/>
        <v>250000</v>
      </c>
      <c r="S21">
        <f t="shared" si="1"/>
        <v>4557.2433830438895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4057.8151422167684</v>
      </c>
      <c r="AC21">
        <f t="shared" si="2"/>
        <v>2703.8467288041043</v>
      </c>
      <c r="AE21">
        <f t="shared" si="3"/>
        <v>2180.3025793771831</v>
      </c>
      <c r="AF21">
        <f t="shared" si="4"/>
        <v>-109.01512896885917</v>
      </c>
      <c r="AG21">
        <f t="shared" si="4"/>
        <v>-7.4163438880187202</v>
      </c>
      <c r="AH21">
        <f t="shared" si="5"/>
        <v>-7937.5529344146125</v>
      </c>
      <c r="AI21">
        <f t="shared" si="6"/>
        <v>-5873.6818278943074</v>
      </c>
      <c r="AJ21">
        <f t="shared" si="7"/>
        <v>1353.9684134126642</v>
      </c>
      <c r="AK21">
        <f t="shared" si="24"/>
        <v>524.47956705611443</v>
      </c>
      <c r="AL21">
        <f t="shared" si="8"/>
        <v>-3995.2338474255284</v>
      </c>
      <c r="AN21">
        <f t="shared" si="9"/>
        <v>497.34914163540702</v>
      </c>
      <c r="AO21">
        <f t="shared" si="9"/>
        <v>-24.867457081770358</v>
      </c>
      <c r="AP21">
        <f t="shared" si="9"/>
        <v>-1.6917432936453958</v>
      </c>
      <c r="AQ21">
        <f t="shared" si="9"/>
        <v>-1810.6363657765378</v>
      </c>
      <c r="AR21">
        <f t="shared" si="9"/>
        <v>-1339.8464245165464</v>
      </c>
      <c r="AS21">
        <f t="shared" si="9"/>
        <v>308.85393366117188</v>
      </c>
      <c r="AT21">
        <f t="shared" si="9"/>
        <v>119.63911107933546</v>
      </c>
      <c r="AU21">
        <f t="shared" si="9"/>
        <v>-911.35337977603899</v>
      </c>
      <c r="AW21">
        <v>18</v>
      </c>
      <c r="AX21">
        <f>(R21*SUMPRODUCT(K22:$K$23, X22:$X$23)-$AZ$3*SUMPRODUCT(K21:$K$22, W22:$W$23))/Z21</f>
        <v>4557.2433830438895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3674.8271997262591</v>
      </c>
      <c r="P22">
        <f t="shared" si="22"/>
        <v>183.74135998631297</v>
      </c>
      <c r="Q22" s="4">
        <f t="shared" si="23"/>
        <v>12.5</v>
      </c>
      <c r="R22">
        <f t="shared" si="0"/>
        <v>250000</v>
      </c>
      <c r="S22">
        <f t="shared" si="1"/>
        <v>2424.4995966325641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2703.8467288041043</v>
      </c>
      <c r="AC22">
        <f t="shared" si="2"/>
        <v>1343.0397672290744</v>
      </c>
      <c r="AE22">
        <f t="shared" si="3"/>
        <v>2035.6526657221787</v>
      </c>
      <c r="AF22">
        <f t="shared" si="4"/>
        <v>-101.78263328610895</v>
      </c>
      <c r="AG22">
        <f t="shared" si="4"/>
        <v>-6.9243142435167302</v>
      </c>
      <c r="AH22">
        <f t="shared" si="5"/>
        <v>-8357.3241124360575</v>
      </c>
      <c r="AI22">
        <f t="shared" si="6"/>
        <v>-6430.3783942435039</v>
      </c>
      <c r="AJ22">
        <f t="shared" si="7"/>
        <v>1360.8069615750298</v>
      </c>
      <c r="AK22">
        <f t="shared" si="24"/>
        <v>396.85869869284426</v>
      </c>
      <c r="AL22">
        <f t="shared" si="8"/>
        <v>-4672.7127339756298</v>
      </c>
      <c r="AN22">
        <f t="shared" si="9"/>
        <v>427.74963667510389</v>
      </c>
      <c r="AO22">
        <f t="shared" si="9"/>
        <v>-21.387481833755196</v>
      </c>
      <c r="AP22">
        <f t="shared" si="9"/>
        <v>-1.4549991517525209</v>
      </c>
      <c r="AQ22">
        <f t="shared" si="9"/>
        <v>-1756.1160667860688</v>
      </c>
      <c r="AR22">
        <f t="shared" si="9"/>
        <v>-1351.2089110964725</v>
      </c>
      <c r="AS22">
        <f t="shared" si="9"/>
        <v>285.94499110788513</v>
      </c>
      <c r="AT22">
        <f t="shared" si="9"/>
        <v>83.391517146170457</v>
      </c>
      <c r="AU22">
        <f t="shared" si="9"/>
        <v>-981.87240284241693</v>
      </c>
      <c r="AW22">
        <v>19</v>
      </c>
      <c r="AX22">
        <f>(R22*SUMPRODUCT(K23:$K$23, X23:$X$23)-$AZ$3*SUMPRODUCT(K22:$K$22, W23:$W$23))/Z22</f>
        <v>2424.4995966325641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3674.8271997262591</v>
      </c>
      <c r="P23">
        <f t="shared" si="22"/>
        <v>183.74135998631297</v>
      </c>
      <c r="Q23" s="4">
        <f t="shared" si="23"/>
        <v>12.5</v>
      </c>
      <c r="R23">
        <f t="shared" si="0"/>
        <v>250000</v>
      </c>
      <c r="S23">
        <f t="shared" si="1"/>
        <v>2614.8198588529217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1343.0397672290744</v>
      </c>
      <c r="AC23">
        <f t="shared" si="2"/>
        <v>1343.0397672290744</v>
      </c>
      <c r="AE23">
        <f t="shared" si="3"/>
        <v>1887.4872202831295</v>
      </c>
      <c r="AF23">
        <f t="shared" si="4"/>
        <v>-94.374361014156477</v>
      </c>
      <c r="AG23">
        <f t="shared" si="4"/>
        <v>-6.4203264456344025</v>
      </c>
      <c r="AH23">
        <f t="shared" si="5"/>
        <v>-8694.8931089431935</v>
      </c>
      <c r="AI23">
        <f t="shared" si="6"/>
        <v>-6908.2005761198543</v>
      </c>
      <c r="AJ23">
        <f t="shared" si="7"/>
        <v>0</v>
      </c>
      <c r="AK23">
        <f t="shared" si="24"/>
        <v>268.36685255469098</v>
      </c>
      <c r="AL23">
        <f t="shared" si="8"/>
        <v>-6639.8337235651634</v>
      </c>
      <c r="AN23">
        <f t="shared" si="9"/>
        <v>365.35188952463744</v>
      </c>
      <c r="AO23">
        <f t="shared" si="9"/>
        <v>-18.267594476231871</v>
      </c>
      <c r="AP23">
        <f t="shared" si="9"/>
        <v>-1.2427519365803539</v>
      </c>
      <c r="AQ23">
        <f t="shared" si="9"/>
        <v>-1683.0289458016196</v>
      </c>
      <c r="AR23">
        <f t="shared" si="9"/>
        <v>-1337.1874026897942</v>
      </c>
      <c r="AS23">
        <f t="shared" si="9"/>
        <v>0</v>
      </c>
      <c r="AT23">
        <f t="shared" si="9"/>
        <v>51.946490346000083</v>
      </c>
      <c r="AU23">
        <f t="shared" si="9"/>
        <v>-1285.2409123437942</v>
      </c>
      <c r="AW23">
        <v>20</v>
      </c>
      <c r="AX23">
        <f>(R23*SUMPRODUCT(K$23:$K24, X$23:$X24)-$AZ$3*SUMPRODUCT(K$22:$K23, W$23:$W24))/Z23</f>
        <v>2614.8198588529217</v>
      </c>
    </row>
    <row r="25" spans="5:50" x14ac:dyDescent="0.25">
      <c r="AN25" s="8">
        <f t="shared" ref="AN25:AU25" si="25">SUM(AN3:AN23)</f>
        <v>30209.026120830345</v>
      </c>
      <c r="AO25" s="8">
        <f t="shared" si="25"/>
        <v>-4266.5717058362106</v>
      </c>
      <c r="AP25" s="8">
        <f t="shared" si="25"/>
        <v>-715.21359189255804</v>
      </c>
      <c r="AQ25" s="8">
        <f t="shared" si="25"/>
        <v>-26378.142177360882</v>
      </c>
      <c r="AR25" s="8">
        <f t="shared" si="25"/>
        <v>-1150.9013542593077</v>
      </c>
      <c r="AS25" s="8">
        <f t="shared" si="25"/>
        <v>-5799.9624901321886</v>
      </c>
      <c r="AT25" s="8">
        <f t="shared" si="25"/>
        <v>7697.0519412332187</v>
      </c>
      <c r="AU25" s="9">
        <f t="shared" si="25"/>
        <v>746.18809684172197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13658.612853648161</v>
      </c>
      <c r="K3">
        <v>1</v>
      </c>
      <c r="L3" s="2">
        <v>0</v>
      </c>
      <c r="O3">
        <f>$C$3</f>
        <v>13658.612853648161</v>
      </c>
      <c r="P3">
        <f>O3*B5</f>
        <v>10926.89028291853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13658.612853648161</v>
      </c>
      <c r="AF3">
        <f t="shared" ref="AF3:AG23" si="4">-$Z3*P3</f>
        <v>-10926.89028291853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2106.7656000296311</v>
      </c>
      <c r="AJ3">
        <f t="shared" ref="AJ3:AJ23" si="7">AB3-AC3</f>
        <v>0</v>
      </c>
      <c r="AL3">
        <f t="shared" ref="AL3:AL23" si="8">SUM(AI3:AK3)</f>
        <v>2106.7656000296311</v>
      </c>
      <c r="AN3">
        <f t="shared" ref="AN3:AU23" si="9">AE3*$K3</f>
        <v>13658.612853648161</v>
      </c>
      <c r="AO3">
        <f t="shared" si="9"/>
        <v>-10926.89028291853</v>
      </c>
      <c r="AP3">
        <f t="shared" si="9"/>
        <v>-624.95697070000006</v>
      </c>
      <c r="AQ3">
        <f t="shared" si="9"/>
        <v>0</v>
      </c>
      <c r="AR3">
        <f t="shared" si="9"/>
        <v>2106.7656000296311</v>
      </c>
      <c r="AS3">
        <f t="shared" si="9"/>
        <v>0</v>
      </c>
      <c r="AT3">
        <f t="shared" si="9"/>
        <v>0</v>
      </c>
      <c r="AU3">
        <f t="shared" si="9"/>
        <v>2106.7656000296311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10411.379947889351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6306.2796629873419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6125.8636486480391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-6125.8636486480391</v>
      </c>
      <c r="AK4">
        <f>H4*SUM(AB4, AE4:AF4)</f>
        <v>0</v>
      </c>
      <c r="AL4">
        <f t="shared" si="8"/>
        <v>-10778.100148648038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-4285.5162992413216</v>
      </c>
      <c r="AR4">
        <f t="shared" si="9"/>
        <v>-4285.5162992413216</v>
      </c>
      <c r="AS4">
        <f t="shared" si="9"/>
        <v>-5642.982361969579</v>
      </c>
      <c r="AT4">
        <f t="shared" si="9"/>
        <v>0</v>
      </c>
      <c r="AU4">
        <f t="shared" si="9"/>
        <v>-9928.4986612109005</v>
      </c>
      <c r="AW4">
        <v>1</v>
      </c>
      <c r="AX4">
        <f>(R4*SUMPRODUCT(K5:$K$23, X5:$X$23)-$AZ$3*SUMPRODUCT(K4:$K$22, W5:$W$23))/Z4</f>
        <v>6306.2796629873419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13658.612853648161</v>
      </c>
      <c r="P5">
        <f t="shared" ref="P5:P23" si="22">O5*$C$5</f>
        <v>682.93064268240812</v>
      </c>
      <c r="Q5" s="4">
        <f t="shared" ref="Q5:Q23" si="23">$C$8</f>
        <v>12.5</v>
      </c>
      <c r="R5">
        <f t="shared" si="0"/>
        <v>250000</v>
      </c>
      <c r="S5">
        <f t="shared" si="1"/>
        <v>11573.599477033624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6125.8636486480391</v>
      </c>
      <c r="AC5">
        <f t="shared" si="2"/>
        <v>10881.238055089416</v>
      </c>
      <c r="AE5">
        <f t="shared" si="3"/>
        <v>12841.520760915651</v>
      </c>
      <c r="AF5">
        <f t="shared" si="4"/>
        <v>-642.07603804578264</v>
      </c>
      <c r="AG5">
        <f t="shared" si="4"/>
        <v>-11.752219001402596</v>
      </c>
      <c r="AH5">
        <f t="shared" si="5"/>
        <v>-5374.9058369480699</v>
      </c>
      <c r="AI5">
        <f t="shared" si="6"/>
        <v>6812.7866669203959</v>
      </c>
      <c r="AJ5">
        <f t="shared" si="7"/>
        <v>-4755.3744064413768</v>
      </c>
      <c r="AK5">
        <f>H5*SUM(AB5, AE5:AF5)</f>
        <v>1568.1332879675304</v>
      </c>
      <c r="AL5">
        <f t="shared" si="8"/>
        <v>3625.5455484465492</v>
      </c>
      <c r="AN5">
        <f t="shared" si="9"/>
        <v>10896.805321852327</v>
      </c>
      <c r="AO5">
        <f t="shared" si="9"/>
        <v>-544.84026609261639</v>
      </c>
      <c r="AP5">
        <f t="shared" si="9"/>
        <v>-9.9724670420519992</v>
      </c>
      <c r="AQ5">
        <f t="shared" si="9"/>
        <v>-4560.9319658441018</v>
      </c>
      <c r="AR5">
        <f t="shared" si="9"/>
        <v>5781.0606228735569</v>
      </c>
      <c r="AS5">
        <f t="shared" si="9"/>
        <v>-4035.2221597635676</v>
      </c>
      <c r="AT5">
        <f t="shared" si="9"/>
        <v>1330.6557280743714</v>
      </c>
      <c r="AU5">
        <f t="shared" si="9"/>
        <v>3076.4941911843603</v>
      </c>
      <c r="AW5">
        <v>2</v>
      </c>
      <c r="AX5">
        <f>(R5*SUMPRODUCT(K6:$K$23, X6:$X$23)-$AZ$3*SUMPRODUCT(K5:$K$22, W6:$W$23))/Z5</f>
        <v>11573.599477033624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13658.612853648161</v>
      </c>
      <c r="P6">
        <f t="shared" si="22"/>
        <v>682.93064268240812</v>
      </c>
      <c r="Q6" s="4">
        <f t="shared" si="23"/>
        <v>12.5</v>
      </c>
      <c r="R6">
        <f t="shared" si="0"/>
        <v>250000</v>
      </c>
      <c r="S6">
        <f t="shared" si="1"/>
        <v>15935.591770197829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10881.238055089416</v>
      </c>
      <c r="AC6">
        <f t="shared" si="2"/>
        <v>14445.801897449295</v>
      </c>
      <c r="AE6">
        <f t="shared" si="3"/>
        <v>12381.693652993627</v>
      </c>
      <c r="AF6">
        <f t="shared" si="4"/>
        <v>-619.08468264968144</v>
      </c>
      <c r="AG6">
        <f t="shared" si="4"/>
        <v>-11.331397435507631</v>
      </c>
      <c r="AH6">
        <f t="shared" si="5"/>
        <v>-6065.9875176187797</v>
      </c>
      <c r="AI6">
        <f t="shared" si="6"/>
        <v>5685.2900552896572</v>
      </c>
      <c r="AJ6">
        <f t="shared" si="7"/>
        <v>-3564.5638423598793</v>
      </c>
      <c r="AK6">
        <f>H6*SUM(AB6, AE6:AF6)</f>
        <v>1937.6792776603838</v>
      </c>
      <c r="AL6">
        <f t="shared" si="8"/>
        <v>4058.4054905901617</v>
      </c>
      <c r="AN6">
        <f t="shared" si="9"/>
        <v>9678.4131050479355</v>
      </c>
      <c r="AO6">
        <f t="shared" si="9"/>
        <v>-483.92065525239684</v>
      </c>
      <c r="AP6">
        <f t="shared" si="9"/>
        <v>-8.8574268199413737</v>
      </c>
      <c r="AQ6">
        <f t="shared" si="9"/>
        <v>-4741.6076290487281</v>
      </c>
      <c r="AR6">
        <f t="shared" si="9"/>
        <v>4444.0273939268691</v>
      </c>
      <c r="AS6">
        <f t="shared" si="9"/>
        <v>-2786.3168297121201</v>
      </c>
      <c r="AT6">
        <f t="shared" si="9"/>
        <v>1514.6280500772884</v>
      </c>
      <c r="AU6">
        <f t="shared" si="9"/>
        <v>3172.3386142920372</v>
      </c>
      <c r="AW6">
        <v>3</v>
      </c>
      <c r="AX6">
        <f>(R6*SUMPRODUCT(K7:$K$23, X7:$X$23)-$AZ$3*SUMPRODUCT(K6:$K$22, W7:$W$23))/Z6</f>
        <v>15935.591770197829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13658.612853648161</v>
      </c>
      <c r="P7">
        <f t="shared" si="22"/>
        <v>682.93064268240812</v>
      </c>
      <c r="Q7" s="4">
        <f t="shared" si="23"/>
        <v>12.5</v>
      </c>
      <c r="R7">
        <f t="shared" si="0"/>
        <v>250000</v>
      </c>
      <c r="S7">
        <f t="shared" si="1"/>
        <v>19494.913090584429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14445.801897449295</v>
      </c>
      <c r="AC7">
        <f t="shared" si="2"/>
        <v>16970.060384259661</v>
      </c>
      <c r="AE7">
        <f t="shared" si="3"/>
        <v>11889.639303064256</v>
      </c>
      <c r="AF7">
        <f t="shared" si="4"/>
        <v>-594.48196515321285</v>
      </c>
      <c r="AG7">
        <f t="shared" si="4"/>
        <v>-10.881082353000968</v>
      </c>
      <c r="AH7">
        <f t="shared" si="5"/>
        <v>-6740.0221630317301</v>
      </c>
      <c r="AI7">
        <f t="shared" si="6"/>
        <v>4544.2540925263129</v>
      </c>
      <c r="AJ7">
        <f t="shared" si="7"/>
        <v>-2524.2584868103659</v>
      </c>
      <c r="AK7">
        <f>H7*SUM(AB7, AE7:AF7)</f>
        <v>2202.7053636882551</v>
      </c>
      <c r="AL7">
        <f t="shared" si="8"/>
        <v>4222.7009694042026</v>
      </c>
      <c r="AN7">
        <f t="shared" si="9"/>
        <v>8561.1902297059478</v>
      </c>
      <c r="AO7">
        <f t="shared" si="9"/>
        <v>-428.05951148529743</v>
      </c>
      <c r="AP7">
        <f t="shared" si="9"/>
        <v>-7.8349740942207831</v>
      </c>
      <c r="AQ7">
        <f t="shared" si="9"/>
        <v>-4853.1843918324248</v>
      </c>
      <c r="AR7">
        <f t="shared" si="9"/>
        <v>3272.1113522940054</v>
      </c>
      <c r="AS7">
        <f t="shared" si="9"/>
        <v>-1817.6040957746818</v>
      </c>
      <c r="AT7">
        <f t="shared" si="9"/>
        <v>1586.0682698480732</v>
      </c>
      <c r="AU7">
        <f t="shared" si="9"/>
        <v>3040.5755263673973</v>
      </c>
      <c r="AW7">
        <v>4</v>
      </c>
      <c r="AX7">
        <f>(R7*SUMPRODUCT(K8:$K$23, X8:$X$23)-$AZ$3*SUMPRODUCT(K7:$K$22, W8:$W$23))/Z7</f>
        <v>19494.913090584429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13658.612853648161</v>
      </c>
      <c r="P8">
        <f t="shared" si="22"/>
        <v>682.93064268240812</v>
      </c>
      <c r="Q8" s="4">
        <f t="shared" si="23"/>
        <v>12.5</v>
      </c>
      <c r="R8">
        <f t="shared" si="0"/>
        <v>250000</v>
      </c>
      <c r="S8">
        <f t="shared" si="1"/>
        <v>22325.468147510255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16970.060384259661</v>
      </c>
      <c r="AC8">
        <f t="shared" si="2"/>
        <v>18577.499061936818</v>
      </c>
      <c r="AE8">
        <f t="shared" si="3"/>
        <v>11365.623591830677</v>
      </c>
      <c r="AF8">
        <f t="shared" si="4"/>
        <v>-568.28117959153394</v>
      </c>
      <c r="AG8">
        <f t="shared" si="4"/>
        <v>-10.401517080845956</v>
      </c>
      <c r="AH8">
        <f t="shared" si="5"/>
        <v>-7415.0889725000388</v>
      </c>
      <c r="AI8">
        <f t="shared" si="6"/>
        <v>3371.8519226582603</v>
      </c>
      <c r="AJ8">
        <f t="shared" si="7"/>
        <v>-1607.4386776771571</v>
      </c>
      <c r="AK8">
        <f t="shared" ref="AK8:AK23" si="24">H8*SUM(AB8:AB8, AE8:AF8)</f>
        <v>2376.1121921019962</v>
      </c>
      <c r="AL8">
        <f t="shared" si="8"/>
        <v>4140.525437083099</v>
      </c>
      <c r="AN8">
        <f t="shared" si="9"/>
        <v>7538.7632261958743</v>
      </c>
      <c r="AO8">
        <f t="shared" si="9"/>
        <v>-376.93816130979377</v>
      </c>
      <c r="AP8">
        <f t="shared" si="9"/>
        <v>-6.8992760346288575</v>
      </c>
      <c r="AQ8">
        <f t="shared" si="9"/>
        <v>-4918.3926964670709</v>
      </c>
      <c r="AR8">
        <f t="shared" si="9"/>
        <v>2236.5330923843817</v>
      </c>
      <c r="AS8">
        <f t="shared" si="9"/>
        <v>-1066.2063100829469</v>
      </c>
      <c r="AT8">
        <f t="shared" si="9"/>
        <v>1576.0637390815555</v>
      </c>
      <c r="AU8">
        <f t="shared" si="9"/>
        <v>2746.3905213829898</v>
      </c>
      <c r="AW8">
        <v>5</v>
      </c>
      <c r="AX8">
        <f>(R8*SUMPRODUCT(K9:$K$23, X9:$X$23)-$AZ$3*SUMPRODUCT(K8:$K$22, W9:$W$23))/Z8</f>
        <v>22325.468147510255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13658.612853648161</v>
      </c>
      <c r="P9">
        <f t="shared" si="22"/>
        <v>682.93064268240812</v>
      </c>
      <c r="Q9" s="4">
        <f t="shared" si="23"/>
        <v>12.5</v>
      </c>
      <c r="R9">
        <f t="shared" si="0"/>
        <v>250000</v>
      </c>
      <c r="S9">
        <f t="shared" si="1"/>
        <v>24438.585432865239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18577.499061936818</v>
      </c>
      <c r="AC9">
        <f t="shared" si="2"/>
        <v>19334.205983689419</v>
      </c>
      <c r="AE9">
        <f t="shared" si="3"/>
        <v>10805.798686235185</v>
      </c>
      <c r="AF9">
        <f t="shared" si="4"/>
        <v>-540.28993431175923</v>
      </c>
      <c r="AG9">
        <f t="shared" si="4"/>
        <v>-9.8891801843451823</v>
      </c>
      <c r="AH9">
        <f t="shared" si="5"/>
        <v>-8166.4345138462613</v>
      </c>
      <c r="AI9">
        <f t="shared" si="6"/>
        <v>2089.1850578928188</v>
      </c>
      <c r="AJ9">
        <f t="shared" si="7"/>
        <v>-756.70692175260046</v>
      </c>
      <c r="AK9">
        <f t="shared" si="24"/>
        <v>2468.1538646476488</v>
      </c>
      <c r="AL9">
        <f t="shared" si="8"/>
        <v>3800.6320007878671</v>
      </c>
      <c r="AN9">
        <f t="shared" si="9"/>
        <v>6602.4492807286488</v>
      </c>
      <c r="AO9">
        <f t="shared" si="9"/>
        <v>-330.12246403643246</v>
      </c>
      <c r="AP9">
        <f t="shared" si="9"/>
        <v>-6.0423863604175958</v>
      </c>
      <c r="AQ9">
        <f t="shared" si="9"/>
        <v>-4989.7718111984777</v>
      </c>
      <c r="AR9">
        <f t="shared" si="9"/>
        <v>1276.5126191333218</v>
      </c>
      <c r="AS9">
        <f t="shared" si="9"/>
        <v>-462.35537199226962</v>
      </c>
      <c r="AT9">
        <f t="shared" si="9"/>
        <v>1508.0662875136438</v>
      </c>
      <c r="AU9">
        <f t="shared" si="9"/>
        <v>2322.2235346546959</v>
      </c>
      <c r="AW9">
        <v>6</v>
      </c>
      <c r="AX9">
        <f>(R9*SUMPRODUCT(K10:$K$23, X10:$X$23)-$AZ$3*SUMPRODUCT(K9:$K$22, W10:$W$23))/Z9</f>
        <v>24438.585432865239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13658.612853648161</v>
      </c>
      <c r="P10">
        <f t="shared" si="22"/>
        <v>682.93064268240812</v>
      </c>
      <c r="Q10" s="4">
        <f t="shared" si="23"/>
        <v>12.5</v>
      </c>
      <c r="R10">
        <f t="shared" si="0"/>
        <v>250000</v>
      </c>
      <c r="S10">
        <f t="shared" si="1"/>
        <v>25918.476889842917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19334.205983689419</v>
      </c>
      <c r="AC10">
        <f t="shared" si="2"/>
        <v>19381.678480861327</v>
      </c>
      <c r="AE10">
        <f t="shared" si="3"/>
        <v>10213.827145364054</v>
      </c>
      <c r="AF10">
        <f t="shared" si="4"/>
        <v>-510.69135726820269</v>
      </c>
      <c r="AG10">
        <f t="shared" si="4"/>
        <v>-9.3474235403743631</v>
      </c>
      <c r="AH10">
        <f t="shared" si="5"/>
        <v>-8857.2968425473427</v>
      </c>
      <c r="AI10">
        <f t="shared" si="6"/>
        <v>836.49152200813478</v>
      </c>
      <c r="AJ10">
        <f t="shared" si="7"/>
        <v>-47.472497171907889</v>
      </c>
      <c r="AK10">
        <f t="shared" si="24"/>
        <v>2484.7834100952095</v>
      </c>
      <c r="AL10">
        <f t="shared" si="8"/>
        <v>3273.8024349314364</v>
      </c>
      <c r="AN10">
        <f t="shared" si="9"/>
        <v>5748.8115452089987</v>
      </c>
      <c r="AO10">
        <f t="shared" si="9"/>
        <v>-287.44057726044991</v>
      </c>
      <c r="AP10">
        <f t="shared" si="9"/>
        <v>-5.2611597594201465</v>
      </c>
      <c r="AQ10">
        <f t="shared" si="9"/>
        <v>-4985.2939180482344</v>
      </c>
      <c r="AR10">
        <f t="shared" si="9"/>
        <v>470.81589014089491</v>
      </c>
      <c r="AS10">
        <f t="shared" si="9"/>
        <v>-26.719704175298943</v>
      </c>
      <c r="AT10">
        <f t="shared" si="9"/>
        <v>1398.5503525759912</v>
      </c>
      <c r="AU10">
        <f t="shared" si="9"/>
        <v>1842.646538541587</v>
      </c>
      <c r="AW10">
        <v>7</v>
      </c>
      <c r="AX10">
        <f>(R10*SUMPRODUCT(K11:$K$23, X11:$X$23)-$AZ$3*SUMPRODUCT(K10:$K$22, W11:$W$23))/Z10</f>
        <v>25918.476889842917</v>
      </c>
    </row>
    <row r="11" spans="1:52" x14ac:dyDescent="0.25">
      <c r="A11" t="s">
        <v>33</v>
      </c>
      <c r="C11" s="7">
        <f>AU25</f>
        <v>3013.4497685591477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13658.612853648161</v>
      </c>
      <c r="P11">
        <f t="shared" si="22"/>
        <v>682.93064268240812</v>
      </c>
      <c r="Q11" s="4">
        <f t="shared" si="23"/>
        <v>12.5</v>
      </c>
      <c r="R11">
        <f t="shared" si="0"/>
        <v>250000</v>
      </c>
      <c r="S11">
        <f t="shared" si="1"/>
        <v>26880.786379871228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19381.678480861327</v>
      </c>
      <c r="AC11">
        <f t="shared" si="2"/>
        <v>18889.42741386198</v>
      </c>
      <c r="AE11">
        <f t="shared" si="3"/>
        <v>9598.059090496934</v>
      </c>
      <c r="AF11">
        <f t="shared" si="4"/>
        <v>-479.90295452484673</v>
      </c>
      <c r="AG11">
        <f t="shared" si="4"/>
        <v>-8.7838889583261466</v>
      </c>
      <c r="AH11">
        <f t="shared" si="5"/>
        <v>-9401.2069328894395</v>
      </c>
      <c r="AI11">
        <f t="shared" si="6"/>
        <v>-291.83468587567768</v>
      </c>
      <c r="AJ11">
        <f t="shared" si="7"/>
        <v>492.25106699934622</v>
      </c>
      <c r="AK11">
        <f t="shared" si="24"/>
        <v>2438.7878478316693</v>
      </c>
      <c r="AL11">
        <f t="shared" si="8"/>
        <v>2639.2042289553378</v>
      </c>
      <c r="AN11">
        <f t="shared" si="9"/>
        <v>4976.389379197517</v>
      </c>
      <c r="AO11">
        <f t="shared" si="9"/>
        <v>-248.81946895987585</v>
      </c>
      <c r="AP11">
        <f t="shared" si="9"/>
        <v>-4.5542594922700568</v>
      </c>
      <c r="AQ11">
        <f t="shared" si="9"/>
        <v>-4874.3257247488827</v>
      </c>
      <c r="AR11">
        <f t="shared" si="9"/>
        <v>-151.31007400351135</v>
      </c>
      <c r="AS11">
        <f t="shared" si="9"/>
        <v>255.22170249395322</v>
      </c>
      <c r="AT11">
        <f t="shared" si="9"/>
        <v>1264.4595985121337</v>
      </c>
      <c r="AU11">
        <f t="shared" si="9"/>
        <v>1368.3712270025756</v>
      </c>
      <c r="AW11">
        <v>8</v>
      </c>
      <c r="AX11">
        <f>(R11*SUMPRODUCT(K12:$K$23, X12:$X$23)-$AZ$3*SUMPRODUCT(K11:$K$22, W12:$W$23))/Z11</f>
        <v>26880.786379871228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13658.612853648161</v>
      </c>
      <c r="P12">
        <f t="shared" si="22"/>
        <v>682.93064268240812</v>
      </c>
      <c r="Q12" s="4">
        <f t="shared" si="23"/>
        <v>12.5</v>
      </c>
      <c r="R12">
        <f t="shared" si="0"/>
        <v>250000</v>
      </c>
      <c r="S12">
        <f t="shared" si="1"/>
        <v>27366.901131769588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18889.42741386198</v>
      </c>
      <c r="AC12">
        <f t="shared" si="2"/>
        <v>17955.163199555554</v>
      </c>
      <c r="AE12">
        <f t="shared" si="3"/>
        <v>8961.2858133251902</v>
      </c>
      <c r="AF12">
        <f t="shared" si="4"/>
        <v>-448.06429066625958</v>
      </c>
      <c r="AG12">
        <f t="shared" si="4"/>
        <v>-8.2011309542788489</v>
      </c>
      <c r="AH12">
        <f t="shared" si="5"/>
        <v>-9898.3822892807384</v>
      </c>
      <c r="AI12">
        <f t="shared" si="6"/>
        <v>-1393.3618975760874</v>
      </c>
      <c r="AJ12">
        <f t="shared" si="7"/>
        <v>934.26421430642586</v>
      </c>
      <c r="AK12">
        <f t="shared" si="24"/>
        <v>2344.8994747959678</v>
      </c>
      <c r="AL12">
        <f t="shared" si="8"/>
        <v>1885.8017915263063</v>
      </c>
      <c r="AN12">
        <f t="shared" si="9"/>
        <v>4279.9887859584105</v>
      </c>
      <c r="AO12">
        <f t="shared" si="9"/>
        <v>-213.99943929792053</v>
      </c>
      <c r="AP12">
        <f t="shared" si="9"/>
        <v>-3.9169321509973494</v>
      </c>
      <c r="AQ12">
        <f t="shared" si="9"/>
        <v>-4727.5542907308391</v>
      </c>
      <c r="AR12">
        <f t="shared" si="9"/>
        <v>-665.48187622134674</v>
      </c>
      <c r="AS12">
        <f t="shared" si="9"/>
        <v>446.21279174110003</v>
      </c>
      <c r="AT12">
        <f t="shared" si="9"/>
        <v>1119.9445777527856</v>
      </c>
      <c r="AU12">
        <f t="shared" si="9"/>
        <v>900.67549327253892</v>
      </c>
      <c r="AW12">
        <v>9</v>
      </c>
      <c r="AX12">
        <f>(R12*SUMPRODUCT(K13:$K$23, X13:$X$23)-$AZ$3*SUMPRODUCT(K12:$K$22, W13:$W$23))/Z12</f>
        <v>27366.901131769588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13658.612853648161</v>
      </c>
      <c r="P13">
        <f t="shared" si="22"/>
        <v>682.93064268240812</v>
      </c>
      <c r="Q13" s="4">
        <f t="shared" si="23"/>
        <v>12.5</v>
      </c>
      <c r="R13">
        <f t="shared" si="0"/>
        <v>250000</v>
      </c>
      <c r="S13">
        <f t="shared" si="1"/>
        <v>27430.228145180761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17955.163199555554</v>
      </c>
      <c r="AC13">
        <f t="shared" si="2"/>
        <v>16686.816685818307</v>
      </c>
      <c r="AE13">
        <f t="shared" si="3"/>
        <v>8309.0365732678656</v>
      </c>
      <c r="AF13">
        <f t="shared" si="4"/>
        <v>-415.45182866339331</v>
      </c>
      <c r="AG13">
        <f t="shared" si="4"/>
        <v>-7.6042097597126741</v>
      </c>
      <c r="AH13">
        <f t="shared" si="5"/>
        <v>-10298.197700467721</v>
      </c>
      <c r="AI13">
        <f t="shared" si="6"/>
        <v>-2412.2171656229611</v>
      </c>
      <c r="AJ13">
        <f t="shared" si="7"/>
        <v>1268.3465137372477</v>
      </c>
      <c r="AK13">
        <f t="shared" si="24"/>
        <v>2211.9290590776618</v>
      </c>
      <c r="AL13">
        <f t="shared" si="8"/>
        <v>1068.0584071919484</v>
      </c>
      <c r="AN13">
        <f t="shared" si="9"/>
        <v>3655.6477341484451</v>
      </c>
      <c r="AO13">
        <f t="shared" si="9"/>
        <v>-182.78238670742226</v>
      </c>
      <c r="AP13">
        <f t="shared" si="9"/>
        <v>-3.345551789664384</v>
      </c>
      <c r="AQ13">
        <f t="shared" si="9"/>
        <v>-4530.8000220682034</v>
      </c>
      <c r="AR13">
        <f t="shared" si="9"/>
        <v>-1061.2802264168445</v>
      </c>
      <c r="AS13">
        <f t="shared" si="9"/>
        <v>558.02234328535485</v>
      </c>
      <c r="AT13">
        <f t="shared" si="9"/>
        <v>973.16137456044385</v>
      </c>
      <c r="AU13">
        <f t="shared" si="9"/>
        <v>469.90349142895423</v>
      </c>
      <c r="AW13">
        <v>10</v>
      </c>
      <c r="AX13">
        <f>(R13*SUMPRODUCT(K14:$K$23, X14:$X$23)-$AZ$3*SUMPRODUCT(K13:$K$22, W14:$W$23))/Z13</f>
        <v>27430.228145180761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13658.612853648161</v>
      </c>
      <c r="P14">
        <f t="shared" si="22"/>
        <v>682.93064268240812</v>
      </c>
      <c r="Q14" s="4">
        <f t="shared" si="23"/>
        <v>12.5</v>
      </c>
      <c r="R14">
        <f t="shared" si="0"/>
        <v>250000</v>
      </c>
      <c r="S14">
        <f t="shared" si="1"/>
        <v>27088.751183543394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16686.816685818307</v>
      </c>
      <c r="AC14">
        <f t="shared" si="2"/>
        <v>15161.472928835932</v>
      </c>
      <c r="AE14">
        <f t="shared" si="3"/>
        <v>7644.6746335003618</v>
      </c>
      <c r="AF14">
        <f t="shared" si="4"/>
        <v>-382.23373167501813</v>
      </c>
      <c r="AG14">
        <f t="shared" si="4"/>
        <v>-6.9962033438286708</v>
      </c>
      <c r="AH14">
        <f t="shared" si="5"/>
        <v>-10639.286365737529</v>
      </c>
      <c r="AI14">
        <f t="shared" si="6"/>
        <v>-3383.8416672560143</v>
      </c>
      <c r="AJ14">
        <f t="shared" si="7"/>
        <v>1525.3437569823745</v>
      </c>
      <c r="AK14">
        <f t="shared" si="24"/>
        <v>2049.3858702898428</v>
      </c>
      <c r="AL14">
        <f t="shared" si="8"/>
        <v>190.88796001620312</v>
      </c>
      <c r="AN14">
        <f t="shared" si="9"/>
        <v>3098.2327611916849</v>
      </c>
      <c r="AO14">
        <f t="shared" si="9"/>
        <v>-154.91163805958428</v>
      </c>
      <c r="AP14">
        <f t="shared" si="9"/>
        <v>-2.8354203995577776</v>
      </c>
      <c r="AQ14">
        <f t="shared" si="9"/>
        <v>-4311.8886223853406</v>
      </c>
      <c r="AR14">
        <f t="shared" si="9"/>
        <v>-1371.4029196527977</v>
      </c>
      <c r="AS14">
        <f t="shared" si="9"/>
        <v>618.19112343282404</v>
      </c>
      <c r="AT14">
        <f t="shared" si="9"/>
        <v>830.57484432767967</v>
      </c>
      <c r="AU14">
        <f t="shared" si="9"/>
        <v>77.363048107706106</v>
      </c>
      <c r="AW14">
        <v>11</v>
      </c>
      <c r="AX14">
        <f>(R14*SUMPRODUCT(K15:$K$23, X15:$X$23)-$AZ$3*SUMPRODUCT(K14:$K$22, W15:$W$23))/Z14</f>
        <v>27088.751183543394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13658.612853648161</v>
      </c>
      <c r="P15">
        <f t="shared" si="22"/>
        <v>682.93064268240812</v>
      </c>
      <c r="Q15" s="4">
        <f t="shared" si="23"/>
        <v>12.5</v>
      </c>
      <c r="R15">
        <f t="shared" si="0"/>
        <v>250000</v>
      </c>
      <c r="S15">
        <f t="shared" si="1"/>
        <v>26330.067626633001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15161.472928835932</v>
      </c>
      <c r="AC15">
        <f t="shared" si="2"/>
        <v>13436.642641562572</v>
      </c>
      <c r="AE15">
        <f t="shared" si="3"/>
        <v>6970.202374576741</v>
      </c>
      <c r="AF15">
        <f t="shared" si="4"/>
        <v>-348.51011872883709</v>
      </c>
      <c r="AG15">
        <f t="shared" si="4"/>
        <v>-6.3789442321690704</v>
      </c>
      <c r="AH15">
        <f t="shared" si="5"/>
        <v>-10945.941564426259</v>
      </c>
      <c r="AI15">
        <f t="shared" si="6"/>
        <v>-4330.6282528105248</v>
      </c>
      <c r="AJ15">
        <f t="shared" si="7"/>
        <v>1724.8302872733602</v>
      </c>
      <c r="AK15">
        <f t="shared" si="24"/>
        <v>1864.0290111837653</v>
      </c>
      <c r="AL15">
        <f t="shared" si="8"/>
        <v>-741.76895435339929</v>
      </c>
      <c r="AN15">
        <f t="shared" si="9"/>
        <v>2602.2066984530197</v>
      </c>
      <c r="AO15">
        <f t="shared" si="9"/>
        <v>-130.11033492265102</v>
      </c>
      <c r="AP15">
        <f t="shared" si="9"/>
        <v>-2.3814705108926755</v>
      </c>
      <c r="AQ15">
        <f t="shared" si="9"/>
        <v>-4086.4814146167428</v>
      </c>
      <c r="AR15">
        <f t="shared" si="9"/>
        <v>-1616.7665215972668</v>
      </c>
      <c r="AS15">
        <f t="shared" si="9"/>
        <v>643.93609913082855</v>
      </c>
      <c r="AT15">
        <f t="shared" si="9"/>
        <v>695.9035790273881</v>
      </c>
      <c r="AU15">
        <f t="shared" si="9"/>
        <v>-276.92684343905006</v>
      </c>
      <c r="AW15">
        <v>12</v>
      </c>
      <c r="AX15">
        <f>(R15*SUMPRODUCT(K16:$K$23, X16:$X$23)-$AZ$3*SUMPRODUCT(K15:$K$22, W16:$W$23))/Z15</f>
        <v>26330.067626633001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13658.612853648161</v>
      </c>
      <c r="P16">
        <f t="shared" si="22"/>
        <v>682.93064268240812</v>
      </c>
      <c r="Q16" s="4">
        <f t="shared" si="23"/>
        <v>12.5</v>
      </c>
      <c r="R16">
        <f t="shared" si="0"/>
        <v>250000</v>
      </c>
      <c r="S16">
        <f t="shared" si="1"/>
        <v>25174.611208680562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13436.642641562572</v>
      </c>
      <c r="AC16">
        <f t="shared" si="2"/>
        <v>11599.910364299794</v>
      </c>
      <c r="AE16">
        <f t="shared" si="3"/>
        <v>6293.5901368899713</v>
      </c>
      <c r="AF16">
        <f t="shared" si="4"/>
        <v>-314.67950684449858</v>
      </c>
      <c r="AG16">
        <f t="shared" si="4"/>
        <v>-5.7597266687379776</v>
      </c>
      <c r="AH16">
        <f t="shared" si="5"/>
        <v>-11108.562422188048</v>
      </c>
      <c r="AI16">
        <f t="shared" si="6"/>
        <v>-5135.4115188113137</v>
      </c>
      <c r="AJ16">
        <f t="shared" si="7"/>
        <v>1836.7322772627776</v>
      </c>
      <c r="AK16">
        <f t="shared" si="24"/>
        <v>1661.4277245580438</v>
      </c>
      <c r="AL16">
        <f t="shared" si="8"/>
        <v>-1637.2515169904923</v>
      </c>
      <c r="AN16">
        <f t="shared" si="9"/>
        <v>2164.3935259775171</v>
      </c>
      <c r="AO16">
        <f t="shared" si="9"/>
        <v>-108.21967629887587</v>
      </c>
      <c r="AP16">
        <f t="shared" si="9"/>
        <v>-1.98079551449419</v>
      </c>
      <c r="AQ16">
        <f t="shared" si="9"/>
        <v>-3820.2838231506016</v>
      </c>
      <c r="AR16">
        <f t="shared" si="9"/>
        <v>-1766.0907689864546</v>
      </c>
      <c r="AS16">
        <f t="shared" si="9"/>
        <v>631.6603660857362</v>
      </c>
      <c r="AT16">
        <f t="shared" si="9"/>
        <v>571.37235388670729</v>
      </c>
      <c r="AU16">
        <f t="shared" si="9"/>
        <v>-563.05804901401109</v>
      </c>
      <c r="AW16">
        <v>13</v>
      </c>
      <c r="AX16">
        <f>(R16*SUMPRODUCT(K17:$K$23, X17:$X$23)-$AZ$3*SUMPRODUCT(K16:$K$22, W17:$W$23))/Z16</f>
        <v>25174.611208680562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13658.612853648161</v>
      </c>
      <c r="P17">
        <f t="shared" si="22"/>
        <v>682.93064268240812</v>
      </c>
      <c r="Q17" s="4">
        <f t="shared" si="23"/>
        <v>12.5</v>
      </c>
      <c r="R17">
        <f t="shared" si="0"/>
        <v>250000</v>
      </c>
      <c r="S17">
        <f t="shared" si="1"/>
        <v>23630.976031154958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11599.910364299794</v>
      </c>
      <c r="AC17">
        <f t="shared" si="2"/>
        <v>9729.35772942119</v>
      </c>
      <c r="AE17">
        <f t="shared" si="3"/>
        <v>5623.5311806678019</v>
      </c>
      <c r="AF17">
        <f t="shared" si="4"/>
        <v>-281.17655903339011</v>
      </c>
      <c r="AG17">
        <f t="shared" si="4"/>
        <v>-5.1465064945868377</v>
      </c>
      <c r="AH17">
        <f t="shared" si="5"/>
        <v>-11112.458149275191</v>
      </c>
      <c r="AI17">
        <f t="shared" si="6"/>
        <v>-5775.2500341353661</v>
      </c>
      <c r="AJ17">
        <f t="shared" si="7"/>
        <v>1870.5526348786043</v>
      </c>
      <c r="AK17">
        <f t="shared" si="24"/>
        <v>1449.783499376362</v>
      </c>
      <c r="AL17">
        <f t="shared" si="8"/>
        <v>-2454.9138998804001</v>
      </c>
      <c r="AN17">
        <f t="shared" si="9"/>
        <v>1781.5099163015846</v>
      </c>
      <c r="AO17">
        <f t="shared" si="9"/>
        <v>-89.075495815079236</v>
      </c>
      <c r="AP17">
        <f t="shared" si="9"/>
        <v>-1.6303905962033236</v>
      </c>
      <c r="AQ17">
        <f t="shared" si="9"/>
        <v>-3520.3778109165196</v>
      </c>
      <c r="AR17">
        <f t="shared" si="9"/>
        <v>-1829.5737810262174</v>
      </c>
      <c r="AS17">
        <f t="shared" si="9"/>
        <v>592.58283824516161</v>
      </c>
      <c r="AT17">
        <f t="shared" si="9"/>
        <v>459.28502886378402</v>
      </c>
      <c r="AU17">
        <f t="shared" si="9"/>
        <v>-777.70591391727191</v>
      </c>
      <c r="AW17">
        <v>14</v>
      </c>
      <c r="AX17">
        <f>(R17*SUMPRODUCT(K18:$K$23, X18:$X$23)-$AZ$3*SUMPRODUCT(K17:$K$22, W18:$W$23))/Z17</f>
        <v>23630.976031154958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13658.612853648161</v>
      </c>
      <c r="P18">
        <f t="shared" si="22"/>
        <v>682.93064268240812</v>
      </c>
      <c r="Q18" s="4">
        <f t="shared" si="23"/>
        <v>12.5</v>
      </c>
      <c r="R18">
        <f t="shared" si="0"/>
        <v>250000</v>
      </c>
      <c r="S18">
        <f t="shared" si="1"/>
        <v>21654.030605793196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9729.35772942119</v>
      </c>
      <c r="AC18">
        <f t="shared" si="2"/>
        <v>7871.8778189415916</v>
      </c>
      <c r="AE18">
        <f t="shared" si="3"/>
        <v>4965.3080074329664</v>
      </c>
      <c r="AF18">
        <f t="shared" si="4"/>
        <v>-248.26540037164833</v>
      </c>
      <c r="AG18">
        <f t="shared" si="4"/>
        <v>-4.5441181149178265</v>
      </c>
      <c r="AH18">
        <f t="shared" si="5"/>
        <v>-11018.466294462842</v>
      </c>
      <c r="AI18">
        <f t="shared" si="6"/>
        <v>-6305.9678055164413</v>
      </c>
      <c r="AJ18">
        <f t="shared" si="7"/>
        <v>1857.4799104795984</v>
      </c>
      <c r="AK18">
        <f t="shared" si="24"/>
        <v>1236.2073695934812</v>
      </c>
      <c r="AL18">
        <f t="shared" si="8"/>
        <v>-3212.2805254433615</v>
      </c>
      <c r="AN18">
        <f t="shared" si="9"/>
        <v>1448.9943673313683</v>
      </c>
      <c r="AO18">
        <f t="shared" si="9"/>
        <v>-72.449718366568419</v>
      </c>
      <c r="AP18">
        <f t="shared" si="9"/>
        <v>-1.3260811903607286</v>
      </c>
      <c r="AQ18">
        <f t="shared" si="9"/>
        <v>-3215.4491873226925</v>
      </c>
      <c r="AR18">
        <f t="shared" si="9"/>
        <v>-1840.2306195482536</v>
      </c>
      <c r="AS18">
        <f t="shared" si="9"/>
        <v>542.05659018272854</v>
      </c>
      <c r="AT18">
        <f t="shared" si="9"/>
        <v>360.75456199555083</v>
      </c>
      <c r="AU18">
        <f t="shared" si="9"/>
        <v>-937.41946736997409</v>
      </c>
      <c r="AW18">
        <v>15</v>
      </c>
      <c r="AX18">
        <f>(R18*SUMPRODUCT(K19:$K$23, X19:$X$23)-$AZ$3*SUMPRODUCT(K18:$K$22, W19:$W$23))/Z18</f>
        <v>21654.030605793196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13658.612853648161</v>
      </c>
      <c r="P19">
        <f t="shared" si="22"/>
        <v>682.93064268240812</v>
      </c>
      <c r="Q19" s="4">
        <f t="shared" si="23"/>
        <v>12.5</v>
      </c>
      <c r="R19">
        <f t="shared" si="0"/>
        <v>250000</v>
      </c>
      <c r="S19">
        <f t="shared" si="1"/>
        <v>19168.634272649819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7871.8778189415916</v>
      </c>
      <c r="AC19">
        <f t="shared" si="2"/>
        <v>6069.5839539411427</v>
      </c>
      <c r="AE19">
        <f t="shared" si="3"/>
        <v>4324.8828388302782</v>
      </c>
      <c r="AF19">
        <f t="shared" si="4"/>
        <v>-216.24414194151393</v>
      </c>
      <c r="AG19">
        <f t="shared" si="4"/>
        <v>-3.958017996749867</v>
      </c>
      <c r="AH19">
        <f t="shared" si="5"/>
        <v>-10813.178740375621</v>
      </c>
      <c r="AI19">
        <f t="shared" si="6"/>
        <v>-6708.4980614836059</v>
      </c>
      <c r="AJ19">
        <f t="shared" si="7"/>
        <v>1802.2938650004489</v>
      </c>
      <c r="AK19">
        <f t="shared" si="24"/>
        <v>1025.1967592926353</v>
      </c>
      <c r="AL19">
        <f t="shared" si="8"/>
        <v>-3881.0074371905216</v>
      </c>
      <c r="AN19">
        <f t="shared" si="9"/>
        <v>1162.615790735829</v>
      </c>
      <c r="AO19">
        <f t="shared" si="9"/>
        <v>-58.130789536791454</v>
      </c>
      <c r="AP19">
        <f t="shared" si="9"/>
        <v>-1.0639951172139883</v>
      </c>
      <c r="AQ19">
        <f t="shared" si="9"/>
        <v>-2906.8006741680442</v>
      </c>
      <c r="AR19">
        <f t="shared" si="9"/>
        <v>-1803.3796680862206</v>
      </c>
      <c r="AS19">
        <f t="shared" si="9"/>
        <v>484.49296433716859</v>
      </c>
      <c r="AT19">
        <f t="shared" si="9"/>
        <v>275.59357915165725</v>
      </c>
      <c r="AU19">
        <f t="shared" si="9"/>
        <v>-1043.2931245973946</v>
      </c>
      <c r="AW19">
        <v>16</v>
      </c>
      <c r="AX19">
        <f>(R19*SUMPRODUCT(K20:$K$23, X20:$X$23)-$AZ$3*SUMPRODUCT(K19:$K$22, W20:$W$23))/Z19</f>
        <v>19168.634272649819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13658.612853648161</v>
      </c>
      <c r="P20">
        <f t="shared" si="22"/>
        <v>682.93064268240812</v>
      </c>
      <c r="Q20" s="4">
        <f t="shared" si="23"/>
        <v>12.5</v>
      </c>
      <c r="R20">
        <f t="shared" si="0"/>
        <v>250000</v>
      </c>
      <c r="S20">
        <f t="shared" si="1"/>
        <v>16044.816778594584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6069.5839539411427</v>
      </c>
      <c r="AC20">
        <f t="shared" si="2"/>
        <v>4355.7969082967211</v>
      </c>
      <c r="AE20">
        <f t="shared" si="3"/>
        <v>3707.9976954871649</v>
      </c>
      <c r="AF20">
        <f t="shared" si="4"/>
        <v>-185.39988477435827</v>
      </c>
      <c r="AG20">
        <f t="shared" si="4"/>
        <v>-3.393461084974648</v>
      </c>
      <c r="AH20">
        <f t="shared" si="5"/>
        <v>-10499.534636154411</v>
      </c>
      <c r="AI20">
        <f t="shared" si="6"/>
        <v>-6980.3302865265787</v>
      </c>
      <c r="AJ20">
        <f t="shared" si="7"/>
        <v>1713.7870456444216</v>
      </c>
      <c r="AK20">
        <f t="shared" si="24"/>
        <v>820.82217796496786</v>
      </c>
      <c r="AL20">
        <f t="shared" si="8"/>
        <v>-4445.7210629171896</v>
      </c>
      <c r="AN20">
        <f t="shared" si="9"/>
        <v>918.21142622508444</v>
      </c>
      <c r="AO20">
        <f t="shared" si="9"/>
        <v>-45.910571311254223</v>
      </c>
      <c r="AP20">
        <f t="shared" si="9"/>
        <v>-0.84032272902060645</v>
      </c>
      <c r="AQ20">
        <f t="shared" si="9"/>
        <v>-2599.9996398855328</v>
      </c>
      <c r="AR20">
        <f t="shared" si="9"/>
        <v>-1728.5391077007232</v>
      </c>
      <c r="AS20">
        <f t="shared" si="9"/>
        <v>424.38506618879995</v>
      </c>
      <c r="AT20">
        <f t="shared" si="9"/>
        <v>203.26018638675879</v>
      </c>
      <c r="AU20">
        <f t="shared" si="9"/>
        <v>-1100.8938551251645</v>
      </c>
      <c r="AW20">
        <v>17</v>
      </c>
      <c r="AX20">
        <f>(R20*SUMPRODUCT(K21:$K$23, X21:$X$23)-$AZ$3*SUMPRODUCT(K20:$K$22, W21:$W$23))/Z20</f>
        <v>16044.816778594584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13658.612853648161</v>
      </c>
      <c r="P21">
        <f t="shared" si="22"/>
        <v>682.93064268240812</v>
      </c>
      <c r="Q21" s="4">
        <f t="shared" si="23"/>
        <v>12.5</v>
      </c>
      <c r="R21">
        <f t="shared" si="0"/>
        <v>250000</v>
      </c>
      <c r="S21">
        <f t="shared" si="1"/>
        <v>12072.714284734944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4355.7969082967211</v>
      </c>
      <c r="AC21">
        <f t="shared" si="2"/>
        <v>2758.3343562166515</v>
      </c>
      <c r="AE21">
        <f t="shared" si="3"/>
        <v>3120.6752851028177</v>
      </c>
      <c r="AF21">
        <f t="shared" si="4"/>
        <v>-156.03376425514091</v>
      </c>
      <c r="AG21">
        <f t="shared" si="4"/>
        <v>-2.8559592018428304</v>
      </c>
      <c r="AH21">
        <f t="shared" si="5"/>
        <v>-10071.34544564142</v>
      </c>
      <c r="AI21">
        <f t="shared" si="6"/>
        <v>-7109.5598839955856</v>
      </c>
      <c r="AJ21">
        <f t="shared" si="7"/>
        <v>1597.4625520800696</v>
      </c>
      <c r="AK21">
        <f t="shared" si="24"/>
        <v>626.42455725874447</v>
      </c>
      <c r="AL21">
        <f t="shared" si="8"/>
        <v>-4885.6727746567722</v>
      </c>
      <c r="AN21">
        <f t="shared" si="9"/>
        <v>711.8576976650977</v>
      </c>
      <c r="AO21">
        <f t="shared" si="9"/>
        <v>-35.592884883254889</v>
      </c>
      <c r="AP21">
        <f t="shared" si="9"/>
        <v>-0.65147327302984825</v>
      </c>
      <c r="AQ21">
        <f t="shared" si="9"/>
        <v>-2297.3760889345326</v>
      </c>
      <c r="AR21">
        <f t="shared" si="9"/>
        <v>-1621.7627494257194</v>
      </c>
      <c r="AS21">
        <f t="shared" si="9"/>
        <v>364.3974173982229</v>
      </c>
      <c r="AT21">
        <f t="shared" si="9"/>
        <v>142.89379776864416</v>
      </c>
      <c r="AU21">
        <f t="shared" si="9"/>
        <v>-1114.4715342588527</v>
      </c>
      <c r="AW21">
        <v>18</v>
      </c>
      <c r="AX21">
        <f>(R21*SUMPRODUCT(K22:$K$23, X22:$X$23)-$AZ$3*SUMPRODUCT(K21:$K$22, W22:$W$23))/Z21</f>
        <v>12072.714284734944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13658.612853648161</v>
      </c>
      <c r="P22">
        <f t="shared" si="22"/>
        <v>682.93064268240812</v>
      </c>
      <c r="Q22" s="4">
        <f t="shared" si="23"/>
        <v>12.5</v>
      </c>
      <c r="R22">
        <f t="shared" si="0"/>
        <v>250000</v>
      </c>
      <c r="S22">
        <f t="shared" si="1"/>
        <v>6919.5928523263829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2758.3343562166515</v>
      </c>
      <c r="AC22">
        <f t="shared" si="2"/>
        <v>1301.8301133903371</v>
      </c>
      <c r="AE22">
        <f t="shared" si="3"/>
        <v>2569.6878269422205</v>
      </c>
      <c r="AF22">
        <f t="shared" si="4"/>
        <v>-128.48439134711103</v>
      </c>
      <c r="AG22">
        <f t="shared" si="4"/>
        <v>-2.3517101026989238</v>
      </c>
      <c r="AH22">
        <f t="shared" si="5"/>
        <v>-9513.7901425095679</v>
      </c>
      <c r="AI22">
        <f t="shared" si="6"/>
        <v>-7074.9384170171579</v>
      </c>
      <c r="AJ22">
        <f t="shared" si="7"/>
        <v>1456.5042428263143</v>
      </c>
      <c r="AK22">
        <f t="shared" si="24"/>
        <v>444.93484792091601</v>
      </c>
      <c r="AL22">
        <f t="shared" si="8"/>
        <v>-5173.4993262699281</v>
      </c>
      <c r="AN22">
        <f t="shared" si="9"/>
        <v>539.96590521154553</v>
      </c>
      <c r="AO22">
        <f t="shared" si="9"/>
        <v>-26.998295260577279</v>
      </c>
      <c r="AP22">
        <f t="shared" si="9"/>
        <v>-0.49416246638409811</v>
      </c>
      <c r="AQ22">
        <f t="shared" si="9"/>
        <v>-1999.1231045390193</v>
      </c>
      <c r="AR22">
        <f t="shared" si="9"/>
        <v>-1486.6496570544352</v>
      </c>
      <c r="AS22">
        <f t="shared" si="9"/>
        <v>306.05376407063909</v>
      </c>
      <c r="AT22">
        <f t="shared" si="9"/>
        <v>93.493709780172765</v>
      </c>
      <c r="AU22">
        <f t="shared" si="9"/>
        <v>-1087.1021832036236</v>
      </c>
      <c r="AW22">
        <v>19</v>
      </c>
      <c r="AX22">
        <f>(R22*SUMPRODUCT(K23:$K$23, X23:$X$23)-$AZ$3*SUMPRODUCT(K22:$K$22, W23:$W$23))/Z22</f>
        <v>6919.5928523263829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13658.612853648161</v>
      </c>
      <c r="P23">
        <f t="shared" si="22"/>
        <v>682.93064268240812</v>
      </c>
      <c r="Q23" s="4">
        <f t="shared" si="23"/>
        <v>12.5</v>
      </c>
      <c r="R23">
        <f t="shared" si="0"/>
        <v>250000</v>
      </c>
      <c r="S23">
        <f t="shared" si="1"/>
        <v>8630.0915796346471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1301.8301133903371</v>
      </c>
      <c r="AC23">
        <f t="shared" si="2"/>
        <v>1301.8301133903371</v>
      </c>
      <c r="AE23">
        <f t="shared" si="3"/>
        <v>2060.3713594395326</v>
      </c>
      <c r="AF23">
        <f t="shared" si="4"/>
        <v>-103.01856797197664</v>
      </c>
      <c r="AG23">
        <f t="shared" si="4"/>
        <v>-1.8855971883056335</v>
      </c>
      <c r="AH23">
        <f t="shared" si="5"/>
        <v>-8851.916267326018</v>
      </c>
      <c r="AI23">
        <f t="shared" si="6"/>
        <v>-6896.4490730467678</v>
      </c>
      <c r="AJ23">
        <f t="shared" si="7"/>
        <v>0</v>
      </c>
      <c r="AK23">
        <f t="shared" si="24"/>
        <v>278.89479953449967</v>
      </c>
      <c r="AL23">
        <f t="shared" si="8"/>
        <v>-6617.5542735122681</v>
      </c>
      <c r="AN23">
        <f t="shared" si="9"/>
        <v>398.81624691517777</v>
      </c>
      <c r="AO23">
        <f t="shared" si="9"/>
        <v>-19.940812345758889</v>
      </c>
      <c r="AP23">
        <f t="shared" si="9"/>
        <v>-0.36498604505860888</v>
      </c>
      <c r="AQ23">
        <f t="shared" si="9"/>
        <v>-1713.4231688712125</v>
      </c>
      <c r="AR23">
        <f t="shared" si="9"/>
        <v>-1334.9127203468522</v>
      </c>
      <c r="AS23">
        <f t="shared" si="9"/>
        <v>0</v>
      </c>
      <c r="AT23">
        <f t="shared" si="9"/>
        <v>53.984334777768652</v>
      </c>
      <c r="AU23">
        <f t="shared" si="9"/>
        <v>-1280.9283855690837</v>
      </c>
      <c r="AW23">
        <v>20</v>
      </c>
      <c r="AX23">
        <f>(R23*SUMPRODUCT(K$23:$K24, X$23:$X24)-$AZ$3*SUMPRODUCT(K$22:$K23, W$23:$W24))/Z23</f>
        <v>8630.0915796346471</v>
      </c>
    </row>
    <row r="25" spans="5:50" x14ac:dyDescent="0.25">
      <c r="AN25" s="8">
        <f t="shared" ref="AN25:AU25" si="25">SUM(AN3:AN23)</f>
        <v>90423.875797700166</v>
      </c>
      <c r="AO25" s="8">
        <f t="shared" si="25"/>
        <v>-14765.153430121132</v>
      </c>
      <c r="AP25" s="8">
        <f t="shared" si="25"/>
        <v>-695.21050208582824</v>
      </c>
      <c r="AQ25" s="8">
        <f t="shared" si="25"/>
        <v>-77938.582284018514</v>
      </c>
      <c r="AR25" s="8">
        <f t="shared" si="25"/>
        <v>-2975.0704185253035</v>
      </c>
      <c r="AS25" s="8">
        <f t="shared" si="25"/>
        <v>-9970.1937668779483</v>
      </c>
      <c r="AT25" s="8">
        <f t="shared" si="25"/>
        <v>15958.713953962395</v>
      </c>
      <c r="AU25" s="9">
        <f t="shared" si="25"/>
        <v>3013.4497685591477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795.99877715352102</v>
      </c>
      <c r="K3">
        <v>1</v>
      </c>
      <c r="L3" s="2">
        <v>0</v>
      </c>
      <c r="O3">
        <f>$C$3</f>
        <v>795.99877715352102</v>
      </c>
      <c r="P3">
        <f>O3*B5</f>
        <v>636.79902172281686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795.99877715352102</v>
      </c>
      <c r="AF3">
        <f t="shared" ref="AF3:AG23" si="4">-$Z3*P3</f>
        <v>-636.79902172281686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-465.7572152692959</v>
      </c>
      <c r="AJ3">
        <f t="shared" ref="AJ3:AJ23" si="7">AB3-AC3</f>
        <v>0</v>
      </c>
      <c r="AL3">
        <f t="shared" ref="AL3:AL23" si="8">SUM(AI3:AK3)</f>
        <v>-465.7572152692959</v>
      </c>
      <c r="AN3">
        <f t="shared" ref="AN3:AU23" si="9">AE3*$K3</f>
        <v>795.99877715352102</v>
      </c>
      <c r="AO3">
        <f t="shared" si="9"/>
        <v>-636.79902172281686</v>
      </c>
      <c r="AP3">
        <f t="shared" si="9"/>
        <v>-624.95697070000006</v>
      </c>
      <c r="AQ3">
        <f t="shared" si="9"/>
        <v>0</v>
      </c>
      <c r="AR3">
        <f t="shared" si="9"/>
        <v>-465.7572152692959</v>
      </c>
      <c r="AS3">
        <f t="shared" si="9"/>
        <v>0</v>
      </c>
      <c r="AT3">
        <f t="shared" si="9"/>
        <v>0</v>
      </c>
      <c r="AU3">
        <f t="shared" si="9"/>
        <v>-465.7572152692959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616.40917334880714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109.68695313581009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108.46911962597733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-108.46911962597733</v>
      </c>
      <c r="AK4">
        <f>G4*MAX(0, SUM(AB4, AE4:AF4))</f>
        <v>0</v>
      </c>
      <c r="AL4">
        <f t="shared" si="8"/>
        <v>-659.87461962597729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-507.94005372282999</v>
      </c>
      <c r="AR4">
        <f t="shared" si="9"/>
        <v>-507.94005372282999</v>
      </c>
      <c r="AS4">
        <f t="shared" si="9"/>
        <v>-99.918862706460132</v>
      </c>
      <c r="AT4">
        <f t="shared" si="9"/>
        <v>0</v>
      </c>
      <c r="AU4">
        <f t="shared" si="9"/>
        <v>-607.85891642929016</v>
      </c>
      <c r="AW4">
        <v>1</v>
      </c>
      <c r="AX4">
        <f>(R4*SUMPRODUCT(K5:$K$23, X5:$X$23)-$AZ$3*SUMPRODUCT(K4:$K$22, W5:$W$23))/Z4</f>
        <v>109.68695313581009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795.99877715352102</v>
      </c>
      <c r="P5">
        <f t="shared" ref="P5:P23" si="22">O5*$C$5</f>
        <v>39.799938857676054</v>
      </c>
      <c r="Q5" s="4">
        <f t="shared" ref="Q5:Q23" si="23">$C$8</f>
        <v>12.5</v>
      </c>
      <c r="R5">
        <f t="shared" si="0"/>
        <v>500000</v>
      </c>
      <c r="S5">
        <f t="shared" si="1"/>
        <v>207.07001765528125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108.46911962597733</v>
      </c>
      <c r="AC5">
        <f t="shared" si="2"/>
        <v>202.4950905425485</v>
      </c>
      <c r="AE5">
        <f t="shared" si="3"/>
        <v>778.41227946285028</v>
      </c>
      <c r="AF5">
        <f t="shared" si="4"/>
        <v>-38.920613973142515</v>
      </c>
      <c r="AG5">
        <f t="shared" si="4"/>
        <v>-12.223829699940623</v>
      </c>
      <c r="AH5">
        <f t="shared" si="5"/>
        <v>-550.92055737503404</v>
      </c>
      <c r="AI5">
        <f t="shared" si="6"/>
        <v>176.34727841473307</v>
      </c>
      <c r="AJ5">
        <f t="shared" si="7"/>
        <v>-94.025970916571168</v>
      </c>
      <c r="AK5">
        <f>G5*SUM(AB5, AE5:AF5)</f>
        <v>59.357254958097961</v>
      </c>
      <c r="AL5">
        <f t="shared" si="8"/>
        <v>141.67856245625987</v>
      </c>
      <c r="AN5">
        <f t="shared" si="9"/>
        <v>660.52979451330748</v>
      </c>
      <c r="AO5">
        <f t="shared" si="9"/>
        <v>-33.026489725665378</v>
      </c>
      <c r="AP5">
        <f t="shared" si="9"/>
        <v>-10.372657180381475</v>
      </c>
      <c r="AQ5">
        <f t="shared" si="9"/>
        <v>-467.48933972007717</v>
      </c>
      <c r="AR5">
        <f t="shared" si="9"/>
        <v>149.64130788718344</v>
      </c>
      <c r="AS5">
        <f t="shared" si="9"/>
        <v>-79.78671057359783</v>
      </c>
      <c r="AT5">
        <f t="shared" si="9"/>
        <v>50.368212905636227</v>
      </c>
      <c r="AU5">
        <f t="shared" si="9"/>
        <v>120.22281021922186</v>
      </c>
      <c r="AW5">
        <v>2</v>
      </c>
      <c r="AX5">
        <f>(R5*SUMPRODUCT(K6:$K$23, X6:$X$23)-$AZ$3*SUMPRODUCT(K5:$K$22, W6:$W$23))/Z5</f>
        <v>207.07001765528125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795.99877715352102</v>
      </c>
      <c r="P6">
        <f t="shared" si="22"/>
        <v>39.799938857676054</v>
      </c>
      <c r="Q6" s="4">
        <f t="shared" si="23"/>
        <v>12.5</v>
      </c>
      <c r="R6">
        <f t="shared" si="0"/>
        <v>500000</v>
      </c>
      <c r="S6">
        <f t="shared" si="1"/>
        <v>292.3405889178058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202.4950905425485</v>
      </c>
      <c r="AC6">
        <f t="shared" si="2"/>
        <v>282.70030194214633</v>
      </c>
      <c r="AE6">
        <f t="shared" si="3"/>
        <v>769.74974799051461</v>
      </c>
      <c r="AF6">
        <f t="shared" si="4"/>
        <v>-38.487487399525733</v>
      </c>
      <c r="AG6">
        <f t="shared" si="4"/>
        <v>-12.087797275630363</v>
      </c>
      <c r="AH6">
        <f t="shared" si="5"/>
        <v>-551.76509243417581</v>
      </c>
      <c r="AI6">
        <f t="shared" si="6"/>
        <v>167.40937088118267</v>
      </c>
      <c r="AJ6">
        <f t="shared" si="7"/>
        <v>-80.205211399597829</v>
      </c>
      <c r="AK6">
        <f>G6*SUM(AB6, AE6:AF6)</f>
        <v>65.36301457934762</v>
      </c>
      <c r="AL6">
        <f t="shared" si="8"/>
        <v>152.56717406093247</v>
      </c>
      <c r="AN6">
        <f t="shared" si="9"/>
        <v>601.69119486795762</v>
      </c>
      <c r="AO6">
        <f t="shared" si="9"/>
        <v>-30.084559743397882</v>
      </c>
      <c r="AP6">
        <f t="shared" si="9"/>
        <v>-9.4486827765551933</v>
      </c>
      <c r="AQ6">
        <f t="shared" si="9"/>
        <v>-431.29887163956482</v>
      </c>
      <c r="AR6">
        <f t="shared" si="9"/>
        <v>130.85908070843971</v>
      </c>
      <c r="AS6">
        <f t="shared" si="9"/>
        <v>-62.694102346436665</v>
      </c>
      <c r="AT6">
        <f t="shared" si="9"/>
        <v>51.092384823884395</v>
      </c>
      <c r="AU6">
        <f t="shared" si="9"/>
        <v>119.25736318588744</v>
      </c>
      <c r="AW6">
        <v>3</v>
      </c>
      <c r="AX6">
        <f>(R6*SUMPRODUCT(K7:$K$23, X7:$X$23)-$AZ$3*SUMPRODUCT(K6:$K$22, W7:$W$23))/Z6</f>
        <v>292.3405889178058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795.99877715352102</v>
      </c>
      <c r="P7">
        <f t="shared" si="22"/>
        <v>39.799938857676054</v>
      </c>
      <c r="Q7" s="4">
        <f t="shared" si="23"/>
        <v>12.5</v>
      </c>
      <c r="R7">
        <f t="shared" si="0"/>
        <v>500000</v>
      </c>
      <c r="S7">
        <f t="shared" si="1"/>
        <v>366.50449952870372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282.70030194214633</v>
      </c>
      <c r="AC7">
        <f t="shared" si="2"/>
        <v>350.46904655253502</v>
      </c>
      <c r="AE7">
        <f t="shared" si="3"/>
        <v>761.17191697432315</v>
      </c>
      <c r="AF7">
        <f t="shared" si="4"/>
        <v>-38.058595848716159</v>
      </c>
      <c r="AG7">
        <f t="shared" si="4"/>
        <v>-11.953094948466218</v>
      </c>
      <c r="AH7">
        <f t="shared" si="5"/>
        <v>-552.97417631367887</v>
      </c>
      <c r="AI7">
        <f t="shared" si="6"/>
        <v>158.1860498634619</v>
      </c>
      <c r="AJ7">
        <f t="shared" si="7"/>
        <v>-67.768744610388694</v>
      </c>
      <c r="AK7">
        <f>G7*SUM(AB7, AE7:AF7)</f>
        <v>70.406953614742747</v>
      </c>
      <c r="AL7">
        <f t="shared" si="8"/>
        <v>160.82425886781596</v>
      </c>
      <c r="AN7">
        <f t="shared" si="9"/>
        <v>548.08538868354469</v>
      </c>
      <c r="AO7">
        <f t="shared" si="9"/>
        <v>-27.404269434177234</v>
      </c>
      <c r="AP7">
        <f t="shared" si="9"/>
        <v>-8.6068817631147834</v>
      </c>
      <c r="AQ7">
        <f t="shared" si="9"/>
        <v>-398.17163455213159</v>
      </c>
      <c r="AR7">
        <f t="shared" si="9"/>
        <v>113.90260293412106</v>
      </c>
      <c r="AS7">
        <f t="shared" si="9"/>
        <v>-48.797200608799812</v>
      </c>
      <c r="AT7">
        <f t="shared" si="9"/>
        <v>50.696855306161169</v>
      </c>
      <c r="AU7">
        <f t="shared" si="9"/>
        <v>115.80225763148242</v>
      </c>
      <c r="AW7">
        <v>4</v>
      </c>
      <c r="AX7">
        <f>(R7*SUMPRODUCT(K8:$K$23, X8:$X$23)-$AZ$3*SUMPRODUCT(K7:$K$22, W8:$W$23))/Z7</f>
        <v>366.50449952870372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795.99877715352102</v>
      </c>
      <c r="P8">
        <f t="shared" si="22"/>
        <v>39.799938857676054</v>
      </c>
      <c r="Q8" s="4">
        <f t="shared" si="23"/>
        <v>12.5</v>
      </c>
      <c r="R8">
        <f t="shared" si="0"/>
        <v>500000</v>
      </c>
      <c r="S8">
        <f t="shared" si="1"/>
        <v>429.55338339979227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350.46904655253502</v>
      </c>
      <c r="AC8">
        <f t="shared" si="2"/>
        <v>406.17422153037887</v>
      </c>
      <c r="AE8">
        <f t="shared" si="3"/>
        <v>752.67521138007476</v>
      </c>
      <c r="AF8">
        <f t="shared" si="4"/>
        <v>-37.633760569003741</v>
      </c>
      <c r="AG8">
        <f t="shared" si="4"/>
        <v>-11.819666577749487</v>
      </c>
      <c r="AH8">
        <f t="shared" si="5"/>
        <v>-555.89684928274312</v>
      </c>
      <c r="AI8">
        <f t="shared" si="6"/>
        <v>147.32493495057849</v>
      </c>
      <c r="AJ8">
        <f t="shared" si="7"/>
        <v>-55.705174977843853</v>
      </c>
      <c r="AK8">
        <f t="shared" ref="AK8:AK23" si="24">G8*SUM(AB8:AB8, AE8:AF8)</f>
        <v>74.58573481545244</v>
      </c>
      <c r="AL8">
        <f t="shared" si="8"/>
        <v>166.20549478818708</v>
      </c>
      <c r="AN8">
        <f t="shared" si="9"/>
        <v>499.24583186969295</v>
      </c>
      <c r="AO8">
        <f t="shared" si="9"/>
        <v>-24.96229159348465</v>
      </c>
      <c r="AP8">
        <f t="shared" si="9"/>
        <v>-7.8399277454763832</v>
      </c>
      <c r="AQ8">
        <f t="shared" si="9"/>
        <v>-368.72369483915662</v>
      </c>
      <c r="AR8">
        <f t="shared" si="9"/>
        <v>97.719917691575318</v>
      </c>
      <c r="AS8">
        <f t="shared" si="9"/>
        <v>-36.948973475914151</v>
      </c>
      <c r="AT8">
        <f t="shared" si="9"/>
        <v>49.472357612624599</v>
      </c>
      <c r="AU8">
        <f t="shared" si="9"/>
        <v>110.24330182828577</v>
      </c>
      <c r="AW8">
        <v>5</v>
      </c>
      <c r="AX8">
        <f>(R8*SUMPRODUCT(K9:$K$23, X9:$X$23)-$AZ$3*SUMPRODUCT(K8:$K$22, W9:$W$23))/Z8</f>
        <v>429.55338339979227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795.99877715352102</v>
      </c>
      <c r="P9">
        <f t="shared" si="22"/>
        <v>39.799938857676054</v>
      </c>
      <c r="Q9" s="4">
        <f t="shared" si="23"/>
        <v>12.5</v>
      </c>
      <c r="R9">
        <f t="shared" si="0"/>
        <v>500000</v>
      </c>
      <c r="S9">
        <f t="shared" si="1"/>
        <v>479.58549634731366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406.17422153037887</v>
      </c>
      <c r="AC9">
        <f t="shared" si="2"/>
        <v>448.40781672344701</v>
      </c>
      <c r="AE9">
        <f t="shared" si="3"/>
        <v>744.25118460933481</v>
      </c>
      <c r="AF9">
        <f t="shared" si="4"/>
        <v>-37.212559230466745</v>
      </c>
      <c r="AG9">
        <f t="shared" si="4"/>
        <v>-11.687379521969325</v>
      </c>
      <c r="AH9">
        <f t="shared" si="5"/>
        <v>-563.61560010669007</v>
      </c>
      <c r="AI9">
        <f t="shared" si="6"/>
        <v>131.73564575020873</v>
      </c>
      <c r="AJ9">
        <f t="shared" si="7"/>
        <v>-42.23359519306814</v>
      </c>
      <c r="AK9">
        <f t="shared" si="24"/>
        <v>77.924899283647292</v>
      </c>
      <c r="AL9">
        <f t="shared" si="8"/>
        <v>167.42694984078787</v>
      </c>
      <c r="AN9">
        <f t="shared" si="9"/>
        <v>454.74479408586666</v>
      </c>
      <c r="AO9">
        <f t="shared" si="9"/>
        <v>-22.737239704293337</v>
      </c>
      <c r="AP9">
        <f t="shared" si="9"/>
        <v>-7.1411038423957578</v>
      </c>
      <c r="AQ9">
        <f t="shared" si="9"/>
        <v>-344.37467526320989</v>
      </c>
      <c r="AR9">
        <f t="shared" si="9"/>
        <v>80.491775275967726</v>
      </c>
      <c r="AS9">
        <f t="shared" si="9"/>
        <v>-25.805142063238758</v>
      </c>
      <c r="AT9">
        <f t="shared" si="9"/>
        <v>47.612879914332666</v>
      </c>
      <c r="AU9">
        <f t="shared" si="9"/>
        <v>102.29951312706162</v>
      </c>
      <c r="AW9">
        <v>6</v>
      </c>
      <c r="AX9">
        <f>(R9*SUMPRODUCT(K10:$K$23, X10:$X$23)-$AZ$3*SUMPRODUCT(K9:$K$22, W10:$W$23))/Z9</f>
        <v>479.58549634731366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795.99877715352102</v>
      </c>
      <c r="P10">
        <f t="shared" si="22"/>
        <v>39.799938857676054</v>
      </c>
      <c r="Q10" s="4">
        <f t="shared" si="23"/>
        <v>12.5</v>
      </c>
      <c r="R10">
        <f t="shared" si="0"/>
        <v>500000</v>
      </c>
      <c r="S10">
        <f t="shared" si="1"/>
        <v>516.6374035826716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448.40781672344701</v>
      </c>
      <c r="AC10">
        <f t="shared" si="2"/>
        <v>477.62765136774038</v>
      </c>
      <c r="AE10">
        <f t="shared" si="3"/>
        <v>735.89527933316185</v>
      </c>
      <c r="AF10">
        <f t="shared" si="4"/>
        <v>-36.794763966658095</v>
      </c>
      <c r="AG10">
        <f t="shared" si="4"/>
        <v>-11.556162214920601</v>
      </c>
      <c r="AH10">
        <f t="shared" si="5"/>
        <v>-573.74047316118731</v>
      </c>
      <c r="AI10">
        <f t="shared" si="6"/>
        <v>113.80387999039579</v>
      </c>
      <c r="AJ10">
        <f t="shared" si="7"/>
        <v>-29.219834644293371</v>
      </c>
      <c r="AK10">
        <f t="shared" si="24"/>
        <v>80.32558324629656</v>
      </c>
      <c r="AL10">
        <f t="shared" si="8"/>
        <v>164.90962859239897</v>
      </c>
      <c r="AN10">
        <f t="shared" si="9"/>
        <v>414.19569938732229</v>
      </c>
      <c r="AO10">
        <f t="shared" si="9"/>
        <v>-20.709784969366115</v>
      </c>
      <c r="AP10">
        <f t="shared" si="9"/>
        <v>-6.5043394423996403</v>
      </c>
      <c r="AQ10">
        <f t="shared" si="9"/>
        <v>-322.92751865883906</v>
      </c>
      <c r="AR10">
        <f t="shared" si="9"/>
        <v>64.054056316717464</v>
      </c>
      <c r="AS10">
        <f t="shared" si="9"/>
        <v>-16.446266454436291</v>
      </c>
      <c r="AT10">
        <f t="shared" si="9"/>
        <v>45.210931590079987</v>
      </c>
      <c r="AU10">
        <f t="shared" si="9"/>
        <v>92.81872145236116</v>
      </c>
      <c r="AW10">
        <v>7</v>
      </c>
      <c r="AX10">
        <f>(R10*SUMPRODUCT(K11:$K$23, X11:$X$23)-$AZ$3*SUMPRODUCT(K10:$K$22, W11:$W$23))/Z10</f>
        <v>516.6374035826716</v>
      </c>
    </row>
    <row r="11" spans="1:52" x14ac:dyDescent="0.25">
      <c r="A11" t="s">
        <v>33</v>
      </c>
      <c r="C11" s="7">
        <f>AU25</f>
        <v>-217.88228697403736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795.99877715352102</v>
      </c>
      <c r="P11">
        <f t="shared" si="22"/>
        <v>39.799938857676054</v>
      </c>
      <c r="Q11" s="4">
        <f t="shared" si="23"/>
        <v>12.5</v>
      </c>
      <c r="R11">
        <f t="shared" si="0"/>
        <v>500000</v>
      </c>
      <c r="S11">
        <f t="shared" si="1"/>
        <v>542.67045580609408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477.62765136774038</v>
      </c>
      <c r="AC11">
        <f t="shared" si="2"/>
        <v>496.04520385316351</v>
      </c>
      <c r="AE11">
        <f t="shared" si="3"/>
        <v>727.608019665391</v>
      </c>
      <c r="AF11">
        <f t="shared" si="4"/>
        <v>-36.380400983269553</v>
      </c>
      <c r="AG11">
        <f t="shared" si="4"/>
        <v>-11.426022887046788</v>
      </c>
      <c r="AH11">
        <f t="shared" si="5"/>
        <v>-583.10822898428125</v>
      </c>
      <c r="AI11">
        <f t="shared" si="6"/>
        <v>96.693366810793464</v>
      </c>
      <c r="AJ11">
        <f t="shared" si="7"/>
        <v>-18.41755248542313</v>
      </c>
      <c r="AK11">
        <f t="shared" si="24"/>
        <v>81.819868903490345</v>
      </c>
      <c r="AL11">
        <f t="shared" si="8"/>
        <v>160.09568322886068</v>
      </c>
      <c r="AN11">
        <f t="shared" si="9"/>
        <v>377.24927374814916</v>
      </c>
      <c r="AO11">
        <f t="shared" si="9"/>
        <v>-18.862463687407459</v>
      </c>
      <c r="AP11">
        <f t="shared" si="9"/>
        <v>-5.9241497062531074</v>
      </c>
      <c r="AQ11">
        <f t="shared" si="9"/>
        <v>-302.3292074241453</v>
      </c>
      <c r="AR11">
        <f t="shared" si="9"/>
        <v>50.13345293034336</v>
      </c>
      <c r="AS11">
        <f t="shared" si="9"/>
        <v>-9.5491090141358157</v>
      </c>
      <c r="AT11">
        <f t="shared" si="9"/>
        <v>42.421860792855533</v>
      </c>
      <c r="AU11">
        <f t="shared" si="9"/>
        <v>83.00620470906307</v>
      </c>
      <c r="AW11">
        <v>8</v>
      </c>
      <c r="AX11">
        <f>(R11*SUMPRODUCT(K12:$K$23, X12:$X$23)-$AZ$3*SUMPRODUCT(K11:$K$22, W12:$W$23))/Z11</f>
        <v>542.67045580609408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795.99877715352102</v>
      </c>
      <c r="P12">
        <f t="shared" si="22"/>
        <v>39.799938857676054</v>
      </c>
      <c r="Q12" s="4">
        <f t="shared" si="23"/>
        <v>12.5</v>
      </c>
      <c r="R12">
        <f t="shared" si="0"/>
        <v>500000</v>
      </c>
      <c r="S12">
        <f t="shared" si="1"/>
        <v>556.88152343038701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496.04520385316351</v>
      </c>
      <c r="AC12">
        <f t="shared" si="2"/>
        <v>503.2805536888132</v>
      </c>
      <c r="AE12">
        <f t="shared" si="3"/>
        <v>719.38228949253448</v>
      </c>
      <c r="AF12">
        <f t="shared" si="4"/>
        <v>-35.969114474626728</v>
      </c>
      <c r="AG12">
        <f t="shared" si="4"/>
        <v>-11.296849790162902</v>
      </c>
      <c r="AH12">
        <f t="shared" si="5"/>
        <v>-596.51472053672785</v>
      </c>
      <c r="AI12">
        <f t="shared" si="6"/>
        <v>75.601604691016973</v>
      </c>
      <c r="AJ12">
        <f t="shared" si="7"/>
        <v>-7.2353498356496857</v>
      </c>
      <c r="AK12">
        <f t="shared" si="24"/>
        <v>82.562086520975001</v>
      </c>
      <c r="AL12">
        <f t="shared" si="8"/>
        <v>150.9283413763423</v>
      </c>
      <c r="AN12">
        <f t="shared" si="9"/>
        <v>343.58329775251912</v>
      </c>
      <c r="AO12">
        <f t="shared" si="9"/>
        <v>-17.179164887625959</v>
      </c>
      <c r="AP12">
        <f t="shared" si="9"/>
        <v>-5.3954746479191762</v>
      </c>
      <c r="AQ12">
        <f t="shared" si="9"/>
        <v>-284.90066802243427</v>
      </c>
      <c r="AR12">
        <f t="shared" si="9"/>
        <v>36.107990194539667</v>
      </c>
      <c r="AS12">
        <f t="shared" si="9"/>
        <v>-3.4556666090282788</v>
      </c>
      <c r="AT12">
        <f t="shared" si="9"/>
        <v>39.432377430664815</v>
      </c>
      <c r="AU12">
        <f t="shared" si="9"/>
        <v>72.084701016176211</v>
      </c>
      <c r="AW12">
        <v>9</v>
      </c>
      <c r="AX12">
        <f>(R12*SUMPRODUCT(K13:$K$23, X13:$X$23)-$AZ$3*SUMPRODUCT(K12:$K$22, W13:$W$23))/Z12</f>
        <v>556.88152343038701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795.99877715352102</v>
      </c>
      <c r="P13">
        <f t="shared" si="22"/>
        <v>39.799938857676054</v>
      </c>
      <c r="Q13" s="4">
        <f t="shared" si="23"/>
        <v>12.5</v>
      </c>
      <c r="R13">
        <f t="shared" si="0"/>
        <v>500000</v>
      </c>
      <c r="S13">
        <f t="shared" si="1"/>
        <v>560.50383574853242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503.2805536888132</v>
      </c>
      <c r="AC13">
        <f t="shared" si="2"/>
        <v>500.80443181082143</v>
      </c>
      <c r="AE13">
        <f t="shared" si="3"/>
        <v>711.21674802119583</v>
      </c>
      <c r="AF13">
        <f t="shared" si="4"/>
        <v>-35.560837401059793</v>
      </c>
      <c r="AG13">
        <f t="shared" si="4"/>
        <v>-11.168621869063914</v>
      </c>
      <c r="AH13">
        <f t="shared" si="5"/>
        <v>-610.37692789435062</v>
      </c>
      <c r="AI13">
        <f t="shared" si="6"/>
        <v>54.110360856721513</v>
      </c>
      <c r="AJ13">
        <f t="shared" si="7"/>
        <v>2.4761218779917726</v>
      </c>
      <c r="AK13">
        <f t="shared" si="24"/>
        <v>82.52555250162645</v>
      </c>
      <c r="AL13">
        <f t="shared" si="8"/>
        <v>139.11203523633975</v>
      </c>
      <c r="AN13">
        <f t="shared" si="9"/>
        <v>312.90726313045599</v>
      </c>
      <c r="AO13">
        <f t="shared" si="9"/>
        <v>-15.645363156522798</v>
      </c>
      <c r="AP13">
        <f t="shared" si="9"/>
        <v>-4.9137522586624973</v>
      </c>
      <c r="AQ13">
        <f t="shared" si="9"/>
        <v>-268.54172728185665</v>
      </c>
      <c r="AR13">
        <f t="shared" si="9"/>
        <v>23.806420433414043</v>
      </c>
      <c r="AS13">
        <f t="shared" si="9"/>
        <v>1.0893957744605303</v>
      </c>
      <c r="AT13">
        <f t="shared" si="9"/>
        <v>36.307981840218289</v>
      </c>
      <c r="AU13">
        <f t="shared" si="9"/>
        <v>61.203798048092871</v>
      </c>
      <c r="AW13">
        <v>10</v>
      </c>
      <c r="AX13">
        <f>(R13*SUMPRODUCT(K14:$K$23, X14:$X$23)-$AZ$3*SUMPRODUCT(K13:$K$22, W14:$W$23))/Z13</f>
        <v>560.50383574853242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795.99877715352102</v>
      </c>
      <c r="P14">
        <f t="shared" si="22"/>
        <v>39.799938857676054</v>
      </c>
      <c r="Q14" s="4">
        <f t="shared" si="23"/>
        <v>12.5</v>
      </c>
      <c r="R14">
        <f t="shared" si="0"/>
        <v>500000</v>
      </c>
      <c r="S14">
        <f t="shared" si="1"/>
        <v>553.5115525374149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500.80443181082143</v>
      </c>
      <c r="AC14">
        <f t="shared" si="2"/>
        <v>488.91698689741207</v>
      </c>
      <c r="AE14">
        <f t="shared" si="3"/>
        <v>703.10605427448138</v>
      </c>
      <c r="AF14">
        <f t="shared" si="4"/>
        <v>-35.155302713724069</v>
      </c>
      <c r="AG14">
        <f t="shared" si="4"/>
        <v>-11.041255251496388</v>
      </c>
      <c r="AH14">
        <f t="shared" si="5"/>
        <v>-627.21595507551183</v>
      </c>
      <c r="AI14">
        <f t="shared" si="6"/>
        <v>29.693541233749102</v>
      </c>
      <c r="AJ14">
        <f t="shared" si="7"/>
        <v>11.887444913409354</v>
      </c>
      <c r="AK14">
        <f t="shared" si="24"/>
        <v>81.812862836010524</v>
      </c>
      <c r="AL14">
        <f t="shared" si="8"/>
        <v>123.39384898316898</v>
      </c>
      <c r="AN14">
        <f t="shared" si="9"/>
        <v>284.95473206921463</v>
      </c>
      <c r="AO14">
        <f t="shared" si="9"/>
        <v>-14.247736603460732</v>
      </c>
      <c r="AP14">
        <f t="shared" si="9"/>
        <v>-4.4747985211768828</v>
      </c>
      <c r="AQ14">
        <f t="shared" si="9"/>
        <v>-254.19800233764795</v>
      </c>
      <c r="AR14">
        <f t="shared" si="9"/>
        <v>12.034194606929086</v>
      </c>
      <c r="AS14">
        <f t="shared" si="9"/>
        <v>4.817742159514574</v>
      </c>
      <c r="AT14">
        <f t="shared" si="9"/>
        <v>33.157106623561766</v>
      </c>
      <c r="AU14">
        <f t="shared" si="9"/>
        <v>50.009043390005424</v>
      </c>
      <c r="AW14">
        <v>11</v>
      </c>
      <c r="AX14">
        <f>(R14*SUMPRODUCT(K15:$K$23, X15:$X$23)-$AZ$3*SUMPRODUCT(K14:$K$22, W15:$W$23))/Z14</f>
        <v>553.5115525374149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795.99877715352102</v>
      </c>
      <c r="P15">
        <f t="shared" si="22"/>
        <v>39.799938857676054</v>
      </c>
      <c r="Q15" s="4">
        <f t="shared" si="23"/>
        <v>12.5</v>
      </c>
      <c r="R15">
        <f t="shared" si="0"/>
        <v>500000</v>
      </c>
      <c r="S15">
        <f t="shared" si="1"/>
        <v>533.72640479522977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488.91698689741207</v>
      </c>
      <c r="AC15">
        <f t="shared" si="2"/>
        <v>466.02997496547914</v>
      </c>
      <c r="AE15">
        <f t="shared" si="3"/>
        <v>695.03642101374055</v>
      </c>
      <c r="AF15">
        <f t="shared" si="4"/>
        <v>-34.751821050687028</v>
      </c>
      <c r="AG15">
        <f t="shared" si="4"/>
        <v>-10.914533428983079</v>
      </c>
      <c r="AH15">
        <f t="shared" si="5"/>
        <v>-652.37079993382383</v>
      </c>
      <c r="AI15">
        <f t="shared" si="6"/>
        <v>-3.0007333997533578</v>
      </c>
      <c r="AJ15">
        <f t="shared" si="7"/>
        <v>22.887011931932932</v>
      </c>
      <c r="AK15">
        <f t="shared" si="24"/>
        <v>80.444111080232602</v>
      </c>
      <c r="AL15">
        <f t="shared" si="8"/>
        <v>100.33038961241218</v>
      </c>
      <c r="AN15">
        <f t="shared" si="9"/>
        <v>259.48004566231782</v>
      </c>
      <c r="AO15">
        <f t="shared" si="9"/>
        <v>-12.974002283115892</v>
      </c>
      <c r="AP15">
        <f t="shared" si="9"/>
        <v>-4.0747557205774605</v>
      </c>
      <c r="AQ15">
        <f t="shared" si="9"/>
        <v>-243.55156051922191</v>
      </c>
      <c r="AR15">
        <f t="shared" si="9"/>
        <v>-1.1202728605974022</v>
      </c>
      <c r="AS15">
        <f t="shared" si="9"/>
        <v>8.5444772699969977</v>
      </c>
      <c r="AT15">
        <f t="shared" si="9"/>
        <v>30.032442883954509</v>
      </c>
      <c r="AU15">
        <f t="shared" si="9"/>
        <v>37.456647293354109</v>
      </c>
      <c r="AW15">
        <v>12</v>
      </c>
      <c r="AX15">
        <f>(R15*SUMPRODUCT(K16:$K$23, X16:$X$23)-$AZ$3*SUMPRODUCT(K15:$K$22, W16:$W$23))/Z15</f>
        <v>533.72640479522977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795.99877715352102</v>
      </c>
      <c r="P16">
        <f t="shared" si="22"/>
        <v>39.799938857676054</v>
      </c>
      <c r="Q16" s="4">
        <f t="shared" si="23"/>
        <v>12.5</v>
      </c>
      <c r="R16">
        <f t="shared" si="0"/>
        <v>500000</v>
      </c>
      <c r="S16">
        <f t="shared" si="1"/>
        <v>501.11270129541128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466.02997496547914</v>
      </c>
      <c r="AC16">
        <f t="shared" si="2"/>
        <v>432.49406233661443</v>
      </c>
      <c r="AE16">
        <f t="shared" si="3"/>
        <v>687.00063649585297</v>
      </c>
      <c r="AF16">
        <f t="shared" si="4"/>
        <v>-34.350031824792651</v>
      </c>
      <c r="AG16">
        <f t="shared" si="4"/>
        <v>-10.788343151615074</v>
      </c>
      <c r="AH16">
        <f t="shared" si="5"/>
        <v>-681.79772312694877</v>
      </c>
      <c r="AI16">
        <f t="shared" si="6"/>
        <v>-39.935461607503498</v>
      </c>
      <c r="AJ16">
        <f t="shared" si="7"/>
        <v>33.535912628864708</v>
      </c>
      <c r="AK16">
        <f t="shared" si="24"/>
        <v>78.307640574557766</v>
      </c>
      <c r="AL16">
        <f t="shared" si="8"/>
        <v>71.908091595918975</v>
      </c>
      <c r="AN16">
        <f t="shared" si="9"/>
        <v>236.26256200865998</v>
      </c>
      <c r="AO16">
        <f t="shared" si="9"/>
        <v>-11.813128100433001</v>
      </c>
      <c r="AP16">
        <f t="shared" si="9"/>
        <v>-3.7101589975667291</v>
      </c>
      <c r="AQ16">
        <f t="shared" si="9"/>
        <v>-234.47325705442239</v>
      </c>
      <c r="AR16">
        <f t="shared" si="9"/>
        <v>-13.73398214376212</v>
      </c>
      <c r="AS16">
        <f t="shared" si="9"/>
        <v>11.533148902755027</v>
      </c>
      <c r="AT16">
        <f t="shared" si="9"/>
        <v>26.93034446280312</v>
      </c>
      <c r="AU16">
        <f t="shared" si="9"/>
        <v>24.729511221796027</v>
      </c>
      <c r="AW16">
        <v>13</v>
      </c>
      <c r="AX16">
        <f>(R16*SUMPRODUCT(K17:$K$23, X17:$X$23)-$AZ$3*SUMPRODUCT(K16:$K$22, W17:$W$23))/Z16</f>
        <v>501.11270129541128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795.99877715352102</v>
      </c>
      <c r="P17">
        <f t="shared" si="22"/>
        <v>39.799938857676054</v>
      </c>
      <c r="Q17" s="4">
        <f t="shared" si="23"/>
        <v>12.5</v>
      </c>
      <c r="R17">
        <f t="shared" si="0"/>
        <v>500000</v>
      </c>
      <c r="S17">
        <f t="shared" si="1"/>
        <v>457.3664789567319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432.49406233661443</v>
      </c>
      <c r="AC17">
        <f t="shared" si="2"/>
        <v>390.14016230413165</v>
      </c>
      <c r="AE17">
        <f t="shared" si="3"/>
        <v>678.99836651986902</v>
      </c>
      <c r="AF17">
        <f t="shared" si="4"/>
        <v>-33.949918325993451</v>
      </c>
      <c r="AG17">
        <f t="shared" si="4"/>
        <v>-10.662679171253824</v>
      </c>
      <c r="AH17">
        <f t="shared" si="5"/>
        <v>-711.22195380394987</v>
      </c>
      <c r="AI17">
        <f t="shared" si="6"/>
        <v>-76.836184781328029</v>
      </c>
      <c r="AJ17">
        <f t="shared" si="7"/>
        <v>42.353900032482784</v>
      </c>
      <c r="AK17">
        <f t="shared" si="24"/>
        <v>75.427975737134318</v>
      </c>
      <c r="AL17">
        <f t="shared" si="8"/>
        <v>40.945690988289073</v>
      </c>
      <c r="AN17">
        <f t="shared" si="9"/>
        <v>215.10369272355982</v>
      </c>
      <c r="AO17">
        <f t="shared" si="9"/>
        <v>-10.755184636177992</v>
      </c>
      <c r="AP17">
        <f t="shared" si="9"/>
        <v>-3.3778898111622611</v>
      </c>
      <c r="AQ17">
        <f t="shared" si="9"/>
        <v>-225.31198328710261</v>
      </c>
      <c r="AR17">
        <f t="shared" si="9"/>
        <v>-24.341365010882996</v>
      </c>
      <c r="AS17">
        <f t="shared" si="9"/>
        <v>13.417529036080463</v>
      </c>
      <c r="AT17">
        <f t="shared" si="9"/>
        <v>23.895250586358944</v>
      </c>
      <c r="AU17">
        <f t="shared" si="9"/>
        <v>12.971414611556412</v>
      </c>
      <c r="AW17">
        <v>14</v>
      </c>
      <c r="AX17">
        <f>(R17*SUMPRODUCT(K18:$K$23, X18:$X$23)-$AZ$3*SUMPRODUCT(K17:$K$22, W18:$W$23))/Z17</f>
        <v>457.3664789567319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795.99877715352102</v>
      </c>
      <c r="P18">
        <f t="shared" si="22"/>
        <v>39.799938857676054</v>
      </c>
      <c r="Q18" s="4">
        <f t="shared" si="23"/>
        <v>12.5</v>
      </c>
      <c r="R18">
        <f t="shared" si="0"/>
        <v>500000</v>
      </c>
      <c r="S18">
        <f t="shared" si="1"/>
        <v>403.59155099627759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390.14016230413165</v>
      </c>
      <c r="AC18">
        <f t="shared" si="2"/>
        <v>340.22788681193242</v>
      </c>
      <c r="AE18">
        <f t="shared" si="3"/>
        <v>671.02738198382804</v>
      </c>
      <c r="AF18">
        <f t="shared" si="4"/>
        <v>-33.551369099191405</v>
      </c>
      <c r="AG18">
        <f t="shared" si="4"/>
        <v>-10.537506483103707</v>
      </c>
      <c r="AH18">
        <f t="shared" si="5"/>
        <v>-741.83585750314285</v>
      </c>
      <c r="AI18">
        <f t="shared" si="6"/>
        <v>-114.89735110160996</v>
      </c>
      <c r="AJ18">
        <f t="shared" si="7"/>
        <v>49.912275492199228</v>
      </c>
      <c r="AK18">
        <f t="shared" si="24"/>
        <v>71.933132263213778</v>
      </c>
      <c r="AL18">
        <f t="shared" si="8"/>
        <v>6.9480566538030502</v>
      </c>
      <c r="AN18">
        <f t="shared" si="9"/>
        <v>195.82166813501709</v>
      </c>
      <c r="AO18">
        <f t="shared" si="9"/>
        <v>-9.7910834067508539</v>
      </c>
      <c r="AP18">
        <f t="shared" si="9"/>
        <v>-3.0750937337377615</v>
      </c>
      <c r="AQ18">
        <f t="shared" si="9"/>
        <v>-216.48525678515045</v>
      </c>
      <c r="AR18">
        <f t="shared" si="9"/>
        <v>-33.529765790622008</v>
      </c>
      <c r="AS18">
        <f t="shared" si="9"/>
        <v>14.565583029415835</v>
      </c>
      <c r="AT18">
        <f t="shared" si="9"/>
        <v>20.991790100003424</v>
      </c>
      <c r="AU18">
        <f t="shared" si="9"/>
        <v>2.0276073387972544</v>
      </c>
      <c r="AW18">
        <v>15</v>
      </c>
      <c r="AX18">
        <f>(R18*SUMPRODUCT(K19:$K$23, X19:$X$23)-$AZ$3*SUMPRODUCT(K18:$K$22, W19:$W$23))/Z18</f>
        <v>403.59155099627759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795.99877715352102</v>
      </c>
      <c r="P19">
        <f t="shared" si="22"/>
        <v>39.799938857676054</v>
      </c>
      <c r="Q19" s="4">
        <f t="shared" si="23"/>
        <v>12.5</v>
      </c>
      <c r="R19">
        <f t="shared" si="0"/>
        <v>500000</v>
      </c>
      <c r="S19">
        <f t="shared" si="1"/>
        <v>339.53891571035501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340.22788681193242</v>
      </c>
      <c r="AC19">
        <f t="shared" si="2"/>
        <v>282.84113282497975</v>
      </c>
      <c r="AE19">
        <f t="shared" si="3"/>
        <v>663.07920959922615</v>
      </c>
      <c r="AF19">
        <f t="shared" si="4"/>
        <v>-33.153960479961313</v>
      </c>
      <c r="AG19">
        <f t="shared" si="4"/>
        <v>-10.412692026525262</v>
      </c>
      <c r="AH19">
        <f t="shared" si="5"/>
        <v>-777.5756698962615</v>
      </c>
      <c r="AI19">
        <f t="shared" si="6"/>
        <v>-158.0631128035219</v>
      </c>
      <c r="AJ19">
        <f t="shared" si="7"/>
        <v>57.386753986952669</v>
      </c>
      <c r="AK19">
        <f t="shared" si="24"/>
        <v>67.910719515183814</v>
      </c>
      <c r="AL19">
        <f t="shared" si="8"/>
        <v>-32.76563930138542</v>
      </c>
      <c r="AN19">
        <f t="shared" si="9"/>
        <v>178.24907363206043</v>
      </c>
      <c r="AO19">
        <f t="shared" si="9"/>
        <v>-8.9124536816030222</v>
      </c>
      <c r="AP19">
        <f t="shared" si="9"/>
        <v>-2.7991417629665882</v>
      </c>
      <c r="AQ19">
        <f t="shared" si="9"/>
        <v>-209.0280328976238</v>
      </c>
      <c r="AR19">
        <f t="shared" si="9"/>
        <v>-42.490554710132976</v>
      </c>
      <c r="AS19">
        <f t="shared" si="9"/>
        <v>15.426717636205014</v>
      </c>
      <c r="AT19">
        <f t="shared" si="9"/>
        <v>18.255771962122953</v>
      </c>
      <c r="AU19">
        <f t="shared" si="9"/>
        <v>-8.8080651118050053</v>
      </c>
      <c r="AW19">
        <v>16</v>
      </c>
      <c r="AX19">
        <f>(R19*SUMPRODUCT(K20:$K$23, X20:$X$23)-$AZ$3*SUMPRODUCT(K19:$K$22, W20:$W$23))/Z19</f>
        <v>339.53891571035501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795.99877715352102</v>
      </c>
      <c r="P20">
        <f t="shared" si="22"/>
        <v>39.799938857676054</v>
      </c>
      <c r="Q20" s="4">
        <f t="shared" si="23"/>
        <v>12.5</v>
      </c>
      <c r="R20">
        <f t="shared" si="0"/>
        <v>500000</v>
      </c>
      <c r="S20">
        <f t="shared" si="1"/>
        <v>267.08300526830226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282.84113282497975</v>
      </c>
      <c r="AC20">
        <f t="shared" si="2"/>
        <v>219.82571890504778</v>
      </c>
      <c r="AE20">
        <f t="shared" si="3"/>
        <v>655.15588780922951</v>
      </c>
      <c r="AF20">
        <f t="shared" si="4"/>
        <v>-32.757794390461477</v>
      </c>
      <c r="AG20">
        <f t="shared" si="4"/>
        <v>-10.288267812295777</v>
      </c>
      <c r="AH20">
        <f t="shared" si="5"/>
        <v>-811.8917585693307</v>
      </c>
      <c r="AI20">
        <f t="shared" si="6"/>
        <v>-199.78193296285849</v>
      </c>
      <c r="AJ20">
        <f t="shared" si="7"/>
        <v>63.015413919931973</v>
      </c>
      <c r="AK20">
        <f t="shared" si="24"/>
        <v>63.366745837062354</v>
      </c>
      <c r="AL20">
        <f t="shared" si="8"/>
        <v>-73.399773205864165</v>
      </c>
      <c r="AN20">
        <f t="shared" si="9"/>
        <v>162.2362448814948</v>
      </c>
      <c r="AO20">
        <f t="shared" si="9"/>
        <v>-8.1118122440747396</v>
      </c>
      <c r="AP20">
        <f t="shared" si="9"/>
        <v>-2.5476836387495627</v>
      </c>
      <c r="AQ20">
        <f t="shared" si="9"/>
        <v>-201.04874673564032</v>
      </c>
      <c r="AR20">
        <f t="shared" si="9"/>
        <v>-49.471997736969861</v>
      </c>
      <c r="AS20">
        <f t="shared" si="9"/>
        <v>15.60450621638879</v>
      </c>
      <c r="AT20">
        <f t="shared" si="9"/>
        <v>15.691506534943276</v>
      </c>
      <c r="AU20">
        <f t="shared" si="9"/>
        <v>-18.1759849856378</v>
      </c>
      <c r="AW20">
        <v>17</v>
      </c>
      <c r="AX20">
        <f>(R20*SUMPRODUCT(K21:$K$23, X21:$X$23)-$AZ$3*SUMPRODUCT(K20:$K$22, W21:$W$23))/Z20</f>
        <v>267.08300526830226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795.99877715352102</v>
      </c>
      <c r="P21">
        <f t="shared" si="22"/>
        <v>39.799938857676054</v>
      </c>
      <c r="Q21" s="4">
        <f t="shared" si="23"/>
        <v>12.5</v>
      </c>
      <c r="R21">
        <f t="shared" si="0"/>
        <v>500000</v>
      </c>
      <c r="S21">
        <f t="shared" si="1"/>
        <v>185.99065627457716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219.82571890504778</v>
      </c>
      <c r="AC21">
        <f t="shared" si="2"/>
        <v>151.23419312233202</v>
      </c>
      <c r="AE21">
        <f t="shared" si="3"/>
        <v>647.24881991628649</v>
      </c>
      <c r="AF21">
        <f t="shared" si="4"/>
        <v>-32.362440995814325</v>
      </c>
      <c r="AG21">
        <f t="shared" si="4"/>
        <v>-10.16409884181666</v>
      </c>
      <c r="AH21">
        <f t="shared" si="5"/>
        <v>-851.45169424633605</v>
      </c>
      <c r="AI21">
        <f t="shared" si="6"/>
        <v>-246.72941416768049</v>
      </c>
      <c r="AJ21">
        <f t="shared" si="7"/>
        <v>68.591525782715763</v>
      </c>
      <c r="AK21">
        <f t="shared" si="24"/>
        <v>58.429846847786408</v>
      </c>
      <c r="AL21">
        <f t="shared" si="8"/>
        <v>-119.70804153717832</v>
      </c>
      <c r="AN21">
        <f t="shared" si="9"/>
        <v>147.64402338222726</v>
      </c>
      <c r="AO21">
        <f t="shared" si="9"/>
        <v>-7.3822011691113634</v>
      </c>
      <c r="AP21">
        <f t="shared" si="9"/>
        <v>-2.3185340797601466</v>
      </c>
      <c r="AQ21">
        <f t="shared" si="9"/>
        <v>-194.22477103998784</v>
      </c>
      <c r="AR21">
        <f t="shared" si="9"/>
        <v>-56.281482906632064</v>
      </c>
      <c r="AS21">
        <f t="shared" si="9"/>
        <v>15.646423021359464</v>
      </c>
      <c r="AT21">
        <f t="shared" si="9"/>
        <v>13.328440946914828</v>
      </c>
      <c r="AU21">
        <f t="shared" si="9"/>
        <v>-27.306618938357772</v>
      </c>
      <c r="AW21">
        <v>18</v>
      </c>
      <c r="AX21">
        <f>(R21*SUMPRODUCT(K22:$K$23, X22:$X$23)-$AZ$3*SUMPRODUCT(K21:$K$22, W22:$W$23))/Z21</f>
        <v>185.99065627457716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795.99877715352102</v>
      </c>
      <c r="P22">
        <f t="shared" si="22"/>
        <v>39.799938857676054</v>
      </c>
      <c r="Q22" s="4">
        <f t="shared" si="23"/>
        <v>12.5</v>
      </c>
      <c r="R22">
        <f t="shared" si="0"/>
        <v>500000</v>
      </c>
      <c r="S22">
        <f t="shared" si="1"/>
        <v>96.829157639484009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151.23419312233202</v>
      </c>
      <c r="AC22">
        <f t="shared" si="2"/>
        <v>77.774071970176834</v>
      </c>
      <c r="AE22">
        <f t="shared" si="3"/>
        <v>639.35355518642302</v>
      </c>
      <c r="AF22">
        <f t="shared" si="4"/>
        <v>-31.967677759321152</v>
      </c>
      <c r="AG22">
        <f t="shared" si="4"/>
        <v>-10.040115222801301</v>
      </c>
      <c r="AH22">
        <f t="shared" si="5"/>
        <v>-893.70522388767222</v>
      </c>
      <c r="AI22">
        <f t="shared" si="6"/>
        <v>-296.35946168337171</v>
      </c>
      <c r="AJ22">
        <f t="shared" si="7"/>
        <v>73.460121152155182</v>
      </c>
      <c r="AK22">
        <f t="shared" si="24"/>
        <v>53.103404938460379</v>
      </c>
      <c r="AL22">
        <f t="shared" si="8"/>
        <v>-169.79593559275614</v>
      </c>
      <c r="AN22">
        <f t="shared" si="9"/>
        <v>134.34671618741308</v>
      </c>
      <c r="AO22">
        <f t="shared" si="9"/>
        <v>-6.7173358093706543</v>
      </c>
      <c r="AP22">
        <f t="shared" si="9"/>
        <v>-2.1097192615646154</v>
      </c>
      <c r="AQ22">
        <f t="shared" si="9"/>
        <v>-187.79337519103427</v>
      </c>
      <c r="AR22">
        <f t="shared" si="9"/>
        <v>-62.273714074556459</v>
      </c>
      <c r="AS22">
        <f t="shared" si="9"/>
        <v>15.436100992109019</v>
      </c>
      <c r="AT22">
        <f t="shared" si="9"/>
        <v>11.15856479404794</v>
      </c>
      <c r="AU22">
        <f t="shared" si="9"/>
        <v>-35.6790482883995</v>
      </c>
      <c r="AW22">
        <v>19</v>
      </c>
      <c r="AX22">
        <f>(R22*SUMPRODUCT(K23:$K$23, X23:$X$23)-$AZ$3*SUMPRODUCT(K22:$K$22, W23:$W$23))/Z22</f>
        <v>96.829157639484009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795.99877715352102</v>
      </c>
      <c r="P23">
        <f t="shared" si="22"/>
        <v>39.799938857676054</v>
      </c>
      <c r="Q23" s="4">
        <f t="shared" si="23"/>
        <v>12.5</v>
      </c>
      <c r="R23">
        <f t="shared" si="0"/>
        <v>500000</v>
      </c>
      <c r="S23">
        <f t="shared" si="1"/>
        <v>98.03883867388025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77.774071970176834</v>
      </c>
      <c r="AC23">
        <f t="shared" si="2"/>
        <v>77.774071970176834</v>
      </c>
      <c r="AE23">
        <f t="shared" si="3"/>
        <v>631.46470337581013</v>
      </c>
      <c r="AF23">
        <f t="shared" si="4"/>
        <v>-31.573235168790507</v>
      </c>
      <c r="AG23">
        <f t="shared" si="4"/>
        <v>-9.9162323093308924</v>
      </c>
      <c r="AH23">
        <f t="shared" si="5"/>
        <v>-939.27044969585393</v>
      </c>
      <c r="AI23">
        <f t="shared" si="6"/>
        <v>-349.29521379816515</v>
      </c>
      <c r="AJ23">
        <f t="shared" si="7"/>
        <v>0</v>
      </c>
      <c r="AK23">
        <f t="shared" si="24"/>
        <v>47.436587812403758</v>
      </c>
      <c r="AL23">
        <f t="shared" si="8"/>
        <v>-301.85862598576136</v>
      </c>
      <c r="AN23">
        <f t="shared" si="9"/>
        <v>122.22960773840902</v>
      </c>
      <c r="AO23">
        <f t="shared" si="9"/>
        <v>-6.1114803869204506</v>
      </c>
      <c r="AP23">
        <f t="shared" si="9"/>
        <v>-1.9194377436027625</v>
      </c>
      <c r="AQ23">
        <f t="shared" si="9"/>
        <v>-181.81009645170488</v>
      </c>
      <c r="AR23">
        <f t="shared" si="9"/>
        <v>-67.611406843819083</v>
      </c>
      <c r="AS23">
        <f t="shared" si="9"/>
        <v>0</v>
      </c>
      <c r="AT23">
        <f t="shared" si="9"/>
        <v>9.1820738194261171</v>
      </c>
      <c r="AU23">
        <f t="shared" si="9"/>
        <v>-58.42933302439296</v>
      </c>
      <c r="AW23">
        <v>20</v>
      </c>
      <c r="AX23">
        <f>(R23*SUMPRODUCT(K$23:$K24, X$23:$X24)-$AZ$3*SUMPRODUCT(K$22:$K23, W$23:$W24))/Z23</f>
        <v>98.03883867388025</v>
      </c>
    </row>
    <row r="25" spans="5:50" x14ac:dyDescent="0.25">
      <c r="AN25" s="8">
        <f t="shared" ref="AN25:AU25" si="25">SUM(AN3:AN23)</f>
        <v>6944.5596816127118</v>
      </c>
      <c r="AO25" s="8">
        <f t="shared" si="25"/>
        <v>-944.22706694577607</v>
      </c>
      <c r="AP25" s="8">
        <f t="shared" si="25"/>
        <v>-721.51115333402299</v>
      </c>
      <c r="AQ25" s="8">
        <f t="shared" si="25"/>
        <v>-5844.6224734237821</v>
      </c>
      <c r="AR25" s="8">
        <f t="shared" si="25"/>
        <v>-565.8010120908699</v>
      </c>
      <c r="AS25" s="8">
        <f t="shared" si="25"/>
        <v>-267.32040981376201</v>
      </c>
      <c r="AT25" s="8">
        <f t="shared" si="25"/>
        <v>615.23913493059467</v>
      </c>
      <c r="AU25" s="9">
        <f t="shared" si="25"/>
        <v>-217.88228697403736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1671.0538120229589</v>
      </c>
      <c r="K3">
        <v>1</v>
      </c>
      <c r="L3" s="2">
        <v>0</v>
      </c>
      <c r="O3">
        <f>$C$3</f>
        <v>1671.0538120229589</v>
      </c>
      <c r="P3">
        <f>O3*B5</f>
        <v>1336.8430496183673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1671.0538120229589</v>
      </c>
      <c r="AF3">
        <f t="shared" ref="AF3:AG23" si="4">-$Z3*P3</f>
        <v>-1336.8430496183673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-290.74620829540845</v>
      </c>
      <c r="AJ3">
        <f t="shared" ref="AJ3:AJ23" si="7">AB3-AC3</f>
        <v>-1.8189894035458565E-12</v>
      </c>
      <c r="AL3">
        <f t="shared" ref="AL3:AL23" si="8">SUM(AI3:AK3)</f>
        <v>-290.74620829541027</v>
      </c>
      <c r="AN3">
        <f t="shared" ref="AN3:AU23" si="9">AE3*$K3</f>
        <v>1671.0538120229589</v>
      </c>
      <c r="AO3">
        <f t="shared" si="9"/>
        <v>-1336.8430496183673</v>
      </c>
      <c r="AP3">
        <f t="shared" si="9"/>
        <v>-624.95697070000006</v>
      </c>
      <c r="AQ3">
        <f t="shared" si="9"/>
        <v>0</v>
      </c>
      <c r="AR3">
        <f t="shared" si="9"/>
        <v>-290.74620829540845</v>
      </c>
      <c r="AS3">
        <f t="shared" si="9"/>
        <v>-1.8189894035458565E-12</v>
      </c>
      <c r="AT3">
        <f t="shared" si="9"/>
        <v>0</v>
      </c>
      <c r="AU3">
        <f t="shared" si="9"/>
        <v>-290.74620829541027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1273.502357431611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658.83489511300229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1.8189894035458565E-12</v>
      </c>
      <c r="AC4">
        <f t="shared" si="2"/>
        <v>651.35661306827024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-651.35661306826842</v>
      </c>
      <c r="AK4">
        <f>G4*MAX(0, SUM(AB4, AE4:AF4))</f>
        <v>1.2732925824820997E-13</v>
      </c>
      <c r="AL4">
        <f t="shared" si="8"/>
        <v>-1326.7406130682682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-622.14574436334033</v>
      </c>
      <c r="AR4">
        <f t="shared" si="9"/>
        <v>-622.14574436334033</v>
      </c>
      <c r="AS4">
        <f t="shared" si="9"/>
        <v>-600.01235576108127</v>
      </c>
      <c r="AT4">
        <f t="shared" si="9"/>
        <v>1.1729231985369002E-13</v>
      </c>
      <c r="AU4">
        <f t="shared" si="9"/>
        <v>-1222.1581001244213</v>
      </c>
      <c r="AW4">
        <v>1</v>
      </c>
      <c r="AX4">
        <f>(R4*SUMPRODUCT(K5:$K$23, X5:$X$23)-$AZ$3*SUMPRODUCT(K4:$K$22, W5:$W$23))/Z4</f>
        <v>658.83489511300229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1671.0538120229589</v>
      </c>
      <c r="P5">
        <f t="shared" ref="P5:P23" si="22">O5*$C$5</f>
        <v>83.552690601147958</v>
      </c>
      <c r="Q5" s="4">
        <f t="shared" ref="Q5:Q23" si="23">$C$8</f>
        <v>12.5</v>
      </c>
      <c r="R5">
        <f t="shared" si="0"/>
        <v>500000</v>
      </c>
      <c r="S5">
        <f t="shared" si="1"/>
        <v>1250.5361973733752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651.35661306827024</v>
      </c>
      <c r="AC5">
        <f t="shared" si="2"/>
        <v>1222.2424492585906</v>
      </c>
      <c r="AE5">
        <f t="shared" si="3"/>
        <v>1633.2457295836534</v>
      </c>
      <c r="AF5">
        <f t="shared" si="4"/>
        <v>-81.662286479182683</v>
      </c>
      <c r="AG5">
        <f t="shared" si="4"/>
        <v>-12.217183835079977</v>
      </c>
      <c r="AH5">
        <f t="shared" si="5"/>
        <v>-694.01643680090388</v>
      </c>
      <c r="AI5">
        <f t="shared" si="6"/>
        <v>845.34982246848676</v>
      </c>
      <c r="AJ5">
        <f t="shared" si="7"/>
        <v>-570.88583619032033</v>
      </c>
      <c r="AK5">
        <f>G5*SUM(AB5, AE5:AF5)</f>
        <v>154.2058039320919</v>
      </c>
      <c r="AL5">
        <f t="shared" si="8"/>
        <v>428.66979021025833</v>
      </c>
      <c r="AN5">
        <f t="shared" si="9"/>
        <v>1385.9075641716076</v>
      </c>
      <c r="AO5">
        <f t="shared" si="9"/>
        <v>-69.295378208580402</v>
      </c>
      <c r="AP5">
        <f t="shared" si="9"/>
        <v>-10.367017762984572</v>
      </c>
      <c r="AQ5">
        <f t="shared" si="9"/>
        <v>-588.91482891982935</v>
      </c>
      <c r="AR5">
        <f t="shared" si="9"/>
        <v>717.33033928021325</v>
      </c>
      <c r="AS5">
        <f t="shared" si="9"/>
        <v>-484.43108365346194</v>
      </c>
      <c r="AT5">
        <f t="shared" si="9"/>
        <v>130.85293060164938</v>
      </c>
      <c r="AU5">
        <f t="shared" si="9"/>
        <v>363.75218622840066</v>
      </c>
      <c r="AW5">
        <v>2</v>
      </c>
      <c r="AX5">
        <f>(R5*SUMPRODUCT(K6:$K$23, X6:$X$23)-$AZ$3*SUMPRODUCT(K5:$K$22, W6:$W$23))/Z5</f>
        <v>1250.5361973733752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1671.0538120229589</v>
      </c>
      <c r="P6">
        <f t="shared" si="22"/>
        <v>83.552690601147958</v>
      </c>
      <c r="Q6" s="4">
        <f t="shared" si="23"/>
        <v>12.5</v>
      </c>
      <c r="R6">
        <f t="shared" si="0"/>
        <v>500000</v>
      </c>
      <c r="S6">
        <f t="shared" si="1"/>
        <v>1774.2314106260981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1222.2424492585906</v>
      </c>
      <c r="AC6">
        <f t="shared" si="2"/>
        <v>1714.186556582612</v>
      </c>
      <c r="AE6">
        <f t="shared" si="3"/>
        <v>1614.5007707224886</v>
      </c>
      <c r="AF6">
        <f t="shared" si="4"/>
        <v>-80.725038536124444</v>
      </c>
      <c r="AG6">
        <f t="shared" si="4"/>
        <v>-12.076965737925519</v>
      </c>
      <c r="AH6">
        <f t="shared" si="5"/>
        <v>-721.85035214628681</v>
      </c>
      <c r="AI6">
        <f t="shared" si="6"/>
        <v>799.84841430215181</v>
      </c>
      <c r="AJ6">
        <f t="shared" si="7"/>
        <v>-491.94410732402139</v>
      </c>
      <c r="AK6">
        <f>G6*SUM(AB6, AE6:AF6)</f>
        <v>192.92127270114685</v>
      </c>
      <c r="AL6">
        <f t="shared" si="8"/>
        <v>500.82557967927727</v>
      </c>
      <c r="AN6">
        <f t="shared" si="9"/>
        <v>1262.0087247670308</v>
      </c>
      <c r="AO6">
        <f t="shared" si="9"/>
        <v>-63.100436238351548</v>
      </c>
      <c r="AP6">
        <f t="shared" si="9"/>
        <v>-9.4402160756814375</v>
      </c>
      <c r="AQ6">
        <f t="shared" si="9"/>
        <v>-564.24961753168043</v>
      </c>
      <c r="AR6">
        <f t="shared" si="9"/>
        <v>625.21845492131729</v>
      </c>
      <c r="AS6">
        <f t="shared" si="9"/>
        <v>-384.5385315380301</v>
      </c>
      <c r="AT6">
        <f t="shared" si="9"/>
        <v>150.80099914294553</v>
      </c>
      <c r="AU6">
        <f t="shared" si="9"/>
        <v>391.4809225262328</v>
      </c>
      <c r="AW6">
        <v>3</v>
      </c>
      <c r="AX6">
        <f>(R6*SUMPRODUCT(K7:$K$23, X7:$X$23)-$AZ$3*SUMPRODUCT(K6:$K$22, W7:$W$23))/Z6</f>
        <v>1774.2314106260981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1671.0538120229589</v>
      </c>
      <c r="P7">
        <f t="shared" si="22"/>
        <v>83.552690601147958</v>
      </c>
      <c r="Q7" s="4">
        <f t="shared" si="23"/>
        <v>12.5</v>
      </c>
      <c r="R7">
        <f t="shared" si="0"/>
        <v>500000</v>
      </c>
      <c r="S7">
        <f t="shared" si="1"/>
        <v>2233.266478382347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1714.186556582612</v>
      </c>
      <c r="AC7">
        <f t="shared" si="2"/>
        <v>2132.7401501582926</v>
      </c>
      <c r="AE7">
        <f t="shared" si="3"/>
        <v>1595.8344391386463</v>
      </c>
      <c r="AF7">
        <f t="shared" si="4"/>
        <v>-79.791721956932335</v>
      </c>
      <c r="AG7">
        <f t="shared" si="4"/>
        <v>-11.937335797154455</v>
      </c>
      <c r="AH7">
        <f t="shared" si="5"/>
        <v>-754.41133567236398</v>
      </c>
      <c r="AI7">
        <f t="shared" si="6"/>
        <v>749.69404571219548</v>
      </c>
      <c r="AJ7">
        <f t="shared" si="7"/>
        <v>-418.55359357568068</v>
      </c>
      <c r="AK7">
        <f>G7*SUM(AB7, AE7:AF7)</f>
        <v>226.11604916350285</v>
      </c>
      <c r="AL7">
        <f t="shared" si="8"/>
        <v>557.25650130001759</v>
      </c>
      <c r="AN7">
        <f t="shared" si="9"/>
        <v>1149.0880303711947</v>
      </c>
      <c r="AO7">
        <f t="shared" si="9"/>
        <v>-57.454401518559749</v>
      </c>
      <c r="AP7">
        <f t="shared" si="9"/>
        <v>-8.5955343127170281</v>
      </c>
      <c r="AQ7">
        <f t="shared" si="9"/>
        <v>-543.21740058784621</v>
      </c>
      <c r="AR7">
        <f t="shared" si="9"/>
        <v>539.82069395207168</v>
      </c>
      <c r="AS7">
        <f t="shared" si="9"/>
        <v>-301.38146705635734</v>
      </c>
      <c r="AT7">
        <f t="shared" si="9"/>
        <v>162.81591573424609</v>
      </c>
      <c r="AU7">
        <f t="shared" si="9"/>
        <v>401.25514262996035</v>
      </c>
      <c r="AW7">
        <v>4</v>
      </c>
      <c r="AX7">
        <f>(R7*SUMPRODUCT(K8:$K$23, X8:$X$23)-$AZ$3*SUMPRODUCT(K7:$K$22, W8:$W$23))/Z7</f>
        <v>2233.266478382347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1671.0538120229589</v>
      </c>
      <c r="P8">
        <f t="shared" si="22"/>
        <v>83.552690601147958</v>
      </c>
      <c r="Q8" s="4">
        <f t="shared" si="23"/>
        <v>12.5</v>
      </c>
      <c r="R8">
        <f t="shared" si="0"/>
        <v>500000</v>
      </c>
      <c r="S8">
        <f t="shared" si="1"/>
        <v>2634.3459767106806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2132.7401501582926</v>
      </c>
      <c r="AC8">
        <f t="shared" si="2"/>
        <v>2486.4618453375251</v>
      </c>
      <c r="AE8">
        <f t="shared" si="3"/>
        <v>1577.2459585164202</v>
      </c>
      <c r="AF8">
        <f t="shared" si="4"/>
        <v>-78.862297925821011</v>
      </c>
      <c r="AG8">
        <f t="shared" si="4"/>
        <v>-11.798288205684889</v>
      </c>
      <c r="AH8">
        <f t="shared" si="5"/>
        <v>-786.96933992083927</v>
      </c>
      <c r="AI8">
        <f t="shared" si="6"/>
        <v>699.61603246407503</v>
      </c>
      <c r="AJ8">
        <f t="shared" si="7"/>
        <v>-353.72169517923248</v>
      </c>
      <c r="AK8">
        <f t="shared" ref="AK8:AK23" si="24">G8*SUM(AB8:AB8, AE8:AF8)</f>
        <v>254.17866675242243</v>
      </c>
      <c r="AL8">
        <f t="shared" si="8"/>
        <v>600.07300403726504</v>
      </c>
      <c r="AN8">
        <f t="shared" si="9"/>
        <v>1046.1796253112086</v>
      </c>
      <c r="AO8">
        <f t="shared" si="9"/>
        <v>-52.308981265560433</v>
      </c>
      <c r="AP8">
        <f t="shared" si="9"/>
        <v>-7.8257475745553284</v>
      </c>
      <c r="AQ8">
        <f t="shared" si="9"/>
        <v>-521.99296167112141</v>
      </c>
      <c r="AR8">
        <f t="shared" si="9"/>
        <v>464.05193479997155</v>
      </c>
      <c r="AS8">
        <f t="shared" si="9"/>
        <v>-234.62189174042032</v>
      </c>
      <c r="AT8">
        <f t="shared" si="9"/>
        <v>168.59548183295186</v>
      </c>
      <c r="AU8">
        <f t="shared" si="9"/>
        <v>398.02552489250314</v>
      </c>
      <c r="AW8">
        <v>5</v>
      </c>
      <c r="AX8">
        <f>(R8*SUMPRODUCT(K9:$K$23, X9:$X$23)-$AZ$3*SUMPRODUCT(K8:$K$22, W9:$W$23))/Z8</f>
        <v>2634.3459767106806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1671.0538120229589</v>
      </c>
      <c r="P9">
        <f t="shared" si="22"/>
        <v>83.552690601147958</v>
      </c>
      <c r="Q9" s="4">
        <f t="shared" si="23"/>
        <v>12.5</v>
      </c>
      <c r="R9">
        <f t="shared" si="0"/>
        <v>500000</v>
      </c>
      <c r="S9">
        <f t="shared" si="1"/>
        <v>2982.6955219059755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2486.4618453375251</v>
      </c>
      <c r="AC9">
        <f t="shared" si="2"/>
        <v>2782.2068968800004</v>
      </c>
      <c r="AE9">
        <f t="shared" si="3"/>
        <v>1558.7301508727214</v>
      </c>
      <c r="AF9">
        <f t="shared" si="4"/>
        <v>-77.936507543636083</v>
      </c>
      <c r="AG9">
        <f t="shared" si="4"/>
        <v>-11.659784230599824</v>
      </c>
      <c r="AH9">
        <f t="shared" si="5"/>
        <v>-820.84372112869949</v>
      </c>
      <c r="AI9">
        <f t="shared" si="6"/>
        <v>648.29013796978609</v>
      </c>
      <c r="AJ9">
        <f t="shared" si="7"/>
        <v>-295.74505154247527</v>
      </c>
      <c r="AK9">
        <f t="shared" si="24"/>
        <v>277.70788420666275</v>
      </c>
      <c r="AL9">
        <f t="shared" si="8"/>
        <v>630.25297063397352</v>
      </c>
      <c r="AN9">
        <f t="shared" si="9"/>
        <v>952.39945350724156</v>
      </c>
      <c r="AO9">
        <f t="shared" si="9"/>
        <v>-47.619972675362085</v>
      </c>
      <c r="AP9">
        <f t="shared" si="9"/>
        <v>-7.1242428479478281</v>
      </c>
      <c r="AQ9">
        <f t="shared" si="9"/>
        <v>-501.54358724639803</v>
      </c>
      <c r="AR9">
        <f t="shared" si="9"/>
        <v>396.11165073753358</v>
      </c>
      <c r="AS9">
        <f t="shared" si="9"/>
        <v>-180.70313537517762</v>
      </c>
      <c r="AT9">
        <f t="shared" si="9"/>
        <v>169.68224872341924</v>
      </c>
      <c r="AU9">
        <f t="shared" si="9"/>
        <v>385.09076408577516</v>
      </c>
      <c r="AW9">
        <v>6</v>
      </c>
      <c r="AX9">
        <f>(R9*SUMPRODUCT(K10:$K$23, X10:$X$23)-$AZ$3*SUMPRODUCT(K9:$K$22, W10:$W$23))/Z9</f>
        <v>2982.6955219059755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1671.0538120229589</v>
      </c>
      <c r="P10">
        <f t="shared" si="22"/>
        <v>83.552690601147958</v>
      </c>
      <c r="Q10" s="4">
        <f t="shared" si="23"/>
        <v>12.5</v>
      </c>
      <c r="R10">
        <f t="shared" si="0"/>
        <v>500000</v>
      </c>
      <c r="S10">
        <f t="shared" si="1"/>
        <v>3280.5111396442335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2782.2068968800004</v>
      </c>
      <c r="AC10">
        <f t="shared" si="2"/>
        <v>3023.7590851606992</v>
      </c>
      <c r="AE10">
        <f t="shared" si="3"/>
        <v>1540.2673335975371</v>
      </c>
      <c r="AF10">
        <f t="shared" si="4"/>
        <v>-77.013366679876867</v>
      </c>
      <c r="AG10">
        <f t="shared" si="4"/>
        <v>-11.521676639881115</v>
      </c>
      <c r="AH10">
        <f t="shared" si="5"/>
        <v>-860.38993650840689</v>
      </c>
      <c r="AI10">
        <f t="shared" si="6"/>
        <v>591.34235376937227</v>
      </c>
      <c r="AJ10">
        <f t="shared" si="7"/>
        <v>-241.55218828069883</v>
      </c>
      <c r="AK10">
        <f t="shared" si="24"/>
        <v>297.18226046583629</v>
      </c>
      <c r="AL10">
        <f t="shared" si="8"/>
        <v>646.97242595450973</v>
      </c>
      <c r="AN10">
        <f t="shared" si="9"/>
        <v>866.93327624139965</v>
      </c>
      <c r="AO10">
        <f t="shared" si="9"/>
        <v>-43.346663812069991</v>
      </c>
      <c r="AP10">
        <f t="shared" si="9"/>
        <v>-6.4849293751340955</v>
      </c>
      <c r="AQ10">
        <f t="shared" si="9"/>
        <v>-484.26701666144828</v>
      </c>
      <c r="AR10">
        <f t="shared" si="9"/>
        <v>332.83466639274729</v>
      </c>
      <c r="AS10">
        <f t="shared" si="9"/>
        <v>-135.95667804001042</v>
      </c>
      <c r="AT10">
        <f t="shared" si="9"/>
        <v>167.26784051488008</v>
      </c>
      <c r="AU10">
        <f t="shared" si="9"/>
        <v>364.14582886761696</v>
      </c>
      <c r="AW10">
        <v>7</v>
      </c>
      <c r="AX10">
        <f>(R10*SUMPRODUCT(K11:$K$23, X11:$X$23)-$AZ$3*SUMPRODUCT(K10:$K$22, W11:$W$23))/Z10</f>
        <v>3280.5111396442335</v>
      </c>
    </row>
    <row r="11" spans="1:52" x14ac:dyDescent="0.25">
      <c r="A11" t="s">
        <v>33</v>
      </c>
      <c r="C11" s="7">
        <f>AU25</f>
        <v>118.54848417553353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1671.0538120229589</v>
      </c>
      <c r="P11">
        <f t="shared" si="22"/>
        <v>83.552690601147958</v>
      </c>
      <c r="Q11" s="4">
        <f t="shared" si="23"/>
        <v>12.5</v>
      </c>
      <c r="R11">
        <f t="shared" si="0"/>
        <v>500000</v>
      </c>
      <c r="S11">
        <f t="shared" si="1"/>
        <v>3534.1968075690697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3023.7590851606992</v>
      </c>
      <c r="AC11">
        <f t="shared" si="2"/>
        <v>3218.6639579198145</v>
      </c>
      <c r="AE11">
        <f t="shared" si="3"/>
        <v>1521.8622417924573</v>
      </c>
      <c r="AF11">
        <f t="shared" si="4"/>
        <v>-76.093112089622878</v>
      </c>
      <c r="AG11">
        <f t="shared" si="4"/>
        <v>-11.38400085355501</v>
      </c>
      <c r="AH11">
        <f t="shared" si="5"/>
        <v>-898.36079709176067</v>
      </c>
      <c r="AI11">
        <f t="shared" si="6"/>
        <v>536.02433175751878</v>
      </c>
      <c r="AJ11">
        <f t="shared" si="7"/>
        <v>-194.90487275911528</v>
      </c>
      <c r="AK11">
        <f t="shared" si="24"/>
        <v>312.86697504044736</v>
      </c>
      <c r="AL11">
        <f t="shared" si="8"/>
        <v>653.9864340388508</v>
      </c>
      <c r="AN11">
        <f t="shared" si="9"/>
        <v>789.05318515449983</v>
      </c>
      <c r="AO11">
        <f t="shared" si="9"/>
        <v>-39.452659257724996</v>
      </c>
      <c r="AP11">
        <f t="shared" si="9"/>
        <v>-5.9023621761713425</v>
      </c>
      <c r="AQ11">
        <f t="shared" si="9"/>
        <v>-465.78095500174618</v>
      </c>
      <c r="AR11">
        <f t="shared" si="9"/>
        <v>277.91720871885735</v>
      </c>
      <c r="AS11">
        <f t="shared" si="9"/>
        <v>-101.0540286955128</v>
      </c>
      <c r="AT11">
        <f t="shared" si="9"/>
        <v>162.21486834087898</v>
      </c>
      <c r="AU11">
        <f t="shared" si="9"/>
        <v>339.07804836422349</v>
      </c>
      <c r="AW11">
        <v>8</v>
      </c>
      <c r="AX11">
        <f>(R11*SUMPRODUCT(K12:$K$23, X12:$X$23)-$AZ$3*SUMPRODUCT(K11:$K$22, W12:$W$23))/Z11</f>
        <v>3534.1968075690697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1671.0538120229589</v>
      </c>
      <c r="P12">
        <f t="shared" si="22"/>
        <v>83.552690601147958</v>
      </c>
      <c r="Q12" s="4">
        <f t="shared" si="23"/>
        <v>12.5</v>
      </c>
      <c r="R12">
        <f t="shared" si="0"/>
        <v>500000</v>
      </c>
      <c r="S12">
        <f t="shared" si="1"/>
        <v>3745.6031350314161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3218.6639579198145</v>
      </c>
      <c r="AC12">
        <f t="shared" si="2"/>
        <v>3370.0262634127389</v>
      </c>
      <c r="AE12">
        <f t="shared" si="3"/>
        <v>1503.4949061804734</v>
      </c>
      <c r="AF12">
        <f t="shared" si="4"/>
        <v>-75.174745309023677</v>
      </c>
      <c r="AG12">
        <f t="shared" si="4"/>
        <v>-11.246607495245465</v>
      </c>
      <c r="AH12">
        <f t="shared" si="5"/>
        <v>-942.13399095976877</v>
      </c>
      <c r="AI12">
        <f t="shared" si="6"/>
        <v>474.93956241643571</v>
      </c>
      <c r="AJ12">
        <f t="shared" si="7"/>
        <v>-151.36230549292441</v>
      </c>
      <c r="AK12">
        <f t="shared" si="24"/>
        <v>325.28888831538853</v>
      </c>
      <c r="AL12">
        <f t="shared" si="8"/>
        <v>648.86614523889989</v>
      </c>
      <c r="AN12">
        <f t="shared" si="9"/>
        <v>718.08236811612835</v>
      </c>
      <c r="AO12">
        <f t="shared" si="9"/>
        <v>-35.904118405806422</v>
      </c>
      <c r="AP12">
        <f t="shared" si="9"/>
        <v>-5.3714784867312702</v>
      </c>
      <c r="AQ12">
        <f t="shared" si="9"/>
        <v>-449.97146616862693</v>
      </c>
      <c r="AR12">
        <f t="shared" si="9"/>
        <v>226.83530505496384</v>
      </c>
      <c r="AS12">
        <f t="shared" si="9"/>
        <v>-72.291966088529762</v>
      </c>
      <c r="AT12">
        <f t="shared" si="9"/>
        <v>155.36082914759041</v>
      </c>
      <c r="AU12">
        <f t="shared" si="9"/>
        <v>309.90416811402451</v>
      </c>
      <c r="AW12">
        <v>9</v>
      </c>
      <c r="AX12">
        <f>(R12*SUMPRODUCT(K13:$K$23, X13:$X$23)-$AZ$3*SUMPRODUCT(K12:$K$22, W13:$W$23))/Z12</f>
        <v>3745.6031350314161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1671.0538120229589</v>
      </c>
      <c r="P13">
        <f t="shared" si="22"/>
        <v>83.552690601147958</v>
      </c>
      <c r="Q13" s="4">
        <f t="shared" si="23"/>
        <v>12.5</v>
      </c>
      <c r="R13">
        <f t="shared" si="0"/>
        <v>500000</v>
      </c>
      <c r="S13">
        <f t="shared" si="1"/>
        <v>3918.0738701797482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3370.0262634127389</v>
      </c>
      <c r="AC13">
        <f t="shared" si="2"/>
        <v>3482.2020154951929</v>
      </c>
      <c r="AE13">
        <f t="shared" si="3"/>
        <v>1485.1549881473568</v>
      </c>
      <c r="AF13">
        <f t="shared" si="4"/>
        <v>-74.257749407367854</v>
      </c>
      <c r="AG13">
        <f t="shared" si="4"/>
        <v>-11.10941922891643</v>
      </c>
      <c r="AH13">
        <f t="shared" si="5"/>
        <v>-988.88765506324489</v>
      </c>
      <c r="AI13">
        <f t="shared" si="6"/>
        <v>410.90016444782759</v>
      </c>
      <c r="AJ13">
        <f t="shared" si="7"/>
        <v>-112.17575208245398</v>
      </c>
      <c r="AK13">
        <f t="shared" si="24"/>
        <v>334.664645150691</v>
      </c>
      <c r="AL13">
        <f t="shared" si="8"/>
        <v>633.38905751606467</v>
      </c>
      <c r="AN13">
        <f t="shared" si="9"/>
        <v>653.40950414722886</v>
      </c>
      <c r="AO13">
        <f t="shared" si="9"/>
        <v>-32.670475207361449</v>
      </c>
      <c r="AP13">
        <f t="shared" si="9"/>
        <v>-4.88770543657881</v>
      </c>
      <c r="AQ13">
        <f t="shared" si="9"/>
        <v>-435.07148917718212</v>
      </c>
      <c r="AR13">
        <f t="shared" si="9"/>
        <v>180.77983432610651</v>
      </c>
      <c r="AS13">
        <f t="shared" si="9"/>
        <v>-49.352897933549713</v>
      </c>
      <c r="AT13">
        <f t="shared" si="9"/>
        <v>147.23921852513391</v>
      </c>
      <c r="AU13">
        <f t="shared" si="9"/>
        <v>278.66615491769073</v>
      </c>
      <c r="AW13">
        <v>10</v>
      </c>
      <c r="AX13">
        <f>(R13*SUMPRODUCT(K14:$K$23, X14:$X$23)-$AZ$3*SUMPRODUCT(K13:$K$22, W14:$W$23))/Z13</f>
        <v>3918.0738701797482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1671.0538120229589</v>
      </c>
      <c r="P14">
        <f t="shared" si="22"/>
        <v>83.552690601147958</v>
      </c>
      <c r="Q14" s="4">
        <f t="shared" si="23"/>
        <v>12.5</v>
      </c>
      <c r="R14">
        <f t="shared" si="0"/>
        <v>500000</v>
      </c>
      <c r="S14">
        <f t="shared" si="1"/>
        <v>4054.4586438018628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3482.2020154951929</v>
      </c>
      <c r="AC14">
        <f t="shared" si="2"/>
        <v>3558.9526768359542</v>
      </c>
      <c r="AE14">
        <f t="shared" si="3"/>
        <v>1466.8299666905343</v>
      </c>
      <c r="AF14">
        <f t="shared" si="4"/>
        <v>-73.341498334526719</v>
      </c>
      <c r="AG14">
        <f t="shared" si="4"/>
        <v>-10.972342393591191</v>
      </c>
      <c r="AH14">
        <f t="shared" si="5"/>
        <v>-1039.305721442975</v>
      </c>
      <c r="AI14">
        <f t="shared" si="6"/>
        <v>343.21040451944145</v>
      </c>
      <c r="AJ14">
        <f t="shared" si="7"/>
        <v>-76.750661340761326</v>
      </c>
      <c r="AK14">
        <f t="shared" si="24"/>
        <v>341.2983338695841</v>
      </c>
      <c r="AL14">
        <f t="shared" si="8"/>
        <v>607.75807704826423</v>
      </c>
      <c r="AN14">
        <f t="shared" si="9"/>
        <v>594.47666196062005</v>
      </c>
      <c r="AO14">
        <f t="shared" si="9"/>
        <v>-29.723833098031005</v>
      </c>
      <c r="AP14">
        <f t="shared" si="9"/>
        <v>-4.4468695269076441</v>
      </c>
      <c r="AQ14">
        <f t="shared" si="9"/>
        <v>-421.20969033239265</v>
      </c>
      <c r="AR14">
        <f t="shared" si="9"/>
        <v>139.09626900328877</v>
      </c>
      <c r="AS14">
        <f t="shared" si="9"/>
        <v>-31.105498246717975</v>
      </c>
      <c r="AT14">
        <f t="shared" si="9"/>
        <v>138.32134525399786</v>
      </c>
      <c r="AU14">
        <f t="shared" si="9"/>
        <v>246.31211601056867</v>
      </c>
      <c r="AW14">
        <v>11</v>
      </c>
      <c r="AX14">
        <f>(R14*SUMPRODUCT(K15:$K$23, X15:$X$23)-$AZ$3*SUMPRODUCT(K14:$K$22, W15:$W$23))/Z14</f>
        <v>4054.4586438018628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1671.0538120229589</v>
      </c>
      <c r="P15">
        <f t="shared" si="22"/>
        <v>83.552690601147958</v>
      </c>
      <c r="Q15" s="4">
        <f t="shared" si="23"/>
        <v>12.5</v>
      </c>
      <c r="R15">
        <f t="shared" si="0"/>
        <v>500000</v>
      </c>
      <c r="S15">
        <f t="shared" si="1"/>
        <v>4158.092996543518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3558.9526768359542</v>
      </c>
      <c r="AC15">
        <f t="shared" si="2"/>
        <v>3604.3415737902401</v>
      </c>
      <c r="AE15">
        <f t="shared" si="3"/>
        <v>1448.5122703416612</v>
      </c>
      <c r="AF15">
        <f t="shared" si="4"/>
        <v>-72.425613517083065</v>
      </c>
      <c r="AG15">
        <f t="shared" si="4"/>
        <v>-10.83532035234183</v>
      </c>
      <c r="AH15">
        <f t="shared" si="5"/>
        <v>-1091.9446925380166</v>
      </c>
      <c r="AI15">
        <f t="shared" si="6"/>
        <v>273.30664393421966</v>
      </c>
      <c r="AJ15">
        <f t="shared" si="7"/>
        <v>-45.388896954285883</v>
      </c>
      <c r="AK15">
        <f t="shared" si="24"/>
        <v>345.45275335623734</v>
      </c>
      <c r="AL15">
        <f t="shared" si="8"/>
        <v>573.37050033617106</v>
      </c>
      <c r="AN15">
        <f t="shared" si="9"/>
        <v>540.77745955021157</v>
      </c>
      <c r="AO15">
        <f t="shared" si="9"/>
        <v>-27.038872977510582</v>
      </c>
      <c r="AP15">
        <f t="shared" si="9"/>
        <v>-4.0451828634976188</v>
      </c>
      <c r="AQ15">
        <f t="shared" si="9"/>
        <v>-407.65900910232835</v>
      </c>
      <c r="AR15">
        <f t="shared" si="9"/>
        <v>102.03439460687507</v>
      </c>
      <c r="AS15">
        <f t="shared" si="9"/>
        <v>-16.945173947981502</v>
      </c>
      <c r="AT15">
        <f t="shared" si="9"/>
        <v>128.96891947663528</v>
      </c>
      <c r="AU15">
        <f t="shared" si="9"/>
        <v>214.05814013552884</v>
      </c>
      <c r="AW15">
        <v>12</v>
      </c>
      <c r="AX15">
        <f>(R15*SUMPRODUCT(K16:$K$23, X16:$X$23)-$AZ$3*SUMPRODUCT(K15:$K$22, W16:$W$23))/Z15</f>
        <v>4158.092996543518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1671.0538120229589</v>
      </c>
      <c r="P16">
        <f t="shared" si="22"/>
        <v>83.552690601147958</v>
      </c>
      <c r="Q16" s="4">
        <f t="shared" si="23"/>
        <v>12.5</v>
      </c>
      <c r="R16">
        <f t="shared" si="0"/>
        <v>500000</v>
      </c>
      <c r="S16">
        <f t="shared" si="1"/>
        <v>4229.0593986933236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3604.3415737902401</v>
      </c>
      <c r="AC16">
        <f t="shared" si="2"/>
        <v>3619.4337447401008</v>
      </c>
      <c r="AE16">
        <f t="shared" si="3"/>
        <v>1430.1687411581986</v>
      </c>
      <c r="AF16">
        <f t="shared" si="4"/>
        <v>-71.508437057909944</v>
      </c>
      <c r="AG16">
        <f t="shared" si="4"/>
        <v>-10.698105073489916</v>
      </c>
      <c r="AH16">
        <f t="shared" si="5"/>
        <v>-1154.4830131397594</v>
      </c>
      <c r="AI16">
        <f t="shared" si="6"/>
        <v>193.47918588703942</v>
      </c>
      <c r="AJ16">
        <f t="shared" si="7"/>
        <v>-15.092170949860702</v>
      </c>
      <c r="AK16">
        <f t="shared" si="24"/>
        <v>347.41013145233705</v>
      </c>
      <c r="AL16">
        <f t="shared" si="8"/>
        <v>525.79714638951577</v>
      </c>
      <c r="AN16">
        <f t="shared" si="9"/>
        <v>491.84136511753547</v>
      </c>
      <c r="AO16">
        <f t="shared" si="9"/>
        <v>-24.592068255876779</v>
      </c>
      <c r="AP16">
        <f t="shared" si="9"/>
        <v>-3.679125722783561</v>
      </c>
      <c r="AQ16">
        <f t="shared" si="9"/>
        <v>-397.03182208263286</v>
      </c>
      <c r="AR16">
        <f t="shared" si="9"/>
        <v>66.538349056242311</v>
      </c>
      <c r="AS16">
        <f t="shared" si="9"/>
        <v>-5.1902644414919479</v>
      </c>
      <c r="AT16">
        <f t="shared" si="9"/>
        <v>119.47588308411993</v>
      </c>
      <c r="AU16">
        <f t="shared" si="9"/>
        <v>180.82396769887029</v>
      </c>
      <c r="AW16">
        <v>13</v>
      </c>
      <c r="AX16">
        <f>(R16*SUMPRODUCT(K17:$K$23, X17:$X$23)-$AZ$3*SUMPRODUCT(K16:$K$22, W17:$W$23))/Z16</f>
        <v>4229.0593986933236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1671.0538120229589</v>
      </c>
      <c r="P17">
        <f t="shared" si="22"/>
        <v>83.552690601147958</v>
      </c>
      <c r="Q17" s="4">
        <f t="shared" si="23"/>
        <v>12.5</v>
      </c>
      <c r="R17">
        <f t="shared" si="0"/>
        <v>500000</v>
      </c>
      <c r="S17">
        <f t="shared" si="1"/>
        <v>4268.1053372750148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3619.4337447401008</v>
      </c>
      <c r="AC17">
        <f t="shared" si="2"/>
        <v>3605.8568244910862</v>
      </c>
      <c r="AE17">
        <f t="shared" si="3"/>
        <v>1411.7694658449743</v>
      </c>
      <c r="AF17">
        <f t="shared" si="4"/>
        <v>-70.588473292248722</v>
      </c>
      <c r="AG17">
        <f t="shared" si="4"/>
        <v>-10.56047279632412</v>
      </c>
      <c r="AH17">
        <f t="shared" si="5"/>
        <v>-1226.0490572358617</v>
      </c>
      <c r="AI17">
        <f t="shared" si="6"/>
        <v>104.57146252053985</v>
      </c>
      <c r="AJ17">
        <f t="shared" si="7"/>
        <v>13.57692024901462</v>
      </c>
      <c r="AK17">
        <f t="shared" si="24"/>
        <v>347.24303161049789</v>
      </c>
      <c r="AL17">
        <f t="shared" si="8"/>
        <v>465.39141438005237</v>
      </c>
      <c r="AN17">
        <f t="shared" si="9"/>
        <v>447.24235042579483</v>
      </c>
      <c r="AO17">
        <f t="shared" si="9"/>
        <v>-22.362117521289743</v>
      </c>
      <c r="AP17">
        <f t="shared" si="9"/>
        <v>-3.345511281623303</v>
      </c>
      <c r="AQ17">
        <f t="shared" si="9"/>
        <v>-388.40694274918519</v>
      </c>
      <c r="AR17">
        <f t="shared" si="9"/>
        <v>33.127778873696656</v>
      </c>
      <c r="AS17">
        <f t="shared" si="9"/>
        <v>4.3011085525061556</v>
      </c>
      <c r="AT17">
        <f t="shared" si="9"/>
        <v>110.00506342124788</v>
      </c>
      <c r="AU17">
        <f t="shared" si="9"/>
        <v>147.43395084745072</v>
      </c>
      <c r="AW17">
        <v>14</v>
      </c>
      <c r="AX17">
        <f>(R17*SUMPRODUCT(K18:$K$23, X18:$X$23)-$AZ$3*SUMPRODUCT(K17:$K$22, W18:$W$23))/Z17</f>
        <v>4268.1053372750148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1671.0538120229589</v>
      </c>
      <c r="P18">
        <f t="shared" si="22"/>
        <v>83.552690601147958</v>
      </c>
      <c r="Q18" s="4">
        <f t="shared" si="23"/>
        <v>12.5</v>
      </c>
      <c r="R18">
        <f t="shared" si="0"/>
        <v>500000</v>
      </c>
      <c r="S18">
        <f t="shared" si="1"/>
        <v>4078.783467312333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3605.8568244910862</v>
      </c>
      <c r="AC18">
        <f t="shared" si="2"/>
        <v>3396.0590114098068</v>
      </c>
      <c r="AE18">
        <f t="shared" si="3"/>
        <v>1391.345581924395</v>
      </c>
      <c r="AF18">
        <f t="shared" si="4"/>
        <v>-69.567279096219764</v>
      </c>
      <c r="AG18">
        <f t="shared" si="4"/>
        <v>-10.407695819801635</v>
      </c>
      <c r="AH18">
        <f t="shared" si="5"/>
        <v>-1886.8899423697412</v>
      </c>
      <c r="AI18">
        <f t="shared" si="6"/>
        <v>-575.51933536136767</v>
      </c>
      <c r="AJ18">
        <f t="shared" si="7"/>
        <v>209.7978130812794</v>
      </c>
      <c r="AK18">
        <f t="shared" si="24"/>
        <v>344.9344589123483</v>
      </c>
      <c r="AL18">
        <f t="shared" si="8"/>
        <v>-20.787063367739961</v>
      </c>
      <c r="AN18">
        <f t="shared" si="9"/>
        <v>406.02756328546866</v>
      </c>
      <c r="AO18">
        <f t="shared" si="9"/>
        <v>-20.301378164273437</v>
      </c>
      <c r="AP18">
        <f t="shared" si="9"/>
        <v>-3.0372119105633129</v>
      </c>
      <c r="AQ18">
        <f t="shared" si="9"/>
        <v>-550.63913339818657</v>
      </c>
      <c r="AR18">
        <f t="shared" si="9"/>
        <v>-167.95016018755464</v>
      </c>
      <c r="AS18">
        <f t="shared" si="9"/>
        <v>61.223966162449017</v>
      </c>
      <c r="AT18">
        <f t="shared" si="9"/>
        <v>100.66003706402167</v>
      </c>
      <c r="AU18">
        <f t="shared" si="9"/>
        <v>-6.0661569610839621</v>
      </c>
      <c r="AW18">
        <v>15</v>
      </c>
      <c r="AX18">
        <f>(R18*SUMPRODUCT(K19:$K$23, X19:$X$23)-$AZ$3*SUMPRODUCT(K18:$K$22, W19:$W$23))/Z18</f>
        <v>4078.783467312333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1671.0538120229589</v>
      </c>
      <c r="P19">
        <f t="shared" si="22"/>
        <v>83.552690601147958</v>
      </c>
      <c r="Q19" s="4">
        <f t="shared" si="23"/>
        <v>12.5</v>
      </c>
      <c r="R19">
        <f t="shared" si="0"/>
        <v>500000</v>
      </c>
      <c r="S19">
        <f t="shared" si="1"/>
        <v>3673.2547082789251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3396.0590114098068</v>
      </c>
      <c r="AC19">
        <f t="shared" si="2"/>
        <v>3008.7852560767874</v>
      </c>
      <c r="AE19">
        <f t="shared" si="3"/>
        <v>1368.7703334031378</v>
      </c>
      <c r="AF19">
        <f t="shared" si="4"/>
        <v>-68.438516670156901</v>
      </c>
      <c r="AG19">
        <f t="shared" si="4"/>
        <v>-10.238825969839056</v>
      </c>
      <c r="AH19">
        <f t="shared" si="5"/>
        <v>-2591.7156705825146</v>
      </c>
      <c r="AI19">
        <f t="shared" si="6"/>
        <v>-1301.6226798193729</v>
      </c>
      <c r="AJ19">
        <f t="shared" si="7"/>
        <v>387.27375533301938</v>
      </c>
      <c r="AK19">
        <f t="shared" si="24"/>
        <v>328.74735796999516</v>
      </c>
      <c r="AL19">
        <f t="shared" si="8"/>
        <v>-585.60156651635839</v>
      </c>
      <c r="AN19">
        <f t="shared" si="9"/>
        <v>367.95308978488674</v>
      </c>
      <c r="AO19">
        <f t="shared" si="9"/>
        <v>-18.397654489244342</v>
      </c>
      <c r="AP19">
        <f t="shared" si="9"/>
        <v>-2.7524030580098953</v>
      </c>
      <c r="AQ19">
        <f t="shared" si="9"/>
        <v>-696.70547758275939</v>
      </c>
      <c r="AR19">
        <f t="shared" si="9"/>
        <v>-349.90244534512698</v>
      </c>
      <c r="AS19">
        <f t="shared" si="9"/>
        <v>104.10700129150979</v>
      </c>
      <c r="AT19">
        <f t="shared" si="9"/>
        <v>88.373924515831149</v>
      </c>
      <c r="AU19">
        <f t="shared" si="9"/>
        <v>-157.42151953778603</v>
      </c>
      <c r="AW19">
        <v>16</v>
      </c>
      <c r="AX19">
        <f>(R19*SUMPRODUCT(K20:$K$23, X20:$X$23)-$AZ$3*SUMPRODUCT(K19:$K$22, W20:$W$23))/Z19</f>
        <v>3673.2547082789251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1671.0538120229589</v>
      </c>
      <c r="P20">
        <f t="shared" si="22"/>
        <v>83.552690601147958</v>
      </c>
      <c r="Q20" s="4">
        <f t="shared" si="23"/>
        <v>12.5</v>
      </c>
      <c r="R20">
        <f t="shared" si="0"/>
        <v>500000</v>
      </c>
      <c r="S20">
        <f t="shared" si="1"/>
        <v>3066.5870899097231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3008.7852560767874</v>
      </c>
      <c r="AC20">
        <f t="shared" si="2"/>
        <v>2466.3618684909711</v>
      </c>
      <c r="AE20">
        <f t="shared" si="3"/>
        <v>1343.9772885404129</v>
      </c>
      <c r="AF20">
        <f t="shared" si="4"/>
        <v>-67.198864427020652</v>
      </c>
      <c r="AG20">
        <f t="shared" si="4"/>
        <v>-10.053366316442924</v>
      </c>
      <c r="AH20">
        <f t="shared" si="5"/>
        <v>-3322.8557479095625</v>
      </c>
      <c r="AI20">
        <f t="shared" si="6"/>
        <v>-2056.1306901126131</v>
      </c>
      <c r="AJ20">
        <f t="shared" si="7"/>
        <v>542.42338758581627</v>
      </c>
      <c r="AK20">
        <f t="shared" si="24"/>
        <v>299.98945761331265</v>
      </c>
      <c r="AL20">
        <f t="shared" si="8"/>
        <v>-1213.7178449134842</v>
      </c>
      <c r="AN20">
        <f t="shared" si="9"/>
        <v>332.80908033646483</v>
      </c>
      <c r="AO20">
        <f t="shared" si="9"/>
        <v>-16.640454016823242</v>
      </c>
      <c r="AP20">
        <f t="shared" si="9"/>
        <v>-2.4895149840624362</v>
      </c>
      <c r="AQ20">
        <f t="shared" si="9"/>
        <v>-822.83873022402213</v>
      </c>
      <c r="AR20">
        <f t="shared" si="9"/>
        <v>-509.15961888844294</v>
      </c>
      <c r="AS20">
        <f t="shared" si="9"/>
        <v>134.32029716177533</v>
      </c>
      <c r="AT20">
        <f t="shared" si="9"/>
        <v>74.286385901170192</v>
      </c>
      <c r="AU20">
        <f t="shared" si="9"/>
        <v>-300.5529358254974</v>
      </c>
      <c r="AW20">
        <v>17</v>
      </c>
      <c r="AX20">
        <f>(R20*SUMPRODUCT(K21:$K$23, X21:$X$23)-$AZ$3*SUMPRODUCT(K20:$K$22, W21:$W$23))/Z20</f>
        <v>3066.5870899097231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1671.0538120229589</v>
      </c>
      <c r="P21">
        <f t="shared" si="22"/>
        <v>83.552690601147958</v>
      </c>
      <c r="Q21" s="4">
        <f t="shared" si="23"/>
        <v>12.5</v>
      </c>
      <c r="R21">
        <f t="shared" si="0"/>
        <v>500000</v>
      </c>
      <c r="S21">
        <f t="shared" si="1"/>
        <v>2254.458393748765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2466.3618684909711</v>
      </c>
      <c r="AC21">
        <f t="shared" si="2"/>
        <v>1776.4084764126399</v>
      </c>
      <c r="AE21">
        <f t="shared" si="3"/>
        <v>1316.7127698831432</v>
      </c>
      <c r="AF21">
        <f t="shared" si="4"/>
        <v>-65.835638494157166</v>
      </c>
      <c r="AG21">
        <f t="shared" si="4"/>
        <v>-9.8494192737062853</v>
      </c>
      <c r="AH21">
        <f t="shared" si="5"/>
        <v>-4136.5351828884041</v>
      </c>
      <c r="AI21">
        <f t="shared" si="6"/>
        <v>-2895.5074707731242</v>
      </c>
      <c r="AJ21">
        <f t="shared" si="7"/>
        <v>689.95339207833126</v>
      </c>
      <c r="AK21">
        <f t="shared" si="24"/>
        <v>260.206729991597</v>
      </c>
      <c r="AL21">
        <f t="shared" si="8"/>
        <v>-1945.3473487031961</v>
      </c>
      <c r="AN21">
        <f t="shared" si="9"/>
        <v>300.35554334335882</v>
      </c>
      <c r="AO21">
        <f t="shared" si="9"/>
        <v>-15.017777167167942</v>
      </c>
      <c r="AP21">
        <f t="shared" si="9"/>
        <v>-2.2467524772567899</v>
      </c>
      <c r="AQ21">
        <f t="shared" si="9"/>
        <v>-943.58564816351793</v>
      </c>
      <c r="AR21">
        <f t="shared" si="9"/>
        <v>-660.49463446458378</v>
      </c>
      <c r="AS21">
        <f t="shared" si="9"/>
        <v>157.38536961077108</v>
      </c>
      <c r="AT21">
        <f t="shared" si="9"/>
        <v>59.355795398840783</v>
      </c>
      <c r="AU21">
        <f t="shared" si="9"/>
        <v>-443.75346945497199</v>
      </c>
      <c r="AW21">
        <v>18</v>
      </c>
      <c r="AX21">
        <f>(R21*SUMPRODUCT(K22:$K$23, X22:$X$23)-$AZ$3*SUMPRODUCT(K21:$K$22, W22:$W$23))/Z21</f>
        <v>2254.458393748765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1671.0538120229589</v>
      </c>
      <c r="P22">
        <f t="shared" si="22"/>
        <v>83.552690601147958</v>
      </c>
      <c r="Q22" s="4">
        <f t="shared" si="23"/>
        <v>12.5</v>
      </c>
      <c r="R22">
        <f t="shared" si="0"/>
        <v>500000</v>
      </c>
      <c r="S22">
        <f t="shared" si="1"/>
        <v>1232.3934973984653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1776.4084764126399</v>
      </c>
      <c r="AC22">
        <f t="shared" si="2"/>
        <v>948.96738813549177</v>
      </c>
      <c r="AE22">
        <f t="shared" si="3"/>
        <v>1286.744513645029</v>
      </c>
      <c r="AF22">
        <f t="shared" si="4"/>
        <v>-64.337225682251457</v>
      </c>
      <c r="AG22">
        <f t="shared" si="4"/>
        <v>-9.625247436580981</v>
      </c>
      <c r="AH22">
        <f t="shared" si="5"/>
        <v>-5027.105775529677</v>
      </c>
      <c r="AI22">
        <f t="shared" si="6"/>
        <v>-3814.3237350034806</v>
      </c>
      <c r="AJ22">
        <f t="shared" si="7"/>
        <v>827.44108827714808</v>
      </c>
      <c r="AK22">
        <f t="shared" si="24"/>
        <v>209.91710350627926</v>
      </c>
      <c r="AL22">
        <f t="shared" si="8"/>
        <v>-2776.9655432200534</v>
      </c>
      <c r="AN22">
        <f t="shared" si="9"/>
        <v>270.38232379887853</v>
      </c>
      <c r="AO22">
        <f t="shared" si="9"/>
        <v>-13.519116189943929</v>
      </c>
      <c r="AP22">
        <f t="shared" si="9"/>
        <v>-2.0225435130628493</v>
      </c>
      <c r="AQ22">
        <f t="shared" si="9"/>
        <v>-1056.3406543852946</v>
      </c>
      <c r="AR22">
        <f t="shared" si="9"/>
        <v>-801.49999028942284</v>
      </c>
      <c r="AS22">
        <f t="shared" si="9"/>
        <v>173.86935936590041</v>
      </c>
      <c r="AT22">
        <f t="shared" si="9"/>
        <v>44.109668740981441</v>
      </c>
      <c r="AU22">
        <f t="shared" si="9"/>
        <v>-583.5209621825411</v>
      </c>
      <c r="AW22">
        <v>19</v>
      </c>
      <c r="AX22">
        <f>(R22*SUMPRODUCT(K23:$K$23, X23:$X$23)-$AZ$3*SUMPRODUCT(K22:$K$22, W23:$W$23))/Z22</f>
        <v>1232.3934973984653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1671.0538120229589</v>
      </c>
      <c r="P23">
        <f t="shared" si="22"/>
        <v>83.552690601147958</v>
      </c>
      <c r="Q23" s="4">
        <f t="shared" si="23"/>
        <v>12.5</v>
      </c>
      <c r="R23">
        <f t="shared" si="0"/>
        <v>500000</v>
      </c>
      <c r="S23">
        <f t="shared" si="1"/>
        <v>1264.6400247705594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948.96738813549177</v>
      </c>
      <c r="AC23">
        <f t="shared" si="2"/>
        <v>948.96738813549177</v>
      </c>
      <c r="AE23">
        <f t="shared" si="3"/>
        <v>1253.9343531508011</v>
      </c>
      <c r="AF23">
        <f t="shared" si="4"/>
        <v>-62.696717657540063</v>
      </c>
      <c r="AG23">
        <f t="shared" si="4"/>
        <v>-9.3798172755490317</v>
      </c>
      <c r="AH23">
        <f t="shared" si="5"/>
        <v>-5967.1074666456052</v>
      </c>
      <c r="AI23">
        <f t="shared" si="6"/>
        <v>-4785.2496484278927</v>
      </c>
      <c r="AJ23">
        <f t="shared" si="7"/>
        <v>0</v>
      </c>
      <c r="AK23">
        <f t="shared" si="24"/>
        <v>149.81435165401274</v>
      </c>
      <c r="AL23">
        <f t="shared" si="8"/>
        <v>-4635.4352967738796</v>
      </c>
      <c r="AN23">
        <f t="shared" si="9"/>
        <v>242.71808589770401</v>
      </c>
      <c r="AO23">
        <f t="shared" si="9"/>
        <v>-12.135904294885201</v>
      </c>
      <c r="AP23">
        <f t="shared" si="9"/>
        <v>-1.8156064465981516</v>
      </c>
      <c r="AQ23">
        <f t="shared" si="9"/>
        <v>-1155.0245026869759</v>
      </c>
      <c r="AR23">
        <f t="shared" si="9"/>
        <v>-926.25792753075518</v>
      </c>
      <c r="AS23">
        <f t="shared" si="9"/>
        <v>0</v>
      </c>
      <c r="AT23">
        <f t="shared" si="9"/>
        <v>28.998848769154375</v>
      </c>
      <c r="AU23">
        <f t="shared" si="9"/>
        <v>-897.25907876160068</v>
      </c>
      <c r="AW23">
        <v>20</v>
      </c>
      <c r="AX23">
        <f>(R23*SUMPRODUCT(K$23:$K24, X$23:$X24)-$AZ$3*SUMPRODUCT(K$22:$K23, W$23:$W24))/Z23</f>
        <v>1264.6400247705594</v>
      </c>
    </row>
    <row r="25" spans="5:50" x14ac:dyDescent="0.25">
      <c r="AN25" s="8">
        <f t="shared" ref="AN25:AU25" si="25">SUM(AN3:AN23)</f>
        <v>14488.699067311425</v>
      </c>
      <c r="AO25" s="8">
        <f t="shared" si="25"/>
        <v>-1977.7253123827904</v>
      </c>
      <c r="AP25" s="8">
        <f t="shared" si="25"/>
        <v>-720.83692653286732</v>
      </c>
      <c r="AQ25" s="8">
        <f t="shared" si="25"/>
        <v>-12016.596678036514</v>
      </c>
      <c r="AR25" s="8">
        <f t="shared" si="25"/>
        <v>-226.45984964074967</v>
      </c>
      <c r="AS25" s="8">
        <f t="shared" si="25"/>
        <v>-1962.3778703734129</v>
      </c>
      <c r="AT25" s="8">
        <f t="shared" si="25"/>
        <v>2307.3862041896959</v>
      </c>
      <c r="AU25" s="9">
        <f t="shared" si="25"/>
        <v>118.54848417553353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7324.7254143043156</v>
      </c>
      <c r="K3">
        <v>1</v>
      </c>
      <c r="L3" s="2">
        <v>0</v>
      </c>
      <c r="O3">
        <f>$C$3</f>
        <v>7324.7254143043156</v>
      </c>
      <c r="P3">
        <f>O3*B5</f>
        <v>5859.7803314434532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7324.7254143043156</v>
      </c>
      <c r="AF3">
        <f t="shared" ref="AF3:AG23" si="4">-$Z3*P3</f>
        <v>-5859.7803314434532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839.98811216086233</v>
      </c>
      <c r="AJ3">
        <f t="shared" ref="AJ3:AJ23" si="7">AB3-AC3</f>
        <v>0</v>
      </c>
      <c r="AL3">
        <f t="shared" ref="AL3:AL23" si="8">SUM(AI3:AK3)</f>
        <v>839.98811216086233</v>
      </c>
      <c r="AN3">
        <f t="shared" ref="AN3:AU23" si="9">AE3*$K3</f>
        <v>7324.7254143043156</v>
      </c>
      <c r="AO3">
        <f t="shared" si="9"/>
        <v>-5859.7803314434532</v>
      </c>
      <c r="AP3">
        <f t="shared" si="9"/>
        <v>-624.95697070000006</v>
      </c>
      <c r="AQ3">
        <f t="shared" si="9"/>
        <v>0</v>
      </c>
      <c r="AR3">
        <f t="shared" si="9"/>
        <v>839.98811216086233</v>
      </c>
      <c r="AS3">
        <f t="shared" si="9"/>
        <v>0</v>
      </c>
      <c r="AT3">
        <f t="shared" si="9"/>
        <v>0</v>
      </c>
      <c r="AU3">
        <f t="shared" si="9"/>
        <v>839.98811216086233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5841.741869110956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4824.0474403436911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4764.5245127310627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-4764.5245127310627</v>
      </c>
      <c r="AK4">
        <f>H4*SUM(AB4, AE4:AF4)</f>
        <v>0</v>
      </c>
      <c r="AL4">
        <f t="shared" si="8"/>
        <v>-5933.9215127310626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-1077.2173563798624</v>
      </c>
      <c r="AR4">
        <f t="shared" si="9"/>
        <v>-1077.2173563798624</v>
      </c>
      <c r="AS4">
        <f t="shared" si="9"/>
        <v>-4388.9530245170872</v>
      </c>
      <c r="AT4">
        <f t="shared" si="9"/>
        <v>0</v>
      </c>
      <c r="AU4">
        <f t="shared" si="9"/>
        <v>-5466.1703808969496</v>
      </c>
      <c r="AW4">
        <v>1</v>
      </c>
      <c r="AX4">
        <f>(R4*SUMPRODUCT(K5:$K$23, X5:$X$23)-$AZ$3*SUMPRODUCT(K4:$K$22, W5:$W$23))/Z4</f>
        <v>4824.0474403436911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7324.7254143043156</v>
      </c>
      <c r="P5">
        <f t="shared" ref="P5:P23" si="22">O5*$C$5</f>
        <v>366.23627071521582</v>
      </c>
      <c r="Q5" s="4">
        <f t="shared" ref="Q5:Q23" si="23">$C$8</f>
        <v>12.5</v>
      </c>
      <c r="R5">
        <f t="shared" si="0"/>
        <v>500000</v>
      </c>
      <c r="S5">
        <f t="shared" si="1"/>
        <v>9265.4235067609479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4764.5245127310627</v>
      </c>
      <c r="AC5">
        <f t="shared" si="2"/>
        <v>9036.8209019028363</v>
      </c>
      <c r="AE5">
        <f t="shared" si="3"/>
        <v>7144.0049854584531</v>
      </c>
      <c r="AF5">
        <f t="shared" si="4"/>
        <v>-357.20024927292269</v>
      </c>
      <c r="AG5">
        <f t="shared" si="4"/>
        <v>-12.191591802723183</v>
      </c>
      <c r="AH5">
        <f t="shared" si="5"/>
        <v>-1228.6248610726439</v>
      </c>
      <c r="AI5">
        <f t="shared" si="6"/>
        <v>5545.9882833101638</v>
      </c>
      <c r="AJ5">
        <f t="shared" si="7"/>
        <v>-4272.2963891717736</v>
      </c>
      <c r="AK5">
        <f>H5*SUM(AB5, AE5:AF5)</f>
        <v>988.47034648829094</v>
      </c>
      <c r="AL5">
        <f t="shared" si="8"/>
        <v>2262.1622406266811</v>
      </c>
      <c r="AN5">
        <f t="shared" si="9"/>
        <v>6062.1193544161224</v>
      </c>
      <c r="AO5">
        <f t="shared" si="9"/>
        <v>-303.10596772080618</v>
      </c>
      <c r="AP5">
        <f t="shared" si="9"/>
        <v>-10.345301379109594</v>
      </c>
      <c r="AQ5">
        <f t="shared" si="9"/>
        <v>-1042.562339302081</v>
      </c>
      <c r="AR5">
        <f t="shared" si="9"/>
        <v>4706.1057460141265</v>
      </c>
      <c r="AS5">
        <f t="shared" si="9"/>
        <v>-3625.3013094640633</v>
      </c>
      <c r="AT5">
        <f t="shared" si="9"/>
        <v>838.77674090516325</v>
      </c>
      <c r="AU5">
        <f t="shared" si="9"/>
        <v>1919.5811774552265</v>
      </c>
      <c r="AW5">
        <v>2</v>
      </c>
      <c r="AX5">
        <f>(R5*SUMPRODUCT(K6:$K$23, X6:$X$23)-$AZ$3*SUMPRODUCT(K5:$K$22, W6:$W$23))/Z5</f>
        <v>9265.4235067609479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7324.7254143043156</v>
      </c>
      <c r="P6">
        <f t="shared" si="22"/>
        <v>366.23627071521582</v>
      </c>
      <c r="Q6" s="4">
        <f t="shared" si="23"/>
        <v>12.5</v>
      </c>
      <c r="R6">
        <f t="shared" si="0"/>
        <v>500000</v>
      </c>
      <c r="S6">
        <f t="shared" si="1"/>
        <v>13350.490732506667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9036.8209019028363</v>
      </c>
      <c r="AC6">
        <f t="shared" si="2"/>
        <v>12856.20334384845</v>
      </c>
      <c r="AE6">
        <f t="shared" si="3"/>
        <v>7053.5354280920874</v>
      </c>
      <c r="AF6">
        <f t="shared" si="4"/>
        <v>-352.67677140460444</v>
      </c>
      <c r="AG6">
        <f t="shared" si="4"/>
        <v>-12.037201105036262</v>
      </c>
      <c r="AH6">
        <f t="shared" si="5"/>
        <v>-1298.9911863875659</v>
      </c>
      <c r="AI6">
        <f t="shared" si="6"/>
        <v>5389.8302691948811</v>
      </c>
      <c r="AJ6">
        <f t="shared" si="7"/>
        <v>-3819.3824419456141</v>
      </c>
      <c r="AK6">
        <f>H6*SUM(AB6, AE6:AF6)</f>
        <v>1346.7047151876909</v>
      </c>
      <c r="AL6">
        <f t="shared" si="8"/>
        <v>2917.1525424369579</v>
      </c>
      <c r="AN6">
        <f t="shared" si="9"/>
        <v>5513.5453708839632</v>
      </c>
      <c r="AO6">
        <f t="shared" si="9"/>
        <v>-275.67726854419823</v>
      </c>
      <c r="AP6">
        <f t="shared" si="9"/>
        <v>-9.4091332081143051</v>
      </c>
      <c r="AQ6">
        <f t="shared" si="9"/>
        <v>-1015.3839752476433</v>
      </c>
      <c r="AR6">
        <f t="shared" si="9"/>
        <v>4213.0749938840072</v>
      </c>
      <c r="AS6">
        <f t="shared" si="9"/>
        <v>-2985.5011854843415</v>
      </c>
      <c r="AT6">
        <f t="shared" si="9"/>
        <v>1052.6802656719797</v>
      </c>
      <c r="AU6">
        <f t="shared" si="9"/>
        <v>2280.2540740716458</v>
      </c>
      <c r="AW6">
        <v>3</v>
      </c>
      <c r="AX6">
        <f>(R6*SUMPRODUCT(K7:$K$23, X7:$X$23)-$AZ$3*SUMPRODUCT(K6:$K$22, W7:$W$23))/Z6</f>
        <v>13350.490732506667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7324.7254143043156</v>
      </c>
      <c r="P7">
        <f t="shared" si="22"/>
        <v>366.23627071521582</v>
      </c>
      <c r="Q7" s="4">
        <f t="shared" si="23"/>
        <v>12.5</v>
      </c>
      <c r="R7">
        <f t="shared" si="0"/>
        <v>500000</v>
      </c>
      <c r="S7">
        <f t="shared" si="1"/>
        <v>17105.357078077275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12856.20334384845</v>
      </c>
      <c r="AC7">
        <f t="shared" si="2"/>
        <v>16260.135149482905</v>
      </c>
      <c r="AE7">
        <f t="shared" si="3"/>
        <v>6962.7909330278571</v>
      </c>
      <c r="AF7">
        <f t="shared" si="4"/>
        <v>-348.13954665139289</v>
      </c>
      <c r="AG7">
        <f t="shared" si="4"/>
        <v>-11.882341212802251</v>
      </c>
      <c r="AH7">
        <f t="shared" si="5"/>
        <v>-1379.5152473459293</v>
      </c>
      <c r="AI7">
        <f t="shared" si="6"/>
        <v>5223.2537978177324</v>
      </c>
      <c r="AJ7">
        <f t="shared" si="7"/>
        <v>-3403.9318056344546</v>
      </c>
      <c r="AK7">
        <f>H7*SUM(AB7, AE7:AF7)</f>
        <v>1666.1599809748066</v>
      </c>
      <c r="AL7">
        <f t="shared" si="8"/>
        <v>3485.4819731580847</v>
      </c>
      <c r="AN7">
        <f t="shared" si="9"/>
        <v>5013.5900835915454</v>
      </c>
      <c r="AO7">
        <f t="shared" si="9"/>
        <v>-250.67950417957732</v>
      </c>
      <c r="AP7">
        <f t="shared" si="9"/>
        <v>-8.5559352057767963</v>
      </c>
      <c r="AQ7">
        <f t="shared" si="9"/>
        <v>-993.32638747624139</v>
      </c>
      <c r="AR7">
        <f t="shared" si="9"/>
        <v>3761.02825672995</v>
      </c>
      <c r="AS7">
        <f t="shared" si="9"/>
        <v>-2451.0169715133811</v>
      </c>
      <c r="AT7">
        <f t="shared" si="9"/>
        <v>1199.7262647465086</v>
      </c>
      <c r="AU7">
        <f t="shared" si="9"/>
        <v>2509.737549963078</v>
      </c>
      <c r="AW7">
        <v>4</v>
      </c>
      <c r="AX7">
        <f>(R7*SUMPRODUCT(K8:$K$23, X8:$X$23)-$AZ$3*SUMPRODUCT(K7:$K$22, W8:$W$23))/Z7</f>
        <v>17105.357078077275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7324.7254143043156</v>
      </c>
      <c r="P8">
        <f t="shared" si="22"/>
        <v>366.23627071521582</v>
      </c>
      <c r="Q8" s="4">
        <f t="shared" si="23"/>
        <v>12.5</v>
      </c>
      <c r="R8">
        <f t="shared" si="0"/>
        <v>500000</v>
      </c>
      <c r="S8">
        <f t="shared" si="1"/>
        <v>20121.397866890053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16260.135149482905</v>
      </c>
      <c r="AC8">
        <f t="shared" si="2"/>
        <v>18850.435306528885</v>
      </c>
      <c r="AE8">
        <f t="shared" si="3"/>
        <v>6862.0611487253555</v>
      </c>
      <c r="AF8">
        <f t="shared" si="4"/>
        <v>-343.10305743626782</v>
      </c>
      <c r="AG8">
        <f t="shared" si="4"/>
        <v>-11.710440939063341</v>
      </c>
      <c r="AH8">
        <f t="shared" si="5"/>
        <v>-2123.0744644355514</v>
      </c>
      <c r="AI8">
        <f t="shared" si="6"/>
        <v>4384.1731859144729</v>
      </c>
      <c r="AJ8">
        <f t="shared" si="7"/>
        <v>-2590.3001570459801</v>
      </c>
      <c r="AK8">
        <f t="shared" ref="AK8:AK23" si="24">H8*SUM(AB8:AB8, AE8:AF8)</f>
        <v>1949.2525667993414</v>
      </c>
      <c r="AL8">
        <f t="shared" si="8"/>
        <v>3743.1255956678342</v>
      </c>
      <c r="AN8">
        <f t="shared" si="9"/>
        <v>4551.5720123884257</v>
      </c>
      <c r="AO8">
        <f t="shared" si="9"/>
        <v>-227.57860061942134</v>
      </c>
      <c r="AP8">
        <f t="shared" si="9"/>
        <v>-7.7674789069562742</v>
      </c>
      <c r="AQ8">
        <f t="shared" si="9"/>
        <v>-1408.225036632964</v>
      </c>
      <c r="AR8">
        <f t="shared" si="9"/>
        <v>2908.0008962290844</v>
      </c>
      <c r="AS8">
        <f t="shared" si="9"/>
        <v>-1718.133581582239</v>
      </c>
      <c r="AT8">
        <f t="shared" si="9"/>
        <v>1292.9298115870345</v>
      </c>
      <c r="AU8">
        <f t="shared" si="9"/>
        <v>2482.7971262338801</v>
      </c>
      <c r="AW8">
        <v>5</v>
      </c>
      <c r="AX8">
        <f>(R8*SUMPRODUCT(K9:$K$23, X9:$X$23)-$AZ$3*SUMPRODUCT(K8:$K$22, W9:$W$23))/Z8</f>
        <v>20121.397866890053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7324.7254143043156</v>
      </c>
      <c r="P9">
        <f t="shared" si="22"/>
        <v>366.23627071521582</v>
      </c>
      <c r="Q9" s="4">
        <f t="shared" si="23"/>
        <v>12.5</v>
      </c>
      <c r="R9">
        <f t="shared" si="0"/>
        <v>500000</v>
      </c>
      <c r="S9">
        <f t="shared" si="1"/>
        <v>22458.685509200124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18850.435306528885</v>
      </c>
      <c r="AC9">
        <f t="shared" si="2"/>
        <v>20698.703298684934</v>
      </c>
      <c r="AE9">
        <f t="shared" si="3"/>
        <v>6750.7209196599961</v>
      </c>
      <c r="AF9">
        <f t="shared" si="4"/>
        <v>-337.53604598299984</v>
      </c>
      <c r="AG9">
        <f t="shared" si="4"/>
        <v>-11.520433425525828</v>
      </c>
      <c r="AH9">
        <f t="shared" si="5"/>
        <v>-2916.1241658751642</v>
      </c>
      <c r="AI9">
        <f t="shared" si="6"/>
        <v>3485.5402743763061</v>
      </c>
      <c r="AJ9">
        <f t="shared" si="7"/>
        <v>-1848.2679921560484</v>
      </c>
      <c r="AK9">
        <f t="shared" si="24"/>
        <v>2161.8585060605778</v>
      </c>
      <c r="AL9">
        <f t="shared" si="8"/>
        <v>3799.1307882808355</v>
      </c>
      <c r="AN9">
        <f t="shared" si="9"/>
        <v>4124.7568805057881</v>
      </c>
      <c r="AO9">
        <f t="shared" si="9"/>
        <v>-206.23784402528943</v>
      </c>
      <c r="AP9">
        <f t="shared" si="9"/>
        <v>-7.039098135424009</v>
      </c>
      <c r="AQ9">
        <f t="shared" si="9"/>
        <v>-1781.7805477001705</v>
      </c>
      <c r="AR9">
        <f t="shared" si="9"/>
        <v>2129.6993906449043</v>
      </c>
      <c r="AS9">
        <f t="shared" si="9"/>
        <v>-1129.3099223613362</v>
      </c>
      <c r="AT9">
        <f t="shared" si="9"/>
        <v>1320.9168107637383</v>
      </c>
      <c r="AU9">
        <f t="shared" si="9"/>
        <v>2321.3062790473064</v>
      </c>
      <c r="AW9">
        <v>6</v>
      </c>
      <c r="AX9">
        <f>(R9*SUMPRODUCT(K10:$K$23, X10:$X$23)-$AZ$3*SUMPRODUCT(K9:$K$22, W10:$W$23))/Z9</f>
        <v>22458.685509200124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7324.7254143043156</v>
      </c>
      <c r="P10">
        <f t="shared" si="22"/>
        <v>366.23627071521582</v>
      </c>
      <c r="Q10" s="4">
        <f t="shared" si="23"/>
        <v>12.5</v>
      </c>
      <c r="R10">
        <f t="shared" si="0"/>
        <v>500000</v>
      </c>
      <c r="S10">
        <f t="shared" si="1"/>
        <v>24182.789971654904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20698.703298684934</v>
      </c>
      <c r="AC10">
        <f t="shared" si="2"/>
        <v>21883.992414818793</v>
      </c>
      <c r="AE10">
        <f t="shared" si="3"/>
        <v>6628.4426071247335</v>
      </c>
      <c r="AF10">
        <f t="shared" si="4"/>
        <v>-331.42213035623672</v>
      </c>
      <c r="AG10">
        <f t="shared" si="4"/>
        <v>-11.311759540808477</v>
      </c>
      <c r="AH10">
        <f t="shared" si="5"/>
        <v>-3738.7820184836764</v>
      </c>
      <c r="AI10">
        <f t="shared" si="6"/>
        <v>2546.9266987440124</v>
      </c>
      <c r="AJ10">
        <f t="shared" si="7"/>
        <v>-1185.2891161338594</v>
      </c>
      <c r="AK10">
        <f t="shared" si="24"/>
        <v>2310.0780749131009</v>
      </c>
      <c r="AL10">
        <f t="shared" si="8"/>
        <v>3671.7156575232539</v>
      </c>
      <c r="AN10">
        <f t="shared" si="9"/>
        <v>3730.7922725018561</v>
      </c>
      <c r="AO10">
        <f t="shared" si="9"/>
        <v>-186.53961362509281</v>
      </c>
      <c r="AP10">
        <f t="shared" si="9"/>
        <v>-6.3667783798694755</v>
      </c>
      <c r="AQ10">
        <f t="shared" si="9"/>
        <v>-2104.3584277451237</v>
      </c>
      <c r="AR10">
        <f t="shared" si="9"/>
        <v>1433.5274527517704</v>
      </c>
      <c r="AS10">
        <f t="shared" si="9"/>
        <v>-667.13521369251907</v>
      </c>
      <c r="AT10">
        <f t="shared" si="9"/>
        <v>1300.2181570521636</v>
      </c>
      <c r="AU10">
        <f t="shared" si="9"/>
        <v>2066.610396111415</v>
      </c>
      <c r="AW10">
        <v>7</v>
      </c>
      <c r="AX10">
        <f>(R10*SUMPRODUCT(K11:$K$23, X11:$X$23)-$AZ$3*SUMPRODUCT(K10:$K$22, W11:$W$23))/Z10</f>
        <v>24182.789971654904</v>
      </c>
    </row>
    <row r="11" spans="1:52" x14ac:dyDescent="0.25">
      <c r="A11" t="s">
        <v>33</v>
      </c>
      <c r="C11" s="7">
        <f>AU25</f>
        <v>2016.9706840636463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7324.7254143043156</v>
      </c>
      <c r="P11">
        <f t="shared" si="22"/>
        <v>366.23627071521582</v>
      </c>
      <c r="Q11" s="4">
        <f t="shared" si="23"/>
        <v>12.5</v>
      </c>
      <c r="R11">
        <f t="shared" si="0"/>
        <v>500000</v>
      </c>
      <c r="S11">
        <f t="shared" si="1"/>
        <v>25317.747035448429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21883.992414818793</v>
      </c>
      <c r="AC11">
        <f t="shared" si="2"/>
        <v>22446.277386733211</v>
      </c>
      <c r="AE11">
        <f t="shared" si="3"/>
        <v>6493.9750839965263</v>
      </c>
      <c r="AF11">
        <f t="shared" si="4"/>
        <v>-324.69875419982634</v>
      </c>
      <c r="AG11">
        <f t="shared" si="4"/>
        <v>-11.082284175654159</v>
      </c>
      <c r="AH11">
        <f t="shared" si="5"/>
        <v>-4654.3107898493035</v>
      </c>
      <c r="AI11">
        <f t="shared" si="6"/>
        <v>1503.8832557717424</v>
      </c>
      <c r="AJ11">
        <f t="shared" si="7"/>
        <v>-562.28497191441784</v>
      </c>
      <c r="AK11">
        <f t="shared" si="24"/>
        <v>2400.5743130142373</v>
      </c>
      <c r="AL11">
        <f t="shared" si="8"/>
        <v>3342.1725968715618</v>
      </c>
      <c r="AN11">
        <f t="shared" si="9"/>
        <v>3366.9878807862647</v>
      </c>
      <c r="AO11">
        <f t="shared" si="9"/>
        <v>-168.34939403931324</v>
      </c>
      <c r="AP11">
        <f t="shared" si="9"/>
        <v>-5.7459284996044673</v>
      </c>
      <c r="AQ11">
        <f t="shared" si="9"/>
        <v>-2413.1610947282984</v>
      </c>
      <c r="AR11">
        <f t="shared" si="9"/>
        <v>779.73146351904836</v>
      </c>
      <c r="AS11">
        <f t="shared" si="9"/>
        <v>-291.53279177951072</v>
      </c>
      <c r="AT11">
        <f t="shared" si="9"/>
        <v>1244.6466939431937</v>
      </c>
      <c r="AU11">
        <f t="shared" si="9"/>
        <v>1732.8453656827314</v>
      </c>
      <c r="AW11">
        <v>8</v>
      </c>
      <c r="AX11">
        <f>(R11*SUMPRODUCT(K12:$K$23, X12:$X$23)-$AZ$3*SUMPRODUCT(K11:$K$22, W12:$W$23))/Z11</f>
        <v>25317.747035448429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7324.7254143043156</v>
      </c>
      <c r="P12">
        <f t="shared" si="22"/>
        <v>366.23627071521582</v>
      </c>
      <c r="Q12" s="4">
        <f t="shared" si="23"/>
        <v>12.5</v>
      </c>
      <c r="R12">
        <f t="shared" si="0"/>
        <v>500000</v>
      </c>
      <c r="S12">
        <f t="shared" si="1"/>
        <v>25888.668389735907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22446.277386733211</v>
      </c>
      <c r="AC12">
        <f t="shared" si="2"/>
        <v>22430.050925272822</v>
      </c>
      <c r="AE12">
        <f t="shared" si="3"/>
        <v>6346.172834506373</v>
      </c>
      <c r="AF12">
        <f t="shared" si="4"/>
        <v>-317.30864172531869</v>
      </c>
      <c r="AG12">
        <f t="shared" si="4"/>
        <v>-10.830052451715552</v>
      </c>
      <c r="AH12">
        <f t="shared" si="5"/>
        <v>-5656.3552872826494</v>
      </c>
      <c r="AI12">
        <f t="shared" si="6"/>
        <v>361.67885304668926</v>
      </c>
      <c r="AJ12">
        <f t="shared" si="7"/>
        <v>16.226461460388236</v>
      </c>
      <c r="AK12">
        <f t="shared" si="24"/>
        <v>2436.6748152421947</v>
      </c>
      <c r="AL12">
        <f t="shared" si="8"/>
        <v>2814.5801297492721</v>
      </c>
      <c r="AN12">
        <f t="shared" si="9"/>
        <v>3030.9878661667822</v>
      </c>
      <c r="AO12">
        <f t="shared" si="9"/>
        <v>-151.54939330833912</v>
      </c>
      <c r="AP12">
        <f t="shared" si="9"/>
        <v>-5.1725281405218686</v>
      </c>
      <c r="AQ12">
        <f t="shared" si="9"/>
        <v>-2701.5249489049847</v>
      </c>
      <c r="AR12">
        <f t="shared" si="9"/>
        <v>172.74099581293603</v>
      </c>
      <c r="AS12">
        <f t="shared" si="9"/>
        <v>7.7499004643930762</v>
      </c>
      <c r="AT12">
        <f t="shared" si="9"/>
        <v>1163.777286151985</v>
      </c>
      <c r="AU12">
        <f t="shared" si="9"/>
        <v>1344.2681824293143</v>
      </c>
      <c r="AW12">
        <v>9</v>
      </c>
      <c r="AX12">
        <f>(R12*SUMPRODUCT(K13:$K$23, X13:$X$23)-$AZ$3*SUMPRODUCT(K12:$K$22, W13:$W$23))/Z12</f>
        <v>25888.668389735907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7324.7254143043156</v>
      </c>
      <c r="P13">
        <f t="shared" si="22"/>
        <v>366.23627071521582</v>
      </c>
      <c r="Q13" s="4">
        <f t="shared" si="23"/>
        <v>12.5</v>
      </c>
      <c r="R13">
        <f t="shared" si="0"/>
        <v>500000</v>
      </c>
      <c r="S13">
        <f t="shared" si="1"/>
        <v>25930.545947961898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22430.050925272822</v>
      </c>
      <c r="AC13">
        <f t="shared" si="2"/>
        <v>21893.474162360337</v>
      </c>
      <c r="AE13">
        <f t="shared" si="3"/>
        <v>6184.3544260995395</v>
      </c>
      <c r="AF13">
        <f t="shared" si="4"/>
        <v>-309.21772130497703</v>
      </c>
      <c r="AG13">
        <f t="shared" si="4"/>
        <v>-10.553901471211182</v>
      </c>
      <c r="AH13">
        <f t="shared" si="5"/>
        <v>-6714.0182394885815</v>
      </c>
      <c r="AI13">
        <f t="shared" si="6"/>
        <v>-849.43543616523039</v>
      </c>
      <c r="AJ13">
        <f t="shared" si="7"/>
        <v>536.57676291248572</v>
      </c>
      <c r="AK13">
        <f t="shared" si="24"/>
        <v>2422.1315158801267</v>
      </c>
      <c r="AL13">
        <f t="shared" si="8"/>
        <v>2109.272842627382</v>
      </c>
      <c r="AN13">
        <f t="shared" si="9"/>
        <v>2720.8715529880315</v>
      </c>
      <c r="AO13">
        <f t="shared" si="9"/>
        <v>-136.04357764940161</v>
      </c>
      <c r="AP13">
        <f t="shared" si="9"/>
        <v>-4.6432995762450258</v>
      </c>
      <c r="AQ13">
        <f t="shared" si="9"/>
        <v>-2953.90269952378</v>
      </c>
      <c r="AR13">
        <f t="shared" si="9"/>
        <v>-373.71802376139505</v>
      </c>
      <c r="AS13">
        <f t="shared" si="9"/>
        <v>236.07257113880803</v>
      </c>
      <c r="AT13">
        <f t="shared" si="9"/>
        <v>1065.6421487328162</v>
      </c>
      <c r="AU13">
        <f t="shared" si="9"/>
        <v>927.9966961102291</v>
      </c>
      <c r="AW13">
        <v>10</v>
      </c>
      <c r="AX13">
        <f>(R13*SUMPRODUCT(K14:$K$23, X14:$X$23)-$AZ$3*SUMPRODUCT(K13:$K$22, W14:$W$23))/Z13</f>
        <v>25930.545947961898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7324.7254143043156</v>
      </c>
      <c r="P14">
        <f t="shared" si="22"/>
        <v>366.23627071521582</v>
      </c>
      <c r="Q14" s="4">
        <f t="shared" si="23"/>
        <v>12.5</v>
      </c>
      <c r="R14">
        <f t="shared" si="0"/>
        <v>500000</v>
      </c>
      <c r="S14">
        <f t="shared" si="1"/>
        <v>25458.09515316895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21893.474162360337</v>
      </c>
      <c r="AC14">
        <f t="shared" si="2"/>
        <v>20879.641003389053</v>
      </c>
      <c r="AE14">
        <f t="shared" si="3"/>
        <v>6007.4265642783967</v>
      </c>
      <c r="AF14">
        <f t="shared" si="4"/>
        <v>-300.37132821391987</v>
      </c>
      <c r="AG14">
        <f t="shared" si="4"/>
        <v>-10.25196547393198</v>
      </c>
      <c r="AH14">
        <f t="shared" si="5"/>
        <v>-7855.8793026835774</v>
      </c>
      <c r="AI14">
        <f t="shared" si="6"/>
        <v>-2159.0760320930322</v>
      </c>
      <c r="AJ14">
        <f t="shared" si="7"/>
        <v>1013.8331589712834</v>
      </c>
      <c r="AK14">
        <f t="shared" si="24"/>
        <v>2361.8325016820081</v>
      </c>
      <c r="AL14">
        <f t="shared" si="8"/>
        <v>1216.5896285602594</v>
      </c>
      <c r="AN14">
        <f t="shared" si="9"/>
        <v>2434.6890723560123</v>
      </c>
      <c r="AO14">
        <f t="shared" si="9"/>
        <v>-121.73445361780064</v>
      </c>
      <c r="AP14">
        <f t="shared" si="9"/>
        <v>-4.1549152607163862</v>
      </c>
      <c r="AQ14">
        <f t="shared" si="9"/>
        <v>-3183.8297626013409</v>
      </c>
      <c r="AR14">
        <f t="shared" si="9"/>
        <v>-875.03005912384538</v>
      </c>
      <c r="AS14">
        <f t="shared" si="9"/>
        <v>410.88617346020885</v>
      </c>
      <c r="AT14">
        <f t="shared" si="9"/>
        <v>957.20317527862608</v>
      </c>
      <c r="AU14">
        <f t="shared" si="9"/>
        <v>493.05928961498955</v>
      </c>
      <c r="AW14">
        <v>11</v>
      </c>
      <c r="AX14">
        <f>(R14*SUMPRODUCT(K15:$K$23, X15:$X$23)-$AZ$3*SUMPRODUCT(K14:$K$22, W15:$W$23))/Z14</f>
        <v>25458.09515316895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7324.7254143043156</v>
      </c>
      <c r="P15">
        <f t="shared" si="22"/>
        <v>366.23627071521582</v>
      </c>
      <c r="Q15" s="4">
        <f t="shared" si="23"/>
        <v>12.5</v>
      </c>
      <c r="R15">
        <f t="shared" si="0"/>
        <v>500000</v>
      </c>
      <c r="S15">
        <f t="shared" si="1"/>
        <v>24480.816979421823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20879.641003389053</v>
      </c>
      <c r="AC15">
        <f t="shared" si="2"/>
        <v>19432.952644394034</v>
      </c>
      <c r="AE15">
        <f t="shared" si="3"/>
        <v>5814.3910078252211</v>
      </c>
      <c r="AF15">
        <f t="shared" si="4"/>
        <v>-290.71955039126107</v>
      </c>
      <c r="AG15">
        <f t="shared" si="4"/>
        <v>-9.9225409127119093</v>
      </c>
      <c r="AH15">
        <f t="shared" si="5"/>
        <v>-9076.1962592300497</v>
      </c>
      <c r="AI15">
        <f t="shared" si="6"/>
        <v>-3562.4473427088014</v>
      </c>
      <c r="AJ15">
        <f t="shared" si="7"/>
        <v>1446.6883589950194</v>
      </c>
      <c r="AK15">
        <f t="shared" si="24"/>
        <v>2259.3842538975468</v>
      </c>
      <c r="AL15">
        <f t="shared" si="8"/>
        <v>143.62527018376477</v>
      </c>
      <c r="AN15">
        <f t="shared" si="9"/>
        <v>2170.7041510263989</v>
      </c>
      <c r="AO15">
        <f t="shared" si="9"/>
        <v>-108.53520755131996</v>
      </c>
      <c r="AP15">
        <f t="shared" si="9"/>
        <v>-3.7044121592382027</v>
      </c>
      <c r="AQ15">
        <f t="shared" si="9"/>
        <v>-3388.4437542858095</v>
      </c>
      <c r="AR15">
        <f t="shared" si="9"/>
        <v>-1329.9792229699685</v>
      </c>
      <c r="AS15">
        <f t="shared" si="9"/>
        <v>540.09653322001964</v>
      </c>
      <c r="AT15">
        <f t="shared" si="9"/>
        <v>843.50274553233407</v>
      </c>
      <c r="AU15">
        <f t="shared" si="9"/>
        <v>53.620055782385037</v>
      </c>
      <c r="AW15">
        <v>12</v>
      </c>
      <c r="AX15">
        <f>(R15*SUMPRODUCT(K16:$K$23, X16:$X$23)-$AZ$3*SUMPRODUCT(K15:$K$22, W16:$W$23))/Z15</f>
        <v>24480.816979421823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7324.7254143043156</v>
      </c>
      <c r="P16">
        <f t="shared" si="22"/>
        <v>366.23627071521582</v>
      </c>
      <c r="Q16" s="4">
        <f t="shared" si="23"/>
        <v>12.5</v>
      </c>
      <c r="R16">
        <f t="shared" si="0"/>
        <v>500000</v>
      </c>
      <c r="S16">
        <f t="shared" si="1"/>
        <v>23049.364985663753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19432.952644394034</v>
      </c>
      <c r="AC16">
        <f t="shared" si="2"/>
        <v>17641.497462130137</v>
      </c>
      <c r="AE16">
        <f t="shared" si="3"/>
        <v>5606.1902307339669</v>
      </c>
      <c r="AF16">
        <f t="shared" si="4"/>
        <v>-280.30951153669838</v>
      </c>
      <c r="AG16">
        <f t="shared" si="4"/>
        <v>-9.567236165238608</v>
      </c>
      <c r="AH16">
        <f t="shared" si="5"/>
        <v>-10243.173533847281</v>
      </c>
      <c r="AI16">
        <f t="shared" si="6"/>
        <v>-4926.8600508152513</v>
      </c>
      <c r="AJ16">
        <f t="shared" si="7"/>
        <v>1791.4551822638969</v>
      </c>
      <c r="AK16">
        <f t="shared" si="24"/>
        <v>2118.6628885892351</v>
      </c>
      <c r="AL16">
        <f t="shared" si="8"/>
        <v>-1016.7419799621193</v>
      </c>
      <c r="AN16">
        <f t="shared" si="9"/>
        <v>1927.993653364138</v>
      </c>
      <c r="AO16">
        <f t="shared" si="9"/>
        <v>-96.399682668206907</v>
      </c>
      <c r="AP16">
        <f t="shared" si="9"/>
        <v>-3.290214895972408</v>
      </c>
      <c r="AQ16">
        <f t="shared" si="9"/>
        <v>-3522.6727511491422</v>
      </c>
      <c r="AR16">
        <f t="shared" si="9"/>
        <v>-1694.3689953491835</v>
      </c>
      <c r="AS16">
        <f t="shared" si="9"/>
        <v>616.0893725575379</v>
      </c>
      <c r="AT16">
        <f t="shared" si="9"/>
        <v>728.61755215241703</v>
      </c>
      <c r="AU16">
        <f t="shared" si="9"/>
        <v>-349.6620706392286</v>
      </c>
      <c r="AW16">
        <v>13</v>
      </c>
      <c r="AX16">
        <f>(R16*SUMPRODUCT(K17:$K$23, X17:$X$23)-$AZ$3*SUMPRODUCT(K16:$K$22, W17:$W$23))/Z16</f>
        <v>23049.364985663753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7324.7254143043156</v>
      </c>
      <c r="P17">
        <f t="shared" si="22"/>
        <v>366.23627071521582</v>
      </c>
      <c r="Q17" s="4">
        <f t="shared" si="23"/>
        <v>12.5</v>
      </c>
      <c r="R17">
        <f t="shared" si="0"/>
        <v>500000</v>
      </c>
      <c r="S17">
        <f t="shared" si="1"/>
        <v>21189.626356109693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17641.497462130137</v>
      </c>
      <c r="AC17">
        <f t="shared" si="2"/>
        <v>15573.578106618592</v>
      </c>
      <c r="AE17">
        <f t="shared" si="3"/>
        <v>5383.3975848428099</v>
      </c>
      <c r="AF17">
        <f t="shared" si="4"/>
        <v>-269.16987924214055</v>
      </c>
      <c r="AG17">
        <f t="shared" si="4"/>
        <v>-9.1870296842965544</v>
      </c>
      <c r="AH17">
        <f t="shared" si="5"/>
        <v>-11381.364771586646</v>
      </c>
      <c r="AI17">
        <f t="shared" si="6"/>
        <v>-6276.324095670273</v>
      </c>
      <c r="AJ17">
        <f t="shared" si="7"/>
        <v>2067.9193555115453</v>
      </c>
      <c r="AK17">
        <f t="shared" si="24"/>
        <v>1947.2529140530607</v>
      </c>
      <c r="AL17">
        <f t="shared" si="8"/>
        <v>-2261.1518261056672</v>
      </c>
      <c r="AN17">
        <f t="shared" si="9"/>
        <v>1705.4366505090798</v>
      </c>
      <c r="AO17">
        <f t="shared" si="9"/>
        <v>-85.271832525454002</v>
      </c>
      <c r="AP17">
        <f t="shared" si="9"/>
        <v>-2.9104105513268888</v>
      </c>
      <c r="AQ17">
        <f t="shared" si="9"/>
        <v>-3605.5662448055145</v>
      </c>
      <c r="AR17">
        <f t="shared" si="9"/>
        <v>-1988.3118373732157</v>
      </c>
      <c r="AS17">
        <f t="shared" si="9"/>
        <v>655.10774628946172</v>
      </c>
      <c r="AT17">
        <f t="shared" si="9"/>
        <v>616.88114895821218</v>
      </c>
      <c r="AU17">
        <f t="shared" si="9"/>
        <v>-716.32294212554189</v>
      </c>
      <c r="AW17">
        <v>14</v>
      </c>
      <c r="AX17">
        <f>(R17*SUMPRODUCT(K18:$K$23, X18:$X$23)-$AZ$3*SUMPRODUCT(K17:$K$22, W18:$W$23))/Z17</f>
        <v>21189.626356109693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7324.7254143043156</v>
      </c>
      <c r="P18">
        <f t="shared" si="22"/>
        <v>366.23627071521582</v>
      </c>
      <c r="Q18" s="4">
        <f t="shared" si="23"/>
        <v>12.5</v>
      </c>
      <c r="R18">
        <f t="shared" si="0"/>
        <v>500000</v>
      </c>
      <c r="S18">
        <f t="shared" si="1"/>
        <v>18901.622999714713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15573.578106618592</v>
      </c>
      <c r="AC18">
        <f t="shared" si="2"/>
        <v>13279.716164807731</v>
      </c>
      <c r="AE18">
        <f t="shared" si="3"/>
        <v>5146.1334557663722</v>
      </c>
      <c r="AF18">
        <f t="shared" si="4"/>
        <v>-257.30667278831868</v>
      </c>
      <c r="AG18">
        <f t="shared" si="4"/>
        <v>-8.7821269137894706</v>
      </c>
      <c r="AH18">
        <f t="shared" si="5"/>
        <v>-12521.298946564795</v>
      </c>
      <c r="AI18">
        <f t="shared" si="6"/>
        <v>-7641.2542905005312</v>
      </c>
      <c r="AJ18">
        <f t="shared" si="7"/>
        <v>2293.861941810861</v>
      </c>
      <c r="AK18">
        <f t="shared" si="24"/>
        <v>1751.0089112125643</v>
      </c>
      <c r="AL18">
        <f t="shared" si="8"/>
        <v>-3596.3834374771059</v>
      </c>
      <c r="AN18">
        <f t="shared" si="9"/>
        <v>1501.7635119066983</v>
      </c>
      <c r="AO18">
        <f t="shared" si="9"/>
        <v>-75.088175595334931</v>
      </c>
      <c r="AP18">
        <f t="shared" si="9"/>
        <v>-2.562832439039171</v>
      </c>
      <c r="AQ18">
        <f t="shared" si="9"/>
        <v>-3654.0113157299484</v>
      </c>
      <c r="AR18">
        <f t="shared" si="9"/>
        <v>-2229.8988118576244</v>
      </c>
      <c r="AS18">
        <f t="shared" si="9"/>
        <v>669.40319274133265</v>
      </c>
      <c r="AT18">
        <f t="shared" si="9"/>
        <v>510.98583324456348</v>
      </c>
      <c r="AU18">
        <f t="shared" si="9"/>
        <v>-1049.5097858717284</v>
      </c>
      <c r="AW18">
        <v>15</v>
      </c>
      <c r="AX18">
        <f>(R18*SUMPRODUCT(K19:$K$23, X19:$X$23)-$AZ$3*SUMPRODUCT(K18:$K$22, W19:$W$23))/Z18</f>
        <v>18901.622999714713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7324.7254143043156</v>
      </c>
      <c r="P19">
        <f t="shared" si="22"/>
        <v>366.23627071521582</v>
      </c>
      <c r="Q19" s="4">
        <f t="shared" si="23"/>
        <v>12.5</v>
      </c>
      <c r="R19">
        <f t="shared" si="0"/>
        <v>500000</v>
      </c>
      <c r="S19">
        <f t="shared" si="1"/>
        <v>16124.194926774606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13279.716164807731</v>
      </c>
      <c r="AC19">
        <f t="shared" si="2"/>
        <v>10770.387755980239</v>
      </c>
      <c r="AE19">
        <f t="shared" si="3"/>
        <v>4892.6556194840805</v>
      </c>
      <c r="AF19">
        <f t="shared" si="4"/>
        <v>-244.63278097420405</v>
      </c>
      <c r="AG19">
        <f t="shared" si="4"/>
        <v>-8.3495546637306486</v>
      </c>
      <c r="AH19">
        <f t="shared" si="5"/>
        <v>-13790.039236837092</v>
      </c>
      <c r="AI19">
        <f t="shared" si="6"/>
        <v>-9150.3659529909455</v>
      </c>
      <c r="AJ19">
        <f t="shared" si="7"/>
        <v>2509.3284088274922</v>
      </c>
      <c r="AK19">
        <f t="shared" si="24"/>
        <v>1534.1124819918946</v>
      </c>
      <c r="AL19">
        <f t="shared" si="8"/>
        <v>-5106.9250621715582</v>
      </c>
      <c r="AN19">
        <f t="shared" si="9"/>
        <v>1315.2445728178504</v>
      </c>
      <c r="AO19">
        <f t="shared" si="9"/>
        <v>-65.762228640892531</v>
      </c>
      <c r="AP19">
        <f t="shared" si="9"/>
        <v>-2.2445288021468603</v>
      </c>
      <c r="AQ19">
        <f t="shared" si="9"/>
        <v>-3707.0408538395618</v>
      </c>
      <c r="AR19">
        <f t="shared" si="9"/>
        <v>-2459.8030384647509</v>
      </c>
      <c r="AS19">
        <f t="shared" si="9"/>
        <v>674.55811890476548</v>
      </c>
      <c r="AT19">
        <f t="shared" si="9"/>
        <v>412.40039621769392</v>
      </c>
      <c r="AU19">
        <f t="shared" si="9"/>
        <v>-1372.8445233422913</v>
      </c>
      <c r="AW19">
        <v>16</v>
      </c>
      <c r="AX19">
        <f>(R19*SUMPRODUCT(K20:$K$23, X20:$X$23)-$AZ$3*SUMPRODUCT(K19:$K$22, W20:$W$23))/Z19</f>
        <v>16124.194926774606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7324.7254143043156</v>
      </c>
      <c r="P20">
        <f t="shared" si="22"/>
        <v>366.23627071521582</v>
      </c>
      <c r="Q20" s="4">
        <f t="shared" si="23"/>
        <v>12.5</v>
      </c>
      <c r="R20">
        <f t="shared" si="0"/>
        <v>500000</v>
      </c>
      <c r="S20">
        <f t="shared" si="1"/>
        <v>12853.971223435188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10770.387755980239</v>
      </c>
      <c r="AC20">
        <f t="shared" si="2"/>
        <v>8115.6302844335369</v>
      </c>
      <c r="AE20">
        <f t="shared" si="3"/>
        <v>4624.6224115632986</v>
      </c>
      <c r="AF20">
        <f t="shared" si="4"/>
        <v>-231.23112057816496</v>
      </c>
      <c r="AG20">
        <f t="shared" si="4"/>
        <v>-7.8921429643832832</v>
      </c>
      <c r="AH20">
        <f t="shared" si="5"/>
        <v>-14956.646108402334</v>
      </c>
      <c r="AI20">
        <f t="shared" si="6"/>
        <v>-10571.146960381584</v>
      </c>
      <c r="AJ20">
        <f t="shared" si="7"/>
        <v>2654.7574715467017</v>
      </c>
      <c r="AK20">
        <f t="shared" si="24"/>
        <v>1297.5949006069209</v>
      </c>
      <c r="AL20">
        <f t="shared" si="8"/>
        <v>-6618.7945882279619</v>
      </c>
      <c r="AN20">
        <f t="shared" si="9"/>
        <v>1145.1951940105309</v>
      </c>
      <c r="AO20">
        <f t="shared" si="9"/>
        <v>-57.259759700526558</v>
      </c>
      <c r="AP20">
        <f t="shared" si="9"/>
        <v>-1.9543312705178362</v>
      </c>
      <c r="AQ20">
        <f t="shared" si="9"/>
        <v>-3703.7141019408441</v>
      </c>
      <c r="AR20">
        <f t="shared" si="9"/>
        <v>-2617.7329989013579</v>
      </c>
      <c r="AS20">
        <f t="shared" si="9"/>
        <v>657.39756181545704</v>
      </c>
      <c r="AT20">
        <f t="shared" si="9"/>
        <v>321.32341015172608</v>
      </c>
      <c r="AU20">
        <f t="shared" si="9"/>
        <v>-1639.0120269341749</v>
      </c>
      <c r="AW20">
        <v>17</v>
      </c>
      <c r="AX20">
        <f>(R20*SUMPRODUCT(K21:$K$23, X21:$X$23)-$AZ$3*SUMPRODUCT(K20:$K$22, W21:$W$23))/Z20</f>
        <v>12853.971223435188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7324.7254143043156</v>
      </c>
      <c r="P21">
        <f t="shared" si="22"/>
        <v>366.23627071521582</v>
      </c>
      <c r="Q21" s="4">
        <f t="shared" si="23"/>
        <v>12.5</v>
      </c>
      <c r="R21">
        <f t="shared" si="0"/>
        <v>500000</v>
      </c>
      <c r="S21">
        <f t="shared" si="1"/>
        <v>9114.486766087779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8115.6302844335369</v>
      </c>
      <c r="AC21">
        <f t="shared" si="2"/>
        <v>5407.6934576082085</v>
      </c>
      <c r="AE21">
        <f t="shared" si="3"/>
        <v>4345.814604623296</v>
      </c>
      <c r="AF21">
        <f t="shared" si="4"/>
        <v>-217.29073023116482</v>
      </c>
      <c r="AG21">
        <f t="shared" si="4"/>
        <v>-7.4163438880187202</v>
      </c>
      <c r="AH21">
        <f t="shared" si="5"/>
        <v>-15875.105868829225</v>
      </c>
      <c r="AI21">
        <f t="shared" si="6"/>
        <v>-11753.998338325113</v>
      </c>
      <c r="AJ21">
        <f t="shared" si="7"/>
        <v>2707.9368268253284</v>
      </c>
      <c r="AK21">
        <f t="shared" si="24"/>
        <v>1047.7567596790302</v>
      </c>
      <c r="AL21">
        <f t="shared" si="8"/>
        <v>-7998.304751820755</v>
      </c>
      <c r="AN21">
        <f t="shared" si="9"/>
        <v>991.32440779546562</v>
      </c>
      <c r="AO21">
        <f t="shared" si="9"/>
        <v>-49.566220389773285</v>
      </c>
      <c r="AP21">
        <f t="shared" si="9"/>
        <v>-1.6917432936453958</v>
      </c>
      <c r="AQ21">
        <f t="shared" si="9"/>
        <v>-3621.2727315530756</v>
      </c>
      <c r="AR21">
        <f t="shared" si="9"/>
        <v>-2681.2062874410285</v>
      </c>
      <c r="AS21">
        <f t="shared" si="9"/>
        <v>617.70786732234376</v>
      </c>
      <c r="AT21">
        <f t="shared" si="9"/>
        <v>239.00394835010323</v>
      </c>
      <c r="AU21">
        <f t="shared" si="9"/>
        <v>-1824.4944717685817</v>
      </c>
      <c r="AW21">
        <v>18</v>
      </c>
      <c r="AX21">
        <f>(R21*SUMPRODUCT(K22:$K$23, X22:$X$23)-$AZ$3*SUMPRODUCT(K21:$K$22, W22:$W$23))/Z21</f>
        <v>9114.486766087779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7324.7254143043156</v>
      </c>
      <c r="P22">
        <f t="shared" si="22"/>
        <v>366.23627071521582</v>
      </c>
      <c r="Q22" s="4">
        <f t="shared" si="23"/>
        <v>12.5</v>
      </c>
      <c r="R22">
        <f t="shared" si="0"/>
        <v>500000</v>
      </c>
      <c r="S22">
        <f t="shared" si="1"/>
        <v>4848.9991932651283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5407.6934576082085</v>
      </c>
      <c r="AC22">
        <f t="shared" si="2"/>
        <v>2686.0795344581488</v>
      </c>
      <c r="AE22">
        <f t="shared" si="3"/>
        <v>4057.4960412893083</v>
      </c>
      <c r="AF22">
        <f t="shared" si="4"/>
        <v>-202.87480206446543</v>
      </c>
      <c r="AG22">
        <f t="shared" si="4"/>
        <v>-6.9243142435167302</v>
      </c>
      <c r="AH22">
        <f t="shared" si="5"/>
        <v>-16714.648224872115</v>
      </c>
      <c r="AI22">
        <f t="shared" si="6"/>
        <v>-12866.951299890789</v>
      </c>
      <c r="AJ22">
        <f t="shared" si="7"/>
        <v>2721.6139231500597</v>
      </c>
      <c r="AK22">
        <f t="shared" si="24"/>
        <v>792.59479323739788</v>
      </c>
      <c r="AL22">
        <f t="shared" si="8"/>
        <v>-9352.74258350333</v>
      </c>
      <c r="AN22">
        <f t="shared" si="9"/>
        <v>852.59754117063289</v>
      </c>
      <c r="AO22">
        <f t="shared" si="9"/>
        <v>-42.629877058531648</v>
      </c>
      <c r="AP22">
        <f t="shared" si="9"/>
        <v>-1.4549991517525209</v>
      </c>
      <c r="AQ22">
        <f t="shared" si="9"/>
        <v>-3512.2321335721376</v>
      </c>
      <c r="AR22">
        <f t="shared" si="9"/>
        <v>-2703.7194686117887</v>
      </c>
      <c r="AS22">
        <f t="shared" si="9"/>
        <v>571.88998221577026</v>
      </c>
      <c r="AT22">
        <f t="shared" si="9"/>
        <v>166.54714261757383</v>
      </c>
      <c r="AU22">
        <f t="shared" si="9"/>
        <v>-1965.2823437784446</v>
      </c>
      <c r="AW22">
        <v>19</v>
      </c>
      <c r="AX22">
        <f>(R22*SUMPRODUCT(K23:$K$23, X23:$X$23)-$AZ$3*SUMPRODUCT(K22:$K$22, W23:$W$23))/Z22</f>
        <v>4848.9991932651283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7324.7254143043156</v>
      </c>
      <c r="P23">
        <f t="shared" si="22"/>
        <v>366.23627071521582</v>
      </c>
      <c r="Q23" s="4">
        <f t="shared" si="23"/>
        <v>12.5</v>
      </c>
      <c r="R23">
        <f t="shared" si="0"/>
        <v>500000</v>
      </c>
      <c r="S23">
        <f t="shared" si="1"/>
        <v>5229.6397177058434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2686.0795344581488</v>
      </c>
      <c r="AC23">
        <f t="shared" si="2"/>
        <v>2686.0795344581488</v>
      </c>
      <c r="AE23">
        <f t="shared" si="3"/>
        <v>3762.1702627574723</v>
      </c>
      <c r="AF23">
        <f t="shared" si="4"/>
        <v>-188.10851313787364</v>
      </c>
      <c r="AG23">
        <f t="shared" si="4"/>
        <v>-6.4203264456344025</v>
      </c>
      <c r="AH23">
        <f t="shared" si="5"/>
        <v>-17389.786217886387</v>
      </c>
      <c r="AI23">
        <f t="shared" si="6"/>
        <v>-13822.144794712423</v>
      </c>
      <c r="AJ23">
        <f t="shared" si="7"/>
        <v>0</v>
      </c>
      <c r="AK23">
        <f t="shared" si="24"/>
        <v>535.69280996110103</v>
      </c>
      <c r="AL23">
        <f t="shared" si="8"/>
        <v>-13286.451984751322</v>
      </c>
      <c r="AN23">
        <f t="shared" si="9"/>
        <v>728.22533548368187</v>
      </c>
      <c r="AO23">
        <f t="shared" si="9"/>
        <v>-36.411266774184099</v>
      </c>
      <c r="AP23">
        <f t="shared" si="9"/>
        <v>-1.2427519365803539</v>
      </c>
      <c r="AQ23">
        <f t="shared" si="9"/>
        <v>-3366.0578916032391</v>
      </c>
      <c r="AR23">
        <f t="shared" si="9"/>
        <v>-2675.4865748303218</v>
      </c>
      <c r="AS23">
        <f t="shared" si="9"/>
        <v>0</v>
      </c>
      <c r="AT23">
        <f t="shared" si="9"/>
        <v>103.69149958784497</v>
      </c>
      <c r="AU23">
        <f t="shared" si="9"/>
        <v>-2571.7950752424767</v>
      </c>
      <c r="AW23">
        <v>20</v>
      </c>
      <c r="AX23">
        <f>(R23*SUMPRODUCT(K$23:$K24, X$23:$X24)-$AZ$3*SUMPRODUCT(K$22:$K23, W$23:$W24))/Z23</f>
        <v>5229.6397177058434</v>
      </c>
    </row>
    <row r="25" spans="5:50" x14ac:dyDescent="0.25">
      <c r="AN25" s="8">
        <f t="shared" ref="AN25:AU25" si="25">SUM(AN3:AN23)</f>
        <v>60213.122778973571</v>
      </c>
      <c r="AO25" s="8">
        <f t="shared" si="25"/>
        <v>-8504.2001996769177</v>
      </c>
      <c r="AP25" s="8">
        <f t="shared" si="25"/>
        <v>-715.21359189255804</v>
      </c>
      <c r="AQ25" s="8">
        <f t="shared" si="25"/>
        <v>-52756.284354721764</v>
      </c>
      <c r="AR25" s="8">
        <f t="shared" si="25"/>
        <v>-1762.5753673176519</v>
      </c>
      <c r="AS25" s="8">
        <f t="shared" si="25"/>
        <v>-11599.924980264377</v>
      </c>
      <c r="AT25" s="8">
        <f t="shared" si="25"/>
        <v>15379.471031645677</v>
      </c>
      <c r="AU25" s="9">
        <f t="shared" si="25"/>
        <v>2016.9706840636463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27288.60145977588</v>
      </c>
      <c r="K3">
        <v>1</v>
      </c>
      <c r="L3" s="2">
        <v>0</v>
      </c>
      <c r="O3">
        <f>$C$3</f>
        <v>27288.60145977588</v>
      </c>
      <c r="P3">
        <f>O3*B5</f>
        <v>21830.881167820706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27288.60145977588</v>
      </c>
      <c r="AF3">
        <f t="shared" ref="AF3:AG23" si="4">-$Z3*P3</f>
        <v>-21830.881167820706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4832.7633212551746</v>
      </c>
      <c r="AJ3">
        <f t="shared" ref="AJ3:AJ23" si="7">AB3-AC3</f>
        <v>0</v>
      </c>
      <c r="AL3">
        <f t="shared" ref="AL3:AL23" si="8">SUM(AI3:AK3)</f>
        <v>4832.7633212551746</v>
      </c>
      <c r="AN3">
        <f t="shared" ref="AN3:AU23" si="9">AE3*$K3</f>
        <v>27288.60145977588</v>
      </c>
      <c r="AO3">
        <f t="shared" si="9"/>
        <v>-21830.881167820706</v>
      </c>
      <c r="AP3">
        <f t="shared" si="9"/>
        <v>-624.95697070000006</v>
      </c>
      <c r="AQ3">
        <f t="shared" si="9"/>
        <v>0</v>
      </c>
      <c r="AR3">
        <f t="shared" si="9"/>
        <v>4832.7633212551746</v>
      </c>
      <c r="AS3">
        <f t="shared" si="9"/>
        <v>0</v>
      </c>
      <c r="AT3">
        <f t="shared" si="9"/>
        <v>0</v>
      </c>
      <c r="AU3">
        <f t="shared" si="9"/>
        <v>4832.7633212551746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20822.759895778701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12612.559325974684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12251.727297296078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-12251.727297296078</v>
      </c>
      <c r="AK4">
        <f>H4*SUM(AB4, AE4:AF4)</f>
        <v>0</v>
      </c>
      <c r="AL4">
        <f t="shared" si="8"/>
        <v>-21556.200297296076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-8571.0325984826432</v>
      </c>
      <c r="AR4">
        <f t="shared" si="9"/>
        <v>-8571.0325984826432</v>
      </c>
      <c r="AS4">
        <f t="shared" si="9"/>
        <v>-11285.964723939158</v>
      </c>
      <c r="AT4">
        <f t="shared" si="9"/>
        <v>0</v>
      </c>
      <c r="AU4">
        <f t="shared" si="9"/>
        <v>-19856.997322421801</v>
      </c>
      <c r="AW4">
        <v>1</v>
      </c>
      <c r="AX4">
        <f>(R4*SUMPRODUCT(K5:$K$23, X5:$X$23)-$AZ$3*SUMPRODUCT(K4:$K$22, W5:$W$23))/Z4</f>
        <v>12612.559325974684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27288.60145977588</v>
      </c>
      <c r="P5">
        <f t="shared" ref="P5:P23" si="22">O5*$C$5</f>
        <v>1364.4300729887941</v>
      </c>
      <c r="Q5" s="4">
        <f t="shared" ref="Q5:Q23" si="23">$C$8</f>
        <v>12.5</v>
      </c>
      <c r="R5">
        <f t="shared" si="0"/>
        <v>500000</v>
      </c>
      <c r="S5">
        <f t="shared" si="1"/>
        <v>23147.198954067248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12251.727297296078</v>
      </c>
      <c r="AC5">
        <f t="shared" si="2"/>
        <v>21762.476110178832</v>
      </c>
      <c r="AE5">
        <f t="shared" si="3"/>
        <v>25656.129647782458</v>
      </c>
      <c r="AF5">
        <f t="shared" si="4"/>
        <v>-1282.8064823891229</v>
      </c>
      <c r="AG5">
        <f t="shared" si="4"/>
        <v>-11.752219001402596</v>
      </c>
      <c r="AH5">
        <f t="shared" si="5"/>
        <v>-10749.81167389614</v>
      </c>
      <c r="AI5">
        <f t="shared" si="6"/>
        <v>13611.759272495794</v>
      </c>
      <c r="AJ5">
        <f t="shared" si="7"/>
        <v>-9510.7488128827536</v>
      </c>
      <c r="AK5">
        <f>H5*SUM(AB5, AE5:AF5)</f>
        <v>3134.0788181932585</v>
      </c>
      <c r="AL5">
        <f t="shared" si="8"/>
        <v>7235.0892778062989</v>
      </c>
      <c r="AN5">
        <f t="shared" si="9"/>
        <v>21770.774294504565</v>
      </c>
      <c r="AO5">
        <f t="shared" si="9"/>
        <v>-1088.5387147252281</v>
      </c>
      <c r="AP5">
        <f t="shared" si="9"/>
        <v>-9.9724670420519992</v>
      </c>
      <c r="AQ5">
        <f t="shared" si="9"/>
        <v>-9121.8639316882036</v>
      </c>
      <c r="AR5">
        <f t="shared" si="9"/>
        <v>11550.399181049082</v>
      </c>
      <c r="AS5">
        <f t="shared" si="9"/>
        <v>-8070.4443195271351</v>
      </c>
      <c r="AT5">
        <f t="shared" si="9"/>
        <v>2659.4550116786804</v>
      </c>
      <c r="AU5">
        <f t="shared" si="9"/>
        <v>6139.4098732006278</v>
      </c>
      <c r="AW5">
        <v>2</v>
      </c>
      <c r="AX5">
        <f>(R5*SUMPRODUCT(K6:$K$23, X6:$X$23)-$AZ$3*SUMPRODUCT(K5:$K$22, W6:$W$23))/Z5</f>
        <v>23147.198954067248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27288.60145977588</v>
      </c>
      <c r="P6">
        <f t="shared" si="22"/>
        <v>1364.4300729887941</v>
      </c>
      <c r="Q6" s="4">
        <f t="shared" si="23"/>
        <v>12.5</v>
      </c>
      <c r="R6">
        <f t="shared" si="0"/>
        <v>500000</v>
      </c>
      <c r="S6">
        <f t="shared" si="1"/>
        <v>31871.183540395657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21762.476110178832</v>
      </c>
      <c r="AC6">
        <f t="shared" si="2"/>
        <v>28891.60379489859</v>
      </c>
      <c r="AE6">
        <f t="shared" si="3"/>
        <v>24737.439087991537</v>
      </c>
      <c r="AF6">
        <f t="shared" si="4"/>
        <v>-1236.8719543995769</v>
      </c>
      <c r="AG6">
        <f t="shared" si="4"/>
        <v>-11.331397435507631</v>
      </c>
      <c r="AH6">
        <f t="shared" si="5"/>
        <v>-12131.975035237559</v>
      </c>
      <c r="AI6">
        <f t="shared" si="6"/>
        <v>11357.260700918894</v>
      </c>
      <c r="AJ6">
        <f t="shared" si="7"/>
        <v>-7129.1276847197587</v>
      </c>
      <c r="AK6">
        <f>H6*SUM(AB6, AE6:AF6)</f>
        <v>3873.2491364559546</v>
      </c>
      <c r="AL6">
        <f t="shared" si="8"/>
        <v>8101.3821526550901</v>
      </c>
      <c r="AN6">
        <f t="shared" si="9"/>
        <v>19336.543235880818</v>
      </c>
      <c r="AO6">
        <f t="shared" si="9"/>
        <v>-966.82716179404088</v>
      </c>
      <c r="AP6">
        <f t="shared" si="9"/>
        <v>-8.8574268199413737</v>
      </c>
      <c r="AQ6">
        <f t="shared" si="9"/>
        <v>-9483.2152580974562</v>
      </c>
      <c r="AR6">
        <f t="shared" si="9"/>
        <v>8877.6433891693796</v>
      </c>
      <c r="AS6">
        <f t="shared" si="9"/>
        <v>-5572.6336594242402</v>
      </c>
      <c r="AT6">
        <f t="shared" si="9"/>
        <v>3027.6072282185228</v>
      </c>
      <c r="AU6">
        <f t="shared" si="9"/>
        <v>6332.6169579636617</v>
      </c>
      <c r="AW6">
        <v>3</v>
      </c>
      <c r="AX6">
        <f>(R6*SUMPRODUCT(K7:$K$23, X7:$X$23)-$AZ$3*SUMPRODUCT(K6:$K$22, W7:$W$23))/Z6</f>
        <v>31871.183540395657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27288.60145977588</v>
      </c>
      <c r="P7">
        <f t="shared" si="22"/>
        <v>1364.4300729887941</v>
      </c>
      <c r="Q7" s="4">
        <f t="shared" si="23"/>
        <v>12.5</v>
      </c>
      <c r="R7">
        <f t="shared" si="0"/>
        <v>500000</v>
      </c>
      <c r="S7">
        <f t="shared" si="1"/>
        <v>38989.826181168857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28891.60379489859</v>
      </c>
      <c r="AC7">
        <f t="shared" si="2"/>
        <v>33940.120768519322</v>
      </c>
      <c r="AE7">
        <f t="shared" si="3"/>
        <v>23754.361582563502</v>
      </c>
      <c r="AF7">
        <f t="shared" si="4"/>
        <v>-1187.7180791281751</v>
      </c>
      <c r="AG7">
        <f t="shared" si="4"/>
        <v>-10.881082353000968</v>
      </c>
      <c r="AH7">
        <f t="shared" si="5"/>
        <v>-13480.04432606346</v>
      </c>
      <c r="AI7">
        <f t="shared" si="6"/>
        <v>9075.7180950188667</v>
      </c>
      <c r="AJ7">
        <f t="shared" si="7"/>
        <v>-5048.5169736207317</v>
      </c>
      <c r="AK7">
        <f>H7*SUM(AB7, AE7:AF7)</f>
        <v>4403.3851378130312</v>
      </c>
      <c r="AL7">
        <f t="shared" si="8"/>
        <v>8430.5862592111662</v>
      </c>
      <c r="AN7">
        <f t="shared" si="9"/>
        <v>17104.438840388757</v>
      </c>
      <c r="AO7">
        <f t="shared" si="9"/>
        <v>-855.22194201943785</v>
      </c>
      <c r="AP7">
        <f t="shared" si="9"/>
        <v>-7.8349740942207831</v>
      </c>
      <c r="AQ7">
        <f t="shared" si="9"/>
        <v>-9706.3687836648496</v>
      </c>
      <c r="AR7">
        <f t="shared" si="9"/>
        <v>6535.0131406102491</v>
      </c>
      <c r="AS7">
        <f t="shared" si="9"/>
        <v>-3635.2081915493636</v>
      </c>
      <c r="AT7">
        <f t="shared" si="9"/>
        <v>3170.6780044842512</v>
      </c>
      <c r="AU7">
        <f t="shared" si="9"/>
        <v>6070.4829535451372</v>
      </c>
      <c r="AW7">
        <v>4</v>
      </c>
      <c r="AX7">
        <f>(R7*SUMPRODUCT(K8:$K$23, X8:$X$23)-$AZ$3*SUMPRODUCT(K7:$K$22, W8:$W$23))/Z7</f>
        <v>38989.826181168857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27288.60145977588</v>
      </c>
      <c r="P8">
        <f t="shared" si="22"/>
        <v>1364.4300729887941</v>
      </c>
      <c r="Q8" s="4">
        <f t="shared" si="23"/>
        <v>12.5</v>
      </c>
      <c r="R8">
        <f t="shared" si="0"/>
        <v>500000</v>
      </c>
      <c r="S8">
        <f t="shared" si="1"/>
        <v>44650.93629502051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33940.120768519322</v>
      </c>
      <c r="AC8">
        <f t="shared" si="2"/>
        <v>37154.998123873636</v>
      </c>
      <c r="AE8">
        <f t="shared" si="3"/>
        <v>22707.428335700537</v>
      </c>
      <c r="AF8">
        <f t="shared" si="4"/>
        <v>-1135.3714167850269</v>
      </c>
      <c r="AG8">
        <f t="shared" si="4"/>
        <v>-10.401517080845956</v>
      </c>
      <c r="AH8">
        <f t="shared" si="5"/>
        <v>-14830.177945000078</v>
      </c>
      <c r="AI8">
        <f t="shared" si="6"/>
        <v>6731.4774568345874</v>
      </c>
      <c r="AJ8">
        <f t="shared" si="7"/>
        <v>-3214.8773553543142</v>
      </c>
      <c r="AK8">
        <f t="shared" ref="AK8:AK23" si="24">H8*SUM(AB8:AB8, AE8:AF8)</f>
        <v>4750.2880690691736</v>
      </c>
      <c r="AL8">
        <f t="shared" si="8"/>
        <v>8266.8881705494459</v>
      </c>
      <c r="AN8">
        <f t="shared" si="9"/>
        <v>15061.727525597584</v>
      </c>
      <c r="AO8">
        <f t="shared" si="9"/>
        <v>-753.08637627987923</v>
      </c>
      <c r="AP8">
        <f t="shared" si="9"/>
        <v>-6.8992760346288575</v>
      </c>
      <c r="AQ8">
        <f t="shared" si="9"/>
        <v>-9836.7853929341418</v>
      </c>
      <c r="AR8">
        <f t="shared" si="9"/>
        <v>4464.9564803489338</v>
      </c>
      <c r="AS8">
        <f t="shared" si="9"/>
        <v>-2132.4126201658937</v>
      </c>
      <c r="AT8">
        <f t="shared" si="9"/>
        <v>3150.8431296876615</v>
      </c>
      <c r="AU8">
        <f t="shared" si="9"/>
        <v>5483.3869898707017</v>
      </c>
      <c r="AW8">
        <v>5</v>
      </c>
      <c r="AX8">
        <f>(R8*SUMPRODUCT(K9:$K$23, X9:$X$23)-$AZ$3*SUMPRODUCT(K8:$K$22, W9:$W$23))/Z8</f>
        <v>44650.93629502051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27288.60145977588</v>
      </c>
      <c r="P9">
        <f t="shared" si="22"/>
        <v>1364.4300729887941</v>
      </c>
      <c r="Q9" s="4">
        <f t="shared" si="23"/>
        <v>12.5</v>
      </c>
      <c r="R9">
        <f t="shared" si="0"/>
        <v>500000</v>
      </c>
      <c r="S9">
        <f t="shared" si="1"/>
        <v>48877.170865730477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37154.998123873636</v>
      </c>
      <c r="AC9">
        <f t="shared" si="2"/>
        <v>38668.411967378837</v>
      </c>
      <c r="AE9">
        <f t="shared" si="3"/>
        <v>21588.951745160692</v>
      </c>
      <c r="AF9">
        <f t="shared" si="4"/>
        <v>-1079.4475872580347</v>
      </c>
      <c r="AG9">
        <f t="shared" si="4"/>
        <v>-9.8891801843451823</v>
      </c>
      <c r="AH9">
        <f t="shared" si="5"/>
        <v>-16332.869027692523</v>
      </c>
      <c r="AI9">
        <f t="shared" si="6"/>
        <v>4166.7459500257901</v>
      </c>
      <c r="AJ9">
        <f t="shared" si="7"/>
        <v>-1513.4138435052009</v>
      </c>
      <c r="AK9">
        <f t="shared" si="24"/>
        <v>4934.466789256162</v>
      </c>
      <c r="AL9">
        <f t="shared" si="8"/>
        <v>7587.7988957767511</v>
      </c>
      <c r="AN9">
        <f t="shared" si="9"/>
        <v>13191.061860433718</v>
      </c>
      <c r="AO9">
        <f t="shared" si="9"/>
        <v>-659.55309302168598</v>
      </c>
      <c r="AP9">
        <f t="shared" si="9"/>
        <v>-6.0423863604175958</v>
      </c>
      <c r="AQ9">
        <f t="shared" si="9"/>
        <v>-9979.5436223969555</v>
      </c>
      <c r="AR9">
        <f t="shared" si="9"/>
        <v>2545.9227586546608</v>
      </c>
      <c r="AS9">
        <f t="shared" si="9"/>
        <v>-924.71074398453925</v>
      </c>
      <c r="AT9">
        <f t="shared" si="9"/>
        <v>3015.0077425562977</v>
      </c>
      <c r="AU9">
        <f t="shared" si="9"/>
        <v>4636.2197572264195</v>
      </c>
      <c r="AW9">
        <v>6</v>
      </c>
      <c r="AX9">
        <f>(R9*SUMPRODUCT(K10:$K$23, X10:$X$23)-$AZ$3*SUMPRODUCT(K9:$K$22, W10:$W$23))/Z9</f>
        <v>48877.170865730477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27288.60145977588</v>
      </c>
      <c r="P10">
        <f t="shared" si="22"/>
        <v>1364.4300729887941</v>
      </c>
      <c r="Q10" s="4">
        <f t="shared" si="23"/>
        <v>12.5</v>
      </c>
      <c r="R10">
        <f t="shared" si="0"/>
        <v>500000</v>
      </c>
      <c r="S10">
        <f t="shared" si="1"/>
        <v>51836.953779685835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38668.411967378837</v>
      </c>
      <c r="AC10">
        <f t="shared" si="2"/>
        <v>38763.356961722653</v>
      </c>
      <c r="AE10">
        <f t="shared" si="3"/>
        <v>20406.249253520262</v>
      </c>
      <c r="AF10">
        <f t="shared" si="4"/>
        <v>-1020.3124626760131</v>
      </c>
      <c r="AG10">
        <f t="shared" si="4"/>
        <v>-9.3474235403743631</v>
      </c>
      <c r="AH10">
        <f t="shared" si="5"/>
        <v>-17714.593685094685</v>
      </c>
      <c r="AI10">
        <f t="shared" si="6"/>
        <v>1661.9956822091881</v>
      </c>
      <c r="AJ10">
        <f t="shared" si="7"/>
        <v>-94.944994343815779</v>
      </c>
      <c r="AK10">
        <f t="shared" si="24"/>
        <v>4967.8267319386669</v>
      </c>
      <c r="AL10">
        <f t="shared" si="8"/>
        <v>6534.8774198040392</v>
      </c>
      <c r="AN10">
        <f t="shared" si="9"/>
        <v>11485.575351282139</v>
      </c>
      <c r="AO10">
        <f t="shared" si="9"/>
        <v>-574.27876756410694</v>
      </c>
      <c r="AP10">
        <f t="shared" si="9"/>
        <v>-5.2611597594201465</v>
      </c>
      <c r="AQ10">
        <f t="shared" si="9"/>
        <v>-9970.5878360964689</v>
      </c>
      <c r="AR10">
        <f t="shared" si="9"/>
        <v>935.44758786214345</v>
      </c>
      <c r="AS10">
        <f t="shared" si="9"/>
        <v>-53.439408350597887</v>
      </c>
      <c r="AT10">
        <f t="shared" si="9"/>
        <v>2796.1213034753155</v>
      </c>
      <c r="AU10">
        <f t="shared" si="9"/>
        <v>3678.1294829868607</v>
      </c>
      <c r="AW10">
        <v>7</v>
      </c>
      <c r="AX10">
        <f>(R10*SUMPRODUCT(K11:$K$23, X11:$X$23)-$AZ$3*SUMPRODUCT(K10:$K$22, W11:$W$23))/Z10</f>
        <v>51836.953779685835</v>
      </c>
    </row>
    <row r="11" spans="1:52" x14ac:dyDescent="0.25">
      <c r="A11" t="s">
        <v>33</v>
      </c>
      <c r="C11" s="7">
        <f>AU25</f>
        <v>6550.4744637613385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27288.60145977588</v>
      </c>
      <c r="P11">
        <f t="shared" si="22"/>
        <v>1364.4300729887941</v>
      </c>
      <c r="Q11" s="4">
        <f t="shared" si="23"/>
        <v>12.5</v>
      </c>
      <c r="R11">
        <f t="shared" si="0"/>
        <v>500000</v>
      </c>
      <c r="S11">
        <f t="shared" si="1"/>
        <v>53761.572759742456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38763.356961722653</v>
      </c>
      <c r="AC11">
        <f t="shared" si="2"/>
        <v>37778.854827723961</v>
      </c>
      <c r="AE11">
        <f t="shared" si="3"/>
        <v>19176.003604055051</v>
      </c>
      <c r="AF11">
        <f t="shared" si="4"/>
        <v>-958.80018020275259</v>
      </c>
      <c r="AG11">
        <f t="shared" si="4"/>
        <v>-8.7838889583261466</v>
      </c>
      <c r="AH11">
        <f t="shared" si="5"/>
        <v>-18802.413865778879</v>
      </c>
      <c r="AI11">
        <f t="shared" si="6"/>
        <v>-593.99433088490696</v>
      </c>
      <c r="AJ11">
        <f t="shared" si="7"/>
        <v>984.50213399869244</v>
      </c>
      <c r="AK11">
        <f t="shared" si="24"/>
        <v>4875.940513314421</v>
      </c>
      <c r="AL11">
        <f t="shared" si="8"/>
        <v>5266.4483164282065</v>
      </c>
      <c r="AN11">
        <f t="shared" si="9"/>
        <v>9942.3497783167077</v>
      </c>
      <c r="AO11">
        <f t="shared" si="9"/>
        <v>-497.11748891583545</v>
      </c>
      <c r="AP11">
        <f t="shared" si="9"/>
        <v>-4.5542594922700568</v>
      </c>
      <c r="AQ11">
        <f t="shared" si="9"/>
        <v>-9748.6514494977655</v>
      </c>
      <c r="AR11">
        <f t="shared" si="9"/>
        <v>-307.97341958916235</v>
      </c>
      <c r="AS11">
        <f t="shared" si="9"/>
        <v>510.44340498790643</v>
      </c>
      <c r="AT11">
        <f t="shared" si="9"/>
        <v>2528.0713897751684</v>
      </c>
      <c r="AU11">
        <f t="shared" si="9"/>
        <v>2730.5413751739125</v>
      </c>
      <c r="AW11">
        <v>8</v>
      </c>
      <c r="AX11">
        <f>(R11*SUMPRODUCT(K12:$K$23, X12:$X$23)-$AZ$3*SUMPRODUCT(K11:$K$22, W12:$W$23))/Z11</f>
        <v>53761.572759742456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27288.60145977588</v>
      </c>
      <c r="P12">
        <f t="shared" si="22"/>
        <v>1364.4300729887941</v>
      </c>
      <c r="Q12" s="4">
        <f t="shared" si="23"/>
        <v>12.5</v>
      </c>
      <c r="R12">
        <f t="shared" si="0"/>
        <v>500000</v>
      </c>
      <c r="S12">
        <f t="shared" si="1"/>
        <v>54733.802263539175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37778.854827723961</v>
      </c>
      <c r="AC12">
        <f t="shared" si="2"/>
        <v>35910.326399111109</v>
      </c>
      <c r="AE12">
        <f t="shared" si="3"/>
        <v>17903.791530459755</v>
      </c>
      <c r="AF12">
        <f t="shared" si="4"/>
        <v>-895.18957652298786</v>
      </c>
      <c r="AG12">
        <f t="shared" si="4"/>
        <v>-8.2011309542788489</v>
      </c>
      <c r="AH12">
        <f t="shared" si="5"/>
        <v>-19796.764578561477</v>
      </c>
      <c r="AI12">
        <f t="shared" si="6"/>
        <v>-2796.3637555789901</v>
      </c>
      <c r="AJ12">
        <f t="shared" si="7"/>
        <v>1868.5284286128517</v>
      </c>
      <c r="AK12">
        <f t="shared" si="24"/>
        <v>4688.2722517202728</v>
      </c>
      <c r="AL12">
        <f t="shared" si="8"/>
        <v>3760.4369247541345</v>
      </c>
      <c r="AN12">
        <f t="shared" si="9"/>
        <v>8551.0080330839464</v>
      </c>
      <c r="AO12">
        <f t="shared" si="9"/>
        <v>-427.5504016541974</v>
      </c>
      <c r="AP12">
        <f t="shared" si="9"/>
        <v>-3.9169321509973494</v>
      </c>
      <c r="AQ12">
        <f t="shared" si="9"/>
        <v>-9455.1085814616781</v>
      </c>
      <c r="AR12">
        <f t="shared" si="9"/>
        <v>-1335.5678821829258</v>
      </c>
      <c r="AS12">
        <f t="shared" si="9"/>
        <v>892.42558348220007</v>
      </c>
      <c r="AT12">
        <f t="shared" si="9"/>
        <v>2239.1599911974149</v>
      </c>
      <c r="AU12">
        <f t="shared" si="9"/>
        <v>1796.0176924966893</v>
      </c>
      <c r="AW12">
        <v>9</v>
      </c>
      <c r="AX12">
        <f>(R12*SUMPRODUCT(K13:$K$23, X13:$X$23)-$AZ$3*SUMPRODUCT(K12:$K$22, W13:$W$23))/Z12</f>
        <v>54733.802263539175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27288.60145977588</v>
      </c>
      <c r="P13">
        <f t="shared" si="22"/>
        <v>1364.4300729887941</v>
      </c>
      <c r="Q13" s="4">
        <f t="shared" si="23"/>
        <v>12.5</v>
      </c>
      <c r="R13">
        <f t="shared" si="0"/>
        <v>500000</v>
      </c>
      <c r="S13">
        <f t="shared" si="1"/>
        <v>54860.456290361522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35910.326399111109</v>
      </c>
      <c r="AC13">
        <f t="shared" si="2"/>
        <v>33373.633371636613</v>
      </c>
      <c r="AE13">
        <f t="shared" si="3"/>
        <v>16600.659963946982</v>
      </c>
      <c r="AF13">
        <f t="shared" si="4"/>
        <v>-830.03299819734912</v>
      </c>
      <c r="AG13">
        <f t="shared" si="4"/>
        <v>-7.6042097597126741</v>
      </c>
      <c r="AH13">
        <f t="shared" si="5"/>
        <v>-20596.395400935442</v>
      </c>
      <c r="AI13">
        <f t="shared" si="6"/>
        <v>-4833.3726449455207</v>
      </c>
      <c r="AJ13">
        <f t="shared" si="7"/>
        <v>2536.6930274744955</v>
      </c>
      <c r="AK13">
        <f t="shared" si="24"/>
        <v>4422.442541337864</v>
      </c>
      <c r="AL13">
        <f t="shared" si="8"/>
        <v>2125.7629238668387</v>
      </c>
      <c r="AN13">
        <f t="shared" si="9"/>
        <v>7303.6343560953055</v>
      </c>
      <c r="AO13">
        <f t="shared" si="9"/>
        <v>-365.1817178047653</v>
      </c>
      <c r="AP13">
        <f t="shared" si="9"/>
        <v>-3.345551789664384</v>
      </c>
      <c r="AQ13">
        <f t="shared" si="9"/>
        <v>-9061.6000441364067</v>
      </c>
      <c r="AR13">
        <f t="shared" si="9"/>
        <v>-2126.4929576355298</v>
      </c>
      <c r="AS13">
        <f t="shared" si="9"/>
        <v>1116.0446865707097</v>
      </c>
      <c r="AT13">
        <f t="shared" si="9"/>
        <v>1945.6999512622397</v>
      </c>
      <c r="AU13">
        <f t="shared" si="9"/>
        <v>935.25168019741977</v>
      </c>
      <c r="AW13">
        <v>10</v>
      </c>
      <c r="AX13">
        <f>(R13*SUMPRODUCT(K14:$K$23, X14:$X$23)-$AZ$3*SUMPRODUCT(K13:$K$22, W14:$W$23))/Z13</f>
        <v>54860.456290361522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27288.60145977588</v>
      </c>
      <c r="P14">
        <f t="shared" si="22"/>
        <v>1364.4300729887941</v>
      </c>
      <c r="Q14" s="4">
        <f t="shared" si="23"/>
        <v>12.5</v>
      </c>
      <c r="R14">
        <f t="shared" si="0"/>
        <v>500000</v>
      </c>
      <c r="S14">
        <f t="shared" si="1"/>
        <v>54177.502367086789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33373.633371636613</v>
      </c>
      <c r="AC14">
        <f t="shared" si="2"/>
        <v>30322.945857671864</v>
      </c>
      <c r="AE14">
        <f t="shared" si="3"/>
        <v>15273.328382503356</v>
      </c>
      <c r="AF14">
        <f t="shared" si="4"/>
        <v>-763.66641912516786</v>
      </c>
      <c r="AG14">
        <f t="shared" si="4"/>
        <v>-6.9962033438286708</v>
      </c>
      <c r="AH14">
        <f t="shared" si="5"/>
        <v>-21278.572731475058</v>
      </c>
      <c r="AI14">
        <f t="shared" si="6"/>
        <v>-6775.9069714406978</v>
      </c>
      <c r="AJ14">
        <f t="shared" si="7"/>
        <v>3050.6875139647491</v>
      </c>
      <c r="AK14">
        <f t="shared" si="24"/>
        <v>4097.4693484078871</v>
      </c>
      <c r="AL14">
        <f t="shared" si="8"/>
        <v>372.24989093193835</v>
      </c>
      <c r="AN14">
        <f t="shared" si="9"/>
        <v>6189.9725803560541</v>
      </c>
      <c r="AO14">
        <f t="shared" si="9"/>
        <v>-309.49862901780273</v>
      </c>
      <c r="AP14">
        <f t="shared" si="9"/>
        <v>-2.8354203995577776</v>
      </c>
      <c r="AQ14">
        <f t="shared" si="9"/>
        <v>-8623.7772447706811</v>
      </c>
      <c r="AR14">
        <f t="shared" si="9"/>
        <v>-2746.1387138319874</v>
      </c>
      <c r="AS14">
        <f t="shared" si="9"/>
        <v>1236.3822468656481</v>
      </c>
      <c r="AT14">
        <f t="shared" si="9"/>
        <v>1660.6218553219558</v>
      </c>
      <c r="AU14">
        <f t="shared" si="9"/>
        <v>150.86538835561657</v>
      </c>
      <c r="AW14">
        <v>11</v>
      </c>
      <c r="AX14">
        <f>(R14*SUMPRODUCT(K15:$K$23, X15:$X$23)-$AZ$3*SUMPRODUCT(K14:$K$22, W15:$W$23))/Z14</f>
        <v>54177.502367086789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27288.60145977588</v>
      </c>
      <c r="P15">
        <f t="shared" si="22"/>
        <v>1364.4300729887941</v>
      </c>
      <c r="Q15" s="4">
        <f t="shared" si="23"/>
        <v>12.5</v>
      </c>
      <c r="R15">
        <f t="shared" si="0"/>
        <v>500000</v>
      </c>
      <c r="S15">
        <f t="shared" si="1"/>
        <v>52660.135253266002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30322.945857671864</v>
      </c>
      <c r="AC15">
        <f t="shared" si="2"/>
        <v>26873.285283125144</v>
      </c>
      <c r="AE15">
        <f t="shared" si="3"/>
        <v>13925.797350863826</v>
      </c>
      <c r="AF15">
        <f t="shared" si="4"/>
        <v>-696.28986754319135</v>
      </c>
      <c r="AG15">
        <f t="shared" si="4"/>
        <v>-6.3789442321690704</v>
      </c>
      <c r="AH15">
        <f t="shared" si="5"/>
        <v>-21891.883128852518</v>
      </c>
      <c r="AI15">
        <f t="shared" si="6"/>
        <v>-8668.7545897640521</v>
      </c>
      <c r="AJ15">
        <f t="shared" si="7"/>
        <v>3449.6605745467205</v>
      </c>
      <c r="AK15">
        <f t="shared" si="24"/>
        <v>3726.8705372954105</v>
      </c>
      <c r="AL15">
        <f t="shared" si="8"/>
        <v>-1492.2234779219211</v>
      </c>
      <c r="AN15">
        <f t="shared" si="9"/>
        <v>5198.9599727967261</v>
      </c>
      <c r="AO15">
        <f t="shared" si="9"/>
        <v>-259.94799863983633</v>
      </c>
      <c r="AP15">
        <f t="shared" si="9"/>
        <v>-2.3814705108926755</v>
      </c>
      <c r="AQ15">
        <f t="shared" si="9"/>
        <v>-8172.9628292334855</v>
      </c>
      <c r="AR15">
        <f t="shared" si="9"/>
        <v>-3236.3323255874884</v>
      </c>
      <c r="AS15">
        <f t="shared" si="9"/>
        <v>1287.8721982616571</v>
      </c>
      <c r="AT15">
        <f t="shared" si="9"/>
        <v>1391.3638306672881</v>
      </c>
      <c r="AU15">
        <f t="shared" si="9"/>
        <v>-557.096296658543</v>
      </c>
      <c r="AW15">
        <v>12</v>
      </c>
      <c r="AX15">
        <f>(R15*SUMPRODUCT(K16:$K$23, X16:$X$23)-$AZ$3*SUMPRODUCT(K15:$K$22, W16:$W$23))/Z15</f>
        <v>52660.135253266002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27288.60145977588</v>
      </c>
      <c r="P16">
        <f t="shared" si="22"/>
        <v>1364.4300729887941</v>
      </c>
      <c r="Q16" s="4">
        <f t="shared" si="23"/>
        <v>12.5</v>
      </c>
      <c r="R16">
        <f t="shared" si="0"/>
        <v>500000</v>
      </c>
      <c r="S16">
        <f t="shared" si="1"/>
        <v>50349.222417361125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26873.285283125144</v>
      </c>
      <c r="AC16">
        <f t="shared" si="2"/>
        <v>23199.820728599589</v>
      </c>
      <c r="AE16">
        <f t="shared" si="3"/>
        <v>12573.990846434659</v>
      </c>
      <c r="AF16">
        <f t="shared" si="4"/>
        <v>-628.69954232173302</v>
      </c>
      <c r="AG16">
        <f t="shared" si="4"/>
        <v>-5.7597266687379776</v>
      </c>
      <c r="AH16">
        <f t="shared" si="5"/>
        <v>-22217.124844376096</v>
      </c>
      <c r="AI16">
        <f t="shared" si="6"/>
        <v>-10277.593266931906</v>
      </c>
      <c r="AJ16">
        <f t="shared" si="7"/>
        <v>3673.4645545255553</v>
      </c>
      <c r="AK16">
        <f t="shared" si="24"/>
        <v>3321.7832357231368</v>
      </c>
      <c r="AL16">
        <f t="shared" si="8"/>
        <v>-3282.3454766832142</v>
      </c>
      <c r="AN16">
        <f t="shared" si="9"/>
        <v>4324.2511494674936</v>
      </c>
      <c r="AO16">
        <f t="shared" si="9"/>
        <v>-216.21255747337469</v>
      </c>
      <c r="AP16">
        <f t="shared" si="9"/>
        <v>-1.98079551449419</v>
      </c>
      <c r="AQ16">
        <f t="shared" si="9"/>
        <v>-7640.5676463012032</v>
      </c>
      <c r="AR16">
        <f t="shared" si="9"/>
        <v>-3534.5098498215784</v>
      </c>
      <c r="AS16">
        <f t="shared" si="9"/>
        <v>1263.3207321714724</v>
      </c>
      <c r="AT16">
        <f t="shared" si="9"/>
        <v>1142.3759688381342</v>
      </c>
      <c r="AU16">
        <f t="shared" si="9"/>
        <v>-1128.8131488119716</v>
      </c>
      <c r="AW16">
        <v>13</v>
      </c>
      <c r="AX16">
        <f>(R16*SUMPRODUCT(K17:$K$23, X17:$X$23)-$AZ$3*SUMPRODUCT(K16:$K$22, W17:$W$23))/Z16</f>
        <v>50349.222417361125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27288.60145977588</v>
      </c>
      <c r="P17">
        <f t="shared" si="22"/>
        <v>1364.4300729887941</v>
      </c>
      <c r="Q17" s="4">
        <f t="shared" si="23"/>
        <v>12.5</v>
      </c>
      <c r="R17">
        <f t="shared" si="0"/>
        <v>500000</v>
      </c>
      <c r="S17">
        <f t="shared" si="1"/>
        <v>47261.952062309916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23199.820728599589</v>
      </c>
      <c r="AC17">
        <f t="shared" si="2"/>
        <v>19458.71545884238</v>
      </c>
      <c r="AE17">
        <f t="shared" si="3"/>
        <v>11235.277171274274</v>
      </c>
      <c r="AF17">
        <f t="shared" si="4"/>
        <v>-561.76385856371371</v>
      </c>
      <c r="AG17">
        <f t="shared" si="4"/>
        <v>-5.1465064945868377</v>
      </c>
      <c r="AH17">
        <f t="shared" si="5"/>
        <v>-22224.916298550383</v>
      </c>
      <c r="AI17">
        <f t="shared" si="6"/>
        <v>-11556.549492334409</v>
      </c>
      <c r="AJ17">
        <f t="shared" si="7"/>
        <v>3741.1052697572086</v>
      </c>
      <c r="AK17">
        <f t="shared" si="24"/>
        <v>2898.608940582993</v>
      </c>
      <c r="AL17">
        <f t="shared" si="8"/>
        <v>-4916.8352819942065</v>
      </c>
      <c r="AN17">
        <f t="shared" si="9"/>
        <v>3559.2863362847111</v>
      </c>
      <c r="AO17">
        <f t="shared" si="9"/>
        <v>-177.96431681423556</v>
      </c>
      <c r="AP17">
        <f t="shared" si="9"/>
        <v>-1.6303905962033236</v>
      </c>
      <c r="AQ17">
        <f t="shared" si="9"/>
        <v>-7040.7556218330392</v>
      </c>
      <c r="AR17">
        <f t="shared" si="9"/>
        <v>-3661.0639929587669</v>
      </c>
      <c r="AS17">
        <f t="shared" si="9"/>
        <v>1185.1656764903232</v>
      </c>
      <c r="AT17">
        <f t="shared" si="9"/>
        <v>918.26654911795333</v>
      </c>
      <c r="AU17">
        <f t="shared" si="9"/>
        <v>-1557.63176735049</v>
      </c>
      <c r="AW17">
        <v>14</v>
      </c>
      <c r="AX17">
        <f>(R17*SUMPRODUCT(K18:$K$23, X18:$X$23)-$AZ$3*SUMPRODUCT(K17:$K$22, W18:$W$23))/Z17</f>
        <v>47261.952062309916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27288.60145977588</v>
      </c>
      <c r="P18">
        <f t="shared" si="22"/>
        <v>1364.4300729887941</v>
      </c>
      <c r="Q18" s="4">
        <f t="shared" si="23"/>
        <v>12.5</v>
      </c>
      <c r="R18">
        <f t="shared" si="0"/>
        <v>500000</v>
      </c>
      <c r="S18">
        <f t="shared" si="1"/>
        <v>43308.061211586391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19458.71545884238</v>
      </c>
      <c r="AC18">
        <f t="shared" si="2"/>
        <v>15743.755637883183</v>
      </c>
      <c r="AE18">
        <f t="shared" si="3"/>
        <v>9920.2102579312505</v>
      </c>
      <c r="AF18">
        <f t="shared" si="4"/>
        <v>-496.01051289656249</v>
      </c>
      <c r="AG18">
        <f t="shared" si="4"/>
        <v>-4.5441181149178265</v>
      </c>
      <c r="AH18">
        <f t="shared" si="5"/>
        <v>-22036.932588925683</v>
      </c>
      <c r="AI18">
        <f t="shared" si="6"/>
        <v>-12617.276962005913</v>
      </c>
      <c r="AJ18">
        <f t="shared" si="7"/>
        <v>3714.9598209591968</v>
      </c>
      <c r="AK18">
        <f t="shared" si="24"/>
        <v>2471.5688198261687</v>
      </c>
      <c r="AL18">
        <f t="shared" si="8"/>
        <v>-6430.748321220548</v>
      </c>
      <c r="AN18">
        <f t="shared" si="9"/>
        <v>2894.9520885647294</v>
      </c>
      <c r="AO18">
        <f t="shared" si="9"/>
        <v>-144.74760442823646</v>
      </c>
      <c r="AP18">
        <f t="shared" si="9"/>
        <v>-1.3260811903607286</v>
      </c>
      <c r="AQ18">
        <f t="shared" si="9"/>
        <v>-6430.898374645385</v>
      </c>
      <c r="AR18">
        <f t="shared" si="9"/>
        <v>-3682.0199716992533</v>
      </c>
      <c r="AS18">
        <f t="shared" si="9"/>
        <v>1084.1131803654571</v>
      </c>
      <c r="AT18">
        <f t="shared" si="9"/>
        <v>721.26226470519805</v>
      </c>
      <c r="AU18">
        <f t="shared" si="9"/>
        <v>-1876.644526628598</v>
      </c>
      <c r="AW18">
        <v>15</v>
      </c>
      <c r="AX18">
        <f>(R18*SUMPRODUCT(K19:$K$23, X19:$X$23)-$AZ$3*SUMPRODUCT(K18:$K$22, W19:$W$23))/Z18</f>
        <v>43308.061211586391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27288.60145977588</v>
      </c>
      <c r="P19">
        <f t="shared" si="22"/>
        <v>1364.4300729887941</v>
      </c>
      <c r="Q19" s="4">
        <f t="shared" si="23"/>
        <v>12.5</v>
      </c>
      <c r="R19">
        <f t="shared" si="0"/>
        <v>500000</v>
      </c>
      <c r="S19">
        <f t="shared" si="1"/>
        <v>38337.268545299637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15743.755637883183</v>
      </c>
      <c r="AC19">
        <f t="shared" si="2"/>
        <v>12139.167907882285</v>
      </c>
      <c r="AE19">
        <f t="shared" si="3"/>
        <v>8640.702054714211</v>
      </c>
      <c r="AF19">
        <f t="shared" si="4"/>
        <v>-432.03510273571055</v>
      </c>
      <c r="AG19">
        <f t="shared" si="4"/>
        <v>-3.958017996749867</v>
      </c>
      <c r="AH19">
        <f t="shared" si="5"/>
        <v>-21626.357480751241</v>
      </c>
      <c r="AI19">
        <f t="shared" si="6"/>
        <v>-13421.648546769491</v>
      </c>
      <c r="AJ19">
        <f t="shared" si="7"/>
        <v>3604.5877300008979</v>
      </c>
      <c r="AK19">
        <f t="shared" si="24"/>
        <v>2049.6567058596443</v>
      </c>
      <c r="AL19">
        <f t="shared" si="8"/>
        <v>-7767.4041109089485</v>
      </c>
      <c r="AN19">
        <f t="shared" si="9"/>
        <v>2322.7950967040042</v>
      </c>
      <c r="AO19">
        <f t="shared" si="9"/>
        <v>-116.13975483520021</v>
      </c>
      <c r="AP19">
        <f t="shared" si="9"/>
        <v>-1.0639951172139883</v>
      </c>
      <c r="AQ19">
        <f t="shared" si="9"/>
        <v>-5813.6013483360884</v>
      </c>
      <c r="AR19">
        <f t="shared" si="9"/>
        <v>-3608.0100015844982</v>
      </c>
      <c r="AS19">
        <f t="shared" si="9"/>
        <v>968.98592867433717</v>
      </c>
      <c r="AT19">
        <f t="shared" si="9"/>
        <v>550.98908817250378</v>
      </c>
      <c r="AU19">
        <f t="shared" si="9"/>
        <v>-2088.0349847376574</v>
      </c>
      <c r="AW19">
        <v>16</v>
      </c>
      <c r="AX19">
        <f>(R19*SUMPRODUCT(K20:$K$23, X20:$X$23)-$AZ$3*SUMPRODUCT(K19:$K$22, W20:$W$23))/Z19</f>
        <v>38337.268545299637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27288.60145977588</v>
      </c>
      <c r="P20">
        <f t="shared" si="22"/>
        <v>1364.4300729887941</v>
      </c>
      <c r="Q20" s="4">
        <f t="shared" si="23"/>
        <v>12.5</v>
      </c>
      <c r="R20">
        <f t="shared" si="0"/>
        <v>500000</v>
      </c>
      <c r="S20">
        <f t="shared" si="1"/>
        <v>32089.633557189169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12139.167907882285</v>
      </c>
      <c r="AC20">
        <f t="shared" si="2"/>
        <v>8711.5938165934422</v>
      </c>
      <c r="AE20">
        <f t="shared" si="3"/>
        <v>7408.2245693705454</v>
      </c>
      <c r="AF20">
        <f t="shared" si="4"/>
        <v>-370.41122846852727</v>
      </c>
      <c r="AG20">
        <f t="shared" si="4"/>
        <v>-3.393461084974648</v>
      </c>
      <c r="AH20">
        <f t="shared" si="5"/>
        <v>-20999.069272308821</v>
      </c>
      <c r="AI20">
        <f t="shared" si="6"/>
        <v>-13964.649392491778</v>
      </c>
      <c r="AJ20">
        <f t="shared" si="7"/>
        <v>3427.5740912888432</v>
      </c>
      <c r="AK20">
        <f t="shared" si="24"/>
        <v>1641.0126394209703</v>
      </c>
      <c r="AL20">
        <f t="shared" si="8"/>
        <v>-8896.0626617819635</v>
      </c>
      <c r="AN20">
        <f t="shared" si="9"/>
        <v>1834.4985639867657</v>
      </c>
      <c r="AO20">
        <f t="shared" si="9"/>
        <v>-91.724928199338279</v>
      </c>
      <c r="AP20">
        <f t="shared" si="9"/>
        <v>-0.84032272902060645</v>
      </c>
      <c r="AQ20">
        <f t="shared" si="9"/>
        <v>-5199.9992797710656</v>
      </c>
      <c r="AR20">
        <f t="shared" si="9"/>
        <v>-3458.0659667126588</v>
      </c>
      <c r="AS20">
        <f t="shared" si="9"/>
        <v>848.77013237759991</v>
      </c>
      <c r="AT20">
        <f t="shared" si="9"/>
        <v>406.36394082174667</v>
      </c>
      <c r="AU20">
        <f t="shared" si="9"/>
        <v>-2202.9318935133119</v>
      </c>
      <c r="AW20">
        <v>17</v>
      </c>
      <c r="AX20">
        <f>(R20*SUMPRODUCT(K21:$K$23, X21:$X$23)-$AZ$3*SUMPRODUCT(K20:$K$22, W21:$W$23))/Z20</f>
        <v>32089.633557189169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27288.60145977588</v>
      </c>
      <c r="P21">
        <f t="shared" si="22"/>
        <v>1364.4300729887941</v>
      </c>
      <c r="Q21" s="4">
        <f t="shared" si="23"/>
        <v>12.5</v>
      </c>
      <c r="R21">
        <f t="shared" si="0"/>
        <v>500000</v>
      </c>
      <c r="S21">
        <f t="shared" si="1"/>
        <v>24145.428569469888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8711.5938165934422</v>
      </c>
      <c r="AC21">
        <f t="shared" si="2"/>
        <v>5516.668712433303</v>
      </c>
      <c r="AE21">
        <f t="shared" si="3"/>
        <v>6234.8105955574893</v>
      </c>
      <c r="AF21">
        <f t="shared" si="4"/>
        <v>-311.74052977787449</v>
      </c>
      <c r="AG21">
        <f t="shared" si="4"/>
        <v>-2.8559592018428304</v>
      </c>
      <c r="AH21">
        <f t="shared" si="5"/>
        <v>-20142.69089128284</v>
      </c>
      <c r="AI21">
        <f t="shared" si="6"/>
        <v>-14222.476784705068</v>
      </c>
      <c r="AJ21">
        <f t="shared" si="7"/>
        <v>3194.9251041601392</v>
      </c>
      <c r="AK21">
        <f t="shared" si="24"/>
        <v>1252.3174577424275</v>
      </c>
      <c r="AL21">
        <f t="shared" si="8"/>
        <v>-9775.2342228025027</v>
      </c>
      <c r="AN21">
        <f t="shared" si="9"/>
        <v>1422.2235607525829</v>
      </c>
      <c r="AO21">
        <f t="shared" si="9"/>
        <v>-71.111178037629145</v>
      </c>
      <c r="AP21">
        <f t="shared" si="9"/>
        <v>-0.65147327302984825</v>
      </c>
      <c r="AQ21">
        <f t="shared" si="9"/>
        <v>-4594.7521778690652</v>
      </c>
      <c r="AR21">
        <f t="shared" si="9"/>
        <v>-3244.2912684271414</v>
      </c>
      <c r="AS21">
        <f t="shared" si="9"/>
        <v>728.7948347964458</v>
      </c>
      <c r="AT21">
        <f t="shared" si="9"/>
        <v>285.66631923223667</v>
      </c>
      <c r="AU21">
        <f t="shared" si="9"/>
        <v>-2229.8301143984595</v>
      </c>
      <c r="AW21">
        <v>18</v>
      </c>
      <c r="AX21">
        <f>(R21*SUMPRODUCT(K22:$K$23, X22:$X$23)-$AZ$3*SUMPRODUCT(K21:$K$22, W22:$W$23))/Z21</f>
        <v>24145.428569469888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27288.60145977588</v>
      </c>
      <c r="P22">
        <f t="shared" si="22"/>
        <v>1364.4300729887941</v>
      </c>
      <c r="Q22" s="4">
        <f t="shared" si="23"/>
        <v>12.5</v>
      </c>
      <c r="R22">
        <f t="shared" si="0"/>
        <v>500000</v>
      </c>
      <c r="S22">
        <f t="shared" si="1"/>
        <v>13839.185704652766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5516.668712433303</v>
      </c>
      <c r="AC22">
        <f t="shared" si="2"/>
        <v>2603.6602267806743</v>
      </c>
      <c r="AE22">
        <f t="shared" si="3"/>
        <v>5133.9903793183621</v>
      </c>
      <c r="AF22">
        <f t="shared" si="4"/>
        <v>-256.69951896591812</v>
      </c>
      <c r="AG22">
        <f t="shared" si="4"/>
        <v>-2.3517101026989238</v>
      </c>
      <c r="AH22">
        <f t="shared" si="5"/>
        <v>-19027.580285019136</v>
      </c>
      <c r="AI22">
        <f t="shared" si="6"/>
        <v>-14152.64113476939</v>
      </c>
      <c r="AJ22">
        <f t="shared" si="7"/>
        <v>2913.0084856526287</v>
      </c>
      <c r="AK22">
        <f t="shared" si="24"/>
        <v>889.43190856242222</v>
      </c>
      <c r="AL22">
        <f t="shared" si="8"/>
        <v>-10350.200740554339</v>
      </c>
      <c r="AN22">
        <f t="shared" si="9"/>
        <v>1078.8002081228437</v>
      </c>
      <c r="AO22">
        <f t="shared" si="9"/>
        <v>-53.940010406142193</v>
      </c>
      <c r="AP22">
        <f t="shared" si="9"/>
        <v>-0.49416246638409811</v>
      </c>
      <c r="AQ22">
        <f t="shared" si="9"/>
        <v>-3998.2462090780386</v>
      </c>
      <c r="AR22">
        <f t="shared" si="9"/>
        <v>-2973.8801738277211</v>
      </c>
      <c r="AS22">
        <f t="shared" si="9"/>
        <v>612.10752814127818</v>
      </c>
      <c r="AT22">
        <f t="shared" si="9"/>
        <v>186.89542776191067</v>
      </c>
      <c r="AU22">
        <f t="shared" si="9"/>
        <v>-2174.877217924532</v>
      </c>
      <c r="AW22">
        <v>19</v>
      </c>
      <c r="AX22">
        <f>(R22*SUMPRODUCT(K23:$K$23, X23:$X$23)-$AZ$3*SUMPRODUCT(K22:$K$22, W23:$W$23))/Z22</f>
        <v>13839.185704652766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27288.60145977588</v>
      </c>
      <c r="P23">
        <f t="shared" si="22"/>
        <v>1364.4300729887941</v>
      </c>
      <c r="Q23" s="4">
        <f t="shared" si="23"/>
        <v>12.5</v>
      </c>
      <c r="R23">
        <f t="shared" si="0"/>
        <v>500000</v>
      </c>
      <c r="S23">
        <f t="shared" si="1"/>
        <v>17260.183159269294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2603.6602267806743</v>
      </c>
      <c r="AC23">
        <f t="shared" si="2"/>
        <v>2603.6602267806743</v>
      </c>
      <c r="AE23">
        <f t="shared" si="3"/>
        <v>4116.4248148277129</v>
      </c>
      <c r="AF23">
        <f t="shared" si="4"/>
        <v>-205.82124074138565</v>
      </c>
      <c r="AG23">
        <f t="shared" si="4"/>
        <v>-1.8855971883056335</v>
      </c>
      <c r="AH23">
        <f t="shared" si="5"/>
        <v>-17703.832534652036</v>
      </c>
      <c r="AI23">
        <f t="shared" si="6"/>
        <v>-13795.114557754016</v>
      </c>
      <c r="AJ23">
        <f t="shared" si="7"/>
        <v>0</v>
      </c>
      <c r="AK23">
        <f t="shared" si="24"/>
        <v>557.43858196779104</v>
      </c>
      <c r="AL23">
        <f t="shared" si="8"/>
        <v>-13237.675975786224</v>
      </c>
      <c r="AN23">
        <f t="shared" si="9"/>
        <v>796.79669775873447</v>
      </c>
      <c r="AO23">
        <f t="shared" si="9"/>
        <v>-39.839834887936725</v>
      </c>
      <c r="AP23">
        <f t="shared" si="9"/>
        <v>-0.36498604505860888</v>
      </c>
      <c r="AQ23">
        <f t="shared" si="9"/>
        <v>-3426.846337742425</v>
      </c>
      <c r="AR23">
        <f t="shared" si="9"/>
        <v>-2670.2544609166862</v>
      </c>
      <c r="AS23">
        <f t="shared" si="9"/>
        <v>0</v>
      </c>
      <c r="AT23">
        <f t="shared" si="9"/>
        <v>107.90072485116856</v>
      </c>
      <c r="AU23">
        <f t="shared" si="9"/>
        <v>-2562.3537360655173</v>
      </c>
      <c r="AW23">
        <v>20</v>
      </c>
      <c r="AX23">
        <f>(R23*SUMPRODUCT(K$23:$K24, X$23:$X24)-$AZ$3*SUMPRODUCT(K$22:$K23, W$23:$W24))/Z23</f>
        <v>17260.183159269294</v>
      </c>
    </row>
    <row r="25" spans="5:50" x14ac:dyDescent="0.25">
      <c r="AN25" s="8">
        <f t="shared" ref="AN25:AU25" si="25">SUM(AN3:AN23)</f>
        <v>180658.25099015408</v>
      </c>
      <c r="AO25" s="8">
        <f t="shared" si="25"/>
        <v>-29499.363644339621</v>
      </c>
      <c r="AP25" s="8">
        <f t="shared" si="25"/>
        <v>-695.21050208582824</v>
      </c>
      <c r="AQ25" s="8">
        <f t="shared" si="25"/>
        <v>-155877.16456803703</v>
      </c>
      <c r="AR25" s="8">
        <f t="shared" si="25"/>
        <v>-5413.4877243084111</v>
      </c>
      <c r="AS25" s="8">
        <f t="shared" si="25"/>
        <v>-19940.387533755897</v>
      </c>
      <c r="AT25" s="8">
        <f t="shared" si="25"/>
        <v>31904.349721825649</v>
      </c>
      <c r="AU25" s="9">
        <f t="shared" si="25"/>
        <v>6550.4744637613385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1567.5797983841144</v>
      </c>
      <c r="K3">
        <v>1</v>
      </c>
      <c r="L3" s="2">
        <v>0</v>
      </c>
      <c r="O3">
        <f>$C$3</f>
        <v>1567.5797983841144</v>
      </c>
      <c r="P3">
        <f>O3*B5</f>
        <v>1254.0638387072916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1567.5797983841144</v>
      </c>
      <c r="AF3">
        <f t="shared" ref="AF3:AG23" si="4">-$Z3*P3</f>
        <v>-1254.0638387072916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-311.44101102317723</v>
      </c>
      <c r="AJ3">
        <f t="shared" ref="AJ3:AJ23" si="7">AB3-AC3</f>
        <v>0</v>
      </c>
      <c r="AL3">
        <f t="shared" ref="AL3:AL23" si="8">SUM(AI3:AK3)</f>
        <v>-311.44101102317723</v>
      </c>
      <c r="AN3">
        <f t="shared" ref="AN3:AU23" si="9">AE3*$K3</f>
        <v>1567.5797983841144</v>
      </c>
      <c r="AO3">
        <f t="shared" si="9"/>
        <v>-1254.0638387072916</v>
      </c>
      <c r="AP3">
        <f t="shared" si="9"/>
        <v>-624.95697070000006</v>
      </c>
      <c r="AQ3">
        <f t="shared" si="9"/>
        <v>0</v>
      </c>
      <c r="AR3">
        <f t="shared" si="9"/>
        <v>-311.44101102317723</v>
      </c>
      <c r="AS3">
        <f t="shared" si="9"/>
        <v>0</v>
      </c>
      <c r="AT3">
        <f t="shared" si="9"/>
        <v>0</v>
      </c>
      <c r="AU3">
        <f t="shared" si="9"/>
        <v>-311.44101102317723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1232.8183466976143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219.37390627162017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216.93823925195466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-216.93823925195466</v>
      </c>
      <c r="AK4">
        <f>G4*MAX(0, SUM(AB4, AE4:AF4))</f>
        <v>0</v>
      </c>
      <c r="AL4">
        <f t="shared" si="8"/>
        <v>-1319.7492392519546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-1015.88010744566</v>
      </c>
      <c r="AR4">
        <f t="shared" si="9"/>
        <v>-1015.88010744566</v>
      </c>
      <c r="AS4">
        <f t="shared" si="9"/>
        <v>-199.83772541292026</v>
      </c>
      <c r="AT4">
        <f t="shared" si="9"/>
        <v>0</v>
      </c>
      <c r="AU4">
        <f t="shared" si="9"/>
        <v>-1215.7178328585803</v>
      </c>
      <c r="AW4">
        <v>1</v>
      </c>
      <c r="AX4">
        <f>(R4*SUMPRODUCT(K5:$K$23, X5:$X$23)-$AZ$3*SUMPRODUCT(K4:$K$22, W5:$W$23))/Z4</f>
        <v>219.37390627162017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1567.5797983841144</v>
      </c>
      <c r="P5">
        <f t="shared" ref="P5:P23" si="22">O5*$C$5</f>
        <v>78.378989919205722</v>
      </c>
      <c r="Q5" s="4">
        <f t="shared" ref="Q5:Q23" si="23">$C$8</f>
        <v>12.5</v>
      </c>
      <c r="R5">
        <f t="shared" si="0"/>
        <v>1000000</v>
      </c>
      <c r="S5">
        <f t="shared" si="1"/>
        <v>414.1400353105625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216.93823925195466</v>
      </c>
      <c r="AC5">
        <f t="shared" si="2"/>
        <v>404.99018108509699</v>
      </c>
      <c r="AE5">
        <f t="shared" si="3"/>
        <v>1532.9462797211738</v>
      </c>
      <c r="AF5">
        <f t="shared" si="4"/>
        <v>-76.647313986058691</v>
      </c>
      <c r="AG5">
        <f t="shared" si="4"/>
        <v>-12.223829699940623</v>
      </c>
      <c r="AH5">
        <f t="shared" si="5"/>
        <v>-1101.8411147500681</v>
      </c>
      <c r="AI5">
        <f t="shared" si="6"/>
        <v>342.23402128510656</v>
      </c>
      <c r="AJ5">
        <f t="shared" si="7"/>
        <v>-188.05194183314234</v>
      </c>
      <c r="AK5">
        <f>G5*SUM(AB5, AE5:AF5)</f>
        <v>117.1266043490949</v>
      </c>
      <c r="AL5">
        <f t="shared" si="8"/>
        <v>271.30868380105915</v>
      </c>
      <c r="AN5">
        <f t="shared" si="9"/>
        <v>1300.7974281223944</v>
      </c>
      <c r="AO5">
        <f t="shared" si="9"/>
        <v>-65.039871406119715</v>
      </c>
      <c r="AP5">
        <f t="shared" si="9"/>
        <v>-10.372657180381475</v>
      </c>
      <c r="AQ5">
        <f t="shared" si="9"/>
        <v>-934.97867944015434</v>
      </c>
      <c r="AR5">
        <f t="shared" si="9"/>
        <v>290.40622009573895</v>
      </c>
      <c r="AS5">
        <f t="shared" si="9"/>
        <v>-159.57342114719566</v>
      </c>
      <c r="AT5">
        <f t="shared" si="9"/>
        <v>99.388992111141789</v>
      </c>
      <c r="AU5">
        <f t="shared" si="9"/>
        <v>230.2217910596851</v>
      </c>
      <c r="AW5">
        <v>2</v>
      </c>
      <c r="AX5">
        <f>(R5*SUMPRODUCT(K6:$K$23, X6:$X$23)-$AZ$3*SUMPRODUCT(K5:$K$22, W6:$W$23))/Z5</f>
        <v>414.1400353105625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1567.5797983841144</v>
      </c>
      <c r="P6">
        <f t="shared" si="22"/>
        <v>78.378989919205722</v>
      </c>
      <c r="Q6" s="4">
        <f t="shared" si="23"/>
        <v>12.5</v>
      </c>
      <c r="R6">
        <f t="shared" si="0"/>
        <v>1000000</v>
      </c>
      <c r="S6">
        <f t="shared" si="1"/>
        <v>584.68117783561161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404.99018108509699</v>
      </c>
      <c r="AC6">
        <f t="shared" si="2"/>
        <v>565.40060388429265</v>
      </c>
      <c r="AE6">
        <f t="shared" si="3"/>
        <v>1515.8869452992553</v>
      </c>
      <c r="AF6">
        <f t="shared" si="4"/>
        <v>-75.794347264962767</v>
      </c>
      <c r="AG6">
        <f t="shared" si="4"/>
        <v>-12.087797275630363</v>
      </c>
      <c r="AH6">
        <f t="shared" si="5"/>
        <v>-1103.5301848683516</v>
      </c>
      <c r="AI6">
        <f t="shared" si="6"/>
        <v>324.47461589031059</v>
      </c>
      <c r="AJ6">
        <f t="shared" si="7"/>
        <v>-160.41042279919566</v>
      </c>
      <c r="AK6">
        <f>G6*SUM(AB6, AE6:AF6)</f>
        <v>129.1557945383573</v>
      </c>
      <c r="AL6">
        <f t="shared" si="8"/>
        <v>293.21998762947226</v>
      </c>
      <c r="AN6">
        <f t="shared" si="9"/>
        <v>1184.9251393494276</v>
      </c>
      <c r="AO6">
        <f t="shared" si="9"/>
        <v>-59.246256967471375</v>
      </c>
      <c r="AP6">
        <f t="shared" si="9"/>
        <v>-9.4486827765551933</v>
      </c>
      <c r="AQ6">
        <f t="shared" si="9"/>
        <v>-862.59774327912965</v>
      </c>
      <c r="AR6">
        <f t="shared" si="9"/>
        <v>253.63245632627132</v>
      </c>
      <c r="AS6">
        <f t="shared" si="9"/>
        <v>-125.38820469287333</v>
      </c>
      <c r="AT6">
        <f t="shared" si="9"/>
        <v>100.95736249706736</v>
      </c>
      <c r="AU6">
        <f t="shared" si="9"/>
        <v>229.2016141304654</v>
      </c>
      <c r="AW6">
        <v>3</v>
      </c>
      <c r="AX6">
        <f>(R6*SUMPRODUCT(K7:$K$23, X7:$X$23)-$AZ$3*SUMPRODUCT(K6:$K$22, W7:$W$23))/Z6</f>
        <v>584.68117783561161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1567.5797983841144</v>
      </c>
      <c r="P7">
        <f t="shared" si="22"/>
        <v>78.378989919205722</v>
      </c>
      <c r="Q7" s="4">
        <f t="shared" si="23"/>
        <v>12.5</v>
      </c>
      <c r="R7">
        <f t="shared" si="0"/>
        <v>1000000</v>
      </c>
      <c r="S7">
        <f t="shared" si="1"/>
        <v>733.00899905740744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565.40060388429265</v>
      </c>
      <c r="AC7">
        <f t="shared" si="2"/>
        <v>700.93809310507004</v>
      </c>
      <c r="AE7">
        <f t="shared" si="3"/>
        <v>1498.994413550628</v>
      </c>
      <c r="AF7">
        <f t="shared" si="4"/>
        <v>-74.949720677531403</v>
      </c>
      <c r="AG7">
        <f t="shared" si="4"/>
        <v>-11.953094948466218</v>
      </c>
      <c r="AH7">
        <f t="shared" si="5"/>
        <v>-1105.9483526273577</v>
      </c>
      <c r="AI7">
        <f t="shared" si="6"/>
        <v>306.14324529727264</v>
      </c>
      <c r="AJ7">
        <f t="shared" si="7"/>
        <v>-135.53748922077739</v>
      </c>
      <c r="AK7">
        <f>G7*SUM(AB7, AE7:AF7)</f>
        <v>139.26117077301726</v>
      </c>
      <c r="AL7">
        <f t="shared" si="8"/>
        <v>309.86692684951254</v>
      </c>
      <c r="AN7">
        <f t="shared" si="9"/>
        <v>1079.3579183151505</v>
      </c>
      <c r="AO7">
        <f t="shared" si="9"/>
        <v>-53.967895915757531</v>
      </c>
      <c r="AP7">
        <f t="shared" si="9"/>
        <v>-8.6068817631147834</v>
      </c>
      <c r="AQ7">
        <f t="shared" si="9"/>
        <v>-796.34326910426319</v>
      </c>
      <c r="AR7">
        <f t="shared" si="9"/>
        <v>220.43987153201508</v>
      </c>
      <c r="AS7">
        <f t="shared" si="9"/>
        <v>-97.594401217599625</v>
      </c>
      <c r="AT7">
        <f t="shared" si="9"/>
        <v>100.27565548536839</v>
      </c>
      <c r="AU7">
        <f t="shared" si="9"/>
        <v>223.12112579978387</v>
      </c>
      <c r="AW7">
        <v>4</v>
      </c>
      <c r="AX7">
        <f>(R7*SUMPRODUCT(K8:$K$23, X8:$X$23)-$AZ$3*SUMPRODUCT(K7:$K$22, W8:$W$23))/Z7</f>
        <v>733.00899905740744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1567.5797983841144</v>
      </c>
      <c r="P8">
        <f t="shared" si="22"/>
        <v>78.378989919205722</v>
      </c>
      <c r="Q8" s="4">
        <f t="shared" si="23"/>
        <v>12.5</v>
      </c>
      <c r="R8">
        <f t="shared" si="0"/>
        <v>1000000</v>
      </c>
      <c r="S8">
        <f t="shared" si="1"/>
        <v>859.10676679958453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700.93809310507004</v>
      </c>
      <c r="AC8">
        <f t="shared" si="2"/>
        <v>812.34844306075775</v>
      </c>
      <c r="AE8">
        <f t="shared" si="3"/>
        <v>1482.2616440732797</v>
      </c>
      <c r="AF8">
        <f t="shared" si="4"/>
        <v>-74.113082203663978</v>
      </c>
      <c r="AG8">
        <f t="shared" si="4"/>
        <v>-11.819666577749487</v>
      </c>
      <c r="AH8">
        <f t="shared" si="5"/>
        <v>-1111.7936985654862</v>
      </c>
      <c r="AI8">
        <f t="shared" si="6"/>
        <v>284.53519672638004</v>
      </c>
      <c r="AJ8">
        <f t="shared" si="7"/>
        <v>-111.41034995568771</v>
      </c>
      <c r="AK8">
        <f t="shared" ref="AK8:AK23" si="24">G8*SUM(AB8:AB8, AE8:AF8)</f>
        <v>147.63606584822804</v>
      </c>
      <c r="AL8">
        <f t="shared" si="8"/>
        <v>320.76091261892037</v>
      </c>
      <c r="AN8">
        <f t="shared" si="9"/>
        <v>983.17698836799138</v>
      </c>
      <c r="AO8">
        <f t="shared" si="9"/>
        <v>-49.158849418399569</v>
      </c>
      <c r="AP8">
        <f t="shared" si="9"/>
        <v>-7.8399277454763832</v>
      </c>
      <c r="AQ8">
        <f t="shared" si="9"/>
        <v>-737.44738967831324</v>
      </c>
      <c r="AR8">
        <f t="shared" si="9"/>
        <v>188.73082152580218</v>
      </c>
      <c r="AS8">
        <f t="shared" si="9"/>
        <v>-73.897946951828303</v>
      </c>
      <c r="AT8">
        <f t="shared" si="9"/>
        <v>97.92628931305147</v>
      </c>
      <c r="AU8">
        <f t="shared" si="9"/>
        <v>212.75916388702538</v>
      </c>
      <c r="AW8">
        <v>5</v>
      </c>
      <c r="AX8">
        <f>(R8*SUMPRODUCT(K9:$K$23, X9:$X$23)-$AZ$3*SUMPRODUCT(K8:$K$22, W9:$W$23))/Z8</f>
        <v>859.10676679958453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1567.5797983841144</v>
      </c>
      <c r="P9">
        <f t="shared" si="22"/>
        <v>78.378989919205722</v>
      </c>
      <c r="Q9" s="4">
        <f t="shared" si="23"/>
        <v>12.5</v>
      </c>
      <c r="R9">
        <f t="shared" si="0"/>
        <v>1000000</v>
      </c>
      <c r="S9">
        <f t="shared" si="1"/>
        <v>959.17099269462733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812.34844306075775</v>
      </c>
      <c r="AC9">
        <f t="shared" si="2"/>
        <v>896.81563344689403</v>
      </c>
      <c r="AE9">
        <f t="shared" si="3"/>
        <v>1465.6720027749841</v>
      </c>
      <c r="AF9">
        <f t="shared" si="4"/>
        <v>-73.283600138749208</v>
      </c>
      <c r="AG9">
        <f t="shared" si="4"/>
        <v>-11.687379521969325</v>
      </c>
      <c r="AH9">
        <f t="shared" si="5"/>
        <v>-1127.2312002133801</v>
      </c>
      <c r="AI9">
        <f t="shared" si="6"/>
        <v>253.46982290088522</v>
      </c>
      <c r="AJ9">
        <f t="shared" si="7"/>
        <v>-84.467190386136281</v>
      </c>
      <c r="AK9">
        <f t="shared" si="24"/>
        <v>154.33157919878951</v>
      </c>
      <c r="AL9">
        <f t="shared" si="8"/>
        <v>323.33421171353848</v>
      </c>
      <c r="AN9">
        <f t="shared" si="9"/>
        <v>895.54000972022141</v>
      </c>
      <c r="AO9">
        <f t="shared" si="9"/>
        <v>-44.777000486011069</v>
      </c>
      <c r="AP9">
        <f t="shared" si="9"/>
        <v>-7.1411038423957578</v>
      </c>
      <c r="AQ9">
        <f t="shared" si="9"/>
        <v>-688.74935052641979</v>
      </c>
      <c r="AR9">
        <f t="shared" si="9"/>
        <v>154.87255486539462</v>
      </c>
      <c r="AS9">
        <f t="shared" si="9"/>
        <v>-51.610284126477517</v>
      </c>
      <c r="AT9">
        <f t="shared" si="9"/>
        <v>94.29811286163978</v>
      </c>
      <c r="AU9">
        <f t="shared" si="9"/>
        <v>197.56038360055692</v>
      </c>
      <c r="AW9">
        <v>6</v>
      </c>
      <c r="AX9">
        <f>(R9*SUMPRODUCT(K10:$K$23, X10:$X$23)-$AZ$3*SUMPRODUCT(K9:$K$22, W10:$W$23))/Z9</f>
        <v>959.17099269462733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1567.5797983841144</v>
      </c>
      <c r="P10">
        <f t="shared" si="22"/>
        <v>78.378989919205722</v>
      </c>
      <c r="Q10" s="4">
        <f t="shared" si="23"/>
        <v>12.5</v>
      </c>
      <c r="R10">
        <f t="shared" si="0"/>
        <v>1000000</v>
      </c>
      <c r="S10">
        <f t="shared" si="1"/>
        <v>1033.2748071653432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896.81563344689403</v>
      </c>
      <c r="AC10">
        <f t="shared" si="2"/>
        <v>955.25530273548077</v>
      </c>
      <c r="AE10">
        <f t="shared" si="3"/>
        <v>1449.2165147967485</v>
      </c>
      <c r="AF10">
        <f t="shared" si="4"/>
        <v>-72.460825739837432</v>
      </c>
      <c r="AG10">
        <f t="shared" si="4"/>
        <v>-11.556162214920601</v>
      </c>
      <c r="AH10">
        <f t="shared" si="5"/>
        <v>-1147.4809463223746</v>
      </c>
      <c r="AI10">
        <f t="shared" si="6"/>
        <v>217.7185805196159</v>
      </c>
      <c r="AJ10">
        <f t="shared" si="7"/>
        <v>-58.439669288586742</v>
      </c>
      <c r="AK10">
        <f t="shared" si="24"/>
        <v>159.1499925752664</v>
      </c>
      <c r="AL10">
        <f t="shared" si="8"/>
        <v>318.42890380629558</v>
      </c>
      <c r="AN10">
        <f t="shared" si="9"/>
        <v>815.68568893909378</v>
      </c>
      <c r="AO10">
        <f t="shared" si="9"/>
        <v>-40.784284446954693</v>
      </c>
      <c r="AP10">
        <f t="shared" si="9"/>
        <v>-6.5043394423996403</v>
      </c>
      <c r="AQ10">
        <f t="shared" si="9"/>
        <v>-645.85503731767812</v>
      </c>
      <c r="AR10">
        <f t="shared" si="9"/>
        <v>122.54202773206134</v>
      </c>
      <c r="AS10">
        <f t="shared" si="9"/>
        <v>-32.892532908872582</v>
      </c>
      <c r="AT10">
        <f t="shared" si="9"/>
        <v>89.57693347609586</v>
      </c>
      <c r="AU10">
        <f t="shared" si="9"/>
        <v>179.22642829928463</v>
      </c>
      <c r="AW10">
        <v>7</v>
      </c>
      <c r="AX10">
        <f>(R10*SUMPRODUCT(K11:$K$23, X11:$X$23)-$AZ$3*SUMPRODUCT(K10:$K$22, W11:$W$23))/Z10</f>
        <v>1033.2748071653432</v>
      </c>
    </row>
    <row r="11" spans="1:52" x14ac:dyDescent="0.25">
      <c r="A11" t="s">
        <v>33</v>
      </c>
      <c r="C11" s="7">
        <f>AU25</f>
        <v>89.140030876072714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1567.5797983841144</v>
      </c>
      <c r="P11">
        <f t="shared" si="22"/>
        <v>78.378989919205722</v>
      </c>
      <c r="Q11" s="4">
        <f t="shared" si="23"/>
        <v>12.5</v>
      </c>
      <c r="R11">
        <f t="shared" si="0"/>
        <v>1000000</v>
      </c>
      <c r="S11">
        <f t="shared" si="1"/>
        <v>1085.3409116121882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955.25530273548077</v>
      </c>
      <c r="AC11">
        <f t="shared" si="2"/>
        <v>992.09040770632703</v>
      </c>
      <c r="AE11">
        <f t="shared" si="3"/>
        <v>1432.8962122887265</v>
      </c>
      <c r="AF11">
        <f t="shared" si="4"/>
        <v>-71.644810614436324</v>
      </c>
      <c r="AG11">
        <f t="shared" si="4"/>
        <v>-11.426022887046788</v>
      </c>
      <c r="AH11">
        <f t="shared" si="5"/>
        <v>-1166.2164579685625</v>
      </c>
      <c r="AI11">
        <f t="shared" si="6"/>
        <v>183.60892081868087</v>
      </c>
      <c r="AJ11">
        <f t="shared" si="7"/>
        <v>-36.83510497084626</v>
      </c>
      <c r="AK11">
        <f t="shared" si="24"/>
        <v>162.15546930868399</v>
      </c>
      <c r="AL11">
        <f t="shared" si="8"/>
        <v>308.92928515651863</v>
      </c>
      <c r="AN11">
        <f t="shared" si="9"/>
        <v>742.9261921700446</v>
      </c>
      <c r="AO11">
        <f t="shared" si="9"/>
        <v>-37.146309608502229</v>
      </c>
      <c r="AP11">
        <f t="shared" si="9"/>
        <v>-5.9241497062531074</v>
      </c>
      <c r="AQ11">
        <f t="shared" si="9"/>
        <v>-604.65841484829059</v>
      </c>
      <c r="AR11">
        <f t="shared" si="9"/>
        <v>95.1973180069987</v>
      </c>
      <c r="AS11">
        <f t="shared" si="9"/>
        <v>-19.098218028271631</v>
      </c>
      <c r="AT11">
        <f t="shared" si="9"/>
        <v>84.074159956515189</v>
      </c>
      <c r="AU11">
        <f t="shared" si="9"/>
        <v>160.17325993524227</v>
      </c>
      <c r="AW11">
        <v>8</v>
      </c>
      <c r="AX11">
        <f>(R11*SUMPRODUCT(K12:$K$23, X12:$X$23)-$AZ$3*SUMPRODUCT(K11:$K$22, W12:$W$23))/Z11</f>
        <v>1085.3409116121882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1567.5797983841144</v>
      </c>
      <c r="P12">
        <f t="shared" si="22"/>
        <v>78.378989919205722</v>
      </c>
      <c r="Q12" s="4">
        <f t="shared" si="23"/>
        <v>12.5</v>
      </c>
      <c r="R12">
        <f t="shared" si="0"/>
        <v>1000000</v>
      </c>
      <c r="S12">
        <f t="shared" si="1"/>
        <v>1113.763046860774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992.09040770632703</v>
      </c>
      <c r="AC12">
        <f t="shared" si="2"/>
        <v>1006.5611073776264</v>
      </c>
      <c r="AE12">
        <f t="shared" si="3"/>
        <v>1416.6970813151349</v>
      </c>
      <c r="AF12">
        <f t="shared" si="4"/>
        <v>-70.834854065756758</v>
      </c>
      <c r="AG12">
        <f t="shared" si="4"/>
        <v>-11.296849790162902</v>
      </c>
      <c r="AH12">
        <f t="shared" si="5"/>
        <v>-1193.0294410734557</v>
      </c>
      <c r="AI12">
        <f t="shared" si="6"/>
        <v>141.53593638575944</v>
      </c>
      <c r="AJ12">
        <f t="shared" si="7"/>
        <v>-14.470699671299371</v>
      </c>
      <c r="AK12">
        <f t="shared" si="24"/>
        <v>163.65668444689939</v>
      </c>
      <c r="AL12">
        <f t="shared" si="8"/>
        <v>290.72192116135943</v>
      </c>
      <c r="AN12">
        <f t="shared" si="9"/>
        <v>676.62696486173945</v>
      </c>
      <c r="AO12">
        <f t="shared" si="9"/>
        <v>-33.831348243086978</v>
      </c>
      <c r="AP12">
        <f t="shared" si="9"/>
        <v>-5.3954746479191762</v>
      </c>
      <c r="AQ12">
        <f t="shared" si="9"/>
        <v>-569.80133604486855</v>
      </c>
      <c r="AR12">
        <f t="shared" si="9"/>
        <v>67.59880592586461</v>
      </c>
      <c r="AS12">
        <f t="shared" si="9"/>
        <v>-6.9113332180565576</v>
      </c>
      <c r="AT12">
        <f t="shared" si="9"/>
        <v>78.163869423550253</v>
      </c>
      <c r="AU12">
        <f t="shared" si="9"/>
        <v>138.85134213135831</v>
      </c>
      <c r="AW12">
        <v>9</v>
      </c>
      <c r="AX12">
        <f>(R12*SUMPRODUCT(K13:$K$23, X13:$X$23)-$AZ$3*SUMPRODUCT(K12:$K$22, W13:$W$23))/Z12</f>
        <v>1113.763046860774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1567.5797983841144</v>
      </c>
      <c r="P13">
        <f t="shared" si="22"/>
        <v>78.378989919205722</v>
      </c>
      <c r="Q13" s="4">
        <f t="shared" si="23"/>
        <v>12.5</v>
      </c>
      <c r="R13">
        <f t="shared" si="0"/>
        <v>1000000</v>
      </c>
      <c r="S13">
        <f t="shared" si="1"/>
        <v>1121.0076714970648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1006.5611073776264</v>
      </c>
      <c r="AC13">
        <f t="shared" si="2"/>
        <v>1001.6088636216429</v>
      </c>
      <c r="AE13">
        <f t="shared" si="3"/>
        <v>1400.6164814188498</v>
      </c>
      <c r="AF13">
        <f t="shared" si="4"/>
        <v>-70.030824070942487</v>
      </c>
      <c r="AG13">
        <f t="shared" si="4"/>
        <v>-11.168621869063914</v>
      </c>
      <c r="AH13">
        <f t="shared" si="5"/>
        <v>-1220.7538557887012</v>
      </c>
      <c r="AI13">
        <f t="shared" si="6"/>
        <v>98.663179690142215</v>
      </c>
      <c r="AJ13">
        <f t="shared" si="7"/>
        <v>4.9522437559835453</v>
      </c>
      <c r="AK13">
        <f t="shared" si="24"/>
        <v>163.6002735307874</v>
      </c>
      <c r="AL13">
        <f t="shared" si="8"/>
        <v>267.21569697691314</v>
      </c>
      <c r="AN13">
        <f t="shared" si="9"/>
        <v>616.21590199549155</v>
      </c>
      <c r="AO13">
        <f t="shared" si="9"/>
        <v>-30.810795099774577</v>
      </c>
      <c r="AP13">
        <f t="shared" si="9"/>
        <v>-4.9137522586624973</v>
      </c>
      <c r="AQ13">
        <f t="shared" si="9"/>
        <v>-537.0834545637133</v>
      </c>
      <c r="AR13">
        <f t="shared" si="9"/>
        <v>43.407900073341246</v>
      </c>
      <c r="AS13">
        <f t="shared" si="9"/>
        <v>2.1787915489210605</v>
      </c>
      <c r="AT13">
        <f t="shared" si="9"/>
        <v>71.97765516678615</v>
      </c>
      <c r="AU13">
        <f t="shared" si="9"/>
        <v>117.56434678904844</v>
      </c>
      <c r="AW13">
        <v>10</v>
      </c>
      <c r="AX13">
        <f>(R13*SUMPRODUCT(K14:$K$23, X14:$X$23)-$AZ$3*SUMPRODUCT(K13:$K$22, W14:$W$23))/Z13</f>
        <v>1121.0076714970648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1567.5797983841144</v>
      </c>
      <c r="P14">
        <f t="shared" si="22"/>
        <v>78.378989919205722</v>
      </c>
      <c r="Q14" s="4">
        <f t="shared" si="23"/>
        <v>12.5</v>
      </c>
      <c r="R14">
        <f t="shared" si="0"/>
        <v>1000000</v>
      </c>
      <c r="S14">
        <f t="shared" si="1"/>
        <v>1107.0231050748298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1001.6088636216429</v>
      </c>
      <c r="AC14">
        <f t="shared" si="2"/>
        <v>977.83397379482415</v>
      </c>
      <c r="AE14">
        <f t="shared" si="3"/>
        <v>1384.6438944838601</v>
      </c>
      <c r="AF14">
        <f t="shared" si="4"/>
        <v>-69.232194724193008</v>
      </c>
      <c r="AG14">
        <f t="shared" si="4"/>
        <v>-11.041255251496388</v>
      </c>
      <c r="AH14">
        <f t="shared" si="5"/>
        <v>-1254.4319101510237</v>
      </c>
      <c r="AI14">
        <f t="shared" si="6"/>
        <v>49.938534357147091</v>
      </c>
      <c r="AJ14">
        <f t="shared" si="7"/>
        <v>23.774889826818708</v>
      </c>
      <c r="AK14">
        <f t="shared" si="24"/>
        <v>162.1914394366917</v>
      </c>
      <c r="AL14">
        <f t="shared" si="8"/>
        <v>235.90486362065749</v>
      </c>
      <c r="AN14">
        <f t="shared" si="9"/>
        <v>561.16830109087925</v>
      </c>
      <c r="AO14">
        <f t="shared" si="9"/>
        <v>-28.058415054543964</v>
      </c>
      <c r="AP14">
        <f t="shared" si="9"/>
        <v>-4.4747985211768828</v>
      </c>
      <c r="AQ14">
        <f t="shared" si="9"/>
        <v>-508.3960046752959</v>
      </c>
      <c r="AR14">
        <f t="shared" si="9"/>
        <v>20.239082839862544</v>
      </c>
      <c r="AS14">
        <f t="shared" si="9"/>
        <v>9.6354843190291479</v>
      </c>
      <c r="AT14">
        <f t="shared" si="9"/>
        <v>65.732925904461453</v>
      </c>
      <c r="AU14">
        <f t="shared" si="9"/>
        <v>95.607493063353147</v>
      </c>
      <c r="AW14">
        <v>11</v>
      </c>
      <c r="AX14">
        <f>(R14*SUMPRODUCT(K15:$K$23, X15:$X$23)-$AZ$3*SUMPRODUCT(K14:$K$22, W15:$W$23))/Z14</f>
        <v>1107.0231050748298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1567.5797983841144</v>
      </c>
      <c r="P15">
        <f t="shared" si="22"/>
        <v>78.378989919205722</v>
      </c>
      <c r="Q15" s="4">
        <f t="shared" si="23"/>
        <v>12.5</v>
      </c>
      <c r="R15">
        <f t="shared" si="0"/>
        <v>1000000</v>
      </c>
      <c r="S15">
        <f t="shared" si="1"/>
        <v>1067.4528095904595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977.83397379482415</v>
      </c>
      <c r="AC15">
        <f t="shared" si="2"/>
        <v>932.05994993095828</v>
      </c>
      <c r="AE15">
        <f t="shared" si="3"/>
        <v>1368.7521689649577</v>
      </c>
      <c r="AF15">
        <f t="shared" si="4"/>
        <v>-68.437608448247886</v>
      </c>
      <c r="AG15">
        <f t="shared" si="4"/>
        <v>-10.914533428983079</v>
      </c>
      <c r="AH15">
        <f t="shared" si="5"/>
        <v>-1304.7415998676477</v>
      </c>
      <c r="AI15">
        <f t="shared" si="6"/>
        <v>-15.341572779920853</v>
      </c>
      <c r="AJ15">
        <f t="shared" si="7"/>
        <v>45.774023863865864</v>
      </c>
      <c r="AK15">
        <f t="shared" si="24"/>
        <v>159.47039740180742</v>
      </c>
      <c r="AL15">
        <f t="shared" si="8"/>
        <v>189.90284848575243</v>
      </c>
      <c r="AN15">
        <f t="shared" si="9"/>
        <v>511.00038007418664</v>
      </c>
      <c r="AO15">
        <f t="shared" si="9"/>
        <v>-25.55001900370933</v>
      </c>
      <c r="AP15">
        <f t="shared" si="9"/>
        <v>-4.0747557205774605</v>
      </c>
      <c r="AQ15">
        <f t="shared" si="9"/>
        <v>-487.10312103844382</v>
      </c>
      <c r="AR15">
        <f t="shared" si="9"/>
        <v>-5.7275156885439475</v>
      </c>
      <c r="AS15">
        <f t="shared" si="9"/>
        <v>17.088954539993995</v>
      </c>
      <c r="AT15">
        <f t="shared" si="9"/>
        <v>59.535564969754169</v>
      </c>
      <c r="AU15">
        <f t="shared" si="9"/>
        <v>70.897003821204223</v>
      </c>
      <c r="AW15">
        <v>12</v>
      </c>
      <c r="AX15">
        <f>(R15*SUMPRODUCT(K16:$K$23, X16:$X$23)-$AZ$3*SUMPRODUCT(K15:$K$22, W16:$W$23))/Z15</f>
        <v>1067.4528095904595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1567.5797983841144</v>
      </c>
      <c r="P16">
        <f t="shared" si="22"/>
        <v>78.378989919205722</v>
      </c>
      <c r="Q16" s="4">
        <f t="shared" si="23"/>
        <v>12.5</v>
      </c>
      <c r="R16">
        <f t="shared" si="0"/>
        <v>1000000</v>
      </c>
      <c r="S16">
        <f t="shared" si="1"/>
        <v>1002.2254025908226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932.05994993095828</v>
      </c>
      <c r="AC16">
        <f t="shared" si="2"/>
        <v>864.98812467322887</v>
      </c>
      <c r="AE16">
        <f t="shared" si="3"/>
        <v>1352.9271026005918</v>
      </c>
      <c r="AF16">
        <f t="shared" si="4"/>
        <v>-67.64635513002959</v>
      </c>
      <c r="AG16">
        <f t="shared" si="4"/>
        <v>-10.788343151615074</v>
      </c>
      <c r="AH16">
        <f t="shared" si="5"/>
        <v>-1363.5954462538975</v>
      </c>
      <c r="AI16">
        <f t="shared" si="6"/>
        <v>-89.103041934950397</v>
      </c>
      <c r="AJ16">
        <f t="shared" si="7"/>
        <v>67.071825257729415</v>
      </c>
      <c r="AK16">
        <f t="shared" si="24"/>
        <v>155.21384881810647</v>
      </c>
      <c r="AL16">
        <f t="shared" si="8"/>
        <v>133.18263214088549</v>
      </c>
      <c r="AN16">
        <f t="shared" si="9"/>
        <v>465.27762347029284</v>
      </c>
      <c r="AO16">
        <f t="shared" si="9"/>
        <v>-23.263881173514644</v>
      </c>
      <c r="AP16">
        <f t="shared" si="9"/>
        <v>-3.7101589975667291</v>
      </c>
      <c r="AQ16">
        <f t="shared" si="9"/>
        <v>-468.94651410884478</v>
      </c>
      <c r="AR16">
        <f t="shared" si="9"/>
        <v>-30.642930809633285</v>
      </c>
      <c r="AS16">
        <f t="shared" si="9"/>
        <v>23.066297805510054</v>
      </c>
      <c r="AT16">
        <f t="shared" si="9"/>
        <v>53.378730139228949</v>
      </c>
      <c r="AU16">
        <f t="shared" si="9"/>
        <v>45.802097135105718</v>
      </c>
      <c r="AW16">
        <v>13</v>
      </c>
      <c r="AX16">
        <f>(R16*SUMPRODUCT(K17:$K$23, X17:$X$23)-$AZ$3*SUMPRODUCT(K16:$K$22, W17:$W$23))/Z16</f>
        <v>1002.2254025908226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1567.5797983841144</v>
      </c>
      <c r="P17">
        <f t="shared" si="22"/>
        <v>78.378989919205722</v>
      </c>
      <c r="Q17" s="4">
        <f t="shared" si="23"/>
        <v>12.5</v>
      </c>
      <c r="R17">
        <f t="shared" si="0"/>
        <v>1000000</v>
      </c>
      <c r="S17">
        <f t="shared" si="1"/>
        <v>914.73295791346379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864.98812467322887</v>
      </c>
      <c r="AC17">
        <f t="shared" si="2"/>
        <v>780.2803246082633</v>
      </c>
      <c r="AE17">
        <f t="shared" si="3"/>
        <v>1337.1680372406852</v>
      </c>
      <c r="AF17">
        <f t="shared" si="4"/>
        <v>-66.858401862034256</v>
      </c>
      <c r="AG17">
        <f t="shared" si="4"/>
        <v>-10.662679171253824</v>
      </c>
      <c r="AH17">
        <f t="shared" si="5"/>
        <v>-1422.4439076078997</v>
      </c>
      <c r="AI17">
        <f t="shared" si="6"/>
        <v>-162.79695140050262</v>
      </c>
      <c r="AJ17">
        <f t="shared" si="7"/>
        <v>84.707800064965568</v>
      </c>
      <c r="AK17">
        <f t="shared" si="24"/>
        <v>149.4708432036316</v>
      </c>
      <c r="AL17">
        <f t="shared" si="8"/>
        <v>71.381691868094549</v>
      </c>
      <c r="AN17">
        <f t="shared" si="9"/>
        <v>423.60894633163929</v>
      </c>
      <c r="AO17">
        <f t="shared" si="9"/>
        <v>-21.180447316581965</v>
      </c>
      <c r="AP17">
        <f t="shared" si="9"/>
        <v>-3.3778898111622611</v>
      </c>
      <c r="AQ17">
        <f t="shared" si="9"/>
        <v>-450.62396657420521</v>
      </c>
      <c r="AR17">
        <f t="shared" si="9"/>
        <v>-51.57335737031012</v>
      </c>
      <c r="AS17">
        <f t="shared" si="9"/>
        <v>26.835058072160926</v>
      </c>
      <c r="AT17">
        <f t="shared" si="9"/>
        <v>47.351704971538439</v>
      </c>
      <c r="AU17">
        <f t="shared" si="9"/>
        <v>22.613405673389249</v>
      </c>
      <c r="AW17">
        <v>14</v>
      </c>
      <c r="AX17">
        <f>(R17*SUMPRODUCT(K18:$K$23, X18:$X$23)-$AZ$3*SUMPRODUCT(K17:$K$22, W18:$W$23))/Z17</f>
        <v>914.73295791346379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1567.5797983841144</v>
      </c>
      <c r="P18">
        <f t="shared" si="22"/>
        <v>78.378989919205722</v>
      </c>
      <c r="Q18" s="4">
        <f t="shared" si="23"/>
        <v>12.5</v>
      </c>
      <c r="R18">
        <f t="shared" si="0"/>
        <v>1000000</v>
      </c>
      <c r="S18">
        <f t="shared" si="1"/>
        <v>807.18310199255518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780.2803246082633</v>
      </c>
      <c r="AC18">
        <f t="shared" si="2"/>
        <v>680.45577362386484</v>
      </c>
      <c r="AE18">
        <f t="shared" si="3"/>
        <v>1321.4705830604005</v>
      </c>
      <c r="AF18">
        <f t="shared" si="4"/>
        <v>-66.073529153020033</v>
      </c>
      <c r="AG18">
        <f t="shared" si="4"/>
        <v>-10.537506483103707</v>
      </c>
      <c r="AH18">
        <f t="shared" si="5"/>
        <v>-1483.6717150062857</v>
      </c>
      <c r="AI18">
        <f t="shared" si="6"/>
        <v>-238.8121675820089</v>
      </c>
      <c r="AJ18">
        <f t="shared" si="7"/>
        <v>99.824550984398456</v>
      </c>
      <c r="AK18">
        <f t="shared" si="24"/>
        <v>142.49741649609507</v>
      </c>
      <c r="AL18">
        <f t="shared" si="8"/>
        <v>3.5097998984846299</v>
      </c>
      <c r="AN18">
        <f t="shared" si="9"/>
        <v>385.63638521159152</v>
      </c>
      <c r="AO18">
        <f t="shared" si="9"/>
        <v>-19.281819260579578</v>
      </c>
      <c r="AP18">
        <f t="shared" si="9"/>
        <v>-3.0750937337377615</v>
      </c>
      <c r="AQ18">
        <f t="shared" si="9"/>
        <v>-432.97051357030091</v>
      </c>
      <c r="AR18">
        <f t="shared" si="9"/>
        <v>-69.691041353026733</v>
      </c>
      <c r="AS18">
        <f t="shared" si="9"/>
        <v>29.131166058831671</v>
      </c>
      <c r="AT18">
        <f t="shared" si="9"/>
        <v>41.584117954620417</v>
      </c>
      <c r="AU18">
        <f t="shared" si="9"/>
        <v>1.0242426604253503</v>
      </c>
      <c r="AW18">
        <v>15</v>
      </c>
      <c r="AX18">
        <f>(R18*SUMPRODUCT(K19:$K$23, X19:$X$23)-$AZ$3*SUMPRODUCT(K18:$K$22, W19:$W$23))/Z18</f>
        <v>807.18310199255518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1567.5797983841144</v>
      </c>
      <c r="P19">
        <f t="shared" si="22"/>
        <v>78.378989919205722</v>
      </c>
      <c r="Q19" s="4">
        <f t="shared" si="23"/>
        <v>12.5</v>
      </c>
      <c r="R19">
        <f t="shared" si="0"/>
        <v>1000000</v>
      </c>
      <c r="S19">
        <f t="shared" si="1"/>
        <v>679.07783142071003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680.45577362386484</v>
      </c>
      <c r="AC19">
        <f t="shared" si="2"/>
        <v>565.6822656499595</v>
      </c>
      <c r="AE19">
        <f t="shared" si="3"/>
        <v>1305.8180534061078</v>
      </c>
      <c r="AF19">
        <f t="shared" si="4"/>
        <v>-65.290902670305385</v>
      </c>
      <c r="AG19">
        <f t="shared" si="4"/>
        <v>-10.412692026525262</v>
      </c>
      <c r="AH19">
        <f t="shared" si="5"/>
        <v>-1555.151339792523</v>
      </c>
      <c r="AI19">
        <f t="shared" si="6"/>
        <v>-325.03688108324582</v>
      </c>
      <c r="AJ19">
        <f t="shared" si="7"/>
        <v>114.77350797390534</v>
      </c>
      <c r="AK19">
        <f t="shared" si="24"/>
        <v>134.46880470517672</v>
      </c>
      <c r="AL19">
        <f t="shared" si="8"/>
        <v>-75.794568404163755</v>
      </c>
      <c r="AN19">
        <f t="shared" si="9"/>
        <v>351.03024643517756</v>
      </c>
      <c r="AO19">
        <f t="shared" si="9"/>
        <v>-17.551512321758878</v>
      </c>
      <c r="AP19">
        <f t="shared" si="9"/>
        <v>-2.7991417629665882</v>
      </c>
      <c r="AQ19">
        <f t="shared" si="9"/>
        <v>-418.0560657952476</v>
      </c>
      <c r="AR19">
        <f t="shared" si="9"/>
        <v>-87.376473444795465</v>
      </c>
      <c r="AS19">
        <f t="shared" si="9"/>
        <v>30.853435272410028</v>
      </c>
      <c r="AT19">
        <f t="shared" si="9"/>
        <v>36.14792851912118</v>
      </c>
      <c r="AU19">
        <f t="shared" si="9"/>
        <v>-20.375109653264257</v>
      </c>
      <c r="AW19">
        <v>16</v>
      </c>
      <c r="AX19">
        <f>(R19*SUMPRODUCT(K20:$K$23, X20:$X$23)-$AZ$3*SUMPRODUCT(K19:$K$22, W20:$W$23))/Z19</f>
        <v>679.07783142071003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1567.5797983841144</v>
      </c>
      <c r="P20">
        <f t="shared" si="22"/>
        <v>78.378989919205722</v>
      </c>
      <c r="Q20" s="4">
        <f t="shared" si="23"/>
        <v>12.5</v>
      </c>
      <c r="R20">
        <f t="shared" si="0"/>
        <v>1000000</v>
      </c>
      <c r="S20">
        <f t="shared" si="1"/>
        <v>534.16601053660452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565.6822656499595</v>
      </c>
      <c r="AC20">
        <f t="shared" si="2"/>
        <v>439.65143781009556</v>
      </c>
      <c r="AE20">
        <f t="shared" si="3"/>
        <v>1290.214462633631</v>
      </c>
      <c r="AF20">
        <f t="shared" si="4"/>
        <v>-64.510723131681544</v>
      </c>
      <c r="AG20">
        <f t="shared" si="4"/>
        <v>-10.288267812295777</v>
      </c>
      <c r="AH20">
        <f t="shared" si="5"/>
        <v>-1623.7835171386614</v>
      </c>
      <c r="AI20">
        <f t="shared" si="6"/>
        <v>-408.3680454490077</v>
      </c>
      <c r="AJ20">
        <f t="shared" si="7"/>
        <v>126.03082783986395</v>
      </c>
      <c r="AK20">
        <f t="shared" si="24"/>
        <v>125.39702036063365</v>
      </c>
      <c r="AL20">
        <f t="shared" si="8"/>
        <v>-156.94019724851012</v>
      </c>
      <c r="AN20">
        <f t="shared" si="9"/>
        <v>319.49579238220372</v>
      </c>
      <c r="AO20">
        <f t="shared" si="9"/>
        <v>-15.974789619110187</v>
      </c>
      <c r="AP20">
        <f t="shared" si="9"/>
        <v>-2.5476836387495627</v>
      </c>
      <c r="AQ20">
        <f t="shared" si="9"/>
        <v>-402.09749347128064</v>
      </c>
      <c r="AR20">
        <f t="shared" si="9"/>
        <v>-101.12417434693667</v>
      </c>
      <c r="AS20">
        <f t="shared" si="9"/>
        <v>31.20901243277758</v>
      </c>
      <c r="AT20">
        <f t="shared" si="9"/>
        <v>31.052062694064293</v>
      </c>
      <c r="AU20">
        <f t="shared" si="9"/>
        <v>-38.863099220094796</v>
      </c>
      <c r="AW20">
        <v>17</v>
      </c>
      <c r="AX20">
        <f>(R20*SUMPRODUCT(K21:$K$23, X21:$X$23)-$AZ$3*SUMPRODUCT(K20:$K$22, W21:$W$23))/Z20</f>
        <v>534.16601053660452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1567.5797983841144</v>
      </c>
      <c r="P21">
        <f t="shared" si="22"/>
        <v>78.378989919205722</v>
      </c>
      <c r="Q21" s="4">
        <f t="shared" si="23"/>
        <v>12.5</v>
      </c>
      <c r="R21">
        <f t="shared" si="0"/>
        <v>1000000</v>
      </c>
      <c r="S21">
        <f t="shared" si="1"/>
        <v>371.98131254915432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439.65143781009556</v>
      </c>
      <c r="AC21">
        <f t="shared" si="2"/>
        <v>302.46838624466403</v>
      </c>
      <c r="AE21">
        <f t="shared" si="3"/>
        <v>1274.6428810568937</v>
      </c>
      <c r="AF21">
        <f t="shared" si="4"/>
        <v>-63.732144052844681</v>
      </c>
      <c r="AG21">
        <f t="shared" si="4"/>
        <v>-10.16409884181666</v>
      </c>
      <c r="AH21">
        <f t="shared" si="5"/>
        <v>-1702.9033884926721</v>
      </c>
      <c r="AI21">
        <f t="shared" si="6"/>
        <v>-502.15675033043976</v>
      </c>
      <c r="AJ21">
        <f t="shared" si="7"/>
        <v>137.18305156543153</v>
      </c>
      <c r="AK21">
        <f t="shared" si="24"/>
        <v>115.53935223699013</v>
      </c>
      <c r="AL21">
        <f t="shared" si="8"/>
        <v>-249.43434652801812</v>
      </c>
      <c r="AN21">
        <f t="shared" si="9"/>
        <v>290.75897482376871</v>
      </c>
      <c r="AO21">
        <f t="shared" si="9"/>
        <v>-14.537948741188433</v>
      </c>
      <c r="AP21">
        <f t="shared" si="9"/>
        <v>-2.3185340797601466</v>
      </c>
      <c r="AQ21">
        <f t="shared" si="9"/>
        <v>-388.44954207997569</v>
      </c>
      <c r="AR21">
        <f t="shared" si="9"/>
        <v>-114.54705007715556</v>
      </c>
      <c r="AS21">
        <f t="shared" si="9"/>
        <v>31.292846042718928</v>
      </c>
      <c r="AT21">
        <f t="shared" si="9"/>
        <v>26.355698609774045</v>
      </c>
      <c r="AU21">
        <f t="shared" si="9"/>
        <v>-56.898505424662588</v>
      </c>
      <c r="AW21">
        <v>18</v>
      </c>
      <c r="AX21">
        <f>(R21*SUMPRODUCT(K22:$K$23, X22:$X$23)-$AZ$3*SUMPRODUCT(K21:$K$22, W22:$W$23))/Z21</f>
        <v>371.98131254915432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1567.5797983841144</v>
      </c>
      <c r="P22">
        <f t="shared" si="22"/>
        <v>78.378989919205722</v>
      </c>
      <c r="Q22" s="4">
        <f t="shared" si="23"/>
        <v>12.5</v>
      </c>
      <c r="R22">
        <f t="shared" si="0"/>
        <v>1000000</v>
      </c>
      <c r="S22">
        <f t="shared" si="1"/>
        <v>193.65831527896802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302.46838624466403</v>
      </c>
      <c r="AC22">
        <f t="shared" si="2"/>
        <v>155.54814394035367</v>
      </c>
      <c r="AE22">
        <f t="shared" si="3"/>
        <v>1259.0945437369714</v>
      </c>
      <c r="AF22">
        <f t="shared" si="4"/>
        <v>-62.954727186848572</v>
      </c>
      <c r="AG22">
        <f t="shared" si="4"/>
        <v>-10.040115222801301</v>
      </c>
      <c r="AH22">
        <f t="shared" si="5"/>
        <v>-1787.4104477753444</v>
      </c>
      <c r="AI22">
        <f t="shared" si="6"/>
        <v>-601.31074644802288</v>
      </c>
      <c r="AJ22">
        <f t="shared" si="7"/>
        <v>146.92024230431036</v>
      </c>
      <c r="AK22">
        <f t="shared" si="24"/>
        <v>104.90257419563508</v>
      </c>
      <c r="AL22">
        <f t="shared" si="8"/>
        <v>-349.48792994807741</v>
      </c>
      <c r="AN22">
        <f t="shared" si="9"/>
        <v>264.57226357524348</v>
      </c>
      <c r="AO22">
        <f t="shared" si="9"/>
        <v>-13.228613178762172</v>
      </c>
      <c r="AP22">
        <f t="shared" si="9"/>
        <v>-2.1097192615646154</v>
      </c>
      <c r="AQ22">
        <f t="shared" si="9"/>
        <v>-375.58675038206854</v>
      </c>
      <c r="AR22">
        <f t="shared" si="9"/>
        <v>-126.35281924715187</v>
      </c>
      <c r="AS22">
        <f t="shared" si="9"/>
        <v>30.872201984218037</v>
      </c>
      <c r="AT22">
        <f t="shared" si="9"/>
        <v>22.043071862923629</v>
      </c>
      <c r="AU22">
        <f t="shared" si="9"/>
        <v>-73.437545400010194</v>
      </c>
      <c r="AW22">
        <v>19</v>
      </c>
      <c r="AX22">
        <f>(R22*SUMPRODUCT(K23:$K$23, X23:$X$23)-$AZ$3*SUMPRODUCT(K22:$K$22, W23:$W$23))/Z22</f>
        <v>193.65831527896802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1567.5797983841144</v>
      </c>
      <c r="P23">
        <f t="shared" si="22"/>
        <v>78.378989919205722</v>
      </c>
      <c r="Q23" s="4">
        <f t="shared" si="23"/>
        <v>12.5</v>
      </c>
      <c r="R23">
        <f t="shared" si="0"/>
        <v>1000000</v>
      </c>
      <c r="S23">
        <f t="shared" si="1"/>
        <v>196.0776773477605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155.54814394035367</v>
      </c>
      <c r="AC23">
        <f t="shared" si="2"/>
        <v>155.54814394035367</v>
      </c>
      <c r="AE23">
        <f t="shared" si="3"/>
        <v>1243.558835535277</v>
      </c>
      <c r="AF23">
        <f t="shared" si="4"/>
        <v>-62.177941776763852</v>
      </c>
      <c r="AG23">
        <f t="shared" si="4"/>
        <v>-9.9162323093308924</v>
      </c>
      <c r="AH23">
        <f t="shared" si="5"/>
        <v>-1878.5408993917079</v>
      </c>
      <c r="AI23">
        <f t="shared" si="6"/>
        <v>-707.07623794252549</v>
      </c>
      <c r="AJ23">
        <f t="shared" si="7"/>
        <v>0</v>
      </c>
      <c r="AK23">
        <f t="shared" si="24"/>
        <v>93.58503263892068</v>
      </c>
      <c r="AL23">
        <f t="shared" si="8"/>
        <v>-613.49120530360483</v>
      </c>
      <c r="AN23">
        <f t="shared" si="9"/>
        <v>240.70974649021426</v>
      </c>
      <c r="AO23">
        <f t="shared" si="9"/>
        <v>-12.035487324510713</v>
      </c>
      <c r="AP23">
        <f t="shared" si="9"/>
        <v>-1.9194377436027625</v>
      </c>
      <c r="AQ23">
        <f t="shared" si="9"/>
        <v>-363.62019290340976</v>
      </c>
      <c r="AR23">
        <f t="shared" si="9"/>
        <v>-136.86537148130898</v>
      </c>
      <c r="AS23">
        <f t="shared" si="9"/>
        <v>0</v>
      </c>
      <c r="AT23">
        <f t="shared" si="9"/>
        <v>18.11480795124308</v>
      </c>
      <c r="AU23">
        <f t="shared" si="9"/>
        <v>-118.75056353006592</v>
      </c>
      <c r="AW23">
        <v>20</v>
      </c>
      <c r="AX23">
        <f>(R23*SUMPRODUCT(K$23:$K24, X$23:$X24)-$AZ$3*SUMPRODUCT(K$22:$K23, W$23:$W24))/Z23</f>
        <v>196.0776773477605</v>
      </c>
    </row>
    <row r="25" spans="5:50" x14ac:dyDescent="0.25">
      <c r="AN25" s="8">
        <f t="shared" ref="AN25:AU25" si="25">SUM(AN3:AN23)</f>
        <v>13676.090690110865</v>
      </c>
      <c r="AO25" s="8">
        <f t="shared" si="25"/>
        <v>-1859.4893832936293</v>
      </c>
      <c r="AP25" s="8">
        <f t="shared" si="25"/>
        <v>-721.51115333402299</v>
      </c>
      <c r="AQ25" s="8">
        <f t="shared" si="25"/>
        <v>-11689.244946847564</v>
      </c>
      <c r="AR25" s="8">
        <f t="shared" si="25"/>
        <v>-594.15479336434919</v>
      </c>
      <c r="AS25" s="8">
        <f t="shared" si="25"/>
        <v>-534.64081962752402</v>
      </c>
      <c r="AT25" s="8">
        <f t="shared" si="25"/>
        <v>1217.9356438679463</v>
      </c>
      <c r="AU25" s="9">
        <f t="shared" si="25"/>
        <v>89.140030876072714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3317.6025029643133</v>
      </c>
      <c r="K3">
        <v>1</v>
      </c>
      <c r="L3" s="2">
        <v>0</v>
      </c>
      <c r="O3">
        <f>$C$3</f>
        <v>3317.6025029643133</v>
      </c>
      <c r="P3">
        <f>O3*B5</f>
        <v>2654.0820023714509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3317.6025029643133</v>
      </c>
      <c r="AF3">
        <f t="shared" ref="AF3:AG23" si="4">-$Z3*P3</f>
        <v>-2654.0820023714509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38.563529892862334</v>
      </c>
      <c r="AJ3">
        <f t="shared" ref="AJ3:AJ23" si="7">AB3-AC3</f>
        <v>-3.637978807091713E-12</v>
      </c>
      <c r="AL3">
        <f t="shared" ref="AL3:AL23" si="8">SUM(AI3:AK3)</f>
        <v>38.563529892858696</v>
      </c>
      <c r="AN3">
        <f t="shared" ref="AN3:AU23" si="9">AE3*$K3</f>
        <v>3317.6025029643133</v>
      </c>
      <c r="AO3">
        <f t="shared" si="9"/>
        <v>-2654.0820023714509</v>
      </c>
      <c r="AP3">
        <f t="shared" si="9"/>
        <v>-624.95697070000006</v>
      </c>
      <c r="AQ3">
        <f t="shared" si="9"/>
        <v>0</v>
      </c>
      <c r="AR3">
        <f t="shared" si="9"/>
        <v>38.563529892862334</v>
      </c>
      <c r="AS3">
        <f t="shared" si="9"/>
        <v>-3.637978807091713E-12</v>
      </c>
      <c r="AT3">
        <f t="shared" si="9"/>
        <v>0</v>
      </c>
      <c r="AU3">
        <f t="shared" si="9"/>
        <v>38.563529892858696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2547.004714863222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1317.6697902260046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3.637978807091713E-12</v>
      </c>
      <c r="AC4">
        <f t="shared" si="2"/>
        <v>1302.7132261365405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-1302.7132261365368</v>
      </c>
      <c r="AK4">
        <f>G4*MAX(0, SUM(AB4, AE4:AF4))</f>
        <v>2.5465851649641993E-13</v>
      </c>
      <c r="AL4">
        <f t="shared" si="8"/>
        <v>-2653.4812261365364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-1244.2914887266807</v>
      </c>
      <c r="AR4">
        <f t="shared" si="9"/>
        <v>-1244.2914887266807</v>
      </c>
      <c r="AS4">
        <f t="shared" si="9"/>
        <v>-1200.0247115221625</v>
      </c>
      <c r="AT4">
        <f t="shared" si="9"/>
        <v>2.3458463970738003E-13</v>
      </c>
      <c r="AU4">
        <f t="shared" si="9"/>
        <v>-2444.3162002488425</v>
      </c>
      <c r="AW4">
        <v>1</v>
      </c>
      <c r="AX4">
        <f>(R4*SUMPRODUCT(K5:$K$23, X5:$X$23)-$AZ$3*SUMPRODUCT(K4:$K$22, W5:$W$23))/Z4</f>
        <v>1317.6697902260046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3317.6025029643133</v>
      </c>
      <c r="P5">
        <f t="shared" ref="P5:P23" si="22">O5*$C$5</f>
        <v>165.88012514821568</v>
      </c>
      <c r="Q5" s="4">
        <f t="shared" ref="Q5:Q23" si="23">$C$8</f>
        <v>12.5</v>
      </c>
      <c r="R5">
        <f t="shared" si="0"/>
        <v>1000000</v>
      </c>
      <c r="S5">
        <f t="shared" si="1"/>
        <v>2501.0723947467504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1302.7132261365405</v>
      </c>
      <c r="AC5">
        <f t="shared" si="2"/>
        <v>2444.4848985171811</v>
      </c>
      <c r="AE5">
        <f t="shared" si="3"/>
        <v>3242.5407736349184</v>
      </c>
      <c r="AF5">
        <f t="shared" si="4"/>
        <v>-162.12703868174594</v>
      </c>
      <c r="AG5">
        <f t="shared" si="4"/>
        <v>-12.217183835079977</v>
      </c>
      <c r="AH5">
        <f t="shared" si="5"/>
        <v>-1388.0328736018078</v>
      </c>
      <c r="AI5">
        <f t="shared" si="6"/>
        <v>1680.1636775162847</v>
      </c>
      <c r="AJ5">
        <f t="shared" si="7"/>
        <v>-1141.7716723806407</v>
      </c>
      <c r="AK5">
        <f>G5*SUM(AB5, AE5:AF5)</f>
        <v>306.81888727627995</v>
      </c>
      <c r="AL5">
        <f t="shared" si="8"/>
        <v>845.21089241192396</v>
      </c>
      <c r="AN5">
        <f t="shared" si="9"/>
        <v>2751.491526300249</v>
      </c>
      <c r="AO5">
        <f t="shared" si="9"/>
        <v>-137.57457631501248</v>
      </c>
      <c r="AP5">
        <f t="shared" si="9"/>
        <v>-10.367017762984572</v>
      </c>
      <c r="AQ5">
        <f t="shared" si="9"/>
        <v>-1177.8296578396587</v>
      </c>
      <c r="AR5">
        <f t="shared" si="9"/>
        <v>1425.7202743825931</v>
      </c>
      <c r="AS5">
        <f t="shared" si="9"/>
        <v>-968.86216730692388</v>
      </c>
      <c r="AT5">
        <f t="shared" si="9"/>
        <v>260.35434166744147</v>
      </c>
      <c r="AU5">
        <f t="shared" si="9"/>
        <v>717.2124487431106</v>
      </c>
      <c r="AW5">
        <v>2</v>
      </c>
      <c r="AX5">
        <f>(R5*SUMPRODUCT(K6:$K$23, X6:$X$23)-$AZ$3*SUMPRODUCT(K5:$K$22, W6:$W$23))/Z5</f>
        <v>2501.0723947467504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3317.6025029643133</v>
      </c>
      <c r="P6">
        <f t="shared" si="22"/>
        <v>165.88012514821568</v>
      </c>
      <c r="Q6" s="4">
        <f t="shared" si="23"/>
        <v>12.5</v>
      </c>
      <c r="R6">
        <f t="shared" si="0"/>
        <v>1000000</v>
      </c>
      <c r="S6">
        <f t="shared" si="1"/>
        <v>3548.4628212521961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2444.4848985171811</v>
      </c>
      <c r="AC6">
        <f t="shared" si="2"/>
        <v>3428.3731131652239</v>
      </c>
      <c r="AE6">
        <f t="shared" si="3"/>
        <v>3205.3257408284767</v>
      </c>
      <c r="AF6">
        <f t="shared" si="4"/>
        <v>-160.26628704142385</v>
      </c>
      <c r="AG6">
        <f t="shared" si="4"/>
        <v>-12.076965737925519</v>
      </c>
      <c r="AH6">
        <f t="shared" si="5"/>
        <v>-1443.7007042925736</v>
      </c>
      <c r="AI6">
        <f t="shared" si="6"/>
        <v>1589.2817837565538</v>
      </c>
      <c r="AJ6">
        <f t="shared" si="7"/>
        <v>-983.88821464804278</v>
      </c>
      <c r="AK6">
        <f>G6*SUM(AB6, AE6:AF6)</f>
        <v>384.26810466129643</v>
      </c>
      <c r="AL6">
        <f t="shared" si="8"/>
        <v>989.66167376980741</v>
      </c>
      <c r="AN6">
        <f t="shared" si="9"/>
        <v>2505.5107584963748</v>
      </c>
      <c r="AO6">
        <f t="shared" si="9"/>
        <v>-125.27553792481875</v>
      </c>
      <c r="AP6">
        <f t="shared" si="9"/>
        <v>-9.4402160756814375</v>
      </c>
      <c r="AQ6">
        <f t="shared" si="9"/>
        <v>-1128.4992350633609</v>
      </c>
      <c r="AR6">
        <f t="shared" si="9"/>
        <v>1242.2957694325137</v>
      </c>
      <c r="AS6">
        <f t="shared" si="9"/>
        <v>-769.0770630760602</v>
      </c>
      <c r="AT6">
        <f t="shared" si="9"/>
        <v>300.37130333188492</v>
      </c>
      <c r="AU6">
        <f t="shared" si="9"/>
        <v>773.59000968833845</v>
      </c>
      <c r="AW6">
        <v>3</v>
      </c>
      <c r="AX6">
        <f>(R6*SUMPRODUCT(K7:$K$23, X7:$X$23)-$AZ$3*SUMPRODUCT(K6:$K$22, W7:$W$23))/Z6</f>
        <v>3548.4628212521961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3317.6025029643133</v>
      </c>
      <c r="P7">
        <f t="shared" si="22"/>
        <v>165.88012514821568</v>
      </c>
      <c r="Q7" s="4">
        <f t="shared" si="23"/>
        <v>12.5</v>
      </c>
      <c r="R7">
        <f t="shared" si="0"/>
        <v>1000000</v>
      </c>
      <c r="S7">
        <f t="shared" si="1"/>
        <v>4466.5329567646941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3428.3731131652239</v>
      </c>
      <c r="AC7">
        <f t="shared" si="2"/>
        <v>4265.4803003165853</v>
      </c>
      <c r="AE7">
        <f t="shared" si="3"/>
        <v>3168.2668095492095</v>
      </c>
      <c r="AF7">
        <f t="shared" si="4"/>
        <v>-158.41334047746048</v>
      </c>
      <c r="AG7">
        <f t="shared" si="4"/>
        <v>-11.937335797154455</v>
      </c>
      <c r="AH7">
        <f t="shared" si="5"/>
        <v>-1508.822671344728</v>
      </c>
      <c r="AI7">
        <f t="shared" si="6"/>
        <v>1489.0934619298664</v>
      </c>
      <c r="AJ7">
        <f t="shared" si="7"/>
        <v>-837.10718715136136</v>
      </c>
      <c r="AK7">
        <f>G7*SUM(AB7, AE7:AF7)</f>
        <v>450.67586075658818</v>
      </c>
      <c r="AL7">
        <f t="shared" si="8"/>
        <v>1102.6621355350933</v>
      </c>
      <c r="AN7">
        <f t="shared" si="9"/>
        <v>2281.325292014852</v>
      </c>
      <c r="AO7">
        <f t="shared" si="9"/>
        <v>-114.06626460074261</v>
      </c>
      <c r="AP7">
        <f t="shared" si="9"/>
        <v>-8.5955343127170281</v>
      </c>
      <c r="AQ7">
        <f t="shared" si="9"/>
        <v>-1086.4348011756924</v>
      </c>
      <c r="AR7">
        <f t="shared" si="9"/>
        <v>1072.2286919256999</v>
      </c>
      <c r="AS7">
        <f t="shared" si="9"/>
        <v>-602.76293411271467</v>
      </c>
      <c r="AT7">
        <f t="shared" si="9"/>
        <v>324.51125534811098</v>
      </c>
      <c r="AU7">
        <f t="shared" si="9"/>
        <v>793.97701316109624</v>
      </c>
      <c r="AW7">
        <v>4</v>
      </c>
      <c r="AX7">
        <f>(R7*SUMPRODUCT(K8:$K$23, X8:$X$23)-$AZ$3*SUMPRODUCT(K7:$K$22, W8:$W$23))/Z7</f>
        <v>4466.5329567646941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3317.6025029643133</v>
      </c>
      <c r="P8">
        <f t="shared" si="22"/>
        <v>165.88012514821568</v>
      </c>
      <c r="Q8" s="4">
        <f t="shared" si="23"/>
        <v>12.5</v>
      </c>
      <c r="R8">
        <f t="shared" si="0"/>
        <v>1000000</v>
      </c>
      <c r="S8">
        <f t="shared" si="1"/>
        <v>5268.6919534213612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4265.4803003165853</v>
      </c>
      <c r="AC8">
        <f t="shared" si="2"/>
        <v>4972.9236906750502</v>
      </c>
      <c r="AE8">
        <f t="shared" si="3"/>
        <v>3131.362438549962</v>
      </c>
      <c r="AF8">
        <f t="shared" si="4"/>
        <v>-156.56812192749811</v>
      </c>
      <c r="AG8">
        <f t="shared" si="4"/>
        <v>-11.798288205684889</v>
      </c>
      <c r="AH8">
        <f t="shared" si="5"/>
        <v>-1573.9386798416785</v>
      </c>
      <c r="AI8">
        <f t="shared" si="6"/>
        <v>1389.0573485751006</v>
      </c>
      <c r="AJ8">
        <f t="shared" si="7"/>
        <v>-707.44339035846497</v>
      </c>
      <c r="AK8">
        <f t="shared" ref="AK8:AK23" si="24">G8*SUM(AB8:AB8, AE8:AF8)</f>
        <v>506.81922318573351</v>
      </c>
      <c r="AL8">
        <f t="shared" si="8"/>
        <v>1188.4331814023692</v>
      </c>
      <c r="AN8">
        <f t="shared" si="9"/>
        <v>2077.0175792729328</v>
      </c>
      <c r="AO8">
        <f t="shared" si="9"/>
        <v>-103.85087896364666</v>
      </c>
      <c r="AP8">
        <f t="shared" si="9"/>
        <v>-7.8257475745553284</v>
      </c>
      <c r="AQ8">
        <f t="shared" si="9"/>
        <v>-1043.9859233422428</v>
      </c>
      <c r="AR8">
        <f t="shared" si="9"/>
        <v>921.35502939248829</v>
      </c>
      <c r="AS8">
        <f t="shared" si="9"/>
        <v>-469.24378348084065</v>
      </c>
      <c r="AT8">
        <f t="shared" si="9"/>
        <v>336.17074252116305</v>
      </c>
      <c r="AU8">
        <f t="shared" si="9"/>
        <v>788.28198843281075</v>
      </c>
      <c r="AW8">
        <v>5</v>
      </c>
      <c r="AX8">
        <f>(R8*SUMPRODUCT(K9:$K$23, X9:$X$23)-$AZ$3*SUMPRODUCT(K8:$K$22, W9:$W$23))/Z8</f>
        <v>5268.6919534213612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3317.6025029643133</v>
      </c>
      <c r="P9">
        <f t="shared" si="22"/>
        <v>165.88012514821568</v>
      </c>
      <c r="Q9" s="4">
        <f t="shared" si="23"/>
        <v>12.5</v>
      </c>
      <c r="R9">
        <f t="shared" si="0"/>
        <v>1000000</v>
      </c>
      <c r="S9">
        <f t="shared" si="1"/>
        <v>5965.391043811951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4972.9236906750502</v>
      </c>
      <c r="AC9">
        <f t="shared" si="2"/>
        <v>5564.4137937600008</v>
      </c>
      <c r="AE9">
        <f t="shared" si="3"/>
        <v>3094.6023477969443</v>
      </c>
      <c r="AF9">
        <f t="shared" si="4"/>
        <v>-154.73011738984724</v>
      </c>
      <c r="AG9">
        <f t="shared" si="4"/>
        <v>-11.659784230599824</v>
      </c>
      <c r="AH9">
        <f t="shared" si="5"/>
        <v>-1641.687442257399</v>
      </c>
      <c r="AI9">
        <f t="shared" si="6"/>
        <v>1286.5250039190985</v>
      </c>
      <c r="AJ9">
        <f t="shared" si="7"/>
        <v>-591.49010308495053</v>
      </c>
      <c r="AK9">
        <f t="shared" si="24"/>
        <v>553.89571447575042</v>
      </c>
      <c r="AL9">
        <f t="shared" si="8"/>
        <v>1248.9306153098983</v>
      </c>
      <c r="AN9">
        <f t="shared" si="9"/>
        <v>1890.8324723261858</v>
      </c>
      <c r="AO9">
        <f t="shared" si="9"/>
        <v>-94.541623616309295</v>
      </c>
      <c r="AP9">
        <f t="shared" si="9"/>
        <v>-7.1242428479478281</v>
      </c>
      <c r="AQ9">
        <f t="shared" si="9"/>
        <v>-1003.0871744927961</v>
      </c>
      <c r="AR9">
        <f t="shared" si="9"/>
        <v>786.07943136913264</v>
      </c>
      <c r="AS9">
        <f t="shared" si="9"/>
        <v>-361.40627075035525</v>
      </c>
      <c r="AT9">
        <f t="shared" si="9"/>
        <v>338.43572954006675</v>
      </c>
      <c r="AU9">
        <f t="shared" si="9"/>
        <v>763.10889015884402</v>
      </c>
      <c r="AW9">
        <v>6</v>
      </c>
      <c r="AX9">
        <f>(R9*SUMPRODUCT(K10:$K$23, X10:$X$23)-$AZ$3*SUMPRODUCT(K9:$K$22, W10:$W$23))/Z9</f>
        <v>5965.391043811951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3317.6025029643133</v>
      </c>
      <c r="P10">
        <f t="shared" si="22"/>
        <v>165.88012514821568</v>
      </c>
      <c r="Q10" s="4">
        <f t="shared" si="23"/>
        <v>12.5</v>
      </c>
      <c r="R10">
        <f t="shared" si="0"/>
        <v>1000000</v>
      </c>
      <c r="S10">
        <f t="shared" si="1"/>
        <v>6561.022279288467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5564.4137937600008</v>
      </c>
      <c r="AC10">
        <f t="shared" si="2"/>
        <v>6047.5181703213984</v>
      </c>
      <c r="AE10">
        <f t="shared" si="3"/>
        <v>3057.9474607052039</v>
      </c>
      <c r="AF10">
        <f t="shared" si="4"/>
        <v>-152.89737303526019</v>
      </c>
      <c r="AG10">
        <f t="shared" si="4"/>
        <v>-11.521676639881115</v>
      </c>
      <c r="AH10">
        <f t="shared" si="5"/>
        <v>-1720.7798730168138</v>
      </c>
      <c r="AI10">
        <f t="shared" si="6"/>
        <v>1172.7485380132489</v>
      </c>
      <c r="AJ10">
        <f t="shared" si="7"/>
        <v>-483.10437656139766</v>
      </c>
      <c r="AK10">
        <f t="shared" si="24"/>
        <v>592.86247170009608</v>
      </c>
      <c r="AL10">
        <f t="shared" si="8"/>
        <v>1282.5066331519474</v>
      </c>
      <c r="AN10">
        <f t="shared" si="9"/>
        <v>1721.1534341193342</v>
      </c>
      <c r="AO10">
        <f t="shared" si="9"/>
        <v>-86.057671705966698</v>
      </c>
      <c r="AP10">
        <f t="shared" si="9"/>
        <v>-6.4849293751340955</v>
      </c>
      <c r="AQ10">
        <f t="shared" si="9"/>
        <v>-968.53403332289656</v>
      </c>
      <c r="AR10">
        <f t="shared" si="9"/>
        <v>660.07679971533685</v>
      </c>
      <c r="AS10">
        <f t="shared" si="9"/>
        <v>-271.91335608002083</v>
      </c>
      <c r="AT10">
        <f t="shared" si="9"/>
        <v>333.69025865858964</v>
      </c>
      <c r="AU10">
        <f t="shared" si="9"/>
        <v>721.85370229390583</v>
      </c>
      <c r="AW10">
        <v>7</v>
      </c>
      <c r="AX10">
        <f>(R10*SUMPRODUCT(K11:$K$23, X11:$X$23)-$AZ$3*SUMPRODUCT(K10:$K$22, W11:$W$23))/Z10</f>
        <v>6561.022279288467</v>
      </c>
    </row>
    <row r="11" spans="1:52" x14ac:dyDescent="0.25">
      <c r="A11" t="s">
        <v>33</v>
      </c>
      <c r="C11" s="7">
        <f>AU25</f>
        <v>761.96747060533016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3317.6025029643133</v>
      </c>
      <c r="P11">
        <f t="shared" si="22"/>
        <v>165.88012514821568</v>
      </c>
      <c r="Q11" s="4">
        <f t="shared" si="23"/>
        <v>12.5</v>
      </c>
      <c r="R11">
        <f t="shared" si="0"/>
        <v>1000000</v>
      </c>
      <c r="S11">
        <f t="shared" si="1"/>
        <v>7068.3936151381395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6047.5181703213984</v>
      </c>
      <c r="AC11">
        <f t="shared" si="2"/>
        <v>6437.327915839629</v>
      </c>
      <c r="AE11">
        <f t="shared" si="3"/>
        <v>3021.4071780401582</v>
      </c>
      <c r="AF11">
        <f t="shared" si="4"/>
        <v>-151.07035890200794</v>
      </c>
      <c r="AG11">
        <f t="shared" si="4"/>
        <v>-11.38400085355501</v>
      </c>
      <c r="AH11">
        <f t="shared" si="5"/>
        <v>-1796.7215941835213</v>
      </c>
      <c r="AI11">
        <f t="shared" si="6"/>
        <v>1062.2312241010738</v>
      </c>
      <c r="AJ11">
        <f t="shared" si="7"/>
        <v>-389.80974551823056</v>
      </c>
      <c r="AK11">
        <f t="shared" si="24"/>
        <v>624.24984926216848</v>
      </c>
      <c r="AL11">
        <f t="shared" si="8"/>
        <v>1296.6713278450118</v>
      </c>
      <c r="AN11">
        <f t="shared" si="9"/>
        <v>1566.5353223254347</v>
      </c>
      <c r="AO11">
        <f t="shared" si="9"/>
        <v>-78.326766116271756</v>
      </c>
      <c r="AP11">
        <f t="shared" si="9"/>
        <v>-5.9023621761713425</v>
      </c>
      <c r="AQ11">
        <f t="shared" si="9"/>
        <v>-931.56191000349236</v>
      </c>
      <c r="AR11">
        <f t="shared" si="9"/>
        <v>550.74428402949934</v>
      </c>
      <c r="AS11">
        <f t="shared" si="9"/>
        <v>-202.1080573910256</v>
      </c>
      <c r="AT11">
        <f t="shared" si="9"/>
        <v>323.66026199085093</v>
      </c>
      <c r="AU11">
        <f t="shared" si="9"/>
        <v>672.29648862932459</v>
      </c>
      <c r="AW11">
        <v>8</v>
      </c>
      <c r="AX11">
        <f>(R11*SUMPRODUCT(K12:$K$23, X12:$X$23)-$AZ$3*SUMPRODUCT(K11:$K$22, W12:$W$23))/Z11</f>
        <v>7068.3936151381395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3317.6025029643133</v>
      </c>
      <c r="P12">
        <f t="shared" si="22"/>
        <v>165.88012514821568</v>
      </c>
      <c r="Q12" s="4">
        <f t="shared" si="23"/>
        <v>12.5</v>
      </c>
      <c r="R12">
        <f t="shared" si="0"/>
        <v>1000000</v>
      </c>
      <c r="S12">
        <f t="shared" si="1"/>
        <v>7491.2062700628321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6437.327915839629</v>
      </c>
      <c r="AC12">
        <f t="shared" si="2"/>
        <v>6740.0525268254778</v>
      </c>
      <c r="AE12">
        <f t="shared" si="3"/>
        <v>2984.941854086685</v>
      </c>
      <c r="AF12">
        <f t="shared" si="4"/>
        <v>-149.24709270433428</v>
      </c>
      <c r="AG12">
        <f t="shared" si="4"/>
        <v>-11.246607495245465</v>
      </c>
      <c r="AH12">
        <f t="shared" si="5"/>
        <v>-1884.2679819195375</v>
      </c>
      <c r="AI12">
        <f t="shared" si="6"/>
        <v>940.18017196756796</v>
      </c>
      <c r="AJ12">
        <f t="shared" si="7"/>
        <v>-302.72461098584881</v>
      </c>
      <c r="AK12">
        <f t="shared" si="24"/>
        <v>649.11158740553867</v>
      </c>
      <c r="AL12">
        <f t="shared" si="8"/>
        <v>1286.5671483872579</v>
      </c>
      <c r="AN12">
        <f t="shared" si="9"/>
        <v>1425.6344377758901</v>
      </c>
      <c r="AO12">
        <f t="shared" si="9"/>
        <v>-71.281721888794507</v>
      </c>
      <c r="AP12">
        <f t="shared" si="9"/>
        <v>-5.3714784867312702</v>
      </c>
      <c r="AQ12">
        <f t="shared" si="9"/>
        <v>-899.94293233725386</v>
      </c>
      <c r="AR12">
        <f t="shared" si="9"/>
        <v>449.03830506311044</v>
      </c>
      <c r="AS12">
        <f t="shared" si="9"/>
        <v>-144.58393217705952</v>
      </c>
      <c r="AT12">
        <f t="shared" si="9"/>
        <v>310.02139344783245</v>
      </c>
      <c r="AU12">
        <f t="shared" si="9"/>
        <v>614.47576633388337</v>
      </c>
      <c r="AW12">
        <v>9</v>
      </c>
      <c r="AX12">
        <f>(R12*SUMPRODUCT(K13:$K$23, X13:$X$23)-$AZ$3*SUMPRODUCT(K12:$K$22, W13:$W$23))/Z12</f>
        <v>7491.2062700628321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3317.6025029643133</v>
      </c>
      <c r="P13">
        <f t="shared" si="22"/>
        <v>165.88012514821568</v>
      </c>
      <c r="Q13" s="4">
        <f t="shared" si="23"/>
        <v>12.5</v>
      </c>
      <c r="R13">
        <f t="shared" si="0"/>
        <v>1000000</v>
      </c>
      <c r="S13">
        <f t="shared" si="1"/>
        <v>7836.1477403594963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6740.0525268254778</v>
      </c>
      <c r="AC13">
        <f t="shared" si="2"/>
        <v>6964.4040309903858</v>
      </c>
      <c r="AE13">
        <f t="shared" si="3"/>
        <v>2948.5309632266417</v>
      </c>
      <c r="AF13">
        <f t="shared" si="4"/>
        <v>-147.42654816133208</v>
      </c>
      <c r="AG13">
        <f t="shared" si="4"/>
        <v>-11.10941922891643</v>
      </c>
      <c r="AH13">
        <f t="shared" si="5"/>
        <v>-1977.7753101264898</v>
      </c>
      <c r="AI13">
        <f t="shared" si="6"/>
        <v>812.21968570990339</v>
      </c>
      <c r="AJ13">
        <f t="shared" si="7"/>
        <v>-224.35150416490796</v>
      </c>
      <c r="AK13">
        <f t="shared" si="24"/>
        <v>667.88098593235509</v>
      </c>
      <c r="AL13">
        <f t="shared" si="8"/>
        <v>1255.7491674773505</v>
      </c>
      <c r="AN13">
        <f t="shared" si="9"/>
        <v>1297.2371032116914</v>
      </c>
      <c r="AO13">
        <f t="shared" si="9"/>
        <v>-64.861855160584568</v>
      </c>
      <c r="AP13">
        <f t="shared" si="9"/>
        <v>-4.88770543657881</v>
      </c>
      <c r="AQ13">
        <f t="shared" si="9"/>
        <v>-870.14297835436423</v>
      </c>
      <c r="AR13">
        <f t="shared" si="9"/>
        <v>357.34456426016385</v>
      </c>
      <c r="AS13">
        <f t="shared" si="9"/>
        <v>-98.705795867099425</v>
      </c>
      <c r="AT13">
        <f t="shared" si="9"/>
        <v>293.84124036226376</v>
      </c>
      <c r="AU13">
        <f t="shared" si="9"/>
        <v>552.48000875532819</v>
      </c>
      <c r="AW13">
        <v>10</v>
      </c>
      <c r="AX13">
        <f>(R13*SUMPRODUCT(K14:$K$23, X14:$X$23)-$AZ$3*SUMPRODUCT(K13:$K$22, W14:$W$23))/Z13</f>
        <v>7836.1477403594963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3317.6025029643133</v>
      </c>
      <c r="P14">
        <f t="shared" si="22"/>
        <v>165.88012514821568</v>
      </c>
      <c r="Q14" s="4">
        <f t="shared" si="23"/>
        <v>12.5</v>
      </c>
      <c r="R14">
        <f t="shared" si="0"/>
        <v>1000000</v>
      </c>
      <c r="S14">
        <f t="shared" si="1"/>
        <v>8108.9172876037255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6964.4040309903858</v>
      </c>
      <c r="AC14">
        <f t="shared" si="2"/>
        <v>7117.9053536719084</v>
      </c>
      <c r="AE14">
        <f t="shared" si="3"/>
        <v>2912.1496470687666</v>
      </c>
      <c r="AF14">
        <f t="shared" si="4"/>
        <v>-145.60748235343834</v>
      </c>
      <c r="AG14">
        <f t="shared" si="4"/>
        <v>-10.972342393591191</v>
      </c>
      <c r="AH14">
        <f t="shared" si="5"/>
        <v>-2078.6114428859501</v>
      </c>
      <c r="AI14">
        <f t="shared" si="6"/>
        <v>676.95837943578726</v>
      </c>
      <c r="AJ14">
        <f t="shared" si="7"/>
        <v>-153.50132268152265</v>
      </c>
      <c r="AK14">
        <f t="shared" si="24"/>
        <v>681.16623369939998</v>
      </c>
      <c r="AL14">
        <f t="shared" si="8"/>
        <v>1204.6232904536646</v>
      </c>
      <c r="AN14">
        <f t="shared" si="9"/>
        <v>1180.2356378259626</v>
      </c>
      <c r="AO14">
        <f t="shared" si="9"/>
        <v>-59.011781891298135</v>
      </c>
      <c r="AP14">
        <f t="shared" si="9"/>
        <v>-4.4468695269076441</v>
      </c>
      <c r="AQ14">
        <f t="shared" si="9"/>
        <v>-842.41938066478531</v>
      </c>
      <c r="AR14">
        <f t="shared" si="9"/>
        <v>274.35760574297154</v>
      </c>
      <c r="AS14">
        <f t="shared" si="9"/>
        <v>-62.21099649343595</v>
      </c>
      <c r="AT14">
        <f t="shared" si="9"/>
        <v>276.06296438265974</v>
      </c>
      <c r="AU14">
        <f t="shared" si="9"/>
        <v>488.20957363219532</v>
      </c>
      <c r="AW14">
        <v>11</v>
      </c>
      <c r="AX14">
        <f>(R14*SUMPRODUCT(K15:$K$23, X15:$X$23)-$AZ$3*SUMPRODUCT(K14:$K$22, W15:$W$23))/Z14</f>
        <v>8108.9172876037255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3317.6025029643133</v>
      </c>
      <c r="P15">
        <f t="shared" si="22"/>
        <v>165.88012514821568</v>
      </c>
      <c r="Q15" s="4">
        <f t="shared" si="23"/>
        <v>12.5</v>
      </c>
      <c r="R15">
        <f t="shared" si="0"/>
        <v>1000000</v>
      </c>
      <c r="S15">
        <f t="shared" si="1"/>
        <v>8316.185993087036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7117.9053536719084</v>
      </c>
      <c r="AC15">
        <f t="shared" si="2"/>
        <v>7208.6831475804802</v>
      </c>
      <c r="AE15">
        <f t="shared" si="3"/>
        <v>2875.7828737079535</v>
      </c>
      <c r="AF15">
        <f t="shared" si="4"/>
        <v>-143.78914368539768</v>
      </c>
      <c r="AG15">
        <f t="shared" si="4"/>
        <v>-10.83532035234183</v>
      </c>
      <c r="AH15">
        <f t="shared" si="5"/>
        <v>-2183.8893850760332</v>
      </c>
      <c r="AI15">
        <f t="shared" si="6"/>
        <v>537.26902459418034</v>
      </c>
      <c r="AJ15">
        <f t="shared" si="7"/>
        <v>-90.777793908571766</v>
      </c>
      <c r="AK15">
        <f t="shared" si="24"/>
        <v>689.49293585861255</v>
      </c>
      <c r="AL15">
        <f t="shared" si="8"/>
        <v>1135.9841665442211</v>
      </c>
      <c r="AN15">
        <f t="shared" si="9"/>
        <v>1073.6247034310438</v>
      </c>
      <c r="AO15">
        <f t="shared" si="9"/>
        <v>-53.681235171552196</v>
      </c>
      <c r="AP15">
        <f t="shared" si="9"/>
        <v>-4.0451828634976188</v>
      </c>
      <c r="AQ15">
        <f t="shared" si="9"/>
        <v>-815.31801820465671</v>
      </c>
      <c r="AR15">
        <f t="shared" si="9"/>
        <v>200.5802671913373</v>
      </c>
      <c r="AS15">
        <f t="shared" si="9"/>
        <v>-33.890347895963004</v>
      </c>
      <c r="AT15">
        <f t="shared" si="9"/>
        <v>257.41047961125679</v>
      </c>
      <c r="AU15">
        <f t="shared" si="9"/>
        <v>424.10039890663109</v>
      </c>
      <c r="AW15">
        <v>12</v>
      </c>
      <c r="AX15">
        <f>(R15*SUMPRODUCT(K16:$K$23, X16:$X$23)-$AZ$3*SUMPRODUCT(K15:$K$22, W16:$W$23))/Z15</f>
        <v>8316.185993087036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3317.6025029643133</v>
      </c>
      <c r="P16">
        <f t="shared" si="22"/>
        <v>165.88012514821568</v>
      </c>
      <c r="Q16" s="4">
        <f t="shared" si="23"/>
        <v>12.5</v>
      </c>
      <c r="R16">
        <f t="shared" si="0"/>
        <v>1000000</v>
      </c>
      <c r="S16">
        <f t="shared" si="1"/>
        <v>8458.1187973866472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7208.6831475804802</v>
      </c>
      <c r="AC16">
        <f t="shared" si="2"/>
        <v>7238.8674894802016</v>
      </c>
      <c r="AE16">
        <f t="shared" si="3"/>
        <v>2839.3648135028293</v>
      </c>
      <c r="AF16">
        <f t="shared" si="4"/>
        <v>-141.96824067514149</v>
      </c>
      <c r="AG16">
        <f t="shared" si="4"/>
        <v>-10.698105073489916</v>
      </c>
      <c r="AH16">
        <f t="shared" si="5"/>
        <v>-2308.9660262795187</v>
      </c>
      <c r="AI16">
        <f t="shared" si="6"/>
        <v>377.73244147467949</v>
      </c>
      <c r="AJ16">
        <f t="shared" si="7"/>
        <v>-30.184341899721403</v>
      </c>
      <c r="AK16">
        <f t="shared" si="24"/>
        <v>693.42558042857183</v>
      </c>
      <c r="AL16">
        <f t="shared" si="8"/>
        <v>1040.9736800035298</v>
      </c>
      <c r="AN16">
        <f t="shared" si="9"/>
        <v>976.47013653017041</v>
      </c>
      <c r="AO16">
        <f t="shared" si="9"/>
        <v>-48.823506826508527</v>
      </c>
      <c r="AP16">
        <f t="shared" si="9"/>
        <v>-3.679125722783561</v>
      </c>
      <c r="AQ16">
        <f t="shared" si="9"/>
        <v>-794.06364416526571</v>
      </c>
      <c r="AR16">
        <f t="shared" si="9"/>
        <v>129.90385981561272</v>
      </c>
      <c r="AS16">
        <f t="shared" si="9"/>
        <v>-10.380528882983896</v>
      </c>
      <c r="AT16">
        <f t="shared" si="9"/>
        <v>238.47212868686395</v>
      </c>
      <c r="AU16">
        <f t="shared" si="9"/>
        <v>357.99545961949275</v>
      </c>
      <c r="AW16">
        <v>13</v>
      </c>
      <c r="AX16">
        <f>(R16*SUMPRODUCT(K17:$K$23, X17:$X$23)-$AZ$3*SUMPRODUCT(K16:$K$22, W17:$W$23))/Z16</f>
        <v>8458.1187973866472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3317.6025029643133</v>
      </c>
      <c r="P17">
        <f t="shared" si="22"/>
        <v>165.88012514821568</v>
      </c>
      <c r="Q17" s="4">
        <f t="shared" si="23"/>
        <v>12.5</v>
      </c>
      <c r="R17">
        <f t="shared" si="0"/>
        <v>1000000</v>
      </c>
      <c r="S17">
        <f t="shared" si="1"/>
        <v>8536.2106745500296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7238.8674894802016</v>
      </c>
      <c r="AC17">
        <f t="shared" si="2"/>
        <v>7211.7136489821723</v>
      </c>
      <c r="AE17">
        <f t="shared" si="3"/>
        <v>2802.8360785257155</v>
      </c>
      <c r="AF17">
        <f t="shared" si="4"/>
        <v>-140.14180392628577</v>
      </c>
      <c r="AG17">
        <f t="shared" si="4"/>
        <v>-10.56047279632412</v>
      </c>
      <c r="AH17">
        <f t="shared" si="5"/>
        <v>-2452.0981144717234</v>
      </c>
      <c r="AI17">
        <f t="shared" si="6"/>
        <v>200.03568733138218</v>
      </c>
      <c r="AJ17">
        <f t="shared" si="7"/>
        <v>27.15384049802924</v>
      </c>
      <c r="AK17">
        <f t="shared" si="24"/>
        <v>693.10932348557412</v>
      </c>
      <c r="AL17">
        <f t="shared" si="8"/>
        <v>920.29885131498554</v>
      </c>
      <c r="AN17">
        <f t="shared" si="9"/>
        <v>887.92612812870539</v>
      </c>
      <c r="AO17">
        <f t="shared" si="9"/>
        <v>-44.396306406435272</v>
      </c>
      <c r="AP17">
        <f t="shared" si="9"/>
        <v>-3.345511281623303</v>
      </c>
      <c r="AQ17">
        <f t="shared" si="9"/>
        <v>-776.81388549837038</v>
      </c>
      <c r="AR17">
        <f t="shared" si="9"/>
        <v>63.370424942276522</v>
      </c>
      <c r="AS17">
        <f t="shared" si="9"/>
        <v>8.6022171050123113</v>
      </c>
      <c r="AT17">
        <f t="shared" si="9"/>
        <v>219.57398175642393</v>
      </c>
      <c r="AU17">
        <f t="shared" si="9"/>
        <v>291.54662380371275</v>
      </c>
      <c r="AW17">
        <v>14</v>
      </c>
      <c r="AX17">
        <f>(R17*SUMPRODUCT(K18:$K$23, X18:$X$23)-$AZ$3*SUMPRODUCT(K17:$K$22, W18:$W$23))/Z17</f>
        <v>8536.2106745500296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3317.6025029643133</v>
      </c>
      <c r="P18">
        <f t="shared" si="22"/>
        <v>165.88012514821568</v>
      </c>
      <c r="Q18" s="4">
        <f t="shared" si="23"/>
        <v>12.5</v>
      </c>
      <c r="R18">
        <f t="shared" si="0"/>
        <v>1000000</v>
      </c>
      <c r="S18">
        <f t="shared" si="1"/>
        <v>8157.5669346246659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7211.7136489821723</v>
      </c>
      <c r="AC18">
        <f t="shared" si="2"/>
        <v>6792.1180228196135</v>
      </c>
      <c r="AE18">
        <f t="shared" si="3"/>
        <v>2762.2878161492099</v>
      </c>
      <c r="AF18">
        <f t="shared" si="4"/>
        <v>-138.11439080746052</v>
      </c>
      <c r="AG18">
        <f t="shared" si="4"/>
        <v>-10.407695819801635</v>
      </c>
      <c r="AH18">
        <f t="shared" si="5"/>
        <v>-3773.7798847394824</v>
      </c>
      <c r="AI18">
        <f t="shared" si="6"/>
        <v>-1160.0141552175346</v>
      </c>
      <c r="AJ18">
        <f t="shared" si="7"/>
        <v>419.5956261625588</v>
      </c>
      <c r="AK18">
        <f t="shared" si="24"/>
        <v>688.51209520267457</v>
      </c>
      <c r="AL18">
        <f t="shared" si="8"/>
        <v>-51.906433852301234</v>
      </c>
      <c r="AN18">
        <f t="shared" si="9"/>
        <v>806.10094692142968</v>
      </c>
      <c r="AO18">
        <f t="shared" si="9"/>
        <v>-40.30504734607149</v>
      </c>
      <c r="AP18">
        <f t="shared" si="9"/>
        <v>-3.0372119105633129</v>
      </c>
      <c r="AQ18">
        <f t="shared" si="9"/>
        <v>-1101.2782667963731</v>
      </c>
      <c r="AR18">
        <f t="shared" si="9"/>
        <v>-338.51957913157821</v>
      </c>
      <c r="AS18">
        <f t="shared" si="9"/>
        <v>122.44793232489803</v>
      </c>
      <c r="AT18">
        <f t="shared" si="9"/>
        <v>200.92412118135107</v>
      </c>
      <c r="AU18">
        <f t="shared" si="9"/>
        <v>-15.147525625329122</v>
      </c>
      <c r="AW18">
        <v>15</v>
      </c>
      <c r="AX18">
        <f>(R18*SUMPRODUCT(K19:$K$23, X19:$X$23)-$AZ$3*SUMPRODUCT(K18:$K$22, W19:$W$23))/Z18</f>
        <v>8157.5669346246659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3317.6025029643133</v>
      </c>
      <c r="P19">
        <f t="shared" si="22"/>
        <v>165.88012514821568</v>
      </c>
      <c r="Q19" s="4">
        <f t="shared" si="23"/>
        <v>12.5</v>
      </c>
      <c r="R19">
        <f t="shared" si="0"/>
        <v>1000000</v>
      </c>
      <c r="S19">
        <f t="shared" si="1"/>
        <v>7346.5094165578503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6792.1180228196135</v>
      </c>
      <c r="AC19">
        <f t="shared" si="2"/>
        <v>6017.5705121535748</v>
      </c>
      <c r="AE19">
        <f t="shared" si="3"/>
        <v>2717.468373196325</v>
      </c>
      <c r="AF19">
        <f t="shared" si="4"/>
        <v>-135.87341865981625</v>
      </c>
      <c r="AG19">
        <f t="shared" si="4"/>
        <v>-10.238825969839056</v>
      </c>
      <c r="AH19">
        <f t="shared" si="5"/>
        <v>-5183.4313411650292</v>
      </c>
      <c r="AI19">
        <f t="shared" si="6"/>
        <v>-2612.0752125983595</v>
      </c>
      <c r="AJ19">
        <f t="shared" si="7"/>
        <v>774.54751066603876</v>
      </c>
      <c r="AK19">
        <f t="shared" si="24"/>
        <v>656.15990841492862</v>
      </c>
      <c r="AL19">
        <f t="shared" si="8"/>
        <v>-1181.3677935173921</v>
      </c>
      <c r="AN19">
        <f t="shared" si="9"/>
        <v>730.5103419536207</v>
      </c>
      <c r="AO19">
        <f t="shared" si="9"/>
        <v>-36.525517097681032</v>
      </c>
      <c r="AP19">
        <f t="shared" si="9"/>
        <v>-2.7524030580098953</v>
      </c>
      <c r="AQ19">
        <f t="shared" si="9"/>
        <v>-1393.4109551655188</v>
      </c>
      <c r="AR19">
        <f t="shared" si="9"/>
        <v>-702.17853336758913</v>
      </c>
      <c r="AS19">
        <f t="shared" si="9"/>
        <v>208.21400258301958</v>
      </c>
      <c r="AT19">
        <f t="shared" si="9"/>
        <v>176.38902583018813</v>
      </c>
      <c r="AU19">
        <f t="shared" si="9"/>
        <v>-317.57550495438147</v>
      </c>
      <c r="AW19">
        <v>16</v>
      </c>
      <c r="AX19">
        <f>(R19*SUMPRODUCT(K20:$K$23, X20:$X$23)-$AZ$3*SUMPRODUCT(K19:$K$22, W20:$W$23))/Z19</f>
        <v>7346.5094165578503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3317.6025029643133</v>
      </c>
      <c r="P20">
        <f t="shared" si="22"/>
        <v>165.88012514821568</v>
      </c>
      <c r="Q20" s="4">
        <f t="shared" si="23"/>
        <v>12.5</v>
      </c>
      <c r="R20">
        <f t="shared" si="0"/>
        <v>1000000</v>
      </c>
      <c r="S20">
        <f t="shared" si="1"/>
        <v>6133.1741798194462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6017.5705121535748</v>
      </c>
      <c r="AC20">
        <f t="shared" si="2"/>
        <v>4932.7237369819422</v>
      </c>
      <c r="AE20">
        <f t="shared" si="3"/>
        <v>2668.2458603718533</v>
      </c>
      <c r="AF20">
        <f t="shared" si="4"/>
        <v>-133.41229301859266</v>
      </c>
      <c r="AG20">
        <f t="shared" si="4"/>
        <v>-10.053366316442924</v>
      </c>
      <c r="AH20">
        <f t="shared" si="5"/>
        <v>-6645.711495819125</v>
      </c>
      <c r="AI20">
        <f t="shared" si="6"/>
        <v>-4120.9312947823073</v>
      </c>
      <c r="AJ20">
        <f t="shared" si="7"/>
        <v>1084.8467751716325</v>
      </c>
      <c r="AK20">
        <f t="shared" si="24"/>
        <v>598.66828556547841</v>
      </c>
      <c r="AL20">
        <f t="shared" si="8"/>
        <v>-2437.4162340451962</v>
      </c>
      <c r="AN20">
        <f t="shared" si="9"/>
        <v>660.73769138341618</v>
      </c>
      <c r="AO20">
        <f t="shared" si="9"/>
        <v>-33.036884569170809</v>
      </c>
      <c r="AP20">
        <f t="shared" si="9"/>
        <v>-2.4895149840624362</v>
      </c>
      <c r="AQ20">
        <f t="shared" si="9"/>
        <v>-1645.6774604480443</v>
      </c>
      <c r="AR20">
        <f t="shared" si="9"/>
        <v>-1020.4661686178613</v>
      </c>
      <c r="AS20">
        <f t="shared" si="9"/>
        <v>268.64059432355066</v>
      </c>
      <c r="AT20">
        <f t="shared" si="9"/>
        <v>148.24822059458771</v>
      </c>
      <c r="AU20">
        <f t="shared" si="9"/>
        <v>-603.57735369972283</v>
      </c>
      <c r="AW20">
        <v>17</v>
      </c>
      <c r="AX20">
        <f>(R20*SUMPRODUCT(K21:$K$23, X21:$X$23)-$AZ$3*SUMPRODUCT(K20:$K$22, W21:$W$23))/Z20</f>
        <v>6133.1741798194462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3317.6025029643133</v>
      </c>
      <c r="P21">
        <f t="shared" si="22"/>
        <v>165.88012514821568</v>
      </c>
      <c r="Q21" s="4">
        <f t="shared" si="23"/>
        <v>12.5</v>
      </c>
      <c r="R21">
        <f t="shared" si="0"/>
        <v>1000000</v>
      </c>
      <c r="S21">
        <f t="shared" si="1"/>
        <v>4508.9167874975301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4932.7237369819422</v>
      </c>
      <c r="AC21">
        <f t="shared" si="2"/>
        <v>3552.8169528252797</v>
      </c>
      <c r="AE21">
        <f t="shared" si="3"/>
        <v>2614.1166428154338</v>
      </c>
      <c r="AF21">
        <f t="shared" si="4"/>
        <v>-130.70583214077169</v>
      </c>
      <c r="AG21">
        <f t="shared" si="4"/>
        <v>-9.8494192737062853</v>
      </c>
      <c r="AH21">
        <f t="shared" si="5"/>
        <v>-8273.0703657768081</v>
      </c>
      <c r="AI21">
        <f t="shared" si="6"/>
        <v>-5799.5089743758526</v>
      </c>
      <c r="AJ21">
        <f t="shared" si="7"/>
        <v>1379.9067841566625</v>
      </c>
      <c r="AK21">
        <f t="shared" si="24"/>
        <v>519.12941833596233</v>
      </c>
      <c r="AL21">
        <f t="shared" si="8"/>
        <v>-3900.4727718832273</v>
      </c>
      <c r="AN21">
        <f t="shared" si="9"/>
        <v>596.3065313670719</v>
      </c>
      <c r="AO21">
        <f t="shared" si="9"/>
        <v>-29.815326568353594</v>
      </c>
      <c r="AP21">
        <f t="shared" si="9"/>
        <v>-2.2467524772567899</v>
      </c>
      <c r="AQ21">
        <f t="shared" si="9"/>
        <v>-1887.1712963270359</v>
      </c>
      <c r="AR21">
        <f t="shared" si="9"/>
        <v>-1322.9268440055744</v>
      </c>
      <c r="AS21">
        <f t="shared" si="9"/>
        <v>314.77073922154216</v>
      </c>
      <c r="AT21">
        <f t="shared" si="9"/>
        <v>118.41868786892513</v>
      </c>
      <c r="AU21">
        <f t="shared" si="9"/>
        <v>-889.73741691510702</v>
      </c>
      <c r="AW21">
        <v>18</v>
      </c>
      <c r="AX21">
        <f>(R21*SUMPRODUCT(K22:$K$23, X22:$X$23)-$AZ$3*SUMPRODUCT(K21:$K$22, W22:$W$23))/Z21</f>
        <v>4508.9167874975301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3317.6025029643133</v>
      </c>
      <c r="P22">
        <f t="shared" si="22"/>
        <v>165.88012514821568</v>
      </c>
      <c r="Q22" s="4">
        <f t="shared" si="23"/>
        <v>12.5</v>
      </c>
      <c r="R22">
        <f t="shared" si="0"/>
        <v>1000000</v>
      </c>
      <c r="S22">
        <f t="shared" si="1"/>
        <v>2464.7869947969307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3552.8169528252797</v>
      </c>
      <c r="AC22">
        <f t="shared" si="2"/>
        <v>1897.9347762709835</v>
      </c>
      <c r="AE22">
        <f t="shared" si="3"/>
        <v>2554.6195989801522</v>
      </c>
      <c r="AF22">
        <f t="shared" si="4"/>
        <v>-127.73097994900762</v>
      </c>
      <c r="AG22">
        <f t="shared" si="4"/>
        <v>-9.625247436580981</v>
      </c>
      <c r="AH22">
        <f t="shared" si="5"/>
        <v>-10054.211551059354</v>
      </c>
      <c r="AI22">
        <f t="shared" si="6"/>
        <v>-7636.9481794647909</v>
      </c>
      <c r="AJ22">
        <f t="shared" si="7"/>
        <v>1654.8821765542962</v>
      </c>
      <c r="AK22">
        <f t="shared" si="24"/>
        <v>418.57939002994976</v>
      </c>
      <c r="AL22">
        <f t="shared" si="8"/>
        <v>-5563.4866128805452</v>
      </c>
      <c r="AN22">
        <f t="shared" si="9"/>
        <v>536.79963370332359</v>
      </c>
      <c r="AO22">
        <f t="shared" si="9"/>
        <v>-26.83998168516618</v>
      </c>
      <c r="AP22">
        <f t="shared" si="9"/>
        <v>-2.0225435130628493</v>
      </c>
      <c r="AQ22">
        <f t="shared" si="9"/>
        <v>-2112.6813087705891</v>
      </c>
      <c r="AR22">
        <f t="shared" si="9"/>
        <v>-1604.7442002654948</v>
      </c>
      <c r="AS22">
        <f t="shared" si="9"/>
        <v>347.73871873180082</v>
      </c>
      <c r="AT22">
        <f t="shared" si="9"/>
        <v>87.955664057983043</v>
      </c>
      <c r="AU22">
        <f t="shared" si="9"/>
        <v>-1169.0498174757111</v>
      </c>
      <c r="AW22">
        <v>19</v>
      </c>
      <c r="AX22">
        <f>(R22*SUMPRODUCT(K23:$K$23, X23:$X$23)-$AZ$3*SUMPRODUCT(K22:$K$22, W23:$W$23))/Z22</f>
        <v>2464.7869947969307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3317.6025029643133</v>
      </c>
      <c r="P23">
        <f t="shared" si="22"/>
        <v>165.88012514821568</v>
      </c>
      <c r="Q23" s="4">
        <f t="shared" si="23"/>
        <v>12.5</v>
      </c>
      <c r="R23">
        <f t="shared" si="0"/>
        <v>1000000</v>
      </c>
      <c r="S23">
        <f t="shared" si="1"/>
        <v>2529.2800495411188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1897.9347762709835</v>
      </c>
      <c r="AC23">
        <f t="shared" si="2"/>
        <v>1897.9347762709835</v>
      </c>
      <c r="AE23">
        <f t="shared" si="3"/>
        <v>2489.4804216567495</v>
      </c>
      <c r="AF23">
        <f t="shared" si="4"/>
        <v>-124.4740210828375</v>
      </c>
      <c r="AG23">
        <f t="shared" si="4"/>
        <v>-9.3798172755490317</v>
      </c>
      <c r="AH23">
        <f t="shared" si="5"/>
        <v>-11934.21493329121</v>
      </c>
      <c r="AI23">
        <f t="shared" si="6"/>
        <v>-9578.5883499928477</v>
      </c>
      <c r="AJ23">
        <f t="shared" si="7"/>
        <v>0</v>
      </c>
      <c r="AK23">
        <f t="shared" si="24"/>
        <v>298.40588237914272</v>
      </c>
      <c r="AL23">
        <f t="shared" si="8"/>
        <v>-9280.1824676137057</v>
      </c>
      <c r="AN23">
        <f t="shared" si="9"/>
        <v>481.87683933057355</v>
      </c>
      <c r="AO23">
        <f t="shared" si="9"/>
        <v>-24.093841966528682</v>
      </c>
      <c r="AP23">
        <f t="shared" si="9"/>
        <v>-1.8156064465981516</v>
      </c>
      <c r="AQ23">
        <f t="shared" si="9"/>
        <v>-2310.0490053739518</v>
      </c>
      <c r="AR23">
        <f t="shared" si="9"/>
        <v>-1854.0816144565051</v>
      </c>
      <c r="AS23">
        <f t="shared" si="9"/>
        <v>0</v>
      </c>
      <c r="AT23">
        <f t="shared" si="9"/>
        <v>57.761001929397253</v>
      </c>
      <c r="AU23">
        <f t="shared" si="9"/>
        <v>-1796.3206125271081</v>
      </c>
      <c r="AW23">
        <v>20</v>
      </c>
      <c r="AX23">
        <f>(R23*SUMPRODUCT(K$23:$K24, X$23:$X24)-$AZ$3*SUMPRODUCT(K$22:$K23, W$23:$W24))/Z23</f>
        <v>2529.2800495411188</v>
      </c>
    </row>
    <row r="25" spans="5:50" x14ac:dyDescent="0.25">
      <c r="AN25" s="8">
        <f t="shared" ref="AN25:AU25" si="25">SUM(AN3:AN23)</f>
        <v>28764.929019382565</v>
      </c>
      <c r="AO25" s="8">
        <f t="shared" si="25"/>
        <v>-3926.448328192364</v>
      </c>
      <c r="AP25" s="8">
        <f t="shared" si="25"/>
        <v>-720.83692653286732</v>
      </c>
      <c r="AQ25" s="8">
        <f t="shared" si="25"/>
        <v>-24033.193356073029</v>
      </c>
      <c r="AR25" s="8">
        <f t="shared" si="25"/>
        <v>84.450408584315483</v>
      </c>
      <c r="AS25" s="8">
        <f t="shared" si="25"/>
        <v>-3924.7557407468257</v>
      </c>
      <c r="AT25" s="8">
        <f t="shared" si="25"/>
        <v>4602.2728027678413</v>
      </c>
      <c r="AU25" s="9">
        <f t="shared" si="25"/>
        <v>761.96747060533016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14624.521843460428</v>
      </c>
      <c r="K3">
        <v>1</v>
      </c>
      <c r="L3" s="2">
        <v>0</v>
      </c>
      <c r="O3">
        <f>$C$3</f>
        <v>14624.521843460428</v>
      </c>
      <c r="P3">
        <f>O3*B5</f>
        <v>11699.617474768344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14624.521843460428</v>
      </c>
      <c r="AF3">
        <f t="shared" ref="AF3:AG23" si="4">-$Z3*P3</f>
        <v>-11699.617474768344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2299.9473979920849</v>
      </c>
      <c r="AJ3">
        <f t="shared" ref="AJ3:AJ23" si="7">AB3-AC3</f>
        <v>0</v>
      </c>
      <c r="AL3">
        <f t="shared" ref="AL3:AL23" si="8">SUM(AI3:AK3)</f>
        <v>2299.9473979920849</v>
      </c>
      <c r="AN3">
        <f t="shared" ref="AN3:AU23" si="9">AE3*$K3</f>
        <v>14624.521843460428</v>
      </c>
      <c r="AO3">
        <f t="shared" si="9"/>
        <v>-11699.617474768344</v>
      </c>
      <c r="AP3">
        <f t="shared" si="9"/>
        <v>-624.95697070000006</v>
      </c>
      <c r="AQ3">
        <f t="shared" si="9"/>
        <v>0</v>
      </c>
      <c r="AR3">
        <f t="shared" si="9"/>
        <v>2299.9473979920849</v>
      </c>
      <c r="AS3">
        <f t="shared" si="9"/>
        <v>0</v>
      </c>
      <c r="AT3">
        <f t="shared" si="9"/>
        <v>0</v>
      </c>
      <c r="AU3">
        <f t="shared" si="9"/>
        <v>2299.9473979920849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11683.483738221912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9648.0948806873821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9529.0490254621254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-9529.0490254621254</v>
      </c>
      <c r="AK4">
        <f>H4*SUM(AB4, AE4:AF4)</f>
        <v>0</v>
      </c>
      <c r="AL4">
        <f t="shared" si="8"/>
        <v>-11867.843025462125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-2154.4347127597248</v>
      </c>
      <c r="AR4">
        <f t="shared" si="9"/>
        <v>-2154.4347127597248</v>
      </c>
      <c r="AS4">
        <f t="shared" si="9"/>
        <v>-8777.9060490341744</v>
      </c>
      <c r="AT4">
        <f t="shared" si="9"/>
        <v>0</v>
      </c>
      <c r="AU4">
        <f t="shared" si="9"/>
        <v>-10932.340761793899</v>
      </c>
      <c r="AW4">
        <v>1</v>
      </c>
      <c r="AX4">
        <f>(R4*SUMPRODUCT(K5:$K$23, X5:$X$23)-$AZ$3*SUMPRODUCT(K4:$K$22, W5:$W$23))/Z4</f>
        <v>9648.0948806873821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14624.521843460428</v>
      </c>
      <c r="P5">
        <f t="shared" ref="P5:P23" si="22">O5*$C$5</f>
        <v>731.22609217302147</v>
      </c>
      <c r="Q5" s="4">
        <f t="shared" ref="Q5:Q23" si="23">$C$8</f>
        <v>12.5</v>
      </c>
      <c r="R5">
        <f t="shared" si="0"/>
        <v>1000000</v>
      </c>
      <c r="S5">
        <f t="shared" si="1"/>
        <v>18530.847013521896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9529.0490254621254</v>
      </c>
      <c r="AC5">
        <f t="shared" si="2"/>
        <v>18073.641803805673</v>
      </c>
      <c r="AE5">
        <f t="shared" si="3"/>
        <v>14263.696050038263</v>
      </c>
      <c r="AF5">
        <f t="shared" si="4"/>
        <v>-713.18480250191317</v>
      </c>
      <c r="AG5">
        <f t="shared" si="4"/>
        <v>-12.191591802723183</v>
      </c>
      <c r="AH5">
        <f t="shared" si="5"/>
        <v>-2457.2497221452877</v>
      </c>
      <c r="AI5">
        <f t="shared" si="6"/>
        <v>11081.06993358834</v>
      </c>
      <c r="AJ5">
        <f t="shared" si="7"/>
        <v>-8544.5927783435473</v>
      </c>
      <c r="AK5">
        <f>H5*SUM(AB5, AE5:AF5)</f>
        <v>1974.9641316810257</v>
      </c>
      <c r="AL5">
        <f t="shared" si="8"/>
        <v>4511.4412869258185</v>
      </c>
      <c r="AN5">
        <f t="shared" si="9"/>
        <v>12103.606879677565</v>
      </c>
      <c r="AO5">
        <f t="shared" si="9"/>
        <v>-605.18034398387829</v>
      </c>
      <c r="AP5">
        <f t="shared" si="9"/>
        <v>-10.345301379109594</v>
      </c>
      <c r="AQ5">
        <f t="shared" si="9"/>
        <v>-2085.124678604162</v>
      </c>
      <c r="AR5">
        <f t="shared" si="9"/>
        <v>9402.9565557104161</v>
      </c>
      <c r="AS5">
        <f t="shared" si="9"/>
        <v>-7250.6026189281265</v>
      </c>
      <c r="AT5">
        <f t="shared" si="9"/>
        <v>1675.8762502701231</v>
      </c>
      <c r="AU5">
        <f t="shared" si="9"/>
        <v>3828.2301870524129</v>
      </c>
      <c r="AW5">
        <v>2</v>
      </c>
      <c r="AX5">
        <f>(R5*SUMPRODUCT(K6:$K$23, X6:$X$23)-$AZ$3*SUMPRODUCT(K5:$K$22, W6:$W$23))/Z5</f>
        <v>18530.847013521896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14624.521843460428</v>
      </c>
      <c r="P6">
        <f t="shared" si="22"/>
        <v>731.22609217302147</v>
      </c>
      <c r="Q6" s="4">
        <f t="shared" si="23"/>
        <v>12.5</v>
      </c>
      <c r="R6">
        <f t="shared" si="0"/>
        <v>1000000</v>
      </c>
      <c r="S6">
        <f t="shared" si="1"/>
        <v>26700.981465013334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18073.641803805673</v>
      </c>
      <c r="AC6">
        <f t="shared" si="2"/>
        <v>25712.406687696901</v>
      </c>
      <c r="AE6">
        <f t="shared" si="3"/>
        <v>14083.064839578305</v>
      </c>
      <c r="AF6">
        <f t="shared" si="4"/>
        <v>-704.15324197891528</v>
      </c>
      <c r="AG6">
        <f t="shared" si="4"/>
        <v>-12.037201105036262</v>
      </c>
      <c r="AH6">
        <f t="shared" si="5"/>
        <v>-2597.9823727751318</v>
      </c>
      <c r="AI6">
        <f t="shared" si="6"/>
        <v>10768.892023719221</v>
      </c>
      <c r="AJ6">
        <f t="shared" si="7"/>
        <v>-7638.7648838912282</v>
      </c>
      <c r="AK6">
        <f>H6*SUM(AB6, AE6:AF6)</f>
        <v>2691.4578996650343</v>
      </c>
      <c r="AL6">
        <f t="shared" si="8"/>
        <v>5821.5850394930276</v>
      </c>
      <c r="AN6">
        <f t="shared" si="9"/>
        <v>11008.325930407724</v>
      </c>
      <c r="AO6">
        <f t="shared" si="9"/>
        <v>-550.41629652038614</v>
      </c>
      <c r="AP6">
        <f t="shared" si="9"/>
        <v>-9.4091332081143051</v>
      </c>
      <c r="AQ6">
        <f t="shared" si="9"/>
        <v>-2030.7679504952866</v>
      </c>
      <c r="AR6">
        <f t="shared" si="9"/>
        <v>8417.7325501839368</v>
      </c>
      <c r="AS6">
        <f t="shared" si="9"/>
        <v>-5971.002370968683</v>
      </c>
      <c r="AT6">
        <f t="shared" si="9"/>
        <v>2103.8350760281301</v>
      </c>
      <c r="AU6">
        <f t="shared" si="9"/>
        <v>4550.565255243383</v>
      </c>
      <c r="AW6">
        <v>3</v>
      </c>
      <c r="AX6">
        <f>(R6*SUMPRODUCT(K7:$K$23, X7:$X$23)-$AZ$3*SUMPRODUCT(K6:$K$22, W7:$W$23))/Z6</f>
        <v>26700.981465013334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14624.521843460428</v>
      </c>
      <c r="P7">
        <f t="shared" si="22"/>
        <v>731.22609217302147</v>
      </c>
      <c r="Q7" s="4">
        <f t="shared" si="23"/>
        <v>12.5</v>
      </c>
      <c r="R7">
        <f t="shared" si="0"/>
        <v>1000000</v>
      </c>
      <c r="S7">
        <f t="shared" si="1"/>
        <v>34210.71415615455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25712.406687696901</v>
      </c>
      <c r="AC7">
        <f t="shared" si="2"/>
        <v>32520.27029896581</v>
      </c>
      <c r="AE7">
        <f t="shared" si="3"/>
        <v>13901.884689446128</v>
      </c>
      <c r="AF7">
        <f t="shared" si="4"/>
        <v>-695.09423447230643</v>
      </c>
      <c r="AG7">
        <f t="shared" si="4"/>
        <v>-11.882341212802251</v>
      </c>
      <c r="AH7">
        <f t="shared" si="5"/>
        <v>-2759.0304946918586</v>
      </c>
      <c r="AI7">
        <f t="shared" si="6"/>
        <v>10435.877619069161</v>
      </c>
      <c r="AJ7">
        <f t="shared" si="7"/>
        <v>-6807.8636112689092</v>
      </c>
      <c r="AK7">
        <f>H7*SUM(AB7, AE7:AF7)</f>
        <v>3330.3935378926194</v>
      </c>
      <c r="AL7">
        <f t="shared" si="8"/>
        <v>6958.4075456928713</v>
      </c>
      <c r="AN7">
        <f t="shared" si="9"/>
        <v>10010.116904649187</v>
      </c>
      <c r="AO7">
        <f t="shared" si="9"/>
        <v>-500.50584523245942</v>
      </c>
      <c r="AP7">
        <f t="shared" si="9"/>
        <v>-8.5559352057767963</v>
      </c>
      <c r="AQ7">
        <f t="shared" si="9"/>
        <v>-1986.6527749524828</v>
      </c>
      <c r="AR7">
        <f t="shared" si="9"/>
        <v>7514.4023492584683</v>
      </c>
      <c r="AS7">
        <f t="shared" si="9"/>
        <v>-4902.0339430267622</v>
      </c>
      <c r="AT7">
        <f t="shared" si="9"/>
        <v>2398.0653988665435</v>
      </c>
      <c r="AU7">
        <f t="shared" si="9"/>
        <v>5010.4338050982506</v>
      </c>
      <c r="AW7">
        <v>4</v>
      </c>
      <c r="AX7">
        <f>(R7*SUMPRODUCT(K8:$K$23, X8:$X$23)-$AZ$3*SUMPRODUCT(K7:$K$22, W8:$W$23))/Z7</f>
        <v>34210.71415615455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14624.521843460428</v>
      </c>
      <c r="P8">
        <f t="shared" si="22"/>
        <v>731.22609217302147</v>
      </c>
      <c r="Q8" s="4">
        <f t="shared" si="23"/>
        <v>12.5</v>
      </c>
      <c r="R8">
        <f t="shared" si="0"/>
        <v>1000000</v>
      </c>
      <c r="S8">
        <f t="shared" si="1"/>
        <v>40242.795733780105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32520.27029896581</v>
      </c>
      <c r="AC8">
        <f t="shared" si="2"/>
        <v>37700.87061305777</v>
      </c>
      <c r="AE8">
        <f t="shared" si="3"/>
        <v>13700.767944790807</v>
      </c>
      <c r="AF8">
        <f t="shared" si="4"/>
        <v>-685.03839723954036</v>
      </c>
      <c r="AG8">
        <f t="shared" si="4"/>
        <v>-11.710440939063341</v>
      </c>
      <c r="AH8">
        <f t="shared" si="5"/>
        <v>-4246.1489288711027</v>
      </c>
      <c r="AI8">
        <f t="shared" si="6"/>
        <v>8757.8701777411006</v>
      </c>
      <c r="AJ8">
        <f t="shared" si="7"/>
        <v>-5180.6003140919602</v>
      </c>
      <c r="AK8">
        <f t="shared" ref="AK8:AK23" si="24">H8*SUM(AB8:AB8, AE8:AF8)</f>
        <v>3896.6065788661595</v>
      </c>
      <c r="AL8">
        <f t="shared" si="8"/>
        <v>7473.8764425153004</v>
      </c>
      <c r="AN8">
        <f t="shared" si="9"/>
        <v>9087.653195472014</v>
      </c>
      <c r="AO8">
        <f t="shared" si="9"/>
        <v>-454.38265977360066</v>
      </c>
      <c r="AP8">
        <f t="shared" si="9"/>
        <v>-7.7674789069562742</v>
      </c>
      <c r="AQ8">
        <f t="shared" si="9"/>
        <v>-2816.450073265928</v>
      </c>
      <c r="AR8">
        <f t="shared" si="9"/>
        <v>5809.0529835255293</v>
      </c>
      <c r="AS8">
        <f t="shared" si="9"/>
        <v>-3436.267163164478</v>
      </c>
      <c r="AT8">
        <f t="shared" si="9"/>
        <v>2584.6003209910587</v>
      </c>
      <c r="AU8">
        <f t="shared" si="9"/>
        <v>4957.3861413521099</v>
      </c>
      <c r="AW8">
        <v>5</v>
      </c>
      <c r="AX8">
        <f>(R8*SUMPRODUCT(K9:$K$23, X9:$X$23)-$AZ$3*SUMPRODUCT(K8:$K$22, W9:$W$23))/Z8</f>
        <v>40242.795733780105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14624.521843460428</v>
      </c>
      <c r="P9">
        <f t="shared" si="22"/>
        <v>731.22609217302147</v>
      </c>
      <c r="Q9" s="4">
        <f t="shared" si="23"/>
        <v>12.5</v>
      </c>
      <c r="R9">
        <f t="shared" si="0"/>
        <v>1000000</v>
      </c>
      <c r="S9">
        <f t="shared" si="1"/>
        <v>44917.371018400248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37700.87061305777</v>
      </c>
      <c r="AC9">
        <f t="shared" si="2"/>
        <v>41397.406597369867</v>
      </c>
      <c r="AE9">
        <f t="shared" si="3"/>
        <v>13478.466422218729</v>
      </c>
      <c r="AF9">
        <f t="shared" si="4"/>
        <v>-673.92332111093651</v>
      </c>
      <c r="AG9">
        <f t="shared" si="4"/>
        <v>-11.520433425525828</v>
      </c>
      <c r="AH9">
        <f t="shared" si="5"/>
        <v>-5832.2483317503284</v>
      </c>
      <c r="AI9">
        <f t="shared" si="6"/>
        <v>6960.7743359319393</v>
      </c>
      <c r="AJ9">
        <f t="shared" si="7"/>
        <v>-3696.5359843120968</v>
      </c>
      <c r="AK9">
        <f t="shared" si="24"/>
        <v>4321.8492623485754</v>
      </c>
      <c r="AL9">
        <f t="shared" si="8"/>
        <v>7586.0876139684178</v>
      </c>
      <c r="AN9">
        <f t="shared" si="9"/>
        <v>8235.4755551815997</v>
      </c>
      <c r="AO9">
        <f t="shared" si="9"/>
        <v>-411.77377775907996</v>
      </c>
      <c r="AP9">
        <f t="shared" si="9"/>
        <v>-7.039098135424009</v>
      </c>
      <c r="AQ9">
        <f t="shared" si="9"/>
        <v>-3563.5610954003409</v>
      </c>
      <c r="AR9">
        <f t="shared" si="9"/>
        <v>4253.1015838867543</v>
      </c>
      <c r="AS9">
        <f t="shared" si="9"/>
        <v>-2258.6198447226725</v>
      </c>
      <c r="AT9">
        <f t="shared" si="9"/>
        <v>2640.6924080456579</v>
      </c>
      <c r="AU9">
        <f t="shared" si="9"/>
        <v>4635.1741472097392</v>
      </c>
      <c r="AW9">
        <v>6</v>
      </c>
      <c r="AX9">
        <f>(R9*SUMPRODUCT(K10:$K$23, X10:$X$23)-$AZ$3*SUMPRODUCT(K9:$K$22, W10:$W$23))/Z9</f>
        <v>44917.371018400248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14624.521843460428</v>
      </c>
      <c r="P10">
        <f t="shared" si="22"/>
        <v>731.22609217302147</v>
      </c>
      <c r="Q10" s="4">
        <f t="shared" si="23"/>
        <v>12.5</v>
      </c>
      <c r="R10">
        <f t="shared" si="0"/>
        <v>1000000</v>
      </c>
      <c r="S10">
        <f t="shared" si="1"/>
        <v>48365.579943309807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41397.406597369867</v>
      </c>
      <c r="AC10">
        <f t="shared" si="2"/>
        <v>43767.984829637586</v>
      </c>
      <c r="AE10">
        <f t="shared" si="3"/>
        <v>13234.325959402038</v>
      </c>
      <c r="AF10">
        <f t="shared" si="4"/>
        <v>-661.716297970102</v>
      </c>
      <c r="AG10">
        <f t="shared" si="4"/>
        <v>-11.311759540808477</v>
      </c>
      <c r="AH10">
        <f t="shared" si="5"/>
        <v>-7477.5640369673529</v>
      </c>
      <c r="AI10">
        <f t="shared" si="6"/>
        <v>5083.7338649237736</v>
      </c>
      <c r="AJ10">
        <f t="shared" si="7"/>
        <v>-2370.5782322677187</v>
      </c>
      <c r="AK10">
        <f t="shared" si="24"/>
        <v>4618.3222312981889</v>
      </c>
      <c r="AL10">
        <f t="shared" si="8"/>
        <v>7331.4778639542437</v>
      </c>
      <c r="AN10">
        <f t="shared" si="9"/>
        <v>7448.8871591098186</v>
      </c>
      <c r="AO10">
        <f t="shared" si="9"/>
        <v>-372.444357955491</v>
      </c>
      <c r="AP10">
        <f t="shared" si="9"/>
        <v>-6.3667783798694755</v>
      </c>
      <c r="AQ10">
        <f t="shared" si="9"/>
        <v>-4208.7168554902473</v>
      </c>
      <c r="AR10">
        <f t="shared" si="9"/>
        <v>2861.3591672842103</v>
      </c>
      <c r="AS10">
        <f t="shared" si="9"/>
        <v>-1334.2704273850381</v>
      </c>
      <c r="AT10">
        <f t="shared" si="9"/>
        <v>2599.4041004339015</v>
      </c>
      <c r="AU10">
        <f t="shared" si="9"/>
        <v>4126.4928403330741</v>
      </c>
      <c r="AW10">
        <v>7</v>
      </c>
      <c r="AX10">
        <f>(R10*SUMPRODUCT(K11:$K$23, X11:$X$23)-$AZ$3*SUMPRODUCT(K10:$K$22, W11:$W$23))/Z10</f>
        <v>48365.579943309807</v>
      </c>
    </row>
    <row r="11" spans="1:52" x14ac:dyDescent="0.25">
      <c r="A11" t="s">
        <v>33</v>
      </c>
      <c r="C11" s="7">
        <f>AU25</f>
        <v>4558.5358585074928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14624.521843460428</v>
      </c>
      <c r="P11">
        <f t="shared" si="22"/>
        <v>731.22609217302147</v>
      </c>
      <c r="Q11" s="4">
        <f t="shared" si="23"/>
        <v>12.5</v>
      </c>
      <c r="R11">
        <f t="shared" si="0"/>
        <v>1000000</v>
      </c>
      <c r="S11">
        <f t="shared" si="1"/>
        <v>50635.494070896857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43767.984829637586</v>
      </c>
      <c r="AC11">
        <f t="shared" si="2"/>
        <v>44892.554773466421</v>
      </c>
      <c r="AE11">
        <f t="shared" si="3"/>
        <v>12965.848560183209</v>
      </c>
      <c r="AF11">
        <f t="shared" si="4"/>
        <v>-648.29242800916052</v>
      </c>
      <c r="AG11">
        <f t="shared" si="4"/>
        <v>-11.082284175654159</v>
      </c>
      <c r="AH11">
        <f t="shared" si="5"/>
        <v>-9308.6215796986071</v>
      </c>
      <c r="AI11">
        <f t="shared" si="6"/>
        <v>2997.8522682997864</v>
      </c>
      <c r="AJ11">
        <f t="shared" si="7"/>
        <v>-1124.5699438288357</v>
      </c>
      <c r="AK11">
        <f t="shared" si="24"/>
        <v>4799.3519111841451</v>
      </c>
      <c r="AL11">
        <f t="shared" si="8"/>
        <v>6672.6342356550958</v>
      </c>
      <c r="AN11">
        <f t="shared" si="9"/>
        <v>6722.5165482741877</v>
      </c>
      <c r="AO11">
        <f t="shared" si="9"/>
        <v>-336.12582741370937</v>
      </c>
      <c r="AP11">
        <f t="shared" si="9"/>
        <v>-5.7459284996044673</v>
      </c>
      <c r="AQ11">
        <f t="shared" si="9"/>
        <v>-4826.3221894565968</v>
      </c>
      <c r="AR11">
        <f t="shared" si="9"/>
        <v>1554.3226029042758</v>
      </c>
      <c r="AS11">
        <f t="shared" si="9"/>
        <v>-583.06558355902143</v>
      </c>
      <c r="AT11">
        <f t="shared" si="9"/>
        <v>2488.3618294760395</v>
      </c>
      <c r="AU11">
        <f t="shared" si="9"/>
        <v>3459.6188488212938</v>
      </c>
      <c r="AW11">
        <v>8</v>
      </c>
      <c r="AX11">
        <f>(R11*SUMPRODUCT(K12:$K$23, X12:$X$23)-$AZ$3*SUMPRODUCT(K11:$K$22, W12:$W$23))/Z11</f>
        <v>50635.494070896857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14624.521843460428</v>
      </c>
      <c r="P12">
        <f t="shared" si="22"/>
        <v>731.22609217302147</v>
      </c>
      <c r="Q12" s="4">
        <f t="shared" si="23"/>
        <v>12.5</v>
      </c>
      <c r="R12">
        <f t="shared" si="0"/>
        <v>1000000</v>
      </c>
      <c r="S12">
        <f t="shared" si="1"/>
        <v>51777.336779471814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44892.554773466421</v>
      </c>
      <c r="AC12">
        <f t="shared" si="2"/>
        <v>44860.101850545645</v>
      </c>
      <c r="AE12">
        <f t="shared" si="3"/>
        <v>12670.747091674901</v>
      </c>
      <c r="AF12">
        <f t="shared" si="4"/>
        <v>-633.53735458374513</v>
      </c>
      <c r="AG12">
        <f t="shared" si="4"/>
        <v>-10.830052451715552</v>
      </c>
      <c r="AH12">
        <f t="shared" si="5"/>
        <v>-11312.710574565299</v>
      </c>
      <c r="AI12">
        <f t="shared" si="6"/>
        <v>713.66911007414092</v>
      </c>
      <c r="AJ12">
        <f t="shared" si="7"/>
        <v>32.452922920776473</v>
      </c>
      <c r="AK12">
        <f t="shared" si="24"/>
        <v>4871.5938086974338</v>
      </c>
      <c r="AL12">
        <f t="shared" si="8"/>
        <v>5617.7158416923512</v>
      </c>
      <c r="AN12">
        <f t="shared" si="9"/>
        <v>6051.6600621580656</v>
      </c>
      <c r="AO12">
        <f t="shared" si="9"/>
        <v>-302.58300310790332</v>
      </c>
      <c r="AP12">
        <f t="shared" si="9"/>
        <v>-5.1725281405218686</v>
      </c>
      <c r="AQ12">
        <f t="shared" si="9"/>
        <v>-5403.0498978099695</v>
      </c>
      <c r="AR12">
        <f t="shared" si="9"/>
        <v>340.85463309967065</v>
      </c>
      <c r="AS12">
        <f t="shared" si="9"/>
        <v>15.499800928786152</v>
      </c>
      <c r="AT12">
        <f t="shared" si="9"/>
        <v>2326.7159764021258</v>
      </c>
      <c r="AU12">
        <f t="shared" si="9"/>
        <v>2683.0704104305823</v>
      </c>
      <c r="AW12">
        <v>9</v>
      </c>
      <c r="AX12">
        <f>(R12*SUMPRODUCT(K13:$K$23, X13:$X$23)-$AZ$3*SUMPRODUCT(K12:$K$22, W13:$W$23))/Z12</f>
        <v>51777.336779471814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14624.521843460428</v>
      </c>
      <c r="P13">
        <f t="shared" si="22"/>
        <v>731.22609217302147</v>
      </c>
      <c r="Q13" s="4">
        <f t="shared" si="23"/>
        <v>12.5</v>
      </c>
      <c r="R13">
        <f t="shared" si="0"/>
        <v>1000000</v>
      </c>
      <c r="S13">
        <f t="shared" si="1"/>
        <v>51861.091895923797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44860.101850545645</v>
      </c>
      <c r="AC13">
        <f t="shared" si="2"/>
        <v>43786.948324720674</v>
      </c>
      <c r="AE13">
        <f t="shared" si="3"/>
        <v>12347.661007956565</v>
      </c>
      <c r="AF13">
        <f t="shared" si="4"/>
        <v>-617.38305039782836</v>
      </c>
      <c r="AG13">
        <f t="shared" si="4"/>
        <v>-10.553901471211182</v>
      </c>
      <c r="AH13">
        <f t="shared" si="5"/>
        <v>-13428.036478977163</v>
      </c>
      <c r="AI13">
        <f t="shared" si="6"/>
        <v>-1708.3124228896359</v>
      </c>
      <c r="AJ13">
        <f t="shared" si="7"/>
        <v>1073.1535258249714</v>
      </c>
      <c r="AK13">
        <f t="shared" si="24"/>
        <v>4842.551980939108</v>
      </c>
      <c r="AL13">
        <f t="shared" si="8"/>
        <v>4207.3930838744436</v>
      </c>
      <c r="AN13">
        <f t="shared" si="9"/>
        <v>5432.4828862820732</v>
      </c>
      <c r="AO13">
        <f t="shared" si="9"/>
        <v>-271.62414431410372</v>
      </c>
      <c r="AP13">
        <f t="shared" si="9"/>
        <v>-4.6432995762450258</v>
      </c>
      <c r="AQ13">
        <f t="shared" si="9"/>
        <v>-5907.8053990475601</v>
      </c>
      <c r="AR13">
        <f t="shared" si="9"/>
        <v>-751.58995665583438</v>
      </c>
      <c r="AS13">
        <f t="shared" si="9"/>
        <v>472.14514227761606</v>
      </c>
      <c r="AT13">
        <f t="shared" si="9"/>
        <v>2130.5315027219604</v>
      </c>
      <c r="AU13">
        <f t="shared" si="9"/>
        <v>1851.0866883437423</v>
      </c>
      <c r="AW13">
        <v>10</v>
      </c>
      <c r="AX13">
        <f>(R13*SUMPRODUCT(K14:$K$23, X14:$X$23)-$AZ$3*SUMPRODUCT(K13:$K$22, W14:$W$23))/Z13</f>
        <v>51861.091895923797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14624.521843460428</v>
      </c>
      <c r="P14">
        <f t="shared" si="22"/>
        <v>731.22609217302147</v>
      </c>
      <c r="Q14" s="4">
        <f t="shared" si="23"/>
        <v>12.5</v>
      </c>
      <c r="R14">
        <f t="shared" si="0"/>
        <v>1000000</v>
      </c>
      <c r="S14">
        <f t="shared" si="1"/>
        <v>50916.1903063379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43786.948324720674</v>
      </c>
      <c r="AC14">
        <f t="shared" si="2"/>
        <v>41759.282006778107</v>
      </c>
      <c r="AE14">
        <f t="shared" si="3"/>
        <v>11994.407440953632</v>
      </c>
      <c r="AF14">
        <f t="shared" si="4"/>
        <v>-599.72037204768162</v>
      </c>
      <c r="AG14">
        <f t="shared" si="4"/>
        <v>-10.25196547393198</v>
      </c>
      <c r="AH14">
        <f t="shared" si="5"/>
        <v>-15711.758605367155</v>
      </c>
      <c r="AI14">
        <f t="shared" si="6"/>
        <v>-4327.3235019351359</v>
      </c>
      <c r="AJ14">
        <f t="shared" si="7"/>
        <v>2027.6663179425668</v>
      </c>
      <c r="AK14">
        <f t="shared" si="24"/>
        <v>4722.002903903418</v>
      </c>
      <c r="AL14">
        <f t="shared" si="8"/>
        <v>2422.3457199108489</v>
      </c>
      <c r="AN14">
        <f t="shared" si="9"/>
        <v>4861.0919190459099</v>
      </c>
      <c r="AO14">
        <f t="shared" si="9"/>
        <v>-243.05459595229553</v>
      </c>
      <c r="AP14">
        <f t="shared" si="9"/>
        <v>-4.1549152607163862</v>
      </c>
      <c r="AQ14">
        <f t="shared" si="9"/>
        <v>-6367.6595252026818</v>
      </c>
      <c r="AR14">
        <f t="shared" si="9"/>
        <v>-1753.7771173697831</v>
      </c>
      <c r="AS14">
        <f t="shared" si="9"/>
        <v>821.7723469204177</v>
      </c>
      <c r="AT14">
        <f t="shared" si="9"/>
        <v>1913.7327350996866</v>
      </c>
      <c r="AU14">
        <f t="shared" si="9"/>
        <v>981.72796465032104</v>
      </c>
      <c r="AW14">
        <v>11</v>
      </c>
      <c r="AX14">
        <f>(R14*SUMPRODUCT(K15:$K$23, X15:$X$23)-$AZ$3*SUMPRODUCT(K14:$K$22, W15:$W$23))/Z14</f>
        <v>50916.1903063379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14624.521843460428</v>
      </c>
      <c r="P15">
        <f t="shared" si="22"/>
        <v>731.22609217302147</v>
      </c>
      <c r="Q15" s="4">
        <f t="shared" si="23"/>
        <v>12.5</v>
      </c>
      <c r="R15">
        <f t="shared" si="0"/>
        <v>1000000</v>
      </c>
      <c r="S15">
        <f t="shared" si="1"/>
        <v>48961.633958843646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41759.282006778107</v>
      </c>
      <c r="AC15">
        <f t="shared" si="2"/>
        <v>38865.905288788068</v>
      </c>
      <c r="AE15">
        <f t="shared" si="3"/>
        <v>11608.993305646807</v>
      </c>
      <c r="AF15">
        <f t="shared" si="4"/>
        <v>-580.44966528234045</v>
      </c>
      <c r="AG15">
        <f t="shared" si="4"/>
        <v>-9.9225409127119093</v>
      </c>
      <c r="AH15">
        <f t="shared" si="5"/>
        <v>-18152.392518460099</v>
      </c>
      <c r="AI15">
        <f t="shared" si="6"/>
        <v>-7133.7714190083443</v>
      </c>
      <c r="AJ15">
        <f t="shared" si="7"/>
        <v>2893.3767179900387</v>
      </c>
      <c r="AK15">
        <f t="shared" si="24"/>
        <v>4517.1598162772843</v>
      </c>
      <c r="AL15">
        <f t="shared" si="8"/>
        <v>276.76511525897877</v>
      </c>
      <c r="AN15">
        <f t="shared" si="9"/>
        <v>4334.0205231967602</v>
      </c>
      <c r="AO15">
        <f t="shared" si="9"/>
        <v>-216.70102615983805</v>
      </c>
      <c r="AP15">
        <f t="shared" si="9"/>
        <v>-3.7044121592382027</v>
      </c>
      <c r="AQ15">
        <f t="shared" si="9"/>
        <v>-6776.887508571619</v>
      </c>
      <c r="AR15">
        <f t="shared" si="9"/>
        <v>-2663.2724236939353</v>
      </c>
      <c r="AS15">
        <f t="shared" si="9"/>
        <v>1080.1930664400393</v>
      </c>
      <c r="AT15">
        <f t="shared" si="9"/>
        <v>1686.4049134030126</v>
      </c>
      <c r="AU15">
        <f t="shared" si="9"/>
        <v>103.32555614911685</v>
      </c>
      <c r="AW15">
        <v>12</v>
      </c>
      <c r="AX15">
        <f>(R15*SUMPRODUCT(K16:$K$23, X16:$X$23)-$AZ$3*SUMPRODUCT(K15:$K$22, W16:$W$23))/Z15</f>
        <v>48961.633958843646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14624.521843460428</v>
      </c>
      <c r="P16">
        <f t="shared" si="22"/>
        <v>731.22609217302147</v>
      </c>
      <c r="Q16" s="4">
        <f t="shared" si="23"/>
        <v>12.5</v>
      </c>
      <c r="R16">
        <f t="shared" si="0"/>
        <v>1000000</v>
      </c>
      <c r="S16">
        <f t="shared" si="1"/>
        <v>46098.729971327506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38865.905288788068</v>
      </c>
      <c r="AC16">
        <f t="shared" si="2"/>
        <v>35282.994924260274</v>
      </c>
      <c r="AE16">
        <f t="shared" si="3"/>
        <v>11193.300342406128</v>
      </c>
      <c r="AF16">
        <f t="shared" si="4"/>
        <v>-559.6650171203064</v>
      </c>
      <c r="AG16">
        <f t="shared" si="4"/>
        <v>-9.567236165238608</v>
      </c>
      <c r="AH16">
        <f t="shared" si="5"/>
        <v>-20486.347067694562</v>
      </c>
      <c r="AI16">
        <f t="shared" si="6"/>
        <v>-9862.2789785739787</v>
      </c>
      <c r="AJ16">
        <f t="shared" si="7"/>
        <v>3582.9103645277937</v>
      </c>
      <c r="AK16">
        <f t="shared" si="24"/>
        <v>4235.7746894275315</v>
      </c>
      <c r="AL16">
        <f t="shared" si="8"/>
        <v>-2043.5939246186535</v>
      </c>
      <c r="AN16">
        <f t="shared" si="9"/>
        <v>3849.4255692661891</v>
      </c>
      <c r="AO16">
        <f t="shared" si="9"/>
        <v>-192.47127846330946</v>
      </c>
      <c r="AP16">
        <f t="shared" si="9"/>
        <v>-3.290214895972408</v>
      </c>
      <c r="AQ16">
        <f t="shared" si="9"/>
        <v>-7045.3455022982844</v>
      </c>
      <c r="AR16">
        <f t="shared" si="9"/>
        <v>-3391.681426391377</v>
      </c>
      <c r="AS16">
        <f t="shared" si="9"/>
        <v>1232.1787451150758</v>
      </c>
      <c r="AT16">
        <f t="shared" si="9"/>
        <v>1456.7016783566337</v>
      </c>
      <c r="AU16">
        <f t="shared" si="9"/>
        <v>-702.80100291966755</v>
      </c>
      <c r="AW16">
        <v>13</v>
      </c>
      <c r="AX16">
        <f>(R16*SUMPRODUCT(K17:$K$23, X17:$X$23)-$AZ$3*SUMPRODUCT(K16:$K$22, W17:$W$23))/Z16</f>
        <v>46098.729971327506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14624.521843460428</v>
      </c>
      <c r="P17">
        <f t="shared" si="22"/>
        <v>731.22609217302147</v>
      </c>
      <c r="Q17" s="4">
        <f t="shared" si="23"/>
        <v>12.5</v>
      </c>
      <c r="R17">
        <f t="shared" si="0"/>
        <v>1000000</v>
      </c>
      <c r="S17">
        <f t="shared" si="1"/>
        <v>42379.252712219386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35282.994924260274</v>
      </c>
      <c r="AC17">
        <f t="shared" si="2"/>
        <v>31147.156213237184</v>
      </c>
      <c r="AE17">
        <f t="shared" si="3"/>
        <v>10748.473303561146</v>
      </c>
      <c r="AF17">
        <f t="shared" si="4"/>
        <v>-537.42366517805738</v>
      </c>
      <c r="AG17">
        <f t="shared" si="4"/>
        <v>-9.1870296842965544</v>
      </c>
      <c r="AH17">
        <f t="shared" si="5"/>
        <v>-22762.729543173293</v>
      </c>
      <c r="AI17">
        <f t="shared" si="6"/>
        <v>-12560.866934474501</v>
      </c>
      <c r="AJ17">
        <f t="shared" si="7"/>
        <v>4135.8387110230906</v>
      </c>
      <c r="AK17">
        <f t="shared" si="24"/>
        <v>3893.0163813145177</v>
      </c>
      <c r="AL17">
        <f t="shared" si="8"/>
        <v>-4532.0118421368934</v>
      </c>
      <c r="AN17">
        <f t="shared" si="9"/>
        <v>3405.0690145054236</v>
      </c>
      <c r="AO17">
        <f t="shared" si="9"/>
        <v>-170.25345072527119</v>
      </c>
      <c r="AP17">
        <f t="shared" si="9"/>
        <v>-2.9104105513268888</v>
      </c>
      <c r="AQ17">
        <f t="shared" si="9"/>
        <v>-7211.1324896110291</v>
      </c>
      <c r="AR17">
        <f t="shared" si="9"/>
        <v>-3979.2273363822042</v>
      </c>
      <c r="AS17">
        <f t="shared" si="9"/>
        <v>1310.2154925789234</v>
      </c>
      <c r="AT17">
        <f t="shared" si="9"/>
        <v>1233.2904477312297</v>
      </c>
      <c r="AU17">
        <f t="shared" si="9"/>
        <v>-1435.7213960720512</v>
      </c>
      <c r="AW17">
        <v>14</v>
      </c>
      <c r="AX17">
        <f>(R17*SUMPRODUCT(K18:$K$23, X18:$X$23)-$AZ$3*SUMPRODUCT(K17:$K$22, W18:$W$23))/Z17</f>
        <v>42379.252712219386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14624.521843460428</v>
      </c>
      <c r="P18">
        <f t="shared" si="22"/>
        <v>731.22609217302147</v>
      </c>
      <c r="Q18" s="4">
        <f t="shared" si="23"/>
        <v>12.5</v>
      </c>
      <c r="R18">
        <f t="shared" si="0"/>
        <v>1000000</v>
      </c>
      <c r="S18">
        <f t="shared" si="1"/>
        <v>37803.245999429426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31147.156213237184</v>
      </c>
      <c r="AC18">
        <f t="shared" si="2"/>
        <v>26559.432329615462</v>
      </c>
      <c r="AE18">
        <f t="shared" si="3"/>
        <v>10274.752550620466</v>
      </c>
      <c r="AF18">
        <f t="shared" si="4"/>
        <v>-513.73762753102335</v>
      </c>
      <c r="AG18">
        <f t="shared" si="4"/>
        <v>-8.7821269137894706</v>
      </c>
      <c r="AH18">
        <f t="shared" si="5"/>
        <v>-25042.59789312959</v>
      </c>
      <c r="AI18">
        <f t="shared" si="6"/>
        <v>-15290.365096953938</v>
      </c>
      <c r="AJ18">
        <f t="shared" si="7"/>
        <v>4587.7238836217221</v>
      </c>
      <c r="AK18">
        <f t="shared" si="24"/>
        <v>3500.5940204777421</v>
      </c>
      <c r="AL18">
        <f t="shared" si="8"/>
        <v>-7202.0471928544739</v>
      </c>
      <c r="AN18">
        <f t="shared" si="9"/>
        <v>2998.4159188685853</v>
      </c>
      <c r="AO18">
        <f t="shared" si="9"/>
        <v>-149.92079594342928</v>
      </c>
      <c r="AP18">
        <f t="shared" si="9"/>
        <v>-2.562832439039171</v>
      </c>
      <c r="AQ18">
        <f t="shared" si="9"/>
        <v>-7308.0226314598967</v>
      </c>
      <c r="AR18">
        <f t="shared" si="9"/>
        <v>-4462.0903409737803</v>
      </c>
      <c r="AS18">
        <f t="shared" si="9"/>
        <v>1338.8063854826653</v>
      </c>
      <c r="AT18">
        <f t="shared" si="9"/>
        <v>1021.5561673904064</v>
      </c>
      <c r="AU18">
        <f t="shared" si="9"/>
        <v>-2101.7277881007085</v>
      </c>
      <c r="AW18">
        <v>15</v>
      </c>
      <c r="AX18">
        <f>(R18*SUMPRODUCT(K19:$K$23, X19:$X$23)-$AZ$3*SUMPRODUCT(K18:$K$22, W19:$W$23))/Z18</f>
        <v>37803.245999429426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14624.521843460428</v>
      </c>
      <c r="P19">
        <f t="shared" si="22"/>
        <v>731.22609217302147</v>
      </c>
      <c r="Q19" s="4">
        <f t="shared" si="23"/>
        <v>12.5</v>
      </c>
      <c r="R19">
        <f t="shared" si="0"/>
        <v>1000000</v>
      </c>
      <c r="S19">
        <f t="shared" si="1"/>
        <v>32248.389853549212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26559.432329615462</v>
      </c>
      <c r="AC19">
        <f t="shared" si="2"/>
        <v>21540.775511960477</v>
      </c>
      <c r="AE19">
        <f t="shared" si="3"/>
        <v>9768.6595650316613</v>
      </c>
      <c r="AF19">
        <f t="shared" si="4"/>
        <v>-488.43297825158311</v>
      </c>
      <c r="AG19">
        <f t="shared" si="4"/>
        <v>-8.3495546637306486</v>
      </c>
      <c r="AH19">
        <f t="shared" si="5"/>
        <v>-27580.078473674184</v>
      </c>
      <c r="AI19">
        <f t="shared" si="6"/>
        <v>-18308.201441557838</v>
      </c>
      <c r="AJ19">
        <f t="shared" si="7"/>
        <v>5018.6568176549845</v>
      </c>
      <c r="AK19">
        <f t="shared" si="24"/>
        <v>3066.8712927937991</v>
      </c>
      <c r="AL19">
        <f t="shared" si="8"/>
        <v>-10222.673331109054</v>
      </c>
      <c r="AN19">
        <f t="shared" si="9"/>
        <v>2626.0128396218261</v>
      </c>
      <c r="AO19">
        <f t="shared" si="9"/>
        <v>-131.30064198109133</v>
      </c>
      <c r="AP19">
        <f t="shared" si="9"/>
        <v>-2.2445288021468603</v>
      </c>
      <c r="AQ19">
        <f t="shared" si="9"/>
        <v>-7414.0817076791236</v>
      </c>
      <c r="AR19">
        <f t="shared" si="9"/>
        <v>-4921.6140388405365</v>
      </c>
      <c r="AS19">
        <f t="shared" si="9"/>
        <v>1349.116237809531</v>
      </c>
      <c r="AT19">
        <f t="shared" si="9"/>
        <v>824.43689830007941</v>
      </c>
      <c r="AU19">
        <f t="shared" si="9"/>
        <v>-2748.0609027309256</v>
      </c>
      <c r="AW19">
        <v>16</v>
      </c>
      <c r="AX19">
        <f>(R19*SUMPRODUCT(K20:$K$23, X20:$X$23)-$AZ$3*SUMPRODUCT(K19:$K$22, W20:$W$23))/Z19</f>
        <v>32248.389853549212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14624.521843460428</v>
      </c>
      <c r="P20">
        <f t="shared" si="22"/>
        <v>731.22609217302147</v>
      </c>
      <c r="Q20" s="4">
        <f t="shared" si="23"/>
        <v>12.5</v>
      </c>
      <c r="R20">
        <f t="shared" si="0"/>
        <v>1000000</v>
      </c>
      <c r="S20">
        <f t="shared" si="1"/>
        <v>25707.942446870376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21540.775511960477</v>
      </c>
      <c r="AC20">
        <f t="shared" si="2"/>
        <v>16231.260568867074</v>
      </c>
      <c r="AE20">
        <f t="shared" si="3"/>
        <v>9233.5053739468694</v>
      </c>
      <c r="AF20">
        <f t="shared" si="4"/>
        <v>-461.67526869734348</v>
      </c>
      <c r="AG20">
        <f t="shared" si="4"/>
        <v>-7.8921429643832832</v>
      </c>
      <c r="AH20">
        <f t="shared" si="5"/>
        <v>-29913.292216804668</v>
      </c>
      <c r="AI20">
        <f t="shared" si="6"/>
        <v>-21149.354254519523</v>
      </c>
      <c r="AJ20">
        <f t="shared" si="7"/>
        <v>5309.5149430934034</v>
      </c>
      <c r="AK20">
        <f t="shared" si="24"/>
        <v>2593.9102878758945</v>
      </c>
      <c r="AL20">
        <f t="shared" si="8"/>
        <v>-13245.929023550225</v>
      </c>
      <c r="AN20">
        <f t="shared" si="9"/>
        <v>2286.4928284036696</v>
      </c>
      <c r="AO20">
        <f t="shared" si="9"/>
        <v>-114.32464142018348</v>
      </c>
      <c r="AP20">
        <f t="shared" si="9"/>
        <v>-1.9543312705178362</v>
      </c>
      <c r="AQ20">
        <f t="shared" si="9"/>
        <v>-7407.4282038816882</v>
      </c>
      <c r="AR20">
        <f t="shared" si="9"/>
        <v>-5237.2143481687199</v>
      </c>
      <c r="AS20">
        <f t="shared" si="9"/>
        <v>1314.7951236309141</v>
      </c>
      <c r="AT20">
        <f t="shared" si="9"/>
        <v>642.32997443045167</v>
      </c>
      <c r="AU20">
        <f t="shared" si="9"/>
        <v>-3280.089250107354</v>
      </c>
      <c r="AW20">
        <v>17</v>
      </c>
      <c r="AX20">
        <f>(R20*SUMPRODUCT(K21:$K$23, X21:$X$23)-$AZ$3*SUMPRODUCT(K20:$K$22, W21:$W$23))/Z20</f>
        <v>25707.942446870376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14624.521843460428</v>
      </c>
      <c r="P21">
        <f t="shared" si="22"/>
        <v>731.22609217302147</v>
      </c>
      <c r="Q21" s="4">
        <f t="shared" si="23"/>
        <v>12.5</v>
      </c>
      <c r="R21">
        <f t="shared" si="0"/>
        <v>1000000</v>
      </c>
      <c r="S21">
        <f t="shared" si="1"/>
        <v>18228.973532175558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16231.260568867074</v>
      </c>
      <c r="AC21">
        <f t="shared" si="2"/>
        <v>10815.386915216417</v>
      </c>
      <c r="AE21">
        <f t="shared" si="3"/>
        <v>8676.8386551155218</v>
      </c>
      <c r="AF21">
        <f t="shared" si="4"/>
        <v>-433.8419327557761</v>
      </c>
      <c r="AG21">
        <f t="shared" si="4"/>
        <v>-7.4163438880187202</v>
      </c>
      <c r="AH21">
        <f t="shared" si="5"/>
        <v>-31750.21173765845</v>
      </c>
      <c r="AI21">
        <f t="shared" si="6"/>
        <v>-23514.631359186722</v>
      </c>
      <c r="AJ21">
        <f t="shared" si="7"/>
        <v>5415.8736536506567</v>
      </c>
      <c r="AK21">
        <f t="shared" si="24"/>
        <v>2094.3111449248618</v>
      </c>
      <c r="AL21">
        <f t="shared" si="8"/>
        <v>-16004.446560611206</v>
      </c>
      <c r="AN21">
        <f t="shared" si="9"/>
        <v>1979.2749401155827</v>
      </c>
      <c r="AO21">
        <f t="shared" si="9"/>
        <v>-98.96374700577914</v>
      </c>
      <c r="AP21">
        <f t="shared" si="9"/>
        <v>-1.6917432936453958</v>
      </c>
      <c r="AQ21">
        <f t="shared" si="9"/>
        <v>-7242.5454631061511</v>
      </c>
      <c r="AR21">
        <f t="shared" si="9"/>
        <v>-5363.9260132899926</v>
      </c>
      <c r="AS21">
        <f t="shared" si="9"/>
        <v>1235.4157346446875</v>
      </c>
      <c r="AT21">
        <f t="shared" si="9"/>
        <v>477.73362289163879</v>
      </c>
      <c r="AU21">
        <f t="shared" si="9"/>
        <v>-3650.7766557536665</v>
      </c>
      <c r="AW21">
        <v>18</v>
      </c>
      <c r="AX21">
        <f>(R21*SUMPRODUCT(K22:$K$23, X22:$X$23)-$AZ$3*SUMPRODUCT(K21:$K$22, W22:$W$23))/Z21</f>
        <v>18228.973532175558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14624.521843460428</v>
      </c>
      <c r="P22">
        <f t="shared" si="22"/>
        <v>731.22609217302147</v>
      </c>
      <c r="Q22" s="4">
        <f t="shared" si="23"/>
        <v>12.5</v>
      </c>
      <c r="R22">
        <f t="shared" si="0"/>
        <v>1000000</v>
      </c>
      <c r="S22">
        <f t="shared" si="1"/>
        <v>9697.9983865302565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10815.386915216417</v>
      </c>
      <c r="AC22">
        <f t="shared" si="2"/>
        <v>5372.1590689162977</v>
      </c>
      <c r="AE22">
        <f t="shared" si="3"/>
        <v>8101.1827924235668</v>
      </c>
      <c r="AF22">
        <f t="shared" si="4"/>
        <v>-405.05913962117836</v>
      </c>
      <c r="AG22">
        <f t="shared" si="4"/>
        <v>-6.9243142435167302</v>
      </c>
      <c r="AH22">
        <f t="shared" si="5"/>
        <v>-33429.29644974423</v>
      </c>
      <c r="AI22">
        <f t="shared" si="6"/>
        <v>-25740.097111185358</v>
      </c>
      <c r="AJ22">
        <f t="shared" si="7"/>
        <v>5443.2278463001194</v>
      </c>
      <c r="AK22">
        <f t="shared" si="24"/>
        <v>1584.0669823265055</v>
      </c>
      <c r="AL22">
        <f t="shared" si="8"/>
        <v>-18712.802282558732</v>
      </c>
      <c r="AN22">
        <f t="shared" si="9"/>
        <v>1702.2933501616908</v>
      </c>
      <c r="AO22">
        <f t="shared" si="9"/>
        <v>-85.114667508084551</v>
      </c>
      <c r="AP22">
        <f t="shared" si="9"/>
        <v>-1.4549991517525209</v>
      </c>
      <c r="AQ22">
        <f t="shared" si="9"/>
        <v>-7024.4642671442753</v>
      </c>
      <c r="AR22">
        <f t="shared" si="9"/>
        <v>-5408.7405836424214</v>
      </c>
      <c r="AS22">
        <f t="shared" si="9"/>
        <v>1143.7799644315405</v>
      </c>
      <c r="AT22">
        <f t="shared" si="9"/>
        <v>332.85839356038065</v>
      </c>
      <c r="AU22">
        <f t="shared" si="9"/>
        <v>-3932.1022256505003</v>
      </c>
      <c r="AW22">
        <v>19</v>
      </c>
      <c r="AX22">
        <f>(R22*SUMPRODUCT(K23:$K$23, X23:$X$23)-$AZ$3*SUMPRODUCT(K22:$K$22, W23:$W$23))/Z22</f>
        <v>9697.9983865302565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14624.521843460428</v>
      </c>
      <c r="P23">
        <f t="shared" si="22"/>
        <v>731.22609217302147</v>
      </c>
      <c r="Q23" s="4">
        <f t="shared" si="23"/>
        <v>12.5</v>
      </c>
      <c r="R23">
        <f t="shared" si="0"/>
        <v>1000000</v>
      </c>
      <c r="S23">
        <f t="shared" si="1"/>
        <v>10459.279435411687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5372.1590689162977</v>
      </c>
      <c r="AC23">
        <f t="shared" si="2"/>
        <v>5372.1590689162977</v>
      </c>
      <c r="AE23">
        <f t="shared" si="3"/>
        <v>7511.5363477061583</v>
      </c>
      <c r="AF23">
        <f t="shared" si="4"/>
        <v>-375.57681738530795</v>
      </c>
      <c r="AG23">
        <f t="shared" si="4"/>
        <v>-6.4203264456344025</v>
      </c>
      <c r="AH23">
        <f t="shared" si="5"/>
        <v>-34779.572435772774</v>
      </c>
      <c r="AI23">
        <f t="shared" si="6"/>
        <v>-27650.033231897556</v>
      </c>
      <c r="AJ23">
        <f t="shared" si="7"/>
        <v>0</v>
      </c>
      <c r="AK23">
        <f t="shared" si="24"/>
        <v>1070.3447247739214</v>
      </c>
      <c r="AL23">
        <f t="shared" si="8"/>
        <v>-26579.688507123636</v>
      </c>
      <c r="AN23">
        <f t="shared" si="9"/>
        <v>1453.9722274017709</v>
      </c>
      <c r="AO23">
        <f t="shared" si="9"/>
        <v>-72.698611370088557</v>
      </c>
      <c r="AP23">
        <f t="shared" si="9"/>
        <v>-1.2427519365803539</v>
      </c>
      <c r="AQ23">
        <f t="shared" si="9"/>
        <v>-6732.1157832064782</v>
      </c>
      <c r="AR23">
        <f t="shared" si="9"/>
        <v>-5352.0849191113757</v>
      </c>
      <c r="AS23">
        <f t="shared" si="9"/>
        <v>0</v>
      </c>
      <c r="AT23">
        <f t="shared" si="9"/>
        <v>207.18151807153478</v>
      </c>
      <c r="AU23">
        <f t="shared" si="9"/>
        <v>-5144.9034010398418</v>
      </c>
      <c r="AW23">
        <v>20</v>
      </c>
      <c r="AX23">
        <f>(R23*SUMPRODUCT(K$23:$K24, X$23:$X24)-$AZ$3*SUMPRODUCT(K$22:$K23, W$23:$W24))/Z23</f>
        <v>10459.279435411687</v>
      </c>
    </row>
    <row r="25" spans="5:50" x14ac:dyDescent="0.25">
      <c r="AN25" s="8">
        <f t="shared" ref="AN25:AU25" si="25">SUM(AN3:AN23)</f>
        <v>120221.31609526006</v>
      </c>
      <c r="AO25" s="8">
        <f t="shared" si="25"/>
        <v>-16979.457187358326</v>
      </c>
      <c r="AP25" s="8">
        <f t="shared" si="25"/>
        <v>-715.21359189255804</v>
      </c>
      <c r="AQ25" s="8">
        <f t="shared" si="25"/>
        <v>-105512.56870944353</v>
      </c>
      <c r="AR25" s="8">
        <f t="shared" si="25"/>
        <v>-2985.9233934343347</v>
      </c>
      <c r="AS25" s="8">
        <f t="shared" si="25"/>
        <v>-23199.849960528754</v>
      </c>
      <c r="AT25" s="8">
        <f t="shared" si="25"/>
        <v>30744.309212470595</v>
      </c>
      <c r="AU25" s="9">
        <f t="shared" si="25"/>
        <v>4558.5358585074928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54548.578672031326</v>
      </c>
      <c r="K3">
        <v>1</v>
      </c>
      <c r="L3" s="2">
        <v>0</v>
      </c>
      <c r="O3">
        <f>$C$3</f>
        <v>54548.578672031326</v>
      </c>
      <c r="P3">
        <f>O3*B5</f>
        <v>43638.862937625061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54548.578672031326</v>
      </c>
      <c r="AF3">
        <f t="shared" ref="AF3:AG23" si="4">-$Z3*P3</f>
        <v>-43638.862937625061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10284.758763706264</v>
      </c>
      <c r="AJ3">
        <f t="shared" ref="AJ3:AJ23" si="7">AB3-AC3</f>
        <v>0</v>
      </c>
      <c r="AL3">
        <f t="shared" ref="AL3:AL23" si="8">SUM(AI3:AK3)</f>
        <v>10284.758763706264</v>
      </c>
      <c r="AN3">
        <f t="shared" ref="AN3:AU23" si="9">AE3*$K3</f>
        <v>54548.578672031326</v>
      </c>
      <c r="AO3">
        <f t="shared" si="9"/>
        <v>-43638.862937625061</v>
      </c>
      <c r="AP3">
        <f t="shared" si="9"/>
        <v>-624.95697070000006</v>
      </c>
      <c r="AQ3">
        <f t="shared" si="9"/>
        <v>0</v>
      </c>
      <c r="AR3">
        <f t="shared" si="9"/>
        <v>10284.758763706264</v>
      </c>
      <c r="AS3">
        <f t="shared" si="9"/>
        <v>0</v>
      </c>
      <c r="AT3">
        <f t="shared" si="9"/>
        <v>0</v>
      </c>
      <c r="AU3">
        <f t="shared" si="9"/>
        <v>10284.758763706264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41645.519791557403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25225.118651949368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24503.454594592156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-24503.454594592156</v>
      </c>
      <c r="AK4">
        <f>H4*SUM(AB4, AE4:AF4)</f>
        <v>0</v>
      </c>
      <c r="AL4">
        <f t="shared" si="8"/>
        <v>-43112.400594592153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-17142.065196965286</v>
      </c>
      <c r="AR4">
        <f t="shared" si="9"/>
        <v>-17142.065196965286</v>
      </c>
      <c r="AS4">
        <f t="shared" si="9"/>
        <v>-22571.929447878316</v>
      </c>
      <c r="AT4">
        <f t="shared" si="9"/>
        <v>0</v>
      </c>
      <c r="AU4">
        <f t="shared" si="9"/>
        <v>-39713.994644843602</v>
      </c>
      <c r="AW4">
        <v>1</v>
      </c>
      <c r="AX4">
        <f>(R4*SUMPRODUCT(K5:$K$23, X5:$X$23)-$AZ$3*SUMPRODUCT(K4:$K$22, W5:$W$23))/Z4</f>
        <v>25225.118651949368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54548.578672031326</v>
      </c>
      <c r="P5">
        <f t="shared" ref="P5:P23" si="22">O5*$C$5</f>
        <v>2727.4289336015663</v>
      </c>
      <c r="Q5" s="4">
        <f t="shared" ref="Q5:Q23" si="23">$C$8</f>
        <v>12.5</v>
      </c>
      <c r="R5">
        <f t="shared" si="0"/>
        <v>1000000</v>
      </c>
      <c r="S5">
        <f t="shared" si="1"/>
        <v>46294.397908134495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24503.454594592156</v>
      </c>
      <c r="AC5">
        <f t="shared" si="2"/>
        <v>43524.952220357663</v>
      </c>
      <c r="AE5">
        <f t="shared" si="3"/>
        <v>51285.347421516075</v>
      </c>
      <c r="AF5">
        <f t="shared" si="4"/>
        <v>-2564.2673710758036</v>
      </c>
      <c r="AG5">
        <f t="shared" si="4"/>
        <v>-11.752219001402596</v>
      </c>
      <c r="AH5">
        <f t="shared" si="5"/>
        <v>-21499.62334779228</v>
      </c>
      <c r="AI5">
        <f t="shared" si="6"/>
        <v>27209.704483646587</v>
      </c>
      <c r="AJ5">
        <f t="shared" si="7"/>
        <v>-19021.497625765507</v>
      </c>
      <c r="AK5">
        <f>H5*SUM(AB5, AE5:AF5)</f>
        <v>6265.9698786447152</v>
      </c>
      <c r="AL5">
        <f t="shared" si="8"/>
        <v>14454.176736525795</v>
      </c>
      <c r="AN5">
        <f t="shared" si="9"/>
        <v>43518.712239809043</v>
      </c>
      <c r="AO5">
        <f t="shared" si="9"/>
        <v>-2175.9356119904519</v>
      </c>
      <c r="AP5">
        <f t="shared" si="9"/>
        <v>-9.9724670420519992</v>
      </c>
      <c r="AQ5">
        <f t="shared" si="9"/>
        <v>-18243.727863376407</v>
      </c>
      <c r="AR5">
        <f t="shared" si="9"/>
        <v>23089.07629740013</v>
      </c>
      <c r="AS5">
        <f t="shared" si="9"/>
        <v>-16140.88863905427</v>
      </c>
      <c r="AT5">
        <f t="shared" si="9"/>
        <v>5317.0535788872985</v>
      </c>
      <c r="AU5">
        <f t="shared" si="9"/>
        <v>12265.241237233158</v>
      </c>
      <c r="AW5">
        <v>2</v>
      </c>
      <c r="AX5">
        <f>(R5*SUMPRODUCT(K6:$K$23, X6:$X$23)-$AZ$3*SUMPRODUCT(K5:$K$22, W6:$W$23))/Z5</f>
        <v>46294.397908134495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54548.578672031326</v>
      </c>
      <c r="P6">
        <f t="shared" si="22"/>
        <v>2727.4289336015663</v>
      </c>
      <c r="Q6" s="4">
        <f t="shared" si="23"/>
        <v>12.5</v>
      </c>
      <c r="R6">
        <f t="shared" si="0"/>
        <v>1000000</v>
      </c>
      <c r="S6">
        <f t="shared" si="1"/>
        <v>63742.367080791315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43524.952220357663</v>
      </c>
      <c r="AC6">
        <f t="shared" si="2"/>
        <v>57783.207589797181</v>
      </c>
      <c r="AE6">
        <f t="shared" si="3"/>
        <v>49448.929957987362</v>
      </c>
      <c r="AF6">
        <f t="shared" si="4"/>
        <v>-2472.4464978993683</v>
      </c>
      <c r="AG6">
        <f t="shared" si="4"/>
        <v>-11.331397435507631</v>
      </c>
      <c r="AH6">
        <f t="shared" si="5"/>
        <v>-24263.950070475119</v>
      </c>
      <c r="AI6">
        <f t="shared" si="6"/>
        <v>22701.201992177368</v>
      </c>
      <c r="AJ6">
        <f t="shared" si="7"/>
        <v>-14258.255369439517</v>
      </c>
      <c r="AK6">
        <f>H6*SUM(AB6, AE6:AF6)</f>
        <v>7744.3888540470971</v>
      </c>
      <c r="AL6">
        <f t="shared" si="8"/>
        <v>16187.335476784949</v>
      </c>
      <c r="AN6">
        <f t="shared" si="9"/>
        <v>38652.803497546578</v>
      </c>
      <c r="AO6">
        <f t="shared" si="9"/>
        <v>-1932.6401748773292</v>
      </c>
      <c r="AP6">
        <f t="shared" si="9"/>
        <v>-8.8574268199413737</v>
      </c>
      <c r="AQ6">
        <f t="shared" si="9"/>
        <v>-18966.430516194912</v>
      </c>
      <c r="AR6">
        <f t="shared" si="9"/>
        <v>17744.875379654397</v>
      </c>
      <c r="AS6">
        <f t="shared" si="9"/>
        <v>-11145.26731884848</v>
      </c>
      <c r="AT6">
        <f t="shared" si="9"/>
        <v>6053.5655845009924</v>
      </c>
      <c r="AU6">
        <f t="shared" si="9"/>
        <v>12653.173645306912</v>
      </c>
      <c r="AW6">
        <v>3</v>
      </c>
      <c r="AX6">
        <f>(R6*SUMPRODUCT(K7:$K$23, X7:$X$23)-$AZ$3*SUMPRODUCT(K6:$K$22, W7:$W$23))/Z6</f>
        <v>63742.367080791315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54548.578672031326</v>
      </c>
      <c r="P7">
        <f t="shared" si="22"/>
        <v>2727.4289336015663</v>
      </c>
      <c r="Q7" s="4">
        <f t="shared" si="23"/>
        <v>12.5</v>
      </c>
      <c r="R7">
        <f t="shared" si="0"/>
        <v>1000000</v>
      </c>
      <c r="S7">
        <f t="shared" si="1"/>
        <v>77979.652362337714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57783.207589797181</v>
      </c>
      <c r="AC7">
        <f t="shared" si="2"/>
        <v>67880.241537038644</v>
      </c>
      <c r="AE7">
        <f t="shared" si="3"/>
        <v>47483.806141562003</v>
      </c>
      <c r="AF7">
        <f t="shared" si="4"/>
        <v>-2374.1903070781</v>
      </c>
      <c r="AG7">
        <f t="shared" si="4"/>
        <v>-10.881082353000968</v>
      </c>
      <c r="AH7">
        <f t="shared" si="5"/>
        <v>-26960.08865212692</v>
      </c>
      <c r="AI7">
        <f t="shared" si="6"/>
        <v>18138.646100003985</v>
      </c>
      <c r="AJ7">
        <f t="shared" si="7"/>
        <v>-10097.033947241463</v>
      </c>
      <c r="AK7">
        <f>H7*SUM(AB7, AE7:AF7)</f>
        <v>8804.7446860625823</v>
      </c>
      <c r="AL7">
        <f t="shared" si="8"/>
        <v>16846.356838825104</v>
      </c>
      <c r="AN7">
        <f t="shared" si="9"/>
        <v>34190.936061754379</v>
      </c>
      <c r="AO7">
        <f t="shared" si="9"/>
        <v>-1709.5468030877189</v>
      </c>
      <c r="AP7">
        <f t="shared" si="9"/>
        <v>-7.8349740942207831</v>
      </c>
      <c r="AQ7">
        <f t="shared" si="9"/>
        <v>-19412.737567329699</v>
      </c>
      <c r="AR7">
        <f t="shared" si="9"/>
        <v>13060.816717242746</v>
      </c>
      <c r="AS7">
        <f t="shared" si="9"/>
        <v>-7270.4163830987272</v>
      </c>
      <c r="AT7">
        <f t="shared" si="9"/>
        <v>6339.8974737566068</v>
      </c>
      <c r="AU7">
        <f t="shared" si="9"/>
        <v>12130.297807900624</v>
      </c>
      <c r="AW7">
        <v>4</v>
      </c>
      <c r="AX7">
        <f>(R7*SUMPRODUCT(K8:$K$23, X8:$X$23)-$AZ$3*SUMPRODUCT(K7:$K$22, W8:$W$23))/Z7</f>
        <v>77979.652362337714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54548.578672031326</v>
      </c>
      <c r="P8">
        <f t="shared" si="22"/>
        <v>2727.4289336015663</v>
      </c>
      <c r="Q8" s="4">
        <f t="shared" si="23"/>
        <v>12.5</v>
      </c>
      <c r="R8">
        <f t="shared" si="0"/>
        <v>1000000</v>
      </c>
      <c r="S8">
        <f t="shared" si="1"/>
        <v>89301.872590041021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67880.241537038644</v>
      </c>
      <c r="AC8">
        <f t="shared" si="2"/>
        <v>74309.996247747273</v>
      </c>
      <c r="AE8">
        <f t="shared" si="3"/>
        <v>45391.03782344026</v>
      </c>
      <c r="AF8">
        <f t="shared" si="4"/>
        <v>-2269.5518911720128</v>
      </c>
      <c r="AG8">
        <f t="shared" si="4"/>
        <v>-10.401517080845956</v>
      </c>
      <c r="AH8">
        <f t="shared" si="5"/>
        <v>-29660.355890000155</v>
      </c>
      <c r="AI8">
        <f t="shared" si="6"/>
        <v>13450.728525187242</v>
      </c>
      <c r="AJ8">
        <f t="shared" si="7"/>
        <v>-6429.7547107086284</v>
      </c>
      <c r="AK8">
        <f t="shared" ref="AK8:AK23" si="24">H8*SUM(AB8:AB8, AE8:AF8)</f>
        <v>9498.6398230035302</v>
      </c>
      <c r="AL8">
        <f t="shared" si="8"/>
        <v>16519.613637482144</v>
      </c>
      <c r="AN8">
        <f t="shared" si="9"/>
        <v>30107.656124401004</v>
      </c>
      <c r="AO8">
        <f t="shared" si="9"/>
        <v>-1505.38280622005</v>
      </c>
      <c r="AP8">
        <f t="shared" si="9"/>
        <v>-6.8992760346288575</v>
      </c>
      <c r="AQ8">
        <f t="shared" si="9"/>
        <v>-19673.570785868284</v>
      </c>
      <c r="AR8">
        <f t="shared" si="9"/>
        <v>8921.803256278039</v>
      </c>
      <c r="AS8">
        <f t="shared" si="9"/>
        <v>-4264.8252403317874</v>
      </c>
      <c r="AT8">
        <f t="shared" si="9"/>
        <v>6300.4019108998746</v>
      </c>
      <c r="AU8">
        <f t="shared" si="9"/>
        <v>10957.379926846128</v>
      </c>
      <c r="AW8">
        <v>5</v>
      </c>
      <c r="AX8">
        <f>(R8*SUMPRODUCT(K9:$K$23, X9:$X$23)-$AZ$3*SUMPRODUCT(K8:$K$22, W9:$W$23))/Z8</f>
        <v>89301.872590041021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54548.578672031326</v>
      </c>
      <c r="P9">
        <f t="shared" si="22"/>
        <v>2727.4289336015663</v>
      </c>
      <c r="Q9" s="4">
        <f t="shared" si="23"/>
        <v>12.5</v>
      </c>
      <c r="R9">
        <f t="shared" si="0"/>
        <v>1000000</v>
      </c>
      <c r="S9">
        <f t="shared" si="1"/>
        <v>97754.341731460954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74309.996247747273</v>
      </c>
      <c r="AC9">
        <f t="shared" si="2"/>
        <v>77336.823934757675</v>
      </c>
      <c r="AE9">
        <f t="shared" si="3"/>
        <v>43155.257863011713</v>
      </c>
      <c r="AF9">
        <f t="shared" si="4"/>
        <v>-2157.7628931505856</v>
      </c>
      <c r="AG9">
        <f t="shared" si="4"/>
        <v>-9.8891801843451823</v>
      </c>
      <c r="AH9">
        <f t="shared" si="5"/>
        <v>-32665.738055385045</v>
      </c>
      <c r="AI9">
        <f t="shared" si="6"/>
        <v>8321.8677342917435</v>
      </c>
      <c r="AJ9">
        <f t="shared" si="7"/>
        <v>-3026.8276870104019</v>
      </c>
      <c r="AK9">
        <f t="shared" si="24"/>
        <v>9867.0926384731865</v>
      </c>
      <c r="AL9">
        <f t="shared" si="8"/>
        <v>15162.132685754528</v>
      </c>
      <c r="AN9">
        <f t="shared" si="9"/>
        <v>26368.287019843861</v>
      </c>
      <c r="AO9">
        <f t="shared" si="9"/>
        <v>-1318.414350992193</v>
      </c>
      <c r="AP9">
        <f t="shared" si="9"/>
        <v>-6.0423863604175958</v>
      </c>
      <c r="AQ9">
        <f t="shared" si="9"/>
        <v>-19959.087244793911</v>
      </c>
      <c r="AR9">
        <f t="shared" si="9"/>
        <v>5084.7430376973452</v>
      </c>
      <c r="AS9">
        <f t="shared" si="9"/>
        <v>-1849.4214879690785</v>
      </c>
      <c r="AT9">
        <f t="shared" si="9"/>
        <v>6028.8906526416049</v>
      </c>
      <c r="AU9">
        <f t="shared" si="9"/>
        <v>9264.2122023698721</v>
      </c>
      <c r="AW9">
        <v>6</v>
      </c>
      <c r="AX9">
        <f>(R9*SUMPRODUCT(K10:$K$23, X10:$X$23)-$AZ$3*SUMPRODUCT(K9:$K$22, W10:$W$23))/Z9</f>
        <v>97754.341731460954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54548.578672031326</v>
      </c>
      <c r="P10">
        <f t="shared" si="22"/>
        <v>2727.4289336015663</v>
      </c>
      <c r="Q10" s="4">
        <f t="shared" si="23"/>
        <v>12.5</v>
      </c>
      <c r="R10">
        <f t="shared" si="0"/>
        <v>1000000</v>
      </c>
      <c r="S10">
        <f t="shared" si="1"/>
        <v>103673.90755937167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77336.823934757675</v>
      </c>
      <c r="AC10">
        <f t="shared" si="2"/>
        <v>77526.713923445306</v>
      </c>
      <c r="AE10">
        <f t="shared" si="3"/>
        <v>40791.093469832682</v>
      </c>
      <c r="AF10">
        <f t="shared" si="4"/>
        <v>-2039.554673491634</v>
      </c>
      <c r="AG10">
        <f t="shared" si="4"/>
        <v>-9.3474235403743631</v>
      </c>
      <c r="AH10">
        <f t="shared" si="5"/>
        <v>-35429.187370189371</v>
      </c>
      <c r="AI10">
        <f t="shared" si="6"/>
        <v>3313.0040026112983</v>
      </c>
      <c r="AJ10">
        <f t="shared" si="7"/>
        <v>-189.88998868763156</v>
      </c>
      <c r="AK10">
        <f t="shared" si="24"/>
        <v>9933.9133756255815</v>
      </c>
      <c r="AL10">
        <f t="shared" si="8"/>
        <v>13057.027389549248</v>
      </c>
      <c r="AN10">
        <f t="shared" si="9"/>
        <v>22959.102963428424</v>
      </c>
      <c r="AO10">
        <f t="shared" si="9"/>
        <v>-1147.9551481714211</v>
      </c>
      <c r="AP10">
        <f t="shared" si="9"/>
        <v>-5.2611597594201465</v>
      </c>
      <c r="AQ10">
        <f t="shared" si="9"/>
        <v>-19941.175672192938</v>
      </c>
      <c r="AR10">
        <f t="shared" si="9"/>
        <v>1864.7109833046427</v>
      </c>
      <c r="AS10">
        <f t="shared" si="9"/>
        <v>-106.87881670119577</v>
      </c>
      <c r="AT10">
        <f t="shared" si="9"/>
        <v>5591.2632052739636</v>
      </c>
      <c r="AU10">
        <f t="shared" si="9"/>
        <v>7349.0953718774108</v>
      </c>
      <c r="AW10">
        <v>7</v>
      </c>
      <c r="AX10">
        <f>(R10*SUMPRODUCT(K11:$K$23, X11:$X$23)-$AZ$3*SUMPRODUCT(K10:$K$22, W11:$W$23))/Z10</f>
        <v>103673.90755937167</v>
      </c>
    </row>
    <row r="11" spans="1:52" x14ac:dyDescent="0.25">
      <c r="A11" t="s">
        <v>33</v>
      </c>
      <c r="C11" s="7">
        <f>AU25</f>
        <v>13624.523854165744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54548.578672031326</v>
      </c>
      <c r="P11">
        <f t="shared" si="22"/>
        <v>2727.4289336015663</v>
      </c>
      <c r="Q11" s="4">
        <f t="shared" si="23"/>
        <v>12.5</v>
      </c>
      <c r="R11">
        <f t="shared" si="0"/>
        <v>1000000</v>
      </c>
      <c r="S11">
        <f t="shared" si="1"/>
        <v>107523.14551948491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77526.713923445306</v>
      </c>
      <c r="AC11">
        <f t="shared" si="2"/>
        <v>75557.709655447921</v>
      </c>
      <c r="AE11">
        <f t="shared" si="3"/>
        <v>38331.892631171293</v>
      </c>
      <c r="AF11">
        <f t="shared" si="4"/>
        <v>-1916.5946315585645</v>
      </c>
      <c r="AG11">
        <f t="shared" si="4"/>
        <v>-8.7838889583261466</v>
      </c>
      <c r="AH11">
        <f t="shared" si="5"/>
        <v>-37604.827731557758</v>
      </c>
      <c r="AI11">
        <f t="shared" si="6"/>
        <v>-1198.3136209033619</v>
      </c>
      <c r="AJ11">
        <f t="shared" si="7"/>
        <v>1969.0042679973849</v>
      </c>
      <c r="AK11">
        <f t="shared" si="24"/>
        <v>9750.2458442799234</v>
      </c>
      <c r="AL11">
        <f t="shared" si="8"/>
        <v>10520.936491373946</v>
      </c>
      <c r="AN11">
        <f t="shared" si="9"/>
        <v>19874.270576555096</v>
      </c>
      <c r="AO11">
        <f t="shared" si="9"/>
        <v>-993.71352882775466</v>
      </c>
      <c r="AP11">
        <f t="shared" si="9"/>
        <v>-4.5542594922700568</v>
      </c>
      <c r="AQ11">
        <f t="shared" si="9"/>
        <v>-19497.302898995531</v>
      </c>
      <c r="AR11">
        <f t="shared" si="9"/>
        <v>-621.30011076046253</v>
      </c>
      <c r="AS11">
        <f t="shared" si="9"/>
        <v>1020.8868099758129</v>
      </c>
      <c r="AT11">
        <f t="shared" si="9"/>
        <v>5055.2949723012371</v>
      </c>
      <c r="AU11">
        <f t="shared" si="9"/>
        <v>5454.8816715165876</v>
      </c>
      <c r="AW11">
        <v>8</v>
      </c>
      <c r="AX11">
        <f>(R11*SUMPRODUCT(K12:$K$23, X12:$X$23)-$AZ$3*SUMPRODUCT(K11:$K$22, W12:$W$23))/Z11</f>
        <v>107523.14551948491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54548.578672031326</v>
      </c>
      <c r="P12">
        <f t="shared" si="22"/>
        <v>2727.4289336015663</v>
      </c>
      <c r="Q12" s="4">
        <f t="shared" si="23"/>
        <v>12.5</v>
      </c>
      <c r="R12">
        <f t="shared" si="0"/>
        <v>1000000</v>
      </c>
      <c r="S12">
        <f t="shared" si="1"/>
        <v>109467.60452707835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75557.709655447921</v>
      </c>
      <c r="AC12">
        <f t="shared" si="2"/>
        <v>71820.652798222218</v>
      </c>
      <c r="AE12">
        <f t="shared" si="3"/>
        <v>35788.802964728886</v>
      </c>
      <c r="AF12">
        <f t="shared" si="4"/>
        <v>-1789.4401482364444</v>
      </c>
      <c r="AG12">
        <f t="shared" si="4"/>
        <v>-8.2011309542788489</v>
      </c>
      <c r="AH12">
        <f t="shared" si="5"/>
        <v>-39593.529157122954</v>
      </c>
      <c r="AI12">
        <f t="shared" si="6"/>
        <v>-5602.3674715847883</v>
      </c>
      <c r="AJ12">
        <f t="shared" si="7"/>
        <v>3737.0568572257034</v>
      </c>
      <c r="AK12">
        <f t="shared" si="24"/>
        <v>9375.0178055688812</v>
      </c>
      <c r="AL12">
        <f t="shared" si="8"/>
        <v>7509.7071912097963</v>
      </c>
      <c r="AN12">
        <f t="shared" si="9"/>
        <v>17093.04652733502</v>
      </c>
      <c r="AO12">
        <f t="shared" si="9"/>
        <v>-854.65232636675114</v>
      </c>
      <c r="AP12">
        <f t="shared" si="9"/>
        <v>-3.9169321509973494</v>
      </c>
      <c r="AQ12">
        <f t="shared" si="9"/>
        <v>-18910.217162923356</v>
      </c>
      <c r="AR12">
        <f t="shared" si="9"/>
        <v>-2675.7398941060806</v>
      </c>
      <c r="AS12">
        <f t="shared" si="9"/>
        <v>1784.8511669644001</v>
      </c>
      <c r="AT12">
        <f t="shared" si="9"/>
        <v>4477.5908180866727</v>
      </c>
      <c r="AU12">
        <f t="shared" si="9"/>
        <v>3586.7020909449925</v>
      </c>
      <c r="AW12">
        <v>9</v>
      </c>
      <c r="AX12">
        <f>(R12*SUMPRODUCT(K13:$K$23, X13:$X$23)-$AZ$3*SUMPRODUCT(K12:$K$22, W13:$W$23))/Z12</f>
        <v>109467.60452707835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54548.578672031326</v>
      </c>
      <c r="P13">
        <f t="shared" si="22"/>
        <v>2727.4289336015663</v>
      </c>
      <c r="Q13" s="4">
        <f t="shared" si="23"/>
        <v>12.5</v>
      </c>
      <c r="R13">
        <f t="shared" si="0"/>
        <v>1000000</v>
      </c>
      <c r="S13">
        <f t="shared" si="1"/>
        <v>109720.91258072304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71820.652798222218</v>
      </c>
      <c r="AC13">
        <f t="shared" si="2"/>
        <v>66747.266743273227</v>
      </c>
      <c r="AE13">
        <f t="shared" si="3"/>
        <v>33183.906745305219</v>
      </c>
      <c r="AF13">
        <f t="shared" si="4"/>
        <v>-1659.1953372652608</v>
      </c>
      <c r="AG13">
        <f t="shared" si="4"/>
        <v>-7.6042097597126741</v>
      </c>
      <c r="AH13">
        <f t="shared" si="5"/>
        <v>-41192.790801870884</v>
      </c>
      <c r="AI13">
        <f t="shared" si="6"/>
        <v>-9675.6836035906381</v>
      </c>
      <c r="AJ13">
        <f t="shared" si="7"/>
        <v>5073.3860549489909</v>
      </c>
      <c r="AK13">
        <f t="shared" si="24"/>
        <v>8843.4695058582674</v>
      </c>
      <c r="AL13">
        <f t="shared" si="8"/>
        <v>4241.1719572166203</v>
      </c>
      <c r="AN13">
        <f t="shared" si="9"/>
        <v>14599.607599989029</v>
      </c>
      <c r="AO13">
        <f t="shared" si="9"/>
        <v>-729.98037999945143</v>
      </c>
      <c r="AP13">
        <f t="shared" si="9"/>
        <v>-3.345551789664384</v>
      </c>
      <c r="AQ13">
        <f t="shared" si="9"/>
        <v>-18123.200088272813</v>
      </c>
      <c r="AR13">
        <f t="shared" si="9"/>
        <v>-4256.9184200728996</v>
      </c>
      <c r="AS13">
        <f t="shared" si="9"/>
        <v>2232.0893731414194</v>
      </c>
      <c r="AT13">
        <f t="shared" si="9"/>
        <v>3890.7771046658313</v>
      </c>
      <c r="AU13">
        <f t="shared" si="9"/>
        <v>1865.9480577343513</v>
      </c>
      <c r="AW13">
        <v>10</v>
      </c>
      <c r="AX13">
        <f>(R13*SUMPRODUCT(K14:$K$23, X14:$X$23)-$AZ$3*SUMPRODUCT(K13:$K$22, W14:$W$23))/Z13</f>
        <v>109720.91258072304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54548.578672031326</v>
      </c>
      <c r="P14">
        <f t="shared" si="22"/>
        <v>2727.4289336015663</v>
      </c>
      <c r="Q14" s="4">
        <f t="shared" si="23"/>
        <v>12.5</v>
      </c>
      <c r="R14">
        <f t="shared" si="0"/>
        <v>1000000</v>
      </c>
      <c r="S14">
        <f t="shared" si="1"/>
        <v>108355.00473417358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66747.266743273227</v>
      </c>
      <c r="AC14">
        <f t="shared" si="2"/>
        <v>60645.891715343729</v>
      </c>
      <c r="AE14">
        <f t="shared" si="3"/>
        <v>30530.635880509348</v>
      </c>
      <c r="AF14">
        <f t="shared" si="4"/>
        <v>-1526.5317940254674</v>
      </c>
      <c r="AG14">
        <f t="shared" si="4"/>
        <v>-6.9962033438286708</v>
      </c>
      <c r="AH14">
        <f t="shared" si="5"/>
        <v>-42557.145462950117</v>
      </c>
      <c r="AI14">
        <f t="shared" si="6"/>
        <v>-13560.037579810065</v>
      </c>
      <c r="AJ14">
        <f t="shared" si="7"/>
        <v>6101.3750279294982</v>
      </c>
      <c r="AK14">
        <f t="shared" si="24"/>
        <v>8193.6363046439765</v>
      </c>
      <c r="AL14">
        <f t="shared" si="8"/>
        <v>734.97375276340972</v>
      </c>
      <c r="AN14">
        <f t="shared" si="9"/>
        <v>12373.452218684793</v>
      </c>
      <c r="AO14">
        <f t="shared" si="9"/>
        <v>-618.67261093423963</v>
      </c>
      <c r="AP14">
        <f t="shared" si="9"/>
        <v>-2.8354203995577776</v>
      </c>
      <c r="AQ14">
        <f t="shared" si="9"/>
        <v>-17247.554489541362</v>
      </c>
      <c r="AR14">
        <f t="shared" si="9"/>
        <v>-5495.6103021903664</v>
      </c>
      <c r="AS14">
        <f t="shared" si="9"/>
        <v>2472.7644937312962</v>
      </c>
      <c r="AT14">
        <f t="shared" si="9"/>
        <v>3320.7158773105084</v>
      </c>
      <c r="AU14">
        <f t="shared" si="9"/>
        <v>297.87006885143791</v>
      </c>
      <c r="AW14">
        <v>11</v>
      </c>
      <c r="AX14">
        <f>(R14*SUMPRODUCT(K15:$K$23, X15:$X$23)-$AZ$3*SUMPRODUCT(K14:$K$22, W15:$W$23))/Z14</f>
        <v>108355.00473417358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54548.578672031326</v>
      </c>
      <c r="P15">
        <f t="shared" si="22"/>
        <v>2727.4289336015663</v>
      </c>
      <c r="Q15" s="4">
        <f t="shared" si="23"/>
        <v>12.5</v>
      </c>
      <c r="R15">
        <f t="shared" si="0"/>
        <v>1000000</v>
      </c>
      <c r="S15">
        <f t="shared" si="1"/>
        <v>105320.270506532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60645.891715343729</v>
      </c>
      <c r="AC15">
        <f t="shared" si="2"/>
        <v>53746.570566250288</v>
      </c>
      <c r="AE15">
        <f t="shared" si="3"/>
        <v>27836.987303438</v>
      </c>
      <c r="AF15">
        <f t="shared" si="4"/>
        <v>-1391.8493651719</v>
      </c>
      <c r="AG15">
        <f t="shared" si="4"/>
        <v>-6.3789442321690704</v>
      </c>
      <c r="AH15">
        <f t="shared" si="5"/>
        <v>-43783.766257705036</v>
      </c>
      <c r="AI15">
        <f t="shared" si="6"/>
        <v>-17345.007263671105</v>
      </c>
      <c r="AJ15">
        <f t="shared" si="7"/>
        <v>6899.3211490934409</v>
      </c>
      <c r="AK15">
        <f t="shared" si="24"/>
        <v>7452.5535895187013</v>
      </c>
      <c r="AL15">
        <f t="shared" si="8"/>
        <v>-2993.1325250589625</v>
      </c>
      <c r="AN15">
        <f t="shared" si="9"/>
        <v>10392.466521484139</v>
      </c>
      <c r="AO15">
        <f t="shared" si="9"/>
        <v>-519.62332607420694</v>
      </c>
      <c r="AP15">
        <f t="shared" si="9"/>
        <v>-2.3814705108926755</v>
      </c>
      <c r="AQ15">
        <f t="shared" si="9"/>
        <v>-16345.925658466971</v>
      </c>
      <c r="AR15">
        <f t="shared" si="9"/>
        <v>-6475.4639335679312</v>
      </c>
      <c r="AS15">
        <f t="shared" si="9"/>
        <v>2575.7443965233142</v>
      </c>
      <c r="AT15">
        <f t="shared" si="9"/>
        <v>2782.2843339470887</v>
      </c>
      <c r="AU15">
        <f t="shared" si="9"/>
        <v>-1117.4352030975283</v>
      </c>
      <c r="AW15">
        <v>12</v>
      </c>
      <c r="AX15">
        <f>(R15*SUMPRODUCT(K16:$K$23, X16:$X$23)-$AZ$3*SUMPRODUCT(K15:$K$22, W16:$W$23))/Z15</f>
        <v>105320.270506532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54548.578672031326</v>
      </c>
      <c r="P16">
        <f t="shared" si="22"/>
        <v>2727.4289336015663</v>
      </c>
      <c r="Q16" s="4">
        <f t="shared" si="23"/>
        <v>12.5</v>
      </c>
      <c r="R16">
        <f t="shared" si="0"/>
        <v>1000000</v>
      </c>
      <c r="S16">
        <f t="shared" si="1"/>
        <v>100698.44483472225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53746.570566250288</v>
      </c>
      <c r="AC16">
        <f t="shared" si="2"/>
        <v>46399.641457199177</v>
      </c>
      <c r="AE16">
        <f t="shared" si="3"/>
        <v>25134.792265524036</v>
      </c>
      <c r="AF16">
        <f t="shared" si="4"/>
        <v>-1256.7396132762019</v>
      </c>
      <c r="AG16">
        <f t="shared" si="4"/>
        <v>-5.7597266687379776</v>
      </c>
      <c r="AH16">
        <f t="shared" si="5"/>
        <v>-44434.249688752192</v>
      </c>
      <c r="AI16">
        <f t="shared" si="6"/>
        <v>-20561.956763173093</v>
      </c>
      <c r="AJ16">
        <f t="shared" si="7"/>
        <v>7346.9291090511106</v>
      </c>
      <c r="AK16">
        <f t="shared" si="24"/>
        <v>6642.4942580533216</v>
      </c>
      <c r="AL16">
        <f t="shared" si="8"/>
        <v>-6572.5333960686612</v>
      </c>
      <c r="AN16">
        <f t="shared" si="9"/>
        <v>8643.9663964474457</v>
      </c>
      <c r="AO16">
        <f t="shared" si="9"/>
        <v>-432.19831982237235</v>
      </c>
      <c r="AP16">
        <f t="shared" si="9"/>
        <v>-1.98079551449419</v>
      </c>
      <c r="AQ16">
        <f t="shared" si="9"/>
        <v>-15281.135292602406</v>
      </c>
      <c r="AR16">
        <f t="shared" si="9"/>
        <v>-7071.3480114918257</v>
      </c>
      <c r="AS16">
        <f t="shared" si="9"/>
        <v>2526.6414643429448</v>
      </c>
      <c r="AT16">
        <f t="shared" si="9"/>
        <v>2284.3831987409872</v>
      </c>
      <c r="AU16">
        <f t="shared" si="9"/>
        <v>-2260.3233484078937</v>
      </c>
      <c r="AW16">
        <v>13</v>
      </c>
      <c r="AX16">
        <f>(R16*SUMPRODUCT(K17:$K$23, X17:$X$23)-$AZ$3*SUMPRODUCT(K16:$K$22, W17:$W$23))/Z16</f>
        <v>100698.44483472225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54548.578672031326</v>
      </c>
      <c r="P17">
        <f t="shared" si="22"/>
        <v>2727.4289336015663</v>
      </c>
      <c r="Q17" s="4">
        <f t="shared" si="23"/>
        <v>12.5</v>
      </c>
      <c r="R17">
        <f t="shared" si="0"/>
        <v>1000000</v>
      </c>
      <c r="S17">
        <f t="shared" si="1"/>
        <v>94523.904124619832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46399.641457199177</v>
      </c>
      <c r="AC17">
        <f t="shared" si="2"/>
        <v>38917.43091768476</v>
      </c>
      <c r="AE17">
        <f t="shared" si="3"/>
        <v>22458.769152487221</v>
      </c>
      <c r="AF17">
        <f t="shared" si="4"/>
        <v>-1122.938457624361</v>
      </c>
      <c r="AG17">
        <f t="shared" si="4"/>
        <v>-5.1465064945868377</v>
      </c>
      <c r="AH17">
        <f t="shared" si="5"/>
        <v>-44449.832597100765</v>
      </c>
      <c r="AI17">
        <f t="shared" si="6"/>
        <v>-23119.148408732493</v>
      </c>
      <c r="AJ17">
        <f t="shared" si="7"/>
        <v>7482.2105395144172</v>
      </c>
      <c r="AK17">
        <f t="shared" si="24"/>
        <v>5796.2598229962532</v>
      </c>
      <c r="AL17">
        <f t="shared" si="8"/>
        <v>-9840.678046221823</v>
      </c>
      <c r="AN17">
        <f t="shared" si="9"/>
        <v>7114.8391762509646</v>
      </c>
      <c r="AO17">
        <f t="shared" si="9"/>
        <v>-355.74195881254821</v>
      </c>
      <c r="AP17">
        <f t="shared" si="9"/>
        <v>-1.6303905962033236</v>
      </c>
      <c r="AQ17">
        <f t="shared" si="9"/>
        <v>-14081.511243666078</v>
      </c>
      <c r="AR17">
        <f t="shared" si="9"/>
        <v>-7324.0444168238655</v>
      </c>
      <c r="AS17">
        <f t="shared" si="9"/>
        <v>2370.3313529806464</v>
      </c>
      <c r="AT17">
        <f t="shared" si="9"/>
        <v>1836.2295896262915</v>
      </c>
      <c r="AU17">
        <f t="shared" si="9"/>
        <v>-3117.4834742169278</v>
      </c>
      <c r="AW17">
        <v>14</v>
      </c>
      <c r="AX17">
        <f>(R17*SUMPRODUCT(K18:$K$23, X18:$X$23)-$AZ$3*SUMPRODUCT(K17:$K$22, W18:$W$23))/Z17</f>
        <v>94523.904124619832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54548.578672031326</v>
      </c>
      <c r="P18">
        <f t="shared" si="22"/>
        <v>2727.4289336015663</v>
      </c>
      <c r="Q18" s="4">
        <f t="shared" si="23"/>
        <v>12.5</v>
      </c>
      <c r="R18">
        <f t="shared" si="0"/>
        <v>1000000</v>
      </c>
      <c r="S18">
        <f t="shared" si="1"/>
        <v>86616.122423172783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38917.43091768476</v>
      </c>
      <c r="AC18">
        <f t="shared" si="2"/>
        <v>31487.511275766366</v>
      </c>
      <c r="AE18">
        <f t="shared" si="3"/>
        <v>19830.01475892782</v>
      </c>
      <c r="AF18">
        <f t="shared" si="4"/>
        <v>-991.50073794639093</v>
      </c>
      <c r="AG18">
        <f t="shared" si="4"/>
        <v>-4.5441181149178265</v>
      </c>
      <c r="AH18">
        <f t="shared" si="5"/>
        <v>-44073.865177851367</v>
      </c>
      <c r="AI18">
        <f t="shared" si="6"/>
        <v>-25239.895274984854</v>
      </c>
      <c r="AJ18">
        <f t="shared" si="7"/>
        <v>7429.9196419183936</v>
      </c>
      <c r="AK18">
        <f t="shared" si="24"/>
        <v>4942.2917202915432</v>
      </c>
      <c r="AL18">
        <f t="shared" si="8"/>
        <v>-12867.683912774917</v>
      </c>
      <c r="AN18">
        <f t="shared" si="9"/>
        <v>5786.8675310314529</v>
      </c>
      <c r="AO18">
        <f t="shared" si="9"/>
        <v>-289.34337655157259</v>
      </c>
      <c r="AP18">
        <f t="shared" si="9"/>
        <v>-1.3260811903607286</v>
      </c>
      <c r="AQ18">
        <f t="shared" si="9"/>
        <v>-12861.79674929077</v>
      </c>
      <c r="AR18">
        <f t="shared" si="9"/>
        <v>-7365.5986760012511</v>
      </c>
      <c r="AS18">
        <f t="shared" si="9"/>
        <v>2168.2263607309142</v>
      </c>
      <c r="AT18">
        <f t="shared" si="9"/>
        <v>1442.2776701244923</v>
      </c>
      <c r="AU18">
        <f t="shared" si="9"/>
        <v>-3755.0946451458444</v>
      </c>
      <c r="AW18">
        <v>15</v>
      </c>
      <c r="AX18">
        <f>(R18*SUMPRODUCT(K19:$K$23, X19:$X$23)-$AZ$3*SUMPRODUCT(K18:$K$22, W19:$W$23))/Z18</f>
        <v>86616.122423172783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54548.578672031326</v>
      </c>
      <c r="P19">
        <f t="shared" si="22"/>
        <v>2727.4289336015663</v>
      </c>
      <c r="Q19" s="4">
        <f t="shared" si="23"/>
        <v>12.5</v>
      </c>
      <c r="R19">
        <f t="shared" si="0"/>
        <v>1000000</v>
      </c>
      <c r="S19">
        <f t="shared" si="1"/>
        <v>76674.537090599275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31487.511275766366</v>
      </c>
      <c r="AC19">
        <f t="shared" si="2"/>
        <v>24278.335815764571</v>
      </c>
      <c r="AE19">
        <f t="shared" si="3"/>
        <v>17272.340486482077</v>
      </c>
      <c r="AF19">
        <f t="shared" si="4"/>
        <v>-863.6170243241038</v>
      </c>
      <c r="AG19">
        <f t="shared" si="4"/>
        <v>-3.958017996749867</v>
      </c>
      <c r="AH19">
        <f t="shared" si="5"/>
        <v>-43252.714961502483</v>
      </c>
      <c r="AI19">
        <f t="shared" si="6"/>
        <v>-26847.949517341258</v>
      </c>
      <c r="AJ19">
        <f t="shared" si="7"/>
        <v>7209.1754600017957</v>
      </c>
      <c r="AK19">
        <f t="shared" si="24"/>
        <v>4098.5765989936617</v>
      </c>
      <c r="AL19">
        <f t="shared" si="8"/>
        <v>-15540.1974583458</v>
      </c>
      <c r="AN19">
        <f t="shared" si="9"/>
        <v>4643.153708640355</v>
      </c>
      <c r="AO19">
        <f t="shared" si="9"/>
        <v>-232.15768543201773</v>
      </c>
      <c r="AP19">
        <f t="shared" si="9"/>
        <v>-1.0639951172139883</v>
      </c>
      <c r="AQ19">
        <f t="shared" si="9"/>
        <v>-11627.202696672177</v>
      </c>
      <c r="AR19">
        <f t="shared" si="9"/>
        <v>-7217.2706685810526</v>
      </c>
      <c r="AS19">
        <f t="shared" si="9"/>
        <v>1937.9718573486743</v>
      </c>
      <c r="AT19">
        <f t="shared" si="9"/>
        <v>1101.7801062141966</v>
      </c>
      <c r="AU19">
        <f t="shared" si="9"/>
        <v>-4177.5187050181821</v>
      </c>
      <c r="AW19">
        <v>16</v>
      </c>
      <c r="AX19">
        <f>(R19*SUMPRODUCT(K20:$K$23, X20:$X$23)-$AZ$3*SUMPRODUCT(K19:$K$22, W20:$W$23))/Z19</f>
        <v>76674.537090599275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54548.578672031326</v>
      </c>
      <c r="P20">
        <f t="shared" si="22"/>
        <v>2727.4289336015663</v>
      </c>
      <c r="Q20" s="4">
        <f t="shared" si="23"/>
        <v>12.5</v>
      </c>
      <c r="R20">
        <f t="shared" si="0"/>
        <v>1000000</v>
      </c>
      <c r="S20">
        <f t="shared" si="1"/>
        <v>64179.267114378337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24278.335815764571</v>
      </c>
      <c r="AC20">
        <f t="shared" si="2"/>
        <v>17423.187633186884</v>
      </c>
      <c r="AE20">
        <f t="shared" si="3"/>
        <v>14808.678317137308</v>
      </c>
      <c r="AF20">
        <f t="shared" si="4"/>
        <v>-740.4339158568655</v>
      </c>
      <c r="AG20">
        <f t="shared" si="4"/>
        <v>-3.393461084974648</v>
      </c>
      <c r="AH20">
        <f t="shared" si="5"/>
        <v>-41998.138544617643</v>
      </c>
      <c r="AI20">
        <f t="shared" si="6"/>
        <v>-27933.287604422174</v>
      </c>
      <c r="AJ20">
        <f t="shared" si="7"/>
        <v>6855.1481825776864</v>
      </c>
      <c r="AK20">
        <f t="shared" si="24"/>
        <v>3281.3935623329767</v>
      </c>
      <c r="AL20">
        <f t="shared" si="8"/>
        <v>-17796.745859511509</v>
      </c>
      <c r="AN20">
        <f t="shared" si="9"/>
        <v>3667.0728395101282</v>
      </c>
      <c r="AO20">
        <f t="shared" si="9"/>
        <v>-183.35364197550643</v>
      </c>
      <c r="AP20">
        <f t="shared" si="9"/>
        <v>-0.84032272902060645</v>
      </c>
      <c r="AQ20">
        <f t="shared" si="9"/>
        <v>-10399.998559542131</v>
      </c>
      <c r="AR20">
        <f t="shared" si="9"/>
        <v>-6917.1196847365291</v>
      </c>
      <c r="AS20">
        <f t="shared" si="9"/>
        <v>1697.5402647551998</v>
      </c>
      <c r="AT20">
        <f t="shared" si="9"/>
        <v>812.57144969172282</v>
      </c>
      <c r="AU20">
        <f t="shared" si="9"/>
        <v>-4407.0079702896064</v>
      </c>
      <c r="AW20">
        <v>17</v>
      </c>
      <c r="AX20">
        <f>(R20*SUMPRODUCT(K21:$K$23, X21:$X$23)-$AZ$3*SUMPRODUCT(K20:$K$22, W21:$W$23))/Z20</f>
        <v>64179.267114378337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54548.578672031326</v>
      </c>
      <c r="P21">
        <f t="shared" si="22"/>
        <v>2727.4289336015663</v>
      </c>
      <c r="Q21" s="4">
        <f t="shared" si="23"/>
        <v>12.5</v>
      </c>
      <c r="R21">
        <f t="shared" si="0"/>
        <v>1000000</v>
      </c>
      <c r="S21">
        <f t="shared" si="1"/>
        <v>48290.857138939777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17423.187633186884</v>
      </c>
      <c r="AC21">
        <f t="shared" si="2"/>
        <v>11033.337424866606</v>
      </c>
      <c r="AE21">
        <f t="shared" si="3"/>
        <v>12463.081216466833</v>
      </c>
      <c r="AF21">
        <f t="shared" si="4"/>
        <v>-623.15406082334164</v>
      </c>
      <c r="AG21">
        <f t="shared" si="4"/>
        <v>-2.8559592018428304</v>
      </c>
      <c r="AH21">
        <f t="shared" si="5"/>
        <v>-40285.381782565681</v>
      </c>
      <c r="AI21">
        <f t="shared" si="6"/>
        <v>-28448.310586124033</v>
      </c>
      <c r="AJ21">
        <f t="shared" si="7"/>
        <v>6389.8502083202784</v>
      </c>
      <c r="AK21">
        <f t="shared" si="24"/>
        <v>2504.103258709793</v>
      </c>
      <c r="AL21">
        <f t="shared" si="8"/>
        <v>-19554.357119093962</v>
      </c>
      <c r="AN21">
        <f t="shared" si="9"/>
        <v>2842.9552869275535</v>
      </c>
      <c r="AO21">
        <f t="shared" si="9"/>
        <v>-142.14776434637767</v>
      </c>
      <c r="AP21">
        <f t="shared" si="9"/>
        <v>-0.65147327302984825</v>
      </c>
      <c r="AQ21">
        <f t="shared" si="9"/>
        <v>-9189.5043557381305</v>
      </c>
      <c r="AR21">
        <f t="shared" si="9"/>
        <v>-6489.3483064299853</v>
      </c>
      <c r="AS21">
        <f t="shared" si="9"/>
        <v>1457.5896695928916</v>
      </c>
      <c r="AT21">
        <f t="shared" si="9"/>
        <v>571.21136215942158</v>
      </c>
      <c r="AU21">
        <f t="shared" si="9"/>
        <v>-4460.5472746776722</v>
      </c>
      <c r="AW21">
        <v>18</v>
      </c>
      <c r="AX21">
        <f>(R21*SUMPRODUCT(K22:$K$23, X22:$X$23)-$AZ$3*SUMPRODUCT(K21:$K$22, W22:$W$23))/Z21</f>
        <v>48290.857138939777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54548.578672031326</v>
      </c>
      <c r="P22">
        <f t="shared" si="22"/>
        <v>2727.4289336015663</v>
      </c>
      <c r="Q22" s="4">
        <f t="shared" si="23"/>
        <v>12.5</v>
      </c>
      <c r="R22">
        <f t="shared" si="0"/>
        <v>1000000</v>
      </c>
      <c r="S22">
        <f t="shared" si="1"/>
        <v>27678.371409305531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11033.337424866606</v>
      </c>
      <c r="AC22">
        <f t="shared" si="2"/>
        <v>5207.3204535613486</v>
      </c>
      <c r="AE22">
        <f t="shared" si="3"/>
        <v>10262.595484070649</v>
      </c>
      <c r="AF22">
        <f t="shared" si="4"/>
        <v>-513.12977420353241</v>
      </c>
      <c r="AG22">
        <f t="shared" si="4"/>
        <v>-2.3517101026989238</v>
      </c>
      <c r="AH22">
        <f t="shared" si="5"/>
        <v>-38055.160570038272</v>
      </c>
      <c r="AI22">
        <f t="shared" si="6"/>
        <v>-28308.046570273855</v>
      </c>
      <c r="AJ22">
        <f t="shared" si="7"/>
        <v>5826.0169713052574</v>
      </c>
      <c r="AK22">
        <f t="shared" si="24"/>
        <v>1778.4260298454344</v>
      </c>
      <c r="AL22">
        <f t="shared" si="8"/>
        <v>-20703.603569123163</v>
      </c>
      <c r="AN22">
        <f t="shared" si="9"/>
        <v>2156.4688139454411</v>
      </c>
      <c r="AO22">
        <f t="shared" si="9"/>
        <v>-107.82344069727203</v>
      </c>
      <c r="AP22">
        <f t="shared" si="9"/>
        <v>-0.49416246638409811</v>
      </c>
      <c r="AQ22">
        <f t="shared" si="9"/>
        <v>-7996.4924181560773</v>
      </c>
      <c r="AR22">
        <f t="shared" si="9"/>
        <v>-5948.3412073742929</v>
      </c>
      <c r="AS22">
        <f t="shared" si="9"/>
        <v>1224.2150562825564</v>
      </c>
      <c r="AT22">
        <f t="shared" si="9"/>
        <v>373.69886372538639</v>
      </c>
      <c r="AU22">
        <f t="shared" si="9"/>
        <v>-4350.4272873663494</v>
      </c>
      <c r="AW22">
        <v>19</v>
      </c>
      <c r="AX22">
        <f>(R22*SUMPRODUCT(K23:$K$23, X23:$X$23)-$AZ$3*SUMPRODUCT(K22:$K$22, W23:$W$23))/Z22</f>
        <v>27678.371409305531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54548.578672031326</v>
      </c>
      <c r="P23">
        <f t="shared" si="22"/>
        <v>2727.4289336015663</v>
      </c>
      <c r="Q23" s="4">
        <f t="shared" si="23"/>
        <v>12.5</v>
      </c>
      <c r="R23">
        <f t="shared" si="0"/>
        <v>1000000</v>
      </c>
      <c r="S23">
        <f t="shared" si="1"/>
        <v>34520.366318538589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5207.3204535613486</v>
      </c>
      <c r="AC23">
        <f t="shared" si="2"/>
        <v>5207.3204535613486</v>
      </c>
      <c r="AE23">
        <f t="shared" si="3"/>
        <v>8228.5317256040744</v>
      </c>
      <c r="AF23">
        <f t="shared" si="4"/>
        <v>-411.42658628020365</v>
      </c>
      <c r="AG23">
        <f t="shared" si="4"/>
        <v>-1.8855971883056335</v>
      </c>
      <c r="AH23">
        <f t="shared" si="5"/>
        <v>-35407.665069304072</v>
      </c>
      <c r="AI23">
        <f t="shared" si="6"/>
        <v>-27592.445527168507</v>
      </c>
      <c r="AJ23">
        <f t="shared" si="7"/>
        <v>0</v>
      </c>
      <c r="AK23">
        <f t="shared" si="24"/>
        <v>1114.5261468343742</v>
      </c>
      <c r="AL23">
        <f t="shared" si="8"/>
        <v>-26477.919380334133</v>
      </c>
      <c r="AN23">
        <f t="shared" si="9"/>
        <v>1592.757599445848</v>
      </c>
      <c r="AO23">
        <f t="shared" si="9"/>
        <v>-79.637879972292382</v>
      </c>
      <c r="AP23">
        <f t="shared" si="9"/>
        <v>-0.36498604505860888</v>
      </c>
      <c r="AQ23">
        <f t="shared" si="9"/>
        <v>-6853.69267548485</v>
      </c>
      <c r="AR23">
        <f t="shared" si="9"/>
        <v>-5340.9379420563537</v>
      </c>
      <c r="AS23">
        <f t="shared" si="9"/>
        <v>0</v>
      </c>
      <c r="AT23">
        <f t="shared" si="9"/>
        <v>215.73350499796845</v>
      </c>
      <c r="AU23">
        <f t="shared" si="9"/>
        <v>-5125.2044370583844</v>
      </c>
      <c r="AW23">
        <v>20</v>
      </c>
      <c r="AX23">
        <f>(R23*SUMPRODUCT(K$23:$K24, X$23:$X24)-$AZ$3*SUMPRODUCT(K$22:$K23, W$23:$W24))/Z23</f>
        <v>34520.366318538589</v>
      </c>
    </row>
    <row r="25" spans="5:50" x14ac:dyDescent="0.25">
      <c r="AN25" s="8">
        <f t="shared" ref="AN25:AU25" si="25">SUM(AN3:AN23)</f>
        <v>361127.00137506187</v>
      </c>
      <c r="AO25" s="8">
        <f t="shared" si="25"/>
        <v>-58967.784072776587</v>
      </c>
      <c r="AP25" s="8">
        <f t="shared" si="25"/>
        <v>-695.21050208582824</v>
      </c>
      <c r="AQ25" s="8">
        <f t="shared" si="25"/>
        <v>-311754.32913607405</v>
      </c>
      <c r="AR25" s="8">
        <f t="shared" si="25"/>
        <v>-10290.322335874624</v>
      </c>
      <c r="AS25" s="8">
        <f t="shared" si="25"/>
        <v>-39880.775067511793</v>
      </c>
      <c r="AT25" s="8">
        <f t="shared" si="25"/>
        <v>63795.621257552142</v>
      </c>
      <c r="AU25" s="9">
        <f t="shared" si="25"/>
        <v>13624.523854165744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3110.7418408453009</v>
      </c>
      <c r="K3">
        <v>1</v>
      </c>
      <c r="L3" s="2">
        <v>0</v>
      </c>
      <c r="O3">
        <f>$C$3</f>
        <v>3110.7418408453009</v>
      </c>
      <c r="P3">
        <f>O3*B5</f>
        <v>2488.5934726762407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3110.7418408453009</v>
      </c>
      <c r="AF3">
        <f t="shared" ref="AF3:AG23" si="4">-$Z3*P3</f>
        <v>-2488.5934726762407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-2.8086025309398792</v>
      </c>
      <c r="AJ3">
        <f t="shared" ref="AJ3:AJ23" si="7">AB3-AC3</f>
        <v>0</v>
      </c>
      <c r="AL3">
        <f t="shared" ref="AL3:AL23" si="8">SUM(AI3:AK3)</f>
        <v>-2.8086025309398792</v>
      </c>
      <c r="AN3">
        <f t="shared" ref="AN3:AU23" si="9">AE3*$K3</f>
        <v>3110.7418408453009</v>
      </c>
      <c r="AO3">
        <f t="shared" si="9"/>
        <v>-2488.5934726762407</v>
      </c>
      <c r="AP3">
        <f t="shared" si="9"/>
        <v>-624.95697070000006</v>
      </c>
      <c r="AQ3">
        <f t="shared" si="9"/>
        <v>0</v>
      </c>
      <c r="AR3">
        <f t="shared" si="9"/>
        <v>-2.8086025309398792</v>
      </c>
      <c r="AS3">
        <f t="shared" si="9"/>
        <v>0</v>
      </c>
      <c r="AT3">
        <f t="shared" si="9"/>
        <v>0</v>
      </c>
      <c r="AU3">
        <f t="shared" si="9"/>
        <v>-2.8086025309398792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2465.6366933952286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438.74781254324034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433.87647850390931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-433.87647850390931</v>
      </c>
      <c r="AK4">
        <f>G4*MAX(0, SUM(AB4, AE4:AF4))</f>
        <v>0</v>
      </c>
      <c r="AL4">
        <f t="shared" si="8"/>
        <v>-2639.4984785039092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-2031.7602148913199</v>
      </c>
      <c r="AR4">
        <f t="shared" si="9"/>
        <v>-2031.7602148913199</v>
      </c>
      <c r="AS4">
        <f t="shared" si="9"/>
        <v>-399.67545082584053</v>
      </c>
      <c r="AT4">
        <f t="shared" si="9"/>
        <v>0</v>
      </c>
      <c r="AU4">
        <f t="shared" si="9"/>
        <v>-2431.4356657171606</v>
      </c>
      <c r="AW4">
        <v>1</v>
      </c>
      <c r="AX4">
        <f>(R4*SUMPRODUCT(K5:$K$23, X5:$X$23)-$AZ$3*SUMPRODUCT(K4:$K$22, W5:$W$23))/Z4</f>
        <v>438.74781254324034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3110.7418408453009</v>
      </c>
      <c r="P5">
        <f t="shared" ref="P5:P23" si="22">O5*$C$5</f>
        <v>155.53709204226504</v>
      </c>
      <c r="Q5" s="4">
        <f t="shared" ref="Q5:Q23" si="23">$C$8</f>
        <v>12.5</v>
      </c>
      <c r="R5">
        <f t="shared" si="0"/>
        <v>2000000</v>
      </c>
      <c r="S5">
        <f t="shared" si="1"/>
        <v>828.28007062112499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433.87647850390931</v>
      </c>
      <c r="AC5">
        <f t="shared" si="2"/>
        <v>809.98036217019398</v>
      </c>
      <c r="AE5">
        <f t="shared" si="3"/>
        <v>3042.0142802378205</v>
      </c>
      <c r="AF5">
        <f t="shared" si="4"/>
        <v>-152.10071401189103</v>
      </c>
      <c r="AG5">
        <f t="shared" si="4"/>
        <v>-12.223829699940623</v>
      </c>
      <c r="AH5">
        <f t="shared" si="5"/>
        <v>-2203.6822295001361</v>
      </c>
      <c r="AI5">
        <f t="shared" si="6"/>
        <v>674.00750702585265</v>
      </c>
      <c r="AJ5">
        <f t="shared" si="7"/>
        <v>-376.10388366628467</v>
      </c>
      <c r="AK5">
        <f>G5*SUM(AB5, AE5:AF5)</f>
        <v>232.66530313108873</v>
      </c>
      <c r="AL5">
        <f t="shared" si="8"/>
        <v>530.56892649065674</v>
      </c>
      <c r="AN5">
        <f t="shared" si="9"/>
        <v>2581.3326953405676</v>
      </c>
      <c r="AO5">
        <f t="shared" si="9"/>
        <v>-129.0666347670284</v>
      </c>
      <c r="AP5">
        <f t="shared" si="9"/>
        <v>-10.372657180381475</v>
      </c>
      <c r="AQ5">
        <f t="shared" si="9"/>
        <v>-1869.9573588803087</v>
      </c>
      <c r="AR5">
        <f t="shared" si="9"/>
        <v>571.93604451284921</v>
      </c>
      <c r="AS5">
        <f t="shared" si="9"/>
        <v>-319.14684229439132</v>
      </c>
      <c r="AT5">
        <f t="shared" si="9"/>
        <v>197.43055052215288</v>
      </c>
      <c r="AU5">
        <f t="shared" si="9"/>
        <v>450.21975274061077</v>
      </c>
      <c r="AW5">
        <v>2</v>
      </c>
      <c r="AX5">
        <f>(R5*SUMPRODUCT(K6:$K$23, X6:$X$23)-$AZ$3*SUMPRODUCT(K5:$K$22, W6:$W$23))/Z5</f>
        <v>828.28007062112499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3110.7418408453009</v>
      </c>
      <c r="P6">
        <f t="shared" si="22"/>
        <v>155.53709204226504</v>
      </c>
      <c r="Q6" s="4">
        <f t="shared" si="23"/>
        <v>12.5</v>
      </c>
      <c r="R6">
        <f t="shared" si="0"/>
        <v>2000000</v>
      </c>
      <c r="S6">
        <f t="shared" si="1"/>
        <v>1169.3623556712232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809.98036217019398</v>
      </c>
      <c r="AC6">
        <f t="shared" si="2"/>
        <v>1130.8012077685853</v>
      </c>
      <c r="AE6">
        <f t="shared" si="3"/>
        <v>3008.1613399167368</v>
      </c>
      <c r="AF6">
        <f t="shared" si="4"/>
        <v>-150.40806699583683</v>
      </c>
      <c r="AG6">
        <f t="shared" si="4"/>
        <v>-12.087797275630363</v>
      </c>
      <c r="AH6">
        <f t="shared" si="5"/>
        <v>-2207.0603697367033</v>
      </c>
      <c r="AI6">
        <f t="shared" si="6"/>
        <v>638.60510590856666</v>
      </c>
      <c r="AJ6">
        <f t="shared" si="7"/>
        <v>-320.82084559839132</v>
      </c>
      <c r="AK6">
        <f>G6*SUM(AB6, AE6:AF6)</f>
        <v>256.7413544563766</v>
      </c>
      <c r="AL6">
        <f t="shared" si="8"/>
        <v>574.52561476655194</v>
      </c>
      <c r="AN6">
        <f t="shared" si="9"/>
        <v>2351.3930283123673</v>
      </c>
      <c r="AO6">
        <f t="shared" si="9"/>
        <v>-117.56965141561837</v>
      </c>
      <c r="AP6">
        <f t="shared" si="9"/>
        <v>-9.4486827765551933</v>
      </c>
      <c r="AQ6">
        <f t="shared" si="9"/>
        <v>-1725.1954865582593</v>
      </c>
      <c r="AR6">
        <f t="shared" si="9"/>
        <v>499.17920756193479</v>
      </c>
      <c r="AS6">
        <f t="shared" si="9"/>
        <v>-250.77640938574666</v>
      </c>
      <c r="AT6">
        <f t="shared" si="9"/>
        <v>200.68731784343328</v>
      </c>
      <c r="AU6">
        <f t="shared" si="9"/>
        <v>449.09011601962141</v>
      </c>
      <c r="AW6">
        <v>3</v>
      </c>
      <c r="AX6">
        <f>(R6*SUMPRODUCT(K7:$K$23, X7:$X$23)-$AZ$3*SUMPRODUCT(K6:$K$22, W7:$W$23))/Z6</f>
        <v>1169.3623556712232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3110.7418408453009</v>
      </c>
      <c r="P7">
        <f t="shared" si="22"/>
        <v>155.53709204226504</v>
      </c>
      <c r="Q7" s="4">
        <f t="shared" si="23"/>
        <v>12.5</v>
      </c>
      <c r="R7">
        <f t="shared" si="0"/>
        <v>2000000</v>
      </c>
      <c r="S7">
        <f t="shared" si="1"/>
        <v>1466.0179981148149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1130.8012077685853</v>
      </c>
      <c r="AC7">
        <f t="shared" si="2"/>
        <v>1401.8761862101401</v>
      </c>
      <c r="AE7">
        <f t="shared" si="3"/>
        <v>2974.6394067032375</v>
      </c>
      <c r="AF7">
        <f t="shared" si="4"/>
        <v>-148.73197033516189</v>
      </c>
      <c r="AG7">
        <f t="shared" si="4"/>
        <v>-11.953094948466218</v>
      </c>
      <c r="AH7">
        <f t="shared" si="5"/>
        <v>-2211.8967052547155</v>
      </c>
      <c r="AI7">
        <f t="shared" si="6"/>
        <v>602.05763616489412</v>
      </c>
      <c r="AJ7">
        <f t="shared" si="7"/>
        <v>-271.07497844155478</v>
      </c>
      <c r="AK7">
        <f>G7*SUM(AB7, AE7:AF7)</f>
        <v>276.9696050895663</v>
      </c>
      <c r="AL7">
        <f t="shared" si="8"/>
        <v>607.9522628129057</v>
      </c>
      <c r="AN7">
        <f t="shared" si="9"/>
        <v>2141.9029775783624</v>
      </c>
      <c r="AO7">
        <f t="shared" si="9"/>
        <v>-107.09514887891812</v>
      </c>
      <c r="AP7">
        <f t="shared" si="9"/>
        <v>-8.6068817631147834</v>
      </c>
      <c r="AQ7">
        <f t="shared" si="9"/>
        <v>-1592.6865382085264</v>
      </c>
      <c r="AR7">
        <f t="shared" si="9"/>
        <v>433.51440872780307</v>
      </c>
      <c r="AS7">
        <f t="shared" si="9"/>
        <v>-195.18880243519925</v>
      </c>
      <c r="AT7">
        <f t="shared" si="9"/>
        <v>199.43325584378286</v>
      </c>
      <c r="AU7">
        <f t="shared" si="9"/>
        <v>437.75886213638671</v>
      </c>
      <c r="AW7">
        <v>4</v>
      </c>
      <c r="AX7">
        <f>(R7*SUMPRODUCT(K8:$K$23, X8:$X$23)-$AZ$3*SUMPRODUCT(K7:$K$22, W8:$W$23))/Z7</f>
        <v>1466.0179981148149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3110.7418408453009</v>
      </c>
      <c r="P8">
        <f t="shared" si="22"/>
        <v>155.53709204226504</v>
      </c>
      <c r="Q8" s="4">
        <f t="shared" si="23"/>
        <v>12.5</v>
      </c>
      <c r="R8">
        <f t="shared" si="0"/>
        <v>2000000</v>
      </c>
      <c r="S8">
        <f t="shared" si="1"/>
        <v>1718.2135335991691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1401.8761862101401</v>
      </c>
      <c r="AC8">
        <f t="shared" si="2"/>
        <v>1624.6968861215155</v>
      </c>
      <c r="AE8">
        <f t="shared" si="3"/>
        <v>2941.4345094596893</v>
      </c>
      <c r="AF8">
        <f t="shared" si="4"/>
        <v>-147.07172547298447</v>
      </c>
      <c r="AG8">
        <f t="shared" si="4"/>
        <v>-11.819666577749487</v>
      </c>
      <c r="AH8">
        <f t="shared" si="5"/>
        <v>-2223.5873971309725</v>
      </c>
      <c r="AI8">
        <f t="shared" si="6"/>
        <v>558.95572027798289</v>
      </c>
      <c r="AJ8">
        <f t="shared" si="7"/>
        <v>-222.82069991137541</v>
      </c>
      <c r="AK8">
        <f t="shared" ref="AK8:AK23" si="24">G8*SUM(AB8:AB8, AE8:AF8)</f>
        <v>293.73672791377919</v>
      </c>
      <c r="AL8">
        <f t="shared" si="8"/>
        <v>629.87174828038667</v>
      </c>
      <c r="AN8">
        <f t="shared" si="9"/>
        <v>1951.039301364588</v>
      </c>
      <c r="AO8">
        <f t="shared" si="9"/>
        <v>-97.551965068229407</v>
      </c>
      <c r="AP8">
        <f t="shared" si="9"/>
        <v>-7.8399277454763832</v>
      </c>
      <c r="AQ8">
        <f t="shared" si="9"/>
        <v>-1474.8947793566265</v>
      </c>
      <c r="AR8">
        <f t="shared" si="9"/>
        <v>370.7526291942558</v>
      </c>
      <c r="AS8">
        <f t="shared" si="9"/>
        <v>-147.79589390365661</v>
      </c>
      <c r="AT8">
        <f t="shared" si="9"/>
        <v>194.83415271390518</v>
      </c>
      <c r="AU8">
        <f t="shared" si="9"/>
        <v>417.79088800450438</v>
      </c>
      <c r="AW8">
        <v>5</v>
      </c>
      <c r="AX8">
        <f>(R8*SUMPRODUCT(K9:$K$23, X9:$X$23)-$AZ$3*SUMPRODUCT(K8:$K$22, W9:$W$23))/Z8</f>
        <v>1718.2135335991691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3110.7418408453009</v>
      </c>
      <c r="P9">
        <f t="shared" si="22"/>
        <v>155.53709204226504</v>
      </c>
      <c r="Q9" s="4">
        <f t="shared" si="23"/>
        <v>12.5</v>
      </c>
      <c r="R9">
        <f t="shared" si="0"/>
        <v>2000000</v>
      </c>
      <c r="S9">
        <f t="shared" si="1"/>
        <v>1918.3419853892547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1624.6968861215155</v>
      </c>
      <c r="AC9">
        <f t="shared" si="2"/>
        <v>1793.6312668937881</v>
      </c>
      <c r="AE9">
        <f t="shared" si="3"/>
        <v>2908.513639106282</v>
      </c>
      <c r="AF9">
        <f t="shared" si="4"/>
        <v>-145.4256819553141</v>
      </c>
      <c r="AG9">
        <f t="shared" si="4"/>
        <v>-11.687379521969325</v>
      </c>
      <c r="AH9">
        <f t="shared" si="5"/>
        <v>-2254.4624004267603</v>
      </c>
      <c r="AI9">
        <f t="shared" si="6"/>
        <v>496.93817720223797</v>
      </c>
      <c r="AJ9">
        <f t="shared" si="7"/>
        <v>-168.93438077227256</v>
      </c>
      <c r="AK9">
        <f t="shared" si="24"/>
        <v>307.1449390290739</v>
      </c>
      <c r="AL9">
        <f t="shared" si="8"/>
        <v>635.14873545903924</v>
      </c>
      <c r="AN9">
        <f t="shared" si="9"/>
        <v>1777.1304409889303</v>
      </c>
      <c r="AO9">
        <f t="shared" si="9"/>
        <v>-88.856522049446525</v>
      </c>
      <c r="AP9">
        <f t="shared" si="9"/>
        <v>-7.1411038423957578</v>
      </c>
      <c r="AQ9">
        <f t="shared" si="9"/>
        <v>-1377.4987010528396</v>
      </c>
      <c r="AR9">
        <f t="shared" si="9"/>
        <v>303.63411404424824</v>
      </c>
      <c r="AS9">
        <f t="shared" si="9"/>
        <v>-103.22056825295503</v>
      </c>
      <c r="AT9">
        <f t="shared" si="9"/>
        <v>187.66857875625399</v>
      </c>
      <c r="AU9">
        <f t="shared" si="9"/>
        <v>388.08212454754721</v>
      </c>
      <c r="AW9">
        <v>6</v>
      </c>
      <c r="AX9">
        <f>(R9*SUMPRODUCT(K10:$K$23, X10:$X$23)-$AZ$3*SUMPRODUCT(K9:$K$22, W10:$W$23))/Z9</f>
        <v>1918.3419853892547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3110.7418408453009</v>
      </c>
      <c r="P10">
        <f t="shared" si="22"/>
        <v>155.53709204226504</v>
      </c>
      <c r="Q10" s="4">
        <f t="shared" si="23"/>
        <v>12.5</v>
      </c>
      <c r="R10">
        <f t="shared" si="0"/>
        <v>2000000</v>
      </c>
      <c r="S10">
        <f t="shared" si="1"/>
        <v>2066.5496143306864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1793.6312668937881</v>
      </c>
      <c r="AC10">
        <f t="shared" si="2"/>
        <v>1910.5106054709615</v>
      </c>
      <c r="AE10">
        <f t="shared" si="3"/>
        <v>2875.8589857239217</v>
      </c>
      <c r="AF10">
        <f t="shared" si="4"/>
        <v>-143.79294928619609</v>
      </c>
      <c r="AG10">
        <f t="shared" si="4"/>
        <v>-11.556162214920601</v>
      </c>
      <c r="AH10">
        <f t="shared" si="5"/>
        <v>-2294.9618926447492</v>
      </c>
      <c r="AI10">
        <f t="shared" si="6"/>
        <v>425.54798157805544</v>
      </c>
      <c r="AJ10">
        <f t="shared" si="7"/>
        <v>-116.87933857717348</v>
      </c>
      <c r="AK10">
        <f t="shared" si="24"/>
        <v>316.79881123320604</v>
      </c>
      <c r="AL10">
        <f t="shared" si="8"/>
        <v>625.467454234088</v>
      </c>
      <c r="AN10">
        <f t="shared" si="9"/>
        <v>1618.6656680426365</v>
      </c>
      <c r="AO10">
        <f t="shared" si="9"/>
        <v>-80.933283402131835</v>
      </c>
      <c r="AP10">
        <f t="shared" si="9"/>
        <v>-6.5043394423996403</v>
      </c>
      <c r="AQ10">
        <f t="shared" si="9"/>
        <v>-1291.7100746353562</v>
      </c>
      <c r="AR10">
        <f t="shared" si="9"/>
        <v>239.51797056274873</v>
      </c>
      <c r="AS10">
        <f t="shared" si="9"/>
        <v>-65.785065817745163</v>
      </c>
      <c r="AT10">
        <f t="shared" si="9"/>
        <v>178.30893724812756</v>
      </c>
      <c r="AU10">
        <f t="shared" si="9"/>
        <v>352.04184199313113</v>
      </c>
      <c r="AW10">
        <v>7</v>
      </c>
      <c r="AX10">
        <f>(R10*SUMPRODUCT(K11:$K$23, X11:$X$23)-$AZ$3*SUMPRODUCT(K10:$K$22, W11:$W$23))/Z10</f>
        <v>2066.5496143306864</v>
      </c>
    </row>
    <row r="11" spans="1:52" x14ac:dyDescent="0.25">
      <c r="A11" t="s">
        <v>33</v>
      </c>
      <c r="C11" s="7">
        <f>AU25</f>
        <v>703.1846665762896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3110.7418408453009</v>
      </c>
      <c r="P11">
        <f t="shared" si="22"/>
        <v>155.53709204226504</v>
      </c>
      <c r="Q11" s="4">
        <f t="shared" si="23"/>
        <v>12.5</v>
      </c>
      <c r="R11">
        <f t="shared" si="0"/>
        <v>2000000</v>
      </c>
      <c r="S11">
        <f t="shared" si="1"/>
        <v>2170.6818232243763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1910.5106054709615</v>
      </c>
      <c r="AC11">
        <f t="shared" si="2"/>
        <v>1984.1808154126541</v>
      </c>
      <c r="AE11">
        <f t="shared" si="3"/>
        <v>2843.4725975353972</v>
      </c>
      <c r="AF11">
        <f t="shared" si="4"/>
        <v>-142.17362987676987</v>
      </c>
      <c r="AG11">
        <f t="shared" si="4"/>
        <v>-11.426022887046788</v>
      </c>
      <c r="AH11">
        <f t="shared" si="5"/>
        <v>-2332.432915937125</v>
      </c>
      <c r="AI11">
        <f t="shared" si="6"/>
        <v>357.44002883445546</v>
      </c>
      <c r="AJ11">
        <f t="shared" si="7"/>
        <v>-73.670209941692519</v>
      </c>
      <c r="AK11">
        <f t="shared" si="24"/>
        <v>322.82667011907125</v>
      </c>
      <c r="AL11">
        <f t="shared" si="8"/>
        <v>606.59648901183414</v>
      </c>
      <c r="AN11">
        <f t="shared" si="9"/>
        <v>1474.2800290138352</v>
      </c>
      <c r="AO11">
        <f t="shared" si="9"/>
        <v>-73.714001450691768</v>
      </c>
      <c r="AP11">
        <f t="shared" si="9"/>
        <v>-5.9241497062531074</v>
      </c>
      <c r="AQ11">
        <f t="shared" si="9"/>
        <v>-1209.3168296965812</v>
      </c>
      <c r="AR11">
        <f t="shared" si="9"/>
        <v>185.32504816030925</v>
      </c>
      <c r="AS11">
        <f t="shared" si="9"/>
        <v>-38.196436056543263</v>
      </c>
      <c r="AT11">
        <f t="shared" si="9"/>
        <v>167.37875828383449</v>
      </c>
      <c r="AU11">
        <f t="shared" si="9"/>
        <v>314.50737038760042</v>
      </c>
      <c r="AW11">
        <v>8</v>
      </c>
      <c r="AX11">
        <f>(R11*SUMPRODUCT(K12:$K$23, X12:$X$23)-$AZ$3*SUMPRODUCT(K11:$K$22, W12:$W$23))/Z11</f>
        <v>2170.6818232243763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3110.7418408453009</v>
      </c>
      <c r="P12">
        <f t="shared" si="22"/>
        <v>155.53709204226504</v>
      </c>
      <c r="Q12" s="4">
        <f t="shared" si="23"/>
        <v>12.5</v>
      </c>
      <c r="R12">
        <f t="shared" si="0"/>
        <v>2000000</v>
      </c>
      <c r="S12">
        <f t="shared" si="1"/>
        <v>2227.526093721548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1984.1808154126541</v>
      </c>
      <c r="AC12">
        <f t="shared" si="2"/>
        <v>2013.1222147552528</v>
      </c>
      <c r="AE12">
        <f t="shared" si="3"/>
        <v>2811.3266649603356</v>
      </c>
      <c r="AF12">
        <f t="shared" si="4"/>
        <v>-140.5663332480168</v>
      </c>
      <c r="AG12">
        <f t="shared" si="4"/>
        <v>-11.296849790162902</v>
      </c>
      <c r="AH12">
        <f t="shared" si="5"/>
        <v>-2386.0588821469114</v>
      </c>
      <c r="AI12">
        <f t="shared" si="6"/>
        <v>273.40459977524461</v>
      </c>
      <c r="AJ12">
        <f t="shared" si="7"/>
        <v>-28.941399342598743</v>
      </c>
      <c r="AK12">
        <f t="shared" si="24"/>
        <v>325.84588029874811</v>
      </c>
      <c r="AL12">
        <f t="shared" si="8"/>
        <v>570.30908073139403</v>
      </c>
      <c r="AN12">
        <f t="shared" si="9"/>
        <v>1342.7142990801799</v>
      </c>
      <c r="AO12">
        <f t="shared" si="9"/>
        <v>-67.135714954009003</v>
      </c>
      <c r="AP12">
        <f t="shared" si="9"/>
        <v>-5.3954746479191762</v>
      </c>
      <c r="AQ12">
        <f t="shared" si="9"/>
        <v>-1139.6026720897371</v>
      </c>
      <c r="AR12">
        <f t="shared" si="9"/>
        <v>130.58043738851461</v>
      </c>
      <c r="AS12">
        <f t="shared" si="9"/>
        <v>-13.822666436113115</v>
      </c>
      <c r="AT12">
        <f t="shared" si="9"/>
        <v>155.62685340932111</v>
      </c>
      <c r="AU12">
        <f t="shared" si="9"/>
        <v>272.38462436172262</v>
      </c>
      <c r="AW12">
        <v>9</v>
      </c>
      <c r="AX12">
        <f>(R12*SUMPRODUCT(K13:$K$23, X13:$X$23)-$AZ$3*SUMPRODUCT(K12:$K$22, W13:$W$23))/Z12</f>
        <v>2227.526093721548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3110.7418408453009</v>
      </c>
      <c r="P13">
        <f t="shared" si="22"/>
        <v>155.53709204226504</v>
      </c>
      <c r="Q13" s="4">
        <f t="shared" si="23"/>
        <v>12.5</v>
      </c>
      <c r="R13">
        <f t="shared" si="0"/>
        <v>2000000</v>
      </c>
      <c r="S13">
        <f t="shared" si="1"/>
        <v>2242.0153429941297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2013.1222147552528</v>
      </c>
      <c r="AC13">
        <f t="shared" si="2"/>
        <v>2003.2177272432857</v>
      </c>
      <c r="AE13">
        <f t="shared" si="3"/>
        <v>2779.4159482141572</v>
      </c>
      <c r="AF13">
        <f t="shared" si="4"/>
        <v>-138.97079741070786</v>
      </c>
      <c r="AG13">
        <f t="shared" si="4"/>
        <v>-11.168621869063914</v>
      </c>
      <c r="AH13">
        <f t="shared" si="5"/>
        <v>-2441.5077115774025</v>
      </c>
      <c r="AI13">
        <f t="shared" si="6"/>
        <v>187.76881735698316</v>
      </c>
      <c r="AJ13">
        <f t="shared" si="7"/>
        <v>9.9044875119670905</v>
      </c>
      <c r="AK13">
        <f t="shared" si="24"/>
        <v>325.7497155891092</v>
      </c>
      <c r="AL13">
        <f t="shared" si="8"/>
        <v>523.42302045805945</v>
      </c>
      <c r="AN13">
        <f t="shared" si="9"/>
        <v>1222.8331797255626</v>
      </c>
      <c r="AO13">
        <f t="shared" si="9"/>
        <v>-61.141658986278124</v>
      </c>
      <c r="AP13">
        <f t="shared" si="9"/>
        <v>-4.9137522586624973</v>
      </c>
      <c r="AQ13">
        <f t="shared" si="9"/>
        <v>-1074.1669091274266</v>
      </c>
      <c r="AR13">
        <f t="shared" si="9"/>
        <v>82.610859353195451</v>
      </c>
      <c r="AS13">
        <f t="shared" si="9"/>
        <v>4.3575830978421211</v>
      </c>
      <c r="AT13">
        <f t="shared" si="9"/>
        <v>143.31700181992178</v>
      </c>
      <c r="AU13">
        <f t="shared" si="9"/>
        <v>230.28544427095937</v>
      </c>
      <c r="AW13">
        <v>10</v>
      </c>
      <c r="AX13">
        <f>(R13*SUMPRODUCT(K14:$K$23, X14:$X$23)-$AZ$3*SUMPRODUCT(K13:$K$22, W14:$W$23))/Z13</f>
        <v>2242.0153429941297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3110.7418408453009</v>
      </c>
      <c r="P14">
        <f t="shared" si="22"/>
        <v>155.53709204226504</v>
      </c>
      <c r="Q14" s="4">
        <f t="shared" si="23"/>
        <v>12.5</v>
      </c>
      <c r="R14">
        <f t="shared" si="0"/>
        <v>2000000</v>
      </c>
      <c r="S14">
        <f t="shared" si="1"/>
        <v>2214.0462101496596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2003.2177272432857</v>
      </c>
      <c r="AC14">
        <f t="shared" si="2"/>
        <v>1955.6679475896483</v>
      </c>
      <c r="AE14">
        <f t="shared" si="3"/>
        <v>2747.7195749026173</v>
      </c>
      <c r="AF14">
        <f t="shared" si="4"/>
        <v>-137.38597874513087</v>
      </c>
      <c r="AG14">
        <f t="shared" si="4"/>
        <v>-11.041255251496388</v>
      </c>
      <c r="AH14">
        <f t="shared" si="5"/>
        <v>-2508.8638203020473</v>
      </c>
      <c r="AI14">
        <f t="shared" si="6"/>
        <v>90.428520603942616</v>
      </c>
      <c r="AJ14">
        <f t="shared" si="7"/>
        <v>47.549779653637415</v>
      </c>
      <c r="AK14">
        <f t="shared" si="24"/>
        <v>322.94859263805409</v>
      </c>
      <c r="AL14">
        <f t="shared" si="8"/>
        <v>460.92689289563413</v>
      </c>
      <c r="AN14">
        <f t="shared" si="9"/>
        <v>1113.5954391342084</v>
      </c>
      <c r="AO14">
        <f t="shared" si="9"/>
        <v>-55.679771956710425</v>
      </c>
      <c r="AP14">
        <f t="shared" si="9"/>
        <v>-4.4747985211768828</v>
      </c>
      <c r="AQ14">
        <f t="shared" si="9"/>
        <v>-1016.7920093505918</v>
      </c>
      <c r="AR14">
        <f t="shared" si="9"/>
        <v>36.648859305729282</v>
      </c>
      <c r="AS14">
        <f t="shared" si="9"/>
        <v>19.270968638058296</v>
      </c>
      <c r="AT14">
        <f t="shared" si="9"/>
        <v>130.88456446626083</v>
      </c>
      <c r="AU14">
        <f t="shared" si="9"/>
        <v>186.80439241004842</v>
      </c>
      <c r="AW14">
        <v>11</v>
      </c>
      <c r="AX14">
        <f>(R14*SUMPRODUCT(K15:$K$23, X15:$X$23)-$AZ$3*SUMPRODUCT(K14:$K$22, W15:$W$23))/Z14</f>
        <v>2214.0462101496596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3110.7418408453009</v>
      </c>
      <c r="P15">
        <f t="shared" si="22"/>
        <v>155.53709204226504</v>
      </c>
      <c r="Q15" s="4">
        <f t="shared" si="23"/>
        <v>12.5</v>
      </c>
      <c r="R15">
        <f t="shared" si="0"/>
        <v>2000000</v>
      </c>
      <c r="S15">
        <f t="shared" si="1"/>
        <v>2134.9056191809191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1955.6679475896483</v>
      </c>
      <c r="AC15">
        <f t="shared" si="2"/>
        <v>1864.1198998619166</v>
      </c>
      <c r="AE15">
        <f t="shared" si="3"/>
        <v>2716.1836648673916</v>
      </c>
      <c r="AF15">
        <f t="shared" si="4"/>
        <v>-135.80918324336957</v>
      </c>
      <c r="AG15">
        <f t="shared" si="4"/>
        <v>-10.914533428983079</v>
      </c>
      <c r="AH15">
        <f t="shared" si="5"/>
        <v>-2609.4831997352953</v>
      </c>
      <c r="AI15">
        <f t="shared" si="6"/>
        <v>-40.023251540256751</v>
      </c>
      <c r="AJ15">
        <f t="shared" si="7"/>
        <v>91.548047727731728</v>
      </c>
      <c r="AK15">
        <f t="shared" si="24"/>
        <v>317.52297004495693</v>
      </c>
      <c r="AL15">
        <f t="shared" si="8"/>
        <v>369.04776623243191</v>
      </c>
      <c r="AN15">
        <f t="shared" si="9"/>
        <v>1014.041048897924</v>
      </c>
      <c r="AO15">
        <f t="shared" si="9"/>
        <v>-50.702052444896196</v>
      </c>
      <c r="AP15">
        <f t="shared" si="9"/>
        <v>-4.0747557205774605</v>
      </c>
      <c r="AQ15">
        <f t="shared" si="9"/>
        <v>-974.20624207688763</v>
      </c>
      <c r="AR15">
        <f t="shared" si="9"/>
        <v>-14.942001344437378</v>
      </c>
      <c r="AS15">
        <f t="shared" si="9"/>
        <v>34.177909079987991</v>
      </c>
      <c r="AT15">
        <f t="shared" si="9"/>
        <v>118.54180914135344</v>
      </c>
      <c r="AU15">
        <f t="shared" si="9"/>
        <v>137.77771687690404</v>
      </c>
      <c r="AW15">
        <v>12</v>
      </c>
      <c r="AX15">
        <f>(R15*SUMPRODUCT(K16:$K$23, X16:$X$23)-$AZ$3*SUMPRODUCT(K15:$K$22, W16:$W$23))/Z15</f>
        <v>2134.9056191809191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3110.7418408453009</v>
      </c>
      <c r="P16">
        <f t="shared" si="22"/>
        <v>155.53709204226504</v>
      </c>
      <c r="Q16" s="4">
        <f t="shared" si="23"/>
        <v>12.5</v>
      </c>
      <c r="R16">
        <f t="shared" si="0"/>
        <v>2000000</v>
      </c>
      <c r="S16">
        <f t="shared" si="1"/>
        <v>2004.4508051816451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1864.1198998619166</v>
      </c>
      <c r="AC16">
        <f t="shared" si="2"/>
        <v>1729.9762493464577</v>
      </c>
      <c r="AE16">
        <f t="shared" si="3"/>
        <v>2684.7800348100695</v>
      </c>
      <c r="AF16">
        <f t="shared" si="4"/>
        <v>-134.23900174050348</v>
      </c>
      <c r="AG16">
        <f t="shared" si="4"/>
        <v>-10.788343151615074</v>
      </c>
      <c r="AH16">
        <f t="shared" si="5"/>
        <v>-2727.1908925077951</v>
      </c>
      <c r="AI16">
        <f t="shared" si="6"/>
        <v>-187.43820258984442</v>
      </c>
      <c r="AJ16">
        <f t="shared" si="7"/>
        <v>134.14365051545883</v>
      </c>
      <c r="AK16">
        <f t="shared" si="24"/>
        <v>309.02626530520388</v>
      </c>
      <c r="AL16">
        <f t="shared" si="8"/>
        <v>255.73171323081829</v>
      </c>
      <c r="AN16">
        <f t="shared" si="9"/>
        <v>923.30774639355866</v>
      </c>
      <c r="AO16">
        <f t="shared" si="9"/>
        <v>-46.165387319677933</v>
      </c>
      <c r="AP16">
        <f t="shared" si="9"/>
        <v>-3.7101589975667291</v>
      </c>
      <c r="AQ16">
        <f t="shared" si="9"/>
        <v>-937.89302821768956</v>
      </c>
      <c r="AR16">
        <f t="shared" si="9"/>
        <v>-64.460828141375686</v>
      </c>
      <c r="AS16">
        <f t="shared" si="9"/>
        <v>46.132595611020108</v>
      </c>
      <c r="AT16">
        <f t="shared" si="9"/>
        <v>106.27550149208061</v>
      </c>
      <c r="AU16">
        <f t="shared" si="9"/>
        <v>87.947268961725015</v>
      </c>
      <c r="AW16">
        <v>13</v>
      </c>
      <c r="AX16">
        <f>(R16*SUMPRODUCT(K17:$K$23, X17:$X$23)-$AZ$3*SUMPRODUCT(K16:$K$22, W17:$W$23))/Z16</f>
        <v>2004.4508051816451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3110.7418408453009</v>
      </c>
      <c r="P17">
        <f t="shared" si="22"/>
        <v>155.53709204226504</v>
      </c>
      <c r="Q17" s="4">
        <f t="shared" si="23"/>
        <v>12.5</v>
      </c>
      <c r="R17">
        <f t="shared" si="0"/>
        <v>2000000</v>
      </c>
      <c r="S17">
        <f t="shared" si="1"/>
        <v>1829.4659158269276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1729.9762493464577</v>
      </c>
      <c r="AC17">
        <f t="shared" si="2"/>
        <v>1560.5606492165266</v>
      </c>
      <c r="AE17">
        <f t="shared" si="3"/>
        <v>2653.5073786823173</v>
      </c>
      <c r="AF17">
        <f t="shared" si="4"/>
        <v>-132.67536893411585</v>
      </c>
      <c r="AG17">
        <f t="shared" si="4"/>
        <v>-10.662679171253824</v>
      </c>
      <c r="AH17">
        <f t="shared" si="5"/>
        <v>-2844.8878152157995</v>
      </c>
      <c r="AI17">
        <f t="shared" si="6"/>
        <v>-334.71848463885181</v>
      </c>
      <c r="AJ17">
        <f t="shared" si="7"/>
        <v>169.41560012993114</v>
      </c>
      <c r="AK17">
        <f t="shared" si="24"/>
        <v>297.55657813662611</v>
      </c>
      <c r="AL17">
        <f t="shared" si="8"/>
        <v>132.25369362770545</v>
      </c>
      <c r="AN17">
        <f t="shared" si="9"/>
        <v>840.61945354779823</v>
      </c>
      <c r="AO17">
        <f t="shared" si="9"/>
        <v>-42.030972677389904</v>
      </c>
      <c r="AP17">
        <f t="shared" si="9"/>
        <v>-3.3778898111622611</v>
      </c>
      <c r="AQ17">
        <f t="shared" si="9"/>
        <v>-901.24793314841043</v>
      </c>
      <c r="AR17">
        <f t="shared" si="9"/>
        <v>-106.03734208916437</v>
      </c>
      <c r="AS17">
        <f t="shared" si="9"/>
        <v>53.670116144321852</v>
      </c>
      <c r="AT17">
        <f t="shared" si="9"/>
        <v>94.264613741897421</v>
      </c>
      <c r="AU17">
        <f t="shared" si="9"/>
        <v>41.897387797054904</v>
      </c>
      <c r="AW17">
        <v>14</v>
      </c>
      <c r="AX17">
        <f>(R17*SUMPRODUCT(K18:$K$23, X18:$X$23)-$AZ$3*SUMPRODUCT(K17:$K$22, W18:$W$23))/Z17</f>
        <v>1829.4659158269276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3110.7418408453009</v>
      </c>
      <c r="P18">
        <f t="shared" si="22"/>
        <v>155.53709204226504</v>
      </c>
      <c r="Q18" s="4">
        <f t="shared" si="23"/>
        <v>12.5</v>
      </c>
      <c r="R18">
        <f t="shared" si="0"/>
        <v>2000000</v>
      </c>
      <c r="S18">
        <f t="shared" si="1"/>
        <v>1614.3662039851104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1560.5606492165266</v>
      </c>
      <c r="AC18">
        <f t="shared" si="2"/>
        <v>1360.9115472477297</v>
      </c>
      <c r="AE18">
        <f t="shared" si="3"/>
        <v>2622.3569852135452</v>
      </c>
      <c r="AF18">
        <f t="shared" si="4"/>
        <v>-131.11784926067727</v>
      </c>
      <c r="AG18">
        <f t="shared" si="4"/>
        <v>-10.537506483103707</v>
      </c>
      <c r="AH18">
        <f t="shared" si="5"/>
        <v>-2967.3434300125714</v>
      </c>
      <c r="AI18">
        <f t="shared" si="6"/>
        <v>-486.64180054280723</v>
      </c>
      <c r="AJ18">
        <f t="shared" si="7"/>
        <v>199.64910196879691</v>
      </c>
      <c r="AK18">
        <f t="shared" si="24"/>
        <v>283.62598496185768</v>
      </c>
      <c r="AL18">
        <f t="shared" si="8"/>
        <v>-3.3667136121526369</v>
      </c>
      <c r="AN18">
        <f t="shared" si="9"/>
        <v>765.26581936474031</v>
      </c>
      <c r="AO18">
        <f t="shared" si="9"/>
        <v>-38.263290968237023</v>
      </c>
      <c r="AP18">
        <f t="shared" si="9"/>
        <v>-3.0750937337377615</v>
      </c>
      <c r="AQ18">
        <f t="shared" si="9"/>
        <v>-865.94102714060182</v>
      </c>
      <c r="AR18">
        <f t="shared" si="9"/>
        <v>-142.01359247783634</v>
      </c>
      <c r="AS18">
        <f t="shared" si="9"/>
        <v>58.262332117663341</v>
      </c>
      <c r="AT18">
        <f t="shared" si="9"/>
        <v>82.768773663854404</v>
      </c>
      <c r="AU18">
        <f t="shared" si="9"/>
        <v>-0.98248669631858176</v>
      </c>
      <c r="AW18">
        <v>15</v>
      </c>
      <c r="AX18">
        <f>(R18*SUMPRODUCT(K19:$K$23, X19:$X$23)-$AZ$3*SUMPRODUCT(K18:$K$22, W19:$W$23))/Z18</f>
        <v>1614.3662039851104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3110.7418408453009</v>
      </c>
      <c r="P19">
        <f t="shared" si="22"/>
        <v>155.53709204226504</v>
      </c>
      <c r="Q19" s="4">
        <f t="shared" si="23"/>
        <v>12.5</v>
      </c>
      <c r="R19">
        <f t="shared" si="0"/>
        <v>2000000</v>
      </c>
      <c r="S19">
        <f t="shared" si="1"/>
        <v>1358.1556628414201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1360.9115472477297</v>
      </c>
      <c r="AC19">
        <f t="shared" si="2"/>
        <v>1131.364531299919</v>
      </c>
      <c r="AE19">
        <f t="shared" si="3"/>
        <v>2591.2957410198705</v>
      </c>
      <c r="AF19">
        <f t="shared" si="4"/>
        <v>-129.56478705099352</v>
      </c>
      <c r="AG19">
        <f t="shared" si="4"/>
        <v>-10.412692026525262</v>
      </c>
      <c r="AH19">
        <f t="shared" si="5"/>
        <v>-3110.302679585046</v>
      </c>
      <c r="AI19">
        <f t="shared" si="6"/>
        <v>-658.9844176426941</v>
      </c>
      <c r="AJ19">
        <f t="shared" si="7"/>
        <v>229.54701594781068</v>
      </c>
      <c r="AK19">
        <f t="shared" si="24"/>
        <v>267.58497508516251</v>
      </c>
      <c r="AL19">
        <f t="shared" si="8"/>
        <v>-161.85242660972091</v>
      </c>
      <c r="AN19">
        <f t="shared" si="9"/>
        <v>696.59259204141176</v>
      </c>
      <c r="AO19">
        <f t="shared" si="9"/>
        <v>-34.829629602070582</v>
      </c>
      <c r="AP19">
        <f t="shared" si="9"/>
        <v>-2.7991417629665882</v>
      </c>
      <c r="AQ19">
        <f t="shared" si="9"/>
        <v>-836.11213159049521</v>
      </c>
      <c r="AR19">
        <f t="shared" si="9"/>
        <v>-177.14831091412057</v>
      </c>
      <c r="AS19">
        <f t="shared" si="9"/>
        <v>61.706870544820056</v>
      </c>
      <c r="AT19">
        <f t="shared" si="9"/>
        <v>71.932241633117627</v>
      </c>
      <c r="AU19">
        <f t="shared" si="9"/>
        <v>-43.509198736182888</v>
      </c>
      <c r="AW19">
        <v>16</v>
      </c>
      <c r="AX19">
        <f>(R19*SUMPRODUCT(K20:$K$23, X20:$X$23)-$AZ$3*SUMPRODUCT(K19:$K$22, W20:$W$23))/Z19</f>
        <v>1358.1556628414201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3110.7418408453009</v>
      </c>
      <c r="P20">
        <f t="shared" si="22"/>
        <v>155.53709204226504</v>
      </c>
      <c r="Q20" s="4">
        <f t="shared" si="23"/>
        <v>12.5</v>
      </c>
      <c r="R20">
        <f t="shared" si="0"/>
        <v>2000000</v>
      </c>
      <c r="S20">
        <f t="shared" si="1"/>
        <v>1068.332021073209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1131.364531299919</v>
      </c>
      <c r="AC20">
        <f t="shared" si="2"/>
        <v>879.30287562019112</v>
      </c>
      <c r="AE20">
        <f t="shared" si="3"/>
        <v>2560.3316122824335</v>
      </c>
      <c r="AF20">
        <f t="shared" si="4"/>
        <v>-128.01658061412166</v>
      </c>
      <c r="AG20">
        <f t="shared" si="4"/>
        <v>-10.288267812295777</v>
      </c>
      <c r="AH20">
        <f t="shared" si="5"/>
        <v>-3247.5670342773228</v>
      </c>
      <c r="AI20">
        <f t="shared" si="6"/>
        <v>-825.54027042130701</v>
      </c>
      <c r="AJ20">
        <f t="shared" si="7"/>
        <v>252.06165567972789</v>
      </c>
      <c r="AK20">
        <f t="shared" si="24"/>
        <v>249.45756940777616</v>
      </c>
      <c r="AL20">
        <f t="shared" si="8"/>
        <v>-324.02104533380293</v>
      </c>
      <c r="AN20">
        <f t="shared" si="9"/>
        <v>634.0148873836215</v>
      </c>
      <c r="AO20">
        <f t="shared" si="9"/>
        <v>-31.700744369181074</v>
      </c>
      <c r="AP20">
        <f t="shared" si="9"/>
        <v>-2.5476836387495627</v>
      </c>
      <c r="AQ20">
        <f t="shared" si="9"/>
        <v>-804.19498694256129</v>
      </c>
      <c r="AR20">
        <f t="shared" si="9"/>
        <v>-204.42852756687049</v>
      </c>
      <c r="AS20">
        <f t="shared" si="9"/>
        <v>62.418024865555161</v>
      </c>
      <c r="AT20">
        <f t="shared" si="9"/>
        <v>61.773175012306311</v>
      </c>
      <c r="AU20">
        <f t="shared" si="9"/>
        <v>-80.237327689009021</v>
      </c>
      <c r="AW20">
        <v>17</v>
      </c>
      <c r="AX20">
        <f>(R20*SUMPRODUCT(K21:$K$23, X21:$X$23)-$AZ$3*SUMPRODUCT(K20:$K$22, W21:$W$23))/Z20</f>
        <v>1068.332021073209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3110.7418408453009</v>
      </c>
      <c r="P21">
        <f t="shared" si="22"/>
        <v>155.53709204226504</v>
      </c>
      <c r="Q21" s="4">
        <f t="shared" si="23"/>
        <v>12.5</v>
      </c>
      <c r="R21">
        <f t="shared" si="0"/>
        <v>2000000</v>
      </c>
      <c r="S21">
        <f t="shared" si="1"/>
        <v>743.96262509830865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879.30287562019112</v>
      </c>
      <c r="AC21">
        <f t="shared" si="2"/>
        <v>604.93677248932806</v>
      </c>
      <c r="AE21">
        <f t="shared" si="3"/>
        <v>2529.431003338108</v>
      </c>
      <c r="AF21">
        <f t="shared" si="4"/>
        <v>-126.47155016690539</v>
      </c>
      <c r="AG21">
        <f t="shared" si="4"/>
        <v>-10.16409884181666</v>
      </c>
      <c r="AH21">
        <f t="shared" si="5"/>
        <v>-3405.8067769853442</v>
      </c>
      <c r="AI21">
        <f t="shared" si="6"/>
        <v>-1013.0114226559581</v>
      </c>
      <c r="AJ21">
        <f t="shared" si="7"/>
        <v>274.36610313086305</v>
      </c>
      <c r="AK21">
        <f t="shared" si="24"/>
        <v>229.75836301539761</v>
      </c>
      <c r="AL21">
        <f t="shared" si="8"/>
        <v>-508.88695650969743</v>
      </c>
      <c r="AN21">
        <f t="shared" si="9"/>
        <v>576.98887770685155</v>
      </c>
      <c r="AO21">
        <f t="shared" si="9"/>
        <v>-28.849443885342573</v>
      </c>
      <c r="AP21">
        <f t="shared" si="9"/>
        <v>-2.3185340797601466</v>
      </c>
      <c r="AQ21">
        <f t="shared" si="9"/>
        <v>-776.89908415995137</v>
      </c>
      <c r="AR21">
        <f t="shared" si="9"/>
        <v>-231.07818441820248</v>
      </c>
      <c r="AS21">
        <f t="shared" si="9"/>
        <v>62.585692085437856</v>
      </c>
      <c r="AT21">
        <f t="shared" si="9"/>
        <v>52.410213935492486</v>
      </c>
      <c r="AU21">
        <f t="shared" si="9"/>
        <v>-116.08227839727215</v>
      </c>
      <c r="AW21">
        <v>18</v>
      </c>
      <c r="AX21">
        <f>(R21*SUMPRODUCT(K22:$K$23, X22:$X$23)-$AZ$3*SUMPRODUCT(K21:$K$22, W22:$W$23))/Z21</f>
        <v>743.96262509830865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3110.7418408453009</v>
      </c>
      <c r="P22">
        <f t="shared" si="22"/>
        <v>155.53709204226504</v>
      </c>
      <c r="Q22" s="4">
        <f t="shared" si="23"/>
        <v>12.5</v>
      </c>
      <c r="R22">
        <f t="shared" si="0"/>
        <v>2000000</v>
      </c>
      <c r="S22">
        <f t="shared" si="1"/>
        <v>387.31663055793604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604.93677248932806</v>
      </c>
      <c r="AC22">
        <f t="shared" si="2"/>
        <v>311.09628788070734</v>
      </c>
      <c r="AE22">
        <f t="shared" si="3"/>
        <v>2498.5765208380681</v>
      </c>
      <c r="AF22">
        <f t="shared" si="4"/>
        <v>-124.92882604190341</v>
      </c>
      <c r="AG22">
        <f t="shared" si="4"/>
        <v>-10.040115222801301</v>
      </c>
      <c r="AH22">
        <f t="shared" si="5"/>
        <v>-3574.8208955506889</v>
      </c>
      <c r="AI22">
        <f t="shared" si="6"/>
        <v>-1211.2133159773257</v>
      </c>
      <c r="AJ22">
        <f t="shared" si="7"/>
        <v>293.84048460862073</v>
      </c>
      <c r="AK22">
        <f t="shared" si="24"/>
        <v>208.5009127099845</v>
      </c>
      <c r="AL22">
        <f t="shared" si="8"/>
        <v>-708.87191865872046</v>
      </c>
      <c r="AN22">
        <f t="shared" si="9"/>
        <v>525.02335835090412</v>
      </c>
      <c r="AO22">
        <f t="shared" si="9"/>
        <v>-26.25116791754521</v>
      </c>
      <c r="AP22">
        <f t="shared" si="9"/>
        <v>-2.1097192615646154</v>
      </c>
      <c r="AQ22">
        <f t="shared" si="9"/>
        <v>-751.17350076413709</v>
      </c>
      <c r="AR22">
        <f t="shared" si="9"/>
        <v>-254.51102959234277</v>
      </c>
      <c r="AS22">
        <f t="shared" si="9"/>
        <v>61.744403968436075</v>
      </c>
      <c r="AT22">
        <f t="shared" si="9"/>
        <v>43.812086000675002</v>
      </c>
      <c r="AU22">
        <f t="shared" si="9"/>
        <v>-148.95453962323168</v>
      </c>
      <c r="AW22">
        <v>19</v>
      </c>
      <c r="AX22">
        <f>(R22*SUMPRODUCT(K23:$K$23, X23:$X$23)-$AZ$3*SUMPRODUCT(K22:$K$22, W23:$W$23))/Z22</f>
        <v>387.31663055793604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3110.7418408453009</v>
      </c>
      <c r="P23">
        <f t="shared" si="22"/>
        <v>155.53709204226504</v>
      </c>
      <c r="Q23" s="4">
        <f t="shared" si="23"/>
        <v>12.5</v>
      </c>
      <c r="R23">
        <f t="shared" si="0"/>
        <v>2000000</v>
      </c>
      <c r="S23">
        <f t="shared" si="1"/>
        <v>392.155354695521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311.09628788070734</v>
      </c>
      <c r="AC23">
        <f t="shared" si="2"/>
        <v>311.09628788070734</v>
      </c>
      <c r="AE23">
        <f t="shared" si="3"/>
        <v>2467.7470998542103</v>
      </c>
      <c r="AF23">
        <f t="shared" si="4"/>
        <v>-123.38735499271053</v>
      </c>
      <c r="AG23">
        <f t="shared" si="4"/>
        <v>-9.9162323093308924</v>
      </c>
      <c r="AH23">
        <f t="shared" si="5"/>
        <v>-3757.0817987834157</v>
      </c>
      <c r="AI23">
        <f t="shared" si="6"/>
        <v>-1422.6382862312471</v>
      </c>
      <c r="AJ23">
        <f t="shared" si="7"/>
        <v>0</v>
      </c>
      <c r="AK23">
        <f t="shared" si="24"/>
        <v>185.88192229195451</v>
      </c>
      <c r="AL23">
        <f t="shared" si="8"/>
        <v>-1236.7563639392927</v>
      </c>
      <c r="AN23">
        <f t="shared" si="9"/>
        <v>477.67002399382466</v>
      </c>
      <c r="AO23">
        <f t="shared" si="9"/>
        <v>-23.883501199691235</v>
      </c>
      <c r="AP23">
        <f t="shared" si="9"/>
        <v>-1.9194377436027625</v>
      </c>
      <c r="AQ23">
        <f t="shared" si="9"/>
        <v>-727.24038580681952</v>
      </c>
      <c r="AR23">
        <f t="shared" si="9"/>
        <v>-275.37330075628898</v>
      </c>
      <c r="AS23">
        <f t="shared" si="9"/>
        <v>0</v>
      </c>
      <c r="AT23">
        <f t="shared" si="9"/>
        <v>35.980276214877009</v>
      </c>
      <c r="AU23">
        <f t="shared" si="9"/>
        <v>-239.39302454141199</v>
      </c>
      <c r="AW23">
        <v>20</v>
      </c>
      <c r="AX23">
        <f>(R23*SUMPRODUCT(K$23:$K24, X$23:$X24)-$AZ$3*SUMPRODUCT(K$22:$K23, W$23:$W24))/Z23</f>
        <v>392.155354695521</v>
      </c>
    </row>
    <row r="25" spans="5:50" x14ac:dyDescent="0.25">
      <c r="AN25" s="8">
        <f t="shared" ref="AN25:AU25" si="25">SUM(AN3:AN23)</f>
        <v>27139.15270710718</v>
      </c>
      <c r="AO25" s="8">
        <f t="shared" si="25"/>
        <v>-3690.0140159893349</v>
      </c>
      <c r="AP25" s="8">
        <f t="shared" si="25"/>
        <v>-721.51115333402299</v>
      </c>
      <c r="AQ25" s="8">
        <f t="shared" si="25"/>
        <v>-23378.489893695129</v>
      </c>
      <c r="AR25" s="8">
        <f t="shared" si="25"/>
        <v>-650.86235591131015</v>
      </c>
      <c r="AS25" s="8">
        <f t="shared" si="25"/>
        <v>-1069.281639255048</v>
      </c>
      <c r="AT25" s="8">
        <f t="shared" si="25"/>
        <v>2423.3286617426484</v>
      </c>
      <c r="AU25" s="9">
        <f t="shared" si="25"/>
        <v>703.1846665762896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6610.6998848470221</v>
      </c>
      <c r="K3">
        <v>1</v>
      </c>
      <c r="L3" s="2">
        <v>0</v>
      </c>
      <c r="O3">
        <f>$C$3</f>
        <v>6610.6998848470221</v>
      </c>
      <c r="P3">
        <f>O3*B5</f>
        <v>5288.5599078776177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6610.6998848470221</v>
      </c>
      <c r="AF3">
        <f t="shared" ref="AF3:AG23" si="4">-$Z3*P3</f>
        <v>-5288.5599078776177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697.18300626940436</v>
      </c>
      <c r="AJ3">
        <f t="shared" ref="AJ3:AJ23" si="7">AB3-AC3</f>
        <v>-7.2759576141834259E-12</v>
      </c>
      <c r="AL3">
        <f t="shared" ref="AL3:AL23" si="8">SUM(AI3:AK3)</f>
        <v>697.18300626939708</v>
      </c>
      <c r="AN3">
        <f t="shared" ref="AN3:AU23" si="9">AE3*$K3</f>
        <v>6610.6998848470221</v>
      </c>
      <c r="AO3">
        <f t="shared" si="9"/>
        <v>-5288.5599078776177</v>
      </c>
      <c r="AP3">
        <f t="shared" si="9"/>
        <v>-624.95697070000006</v>
      </c>
      <c r="AQ3">
        <f t="shared" si="9"/>
        <v>0</v>
      </c>
      <c r="AR3">
        <f t="shared" si="9"/>
        <v>697.18300626940436</v>
      </c>
      <c r="AS3">
        <f t="shared" si="9"/>
        <v>-7.2759576141834259E-12</v>
      </c>
      <c r="AT3">
        <f t="shared" si="9"/>
        <v>0</v>
      </c>
      <c r="AU3">
        <f t="shared" si="9"/>
        <v>697.18300626939708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5094.0094297264441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2635.3395804520092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7.2759576141834259E-12</v>
      </c>
      <c r="AC4">
        <f t="shared" si="2"/>
        <v>2605.4264522730809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-2605.4264522730737</v>
      </c>
      <c r="AK4">
        <f>G4*MAX(0, SUM(AB4, AE4:AF4))</f>
        <v>5.0931703299283986E-13</v>
      </c>
      <c r="AL4">
        <f t="shared" si="8"/>
        <v>-5306.9624522730728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-2488.5829774533613</v>
      </c>
      <c r="AR4">
        <f t="shared" si="9"/>
        <v>-2488.5829774533613</v>
      </c>
      <c r="AS4">
        <f t="shared" si="9"/>
        <v>-2400.0494230443251</v>
      </c>
      <c r="AT4">
        <f t="shared" si="9"/>
        <v>4.6916927941476006E-13</v>
      </c>
      <c r="AU4">
        <f t="shared" si="9"/>
        <v>-4888.632400497685</v>
      </c>
      <c r="AW4">
        <v>1</v>
      </c>
      <c r="AX4">
        <f>(R4*SUMPRODUCT(K5:$K$23, X5:$X$23)-$AZ$3*SUMPRODUCT(K4:$K$22, W5:$W$23))/Z4</f>
        <v>2635.3395804520092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6610.6998848470221</v>
      </c>
      <c r="P5">
        <f t="shared" ref="P5:P23" si="22">O5*$C$5</f>
        <v>330.5349942423511</v>
      </c>
      <c r="Q5" s="4">
        <f t="shared" ref="Q5:Q23" si="23">$C$8</f>
        <v>12.5</v>
      </c>
      <c r="R5">
        <f t="shared" si="0"/>
        <v>2000000</v>
      </c>
      <c r="S5">
        <f t="shared" si="1"/>
        <v>5002.1447894935009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2605.4264522730809</v>
      </c>
      <c r="AC5">
        <f t="shared" si="2"/>
        <v>4888.9697970343623</v>
      </c>
      <c r="AE5">
        <f t="shared" si="3"/>
        <v>6461.130861737448</v>
      </c>
      <c r="AF5">
        <f t="shared" si="4"/>
        <v>-323.05654308687241</v>
      </c>
      <c r="AG5">
        <f t="shared" si="4"/>
        <v>-12.217183835079977</v>
      </c>
      <c r="AH5">
        <f t="shared" si="5"/>
        <v>-2776.0657472036155</v>
      </c>
      <c r="AI5">
        <f t="shared" si="6"/>
        <v>3349.7913876118801</v>
      </c>
      <c r="AJ5">
        <f t="shared" si="7"/>
        <v>-2283.5433447612813</v>
      </c>
      <c r="AK5">
        <f>G5*SUM(AB5, AE5:AF5)</f>
        <v>612.04505396465606</v>
      </c>
      <c r="AL5">
        <f t="shared" si="8"/>
        <v>1678.2930968152548</v>
      </c>
      <c r="AN5">
        <f t="shared" si="9"/>
        <v>5482.6594505575313</v>
      </c>
      <c r="AO5">
        <f t="shared" si="9"/>
        <v>-274.13297252787657</v>
      </c>
      <c r="AP5">
        <f t="shared" si="9"/>
        <v>-10.367017762984572</v>
      </c>
      <c r="AQ5">
        <f t="shared" si="9"/>
        <v>-2355.6593156793174</v>
      </c>
      <c r="AR5">
        <f t="shared" si="9"/>
        <v>2842.5001445873522</v>
      </c>
      <c r="AS5">
        <f t="shared" si="9"/>
        <v>-1937.7243346138478</v>
      </c>
      <c r="AT5">
        <f t="shared" si="9"/>
        <v>519.35716379902567</v>
      </c>
      <c r="AU5">
        <f t="shared" si="9"/>
        <v>1424.13297377253</v>
      </c>
      <c r="AW5">
        <v>2</v>
      </c>
      <c r="AX5">
        <f>(R5*SUMPRODUCT(K6:$K$23, X6:$X$23)-$AZ$3*SUMPRODUCT(K5:$K$22, W6:$W$23))/Z5</f>
        <v>5002.1447894935009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6610.6998848470221</v>
      </c>
      <c r="P6">
        <f t="shared" si="22"/>
        <v>330.5349942423511</v>
      </c>
      <c r="Q6" s="4">
        <f t="shared" si="23"/>
        <v>12.5</v>
      </c>
      <c r="R6">
        <f t="shared" si="0"/>
        <v>2000000</v>
      </c>
      <c r="S6">
        <f t="shared" si="1"/>
        <v>7096.9256425043923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4888.9697970343623</v>
      </c>
      <c r="AC6">
        <f t="shared" si="2"/>
        <v>6856.7462263304478</v>
      </c>
      <c r="AE6">
        <f t="shared" si="3"/>
        <v>6386.9756810404533</v>
      </c>
      <c r="AF6">
        <f t="shared" si="4"/>
        <v>-319.34878405202267</v>
      </c>
      <c r="AG6">
        <f t="shared" si="4"/>
        <v>-12.076965737925519</v>
      </c>
      <c r="AH6">
        <f t="shared" si="5"/>
        <v>-2887.4014085851472</v>
      </c>
      <c r="AI6">
        <f t="shared" si="6"/>
        <v>3168.1485226653581</v>
      </c>
      <c r="AJ6">
        <f t="shared" si="7"/>
        <v>-1967.7764292960856</v>
      </c>
      <c r="AK6">
        <f>G6*SUM(AB6, AE6:AF6)</f>
        <v>766.96176858159561</v>
      </c>
      <c r="AL6">
        <f t="shared" si="8"/>
        <v>1967.3338619508681</v>
      </c>
      <c r="AN6">
        <f t="shared" si="9"/>
        <v>4992.5148259550633</v>
      </c>
      <c r="AO6">
        <f t="shared" si="9"/>
        <v>-249.62574129775317</v>
      </c>
      <c r="AP6">
        <f t="shared" si="9"/>
        <v>-9.4402160756814375</v>
      </c>
      <c r="AQ6">
        <f t="shared" si="9"/>
        <v>-2256.9984701267217</v>
      </c>
      <c r="AR6">
        <f t="shared" si="9"/>
        <v>2476.4503984549069</v>
      </c>
      <c r="AS6">
        <f t="shared" si="9"/>
        <v>-1538.1541261521204</v>
      </c>
      <c r="AT6">
        <f t="shared" si="9"/>
        <v>599.51191170976369</v>
      </c>
      <c r="AU6">
        <f t="shared" si="9"/>
        <v>1537.8081840125501</v>
      </c>
      <c r="AW6">
        <v>3</v>
      </c>
      <c r="AX6">
        <f>(R6*SUMPRODUCT(K7:$K$23, X7:$X$23)-$AZ$3*SUMPRODUCT(K6:$K$22, W7:$W$23))/Z6</f>
        <v>7096.9256425043923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6610.6998848470221</v>
      </c>
      <c r="P7">
        <f t="shared" si="22"/>
        <v>330.5349942423511</v>
      </c>
      <c r="Q7" s="4">
        <f t="shared" si="23"/>
        <v>12.5</v>
      </c>
      <c r="R7">
        <f t="shared" si="0"/>
        <v>2000000</v>
      </c>
      <c r="S7">
        <f t="shared" si="1"/>
        <v>8933.0659135293881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6856.7462263304478</v>
      </c>
      <c r="AC7">
        <f t="shared" si="2"/>
        <v>8530.9606006331705</v>
      </c>
      <c r="AE7">
        <f t="shared" si="3"/>
        <v>6313.1315503703354</v>
      </c>
      <c r="AF7">
        <f t="shared" si="4"/>
        <v>-315.65657751851677</v>
      </c>
      <c r="AG7">
        <f t="shared" si="4"/>
        <v>-11.937335797154455</v>
      </c>
      <c r="AH7">
        <f t="shared" si="5"/>
        <v>-3017.6453426894559</v>
      </c>
      <c r="AI7">
        <f t="shared" si="6"/>
        <v>2967.8922943652078</v>
      </c>
      <c r="AJ7">
        <f t="shared" si="7"/>
        <v>-1674.2143743027227</v>
      </c>
      <c r="AK7">
        <f>G7*SUM(AB7, AE7:AF7)</f>
        <v>899.79548394275866</v>
      </c>
      <c r="AL7">
        <f t="shared" si="8"/>
        <v>2193.4734040052435</v>
      </c>
      <c r="AN7">
        <f t="shared" si="9"/>
        <v>4545.7998153021672</v>
      </c>
      <c r="AO7">
        <f t="shared" si="9"/>
        <v>-227.28999076510834</v>
      </c>
      <c r="AP7">
        <f t="shared" si="9"/>
        <v>-8.5955343127170281</v>
      </c>
      <c r="AQ7">
        <f t="shared" si="9"/>
        <v>-2172.8696023513849</v>
      </c>
      <c r="AR7">
        <f t="shared" si="9"/>
        <v>2137.0446878729563</v>
      </c>
      <c r="AS7">
        <f t="shared" si="9"/>
        <v>-1205.5258682254293</v>
      </c>
      <c r="AT7">
        <f t="shared" si="9"/>
        <v>647.90193457584053</v>
      </c>
      <c r="AU7">
        <f t="shared" si="9"/>
        <v>1579.4207542233673</v>
      </c>
      <c r="AW7">
        <v>4</v>
      </c>
      <c r="AX7">
        <f>(R7*SUMPRODUCT(K8:$K$23, X8:$X$23)-$AZ$3*SUMPRODUCT(K7:$K$22, W8:$W$23))/Z7</f>
        <v>8933.0659135293881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6610.6998848470221</v>
      </c>
      <c r="P8">
        <f t="shared" si="22"/>
        <v>330.5349942423511</v>
      </c>
      <c r="Q8" s="4">
        <f t="shared" si="23"/>
        <v>12.5</v>
      </c>
      <c r="R8">
        <f t="shared" si="0"/>
        <v>2000000</v>
      </c>
      <c r="S8">
        <f t="shared" si="1"/>
        <v>10537.383906842722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8530.9606006331705</v>
      </c>
      <c r="AC8">
        <f t="shared" si="2"/>
        <v>9945.8473813501005</v>
      </c>
      <c r="AE8">
        <f t="shared" si="3"/>
        <v>6239.5953986170462</v>
      </c>
      <c r="AF8">
        <f t="shared" si="4"/>
        <v>-311.97976993085234</v>
      </c>
      <c r="AG8">
        <f t="shared" si="4"/>
        <v>-11.798288205684889</v>
      </c>
      <c r="AH8">
        <f t="shared" si="5"/>
        <v>-3147.8773596833571</v>
      </c>
      <c r="AI8">
        <f t="shared" si="6"/>
        <v>2767.9399807971522</v>
      </c>
      <c r="AJ8">
        <f t="shared" si="7"/>
        <v>-1414.8867807169299</v>
      </c>
      <c r="AK8">
        <f t="shared" ref="AK8:AK23" si="24">G8*SUM(AB8:AB8, AE8:AF8)</f>
        <v>1012.1003360523556</v>
      </c>
      <c r="AL8">
        <f t="shared" si="8"/>
        <v>2365.1535361325778</v>
      </c>
      <c r="AN8">
        <f t="shared" si="9"/>
        <v>4138.6934871963822</v>
      </c>
      <c r="AO8">
        <f t="shared" si="9"/>
        <v>-206.93467435981913</v>
      </c>
      <c r="AP8">
        <f t="shared" si="9"/>
        <v>-7.8257475745553284</v>
      </c>
      <c r="AQ8">
        <f t="shared" si="9"/>
        <v>-2087.9718466844856</v>
      </c>
      <c r="AR8">
        <f t="shared" si="9"/>
        <v>1835.9612185775222</v>
      </c>
      <c r="AS8">
        <f t="shared" si="9"/>
        <v>-938.4875669616813</v>
      </c>
      <c r="AT8">
        <f t="shared" si="9"/>
        <v>671.32126389758537</v>
      </c>
      <c r="AU8">
        <f t="shared" si="9"/>
        <v>1568.7949155134263</v>
      </c>
      <c r="AW8">
        <v>5</v>
      </c>
      <c r="AX8">
        <f>(R8*SUMPRODUCT(K9:$K$23, X9:$X$23)-$AZ$3*SUMPRODUCT(K8:$K$22, W9:$W$23))/Z8</f>
        <v>10537.383906842722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6610.6998848470221</v>
      </c>
      <c r="P9">
        <f t="shared" si="22"/>
        <v>330.5349942423511</v>
      </c>
      <c r="Q9" s="4">
        <f t="shared" si="23"/>
        <v>12.5</v>
      </c>
      <c r="R9">
        <f t="shared" si="0"/>
        <v>2000000</v>
      </c>
      <c r="S9">
        <f t="shared" si="1"/>
        <v>11930.782087623902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9945.8473813501005</v>
      </c>
      <c r="AC9">
        <f t="shared" si="2"/>
        <v>11128.827587520002</v>
      </c>
      <c r="AE9">
        <f t="shared" si="3"/>
        <v>6166.3467416453905</v>
      </c>
      <c r="AF9">
        <f t="shared" si="4"/>
        <v>-308.31733708226949</v>
      </c>
      <c r="AG9">
        <f t="shared" si="4"/>
        <v>-11.659784230599824</v>
      </c>
      <c r="AH9">
        <f t="shared" si="5"/>
        <v>-3283.3748845147979</v>
      </c>
      <c r="AI9">
        <f t="shared" si="6"/>
        <v>2562.9947358177228</v>
      </c>
      <c r="AJ9">
        <f t="shared" si="7"/>
        <v>-1182.9802061699011</v>
      </c>
      <c r="AK9">
        <f t="shared" si="24"/>
        <v>1106.2713750139255</v>
      </c>
      <c r="AL9">
        <f t="shared" si="8"/>
        <v>2486.2859046617473</v>
      </c>
      <c r="AN9">
        <f t="shared" si="9"/>
        <v>3767.6985099640742</v>
      </c>
      <c r="AO9">
        <f t="shared" si="9"/>
        <v>-188.3849254982037</v>
      </c>
      <c r="AP9">
        <f t="shared" si="9"/>
        <v>-7.1242428479478281</v>
      </c>
      <c r="AQ9">
        <f t="shared" si="9"/>
        <v>-2006.1743489855921</v>
      </c>
      <c r="AR9">
        <f t="shared" si="9"/>
        <v>1566.0149926323304</v>
      </c>
      <c r="AS9">
        <f t="shared" si="9"/>
        <v>-722.81254150071049</v>
      </c>
      <c r="AT9">
        <f t="shared" si="9"/>
        <v>675.9426911733616</v>
      </c>
      <c r="AU9">
        <f t="shared" si="9"/>
        <v>1519.1451423049816</v>
      </c>
      <c r="AW9">
        <v>6</v>
      </c>
      <c r="AX9">
        <f>(R9*SUMPRODUCT(K10:$K$23, X10:$X$23)-$AZ$3*SUMPRODUCT(K9:$K$22, W10:$W$23))/Z9</f>
        <v>11930.782087623902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6610.6998848470221</v>
      </c>
      <c r="P10">
        <f t="shared" si="22"/>
        <v>330.5349942423511</v>
      </c>
      <c r="Q10" s="4">
        <f t="shared" si="23"/>
        <v>12.5</v>
      </c>
      <c r="R10">
        <f t="shared" si="0"/>
        <v>2000000</v>
      </c>
      <c r="S10">
        <f t="shared" si="1"/>
        <v>13122.044558576934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11128.827587520002</v>
      </c>
      <c r="AC10">
        <f t="shared" si="2"/>
        <v>12095.036340642797</v>
      </c>
      <c r="AE10">
        <f t="shared" si="3"/>
        <v>6093.3077149205365</v>
      </c>
      <c r="AF10">
        <f t="shared" si="4"/>
        <v>-304.66538574602686</v>
      </c>
      <c r="AG10">
        <f t="shared" si="4"/>
        <v>-11.521676639881115</v>
      </c>
      <c r="AH10">
        <f t="shared" si="5"/>
        <v>-3441.5597460336276</v>
      </c>
      <c r="AI10">
        <f t="shared" si="6"/>
        <v>2335.5609065010012</v>
      </c>
      <c r="AJ10">
        <f t="shared" si="7"/>
        <v>-966.20875312279531</v>
      </c>
      <c r="AK10">
        <f t="shared" si="24"/>
        <v>1184.222894168616</v>
      </c>
      <c r="AL10">
        <f t="shared" si="8"/>
        <v>2553.5750475468221</v>
      </c>
      <c r="AN10">
        <f t="shared" si="9"/>
        <v>3429.5937498752028</v>
      </c>
      <c r="AO10">
        <f t="shared" si="9"/>
        <v>-171.47968749376014</v>
      </c>
      <c r="AP10">
        <f t="shared" si="9"/>
        <v>-6.4849293751340955</v>
      </c>
      <c r="AQ10">
        <f t="shared" si="9"/>
        <v>-1937.0680666457931</v>
      </c>
      <c r="AR10">
        <f t="shared" si="9"/>
        <v>1314.5610663605155</v>
      </c>
      <c r="AS10">
        <f t="shared" si="9"/>
        <v>-543.82671216004167</v>
      </c>
      <c r="AT10">
        <f t="shared" si="9"/>
        <v>666.53509494600905</v>
      </c>
      <c r="AU10">
        <f t="shared" si="9"/>
        <v>1437.2694491464831</v>
      </c>
      <c r="AW10">
        <v>7</v>
      </c>
      <c r="AX10">
        <f>(R10*SUMPRODUCT(K11:$K$23, X11:$X$23)-$AZ$3*SUMPRODUCT(K10:$K$22, W11:$W$23))/Z10</f>
        <v>13122.044558576934</v>
      </c>
    </row>
    <row r="11" spans="1:52" x14ac:dyDescent="0.25">
      <c r="A11" t="s">
        <v>33</v>
      </c>
      <c r="C11" s="7">
        <f>AU25</f>
        <v>2048.8054434649266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6610.6998848470221</v>
      </c>
      <c r="P11">
        <f t="shared" si="22"/>
        <v>330.5349942423511</v>
      </c>
      <c r="Q11" s="4">
        <f t="shared" si="23"/>
        <v>12.5</v>
      </c>
      <c r="R11">
        <f t="shared" si="0"/>
        <v>2000000</v>
      </c>
      <c r="S11">
        <f t="shared" si="1"/>
        <v>14136.787230276279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12095.036340642797</v>
      </c>
      <c r="AC11">
        <f t="shared" si="2"/>
        <v>12874.655831679258</v>
      </c>
      <c r="AE11">
        <f t="shared" si="3"/>
        <v>6020.4970505355604</v>
      </c>
      <c r="AF11">
        <f t="shared" si="4"/>
        <v>-301.02485252677803</v>
      </c>
      <c r="AG11">
        <f t="shared" si="4"/>
        <v>-11.38400085355501</v>
      </c>
      <c r="AH11">
        <f t="shared" si="5"/>
        <v>-3593.4431883670427</v>
      </c>
      <c r="AI11">
        <f t="shared" si="6"/>
        <v>2114.6450087881844</v>
      </c>
      <c r="AJ11">
        <f t="shared" si="7"/>
        <v>-779.61949103646111</v>
      </c>
      <c r="AK11">
        <f t="shared" si="24"/>
        <v>1247.0155977056106</v>
      </c>
      <c r="AL11">
        <f t="shared" si="8"/>
        <v>2582.0411154573339</v>
      </c>
      <c r="AN11">
        <f t="shared" si="9"/>
        <v>3121.4995966673046</v>
      </c>
      <c r="AO11">
        <f t="shared" si="9"/>
        <v>-156.07497983336523</v>
      </c>
      <c r="AP11">
        <f t="shared" si="9"/>
        <v>-5.9023621761713425</v>
      </c>
      <c r="AQ11">
        <f t="shared" si="9"/>
        <v>-1863.1238200069847</v>
      </c>
      <c r="AR11">
        <f t="shared" si="9"/>
        <v>1096.3984346507834</v>
      </c>
      <c r="AS11">
        <f t="shared" si="9"/>
        <v>-404.21611478205119</v>
      </c>
      <c r="AT11">
        <f t="shared" si="9"/>
        <v>646.55104929079471</v>
      </c>
      <c r="AU11">
        <f t="shared" si="9"/>
        <v>1338.733369159527</v>
      </c>
      <c r="AW11">
        <v>8</v>
      </c>
      <c r="AX11">
        <f>(R11*SUMPRODUCT(K12:$K$23, X12:$X$23)-$AZ$3*SUMPRODUCT(K11:$K$22, W12:$W$23))/Z11</f>
        <v>14136.787230276279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6610.6998848470221</v>
      </c>
      <c r="P12">
        <f t="shared" si="22"/>
        <v>330.5349942423511</v>
      </c>
      <c r="Q12" s="4">
        <f t="shared" si="23"/>
        <v>12.5</v>
      </c>
      <c r="R12">
        <f t="shared" si="0"/>
        <v>2000000</v>
      </c>
      <c r="S12">
        <f t="shared" si="1"/>
        <v>14982.412540125664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12874.655831679258</v>
      </c>
      <c r="AC12">
        <f t="shared" si="2"/>
        <v>13480.105053650956</v>
      </c>
      <c r="AE12">
        <f t="shared" si="3"/>
        <v>5947.8357498991081</v>
      </c>
      <c r="AF12">
        <f t="shared" si="4"/>
        <v>-297.39178749495539</v>
      </c>
      <c r="AG12">
        <f t="shared" si="4"/>
        <v>-11.246607495245465</v>
      </c>
      <c r="AH12">
        <f t="shared" si="5"/>
        <v>-3768.5359638390751</v>
      </c>
      <c r="AI12">
        <f t="shared" si="6"/>
        <v>1870.661391069832</v>
      </c>
      <c r="AJ12">
        <f t="shared" si="7"/>
        <v>-605.44922197169763</v>
      </c>
      <c r="AK12">
        <f t="shared" si="24"/>
        <v>1296.7569855858389</v>
      </c>
      <c r="AL12">
        <f t="shared" si="8"/>
        <v>2561.9691546839731</v>
      </c>
      <c r="AN12">
        <f t="shared" si="9"/>
        <v>2840.7385770954133</v>
      </c>
      <c r="AO12">
        <f t="shared" si="9"/>
        <v>-142.03692885477065</v>
      </c>
      <c r="AP12">
        <f t="shared" si="9"/>
        <v>-5.3714784867312702</v>
      </c>
      <c r="AQ12">
        <f t="shared" si="9"/>
        <v>-1799.8858646745077</v>
      </c>
      <c r="AR12">
        <f t="shared" si="9"/>
        <v>893.44430507940342</v>
      </c>
      <c r="AS12">
        <f t="shared" si="9"/>
        <v>-289.16786435411905</v>
      </c>
      <c r="AT12">
        <f t="shared" si="9"/>
        <v>619.34252204831648</v>
      </c>
      <c r="AU12">
        <f t="shared" si="9"/>
        <v>1223.6189627736007</v>
      </c>
      <c r="AW12">
        <v>9</v>
      </c>
      <c r="AX12">
        <f>(R12*SUMPRODUCT(K13:$K$23, X13:$X$23)-$AZ$3*SUMPRODUCT(K12:$K$22, W13:$W$23))/Z12</f>
        <v>14982.412540125664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6610.6998848470221</v>
      </c>
      <c r="P13">
        <f t="shared" si="22"/>
        <v>330.5349942423511</v>
      </c>
      <c r="Q13" s="4">
        <f t="shared" si="23"/>
        <v>12.5</v>
      </c>
      <c r="R13">
        <f t="shared" si="0"/>
        <v>2000000</v>
      </c>
      <c r="S13">
        <f t="shared" si="1"/>
        <v>15672.295480718993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13480.105053650956</v>
      </c>
      <c r="AC13">
        <f t="shared" si="2"/>
        <v>13928.808061980772</v>
      </c>
      <c r="AE13">
        <f t="shared" si="3"/>
        <v>5875.282913385211</v>
      </c>
      <c r="AF13">
        <f t="shared" si="4"/>
        <v>-293.76414566926053</v>
      </c>
      <c r="AG13">
        <f t="shared" si="4"/>
        <v>-11.10941922891643</v>
      </c>
      <c r="AH13">
        <f t="shared" si="5"/>
        <v>-3955.5506202529796</v>
      </c>
      <c r="AI13">
        <f t="shared" si="6"/>
        <v>1614.8587282340541</v>
      </c>
      <c r="AJ13">
        <f t="shared" si="7"/>
        <v>-448.70300832981593</v>
      </c>
      <c r="AK13">
        <f t="shared" si="24"/>
        <v>1334.3136674956836</v>
      </c>
      <c r="AL13">
        <f t="shared" si="8"/>
        <v>2500.4693873999217</v>
      </c>
      <c r="AN13">
        <f t="shared" si="9"/>
        <v>2584.8923013406165</v>
      </c>
      <c r="AO13">
        <f t="shared" si="9"/>
        <v>-129.24461506703082</v>
      </c>
      <c r="AP13">
        <f t="shared" si="9"/>
        <v>-4.88770543657881</v>
      </c>
      <c r="AQ13">
        <f t="shared" si="9"/>
        <v>-1740.2859567087285</v>
      </c>
      <c r="AR13">
        <f t="shared" si="9"/>
        <v>710.47402412827819</v>
      </c>
      <c r="AS13">
        <f t="shared" si="9"/>
        <v>-197.41159173419885</v>
      </c>
      <c r="AT13">
        <f t="shared" si="9"/>
        <v>587.04528403652364</v>
      </c>
      <c r="AU13">
        <f t="shared" si="9"/>
        <v>1100.107716430603</v>
      </c>
      <c r="AW13">
        <v>10</v>
      </c>
      <c r="AX13">
        <f>(R13*SUMPRODUCT(K14:$K$23, X14:$X$23)-$AZ$3*SUMPRODUCT(K13:$K$22, W14:$W$23))/Z13</f>
        <v>15672.295480718993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6610.6998848470221</v>
      </c>
      <c r="P14">
        <f t="shared" si="22"/>
        <v>330.5349942423511</v>
      </c>
      <c r="Q14" s="4">
        <f t="shared" si="23"/>
        <v>12.5</v>
      </c>
      <c r="R14">
        <f t="shared" si="0"/>
        <v>2000000</v>
      </c>
      <c r="S14">
        <f t="shared" si="1"/>
        <v>16217.834575207451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13928.808061980772</v>
      </c>
      <c r="AC14">
        <f t="shared" si="2"/>
        <v>14235.810707343817</v>
      </c>
      <c r="AE14">
        <f t="shared" si="3"/>
        <v>5802.7890078252312</v>
      </c>
      <c r="AF14">
        <f t="shared" si="4"/>
        <v>-290.13945039126156</v>
      </c>
      <c r="AG14">
        <f t="shared" si="4"/>
        <v>-10.972342393591191</v>
      </c>
      <c r="AH14">
        <f t="shared" si="5"/>
        <v>-4157.2228857719001</v>
      </c>
      <c r="AI14">
        <f t="shared" si="6"/>
        <v>1344.4543292684784</v>
      </c>
      <c r="AJ14">
        <f t="shared" si="7"/>
        <v>-307.0026453630453</v>
      </c>
      <c r="AK14">
        <f t="shared" si="24"/>
        <v>1360.9020333590322</v>
      </c>
      <c r="AL14">
        <f t="shared" si="8"/>
        <v>2398.3537172644656</v>
      </c>
      <c r="AN14">
        <f t="shared" si="9"/>
        <v>2351.7535895566475</v>
      </c>
      <c r="AO14">
        <f t="shared" si="9"/>
        <v>-117.58767947783238</v>
      </c>
      <c r="AP14">
        <f t="shared" si="9"/>
        <v>-4.4468695269076441</v>
      </c>
      <c r="AQ14">
        <f t="shared" si="9"/>
        <v>-1684.8387613295706</v>
      </c>
      <c r="AR14">
        <f t="shared" si="9"/>
        <v>544.88027922233687</v>
      </c>
      <c r="AS14">
        <f t="shared" si="9"/>
        <v>-124.4219929868719</v>
      </c>
      <c r="AT14">
        <f t="shared" si="9"/>
        <v>551.54620263998368</v>
      </c>
      <c r="AU14">
        <f t="shared" si="9"/>
        <v>972.00448887544871</v>
      </c>
      <c r="AW14">
        <v>11</v>
      </c>
      <c r="AX14">
        <f>(R14*SUMPRODUCT(K15:$K$23, X15:$X$23)-$AZ$3*SUMPRODUCT(K14:$K$22, W15:$W$23))/Z14</f>
        <v>16217.834575207451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6610.6998848470221</v>
      </c>
      <c r="P15">
        <f t="shared" si="22"/>
        <v>330.5349942423511</v>
      </c>
      <c r="Q15" s="4">
        <f t="shared" si="23"/>
        <v>12.5</v>
      </c>
      <c r="R15">
        <f t="shared" si="0"/>
        <v>2000000</v>
      </c>
      <c r="S15">
        <f t="shared" si="1"/>
        <v>16632.371986174072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14235.810707343817</v>
      </c>
      <c r="AC15">
        <f t="shared" si="2"/>
        <v>14417.36629516096</v>
      </c>
      <c r="AE15">
        <f t="shared" si="3"/>
        <v>5730.3240804405377</v>
      </c>
      <c r="AF15">
        <f t="shared" si="4"/>
        <v>-286.5162040220269</v>
      </c>
      <c r="AG15">
        <f t="shared" si="4"/>
        <v>-10.83532035234183</v>
      </c>
      <c r="AH15">
        <f t="shared" si="5"/>
        <v>-4367.7787701520665</v>
      </c>
      <c r="AI15">
        <f t="shared" si="6"/>
        <v>1065.1937859141026</v>
      </c>
      <c r="AJ15">
        <f t="shared" si="7"/>
        <v>-181.55558781714353</v>
      </c>
      <c r="AK15">
        <f t="shared" si="24"/>
        <v>1377.5733008633631</v>
      </c>
      <c r="AL15">
        <f t="shared" si="8"/>
        <v>2261.2114989603224</v>
      </c>
      <c r="AN15">
        <f t="shared" si="9"/>
        <v>2139.3191911927083</v>
      </c>
      <c r="AO15">
        <f t="shared" si="9"/>
        <v>-106.96595955963542</v>
      </c>
      <c r="AP15">
        <f t="shared" si="9"/>
        <v>-4.0451828634976188</v>
      </c>
      <c r="AQ15">
        <f t="shared" si="9"/>
        <v>-1630.6360364093134</v>
      </c>
      <c r="AR15">
        <f t="shared" si="9"/>
        <v>397.6720123602621</v>
      </c>
      <c r="AS15">
        <f t="shared" si="9"/>
        <v>-67.780695791926007</v>
      </c>
      <c r="AT15">
        <f t="shared" si="9"/>
        <v>514.29359988049987</v>
      </c>
      <c r="AU15">
        <f t="shared" si="9"/>
        <v>844.18491644883602</v>
      </c>
      <c r="AW15">
        <v>12</v>
      </c>
      <c r="AX15">
        <f>(R15*SUMPRODUCT(K16:$K$23, X16:$X$23)-$AZ$3*SUMPRODUCT(K15:$K$22, W16:$W$23))/Z15</f>
        <v>16632.371986174072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6610.6998848470221</v>
      </c>
      <c r="P16">
        <f t="shared" si="22"/>
        <v>330.5349942423511</v>
      </c>
      <c r="Q16" s="4">
        <f t="shared" si="23"/>
        <v>12.5</v>
      </c>
      <c r="R16">
        <f t="shared" si="0"/>
        <v>2000000</v>
      </c>
      <c r="S16">
        <f t="shared" si="1"/>
        <v>16916.237594773294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14417.36629516096</v>
      </c>
      <c r="AC16">
        <f t="shared" si="2"/>
        <v>14477.734978960403</v>
      </c>
      <c r="AE16">
        <f t="shared" si="3"/>
        <v>5657.7569581920907</v>
      </c>
      <c r="AF16">
        <f t="shared" si="4"/>
        <v>-282.88784790960455</v>
      </c>
      <c r="AG16">
        <f t="shared" si="4"/>
        <v>-10.698105073489916</v>
      </c>
      <c r="AH16">
        <f t="shared" si="5"/>
        <v>-4617.9320525590374</v>
      </c>
      <c r="AI16">
        <f t="shared" si="6"/>
        <v>746.23895264995826</v>
      </c>
      <c r="AJ16">
        <f t="shared" si="7"/>
        <v>-60.368683799442806</v>
      </c>
      <c r="AK16">
        <f t="shared" si="24"/>
        <v>1385.4564783810413</v>
      </c>
      <c r="AL16">
        <f t="shared" si="8"/>
        <v>2071.3267472315565</v>
      </c>
      <c r="AN16">
        <f t="shared" si="9"/>
        <v>1945.7276793554402</v>
      </c>
      <c r="AO16">
        <f t="shared" si="9"/>
        <v>-97.286383967772011</v>
      </c>
      <c r="AP16">
        <f t="shared" si="9"/>
        <v>-3.679125722783561</v>
      </c>
      <c r="AQ16">
        <f t="shared" si="9"/>
        <v>-1588.1272883305314</v>
      </c>
      <c r="AR16">
        <f t="shared" si="9"/>
        <v>256.63488133435305</v>
      </c>
      <c r="AS16">
        <f t="shared" si="9"/>
        <v>-20.761057765967792</v>
      </c>
      <c r="AT16">
        <f t="shared" si="9"/>
        <v>476.464619892352</v>
      </c>
      <c r="AU16">
        <f t="shared" si="9"/>
        <v>712.33844346073715</v>
      </c>
      <c r="AW16">
        <v>13</v>
      </c>
      <c r="AX16">
        <f>(R16*SUMPRODUCT(K17:$K$23, X17:$X$23)-$AZ$3*SUMPRODUCT(K16:$K$22, W17:$W$23))/Z16</f>
        <v>16916.237594773294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6610.6998848470221</v>
      </c>
      <c r="P17">
        <f t="shared" si="22"/>
        <v>330.5349942423511</v>
      </c>
      <c r="Q17" s="4">
        <f t="shared" si="23"/>
        <v>12.5</v>
      </c>
      <c r="R17">
        <f t="shared" si="0"/>
        <v>2000000</v>
      </c>
      <c r="S17">
        <f t="shared" si="1"/>
        <v>17072.421349100059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14477.734978960403</v>
      </c>
      <c r="AC17">
        <f t="shared" si="2"/>
        <v>14423.427297964345</v>
      </c>
      <c r="AE17">
        <f t="shared" si="3"/>
        <v>5584.9693038871974</v>
      </c>
      <c r="AF17">
        <f t="shared" si="4"/>
        <v>-279.24846519435988</v>
      </c>
      <c r="AG17">
        <f t="shared" si="4"/>
        <v>-10.56047279632412</v>
      </c>
      <c r="AH17">
        <f t="shared" si="5"/>
        <v>-4904.1962289434468</v>
      </c>
      <c r="AI17">
        <f t="shared" si="6"/>
        <v>390.96413695306728</v>
      </c>
      <c r="AJ17">
        <f t="shared" si="7"/>
        <v>54.30768099605848</v>
      </c>
      <c r="AK17">
        <f t="shared" si="24"/>
        <v>1384.8419072357269</v>
      </c>
      <c r="AL17">
        <f t="shared" si="8"/>
        <v>1830.1137251848527</v>
      </c>
      <c r="AN17">
        <f t="shared" si="9"/>
        <v>1769.2936835345265</v>
      </c>
      <c r="AO17">
        <f t="shared" si="9"/>
        <v>-88.464684176726323</v>
      </c>
      <c r="AP17">
        <f t="shared" si="9"/>
        <v>-3.345511281623303</v>
      </c>
      <c r="AQ17">
        <f t="shared" si="9"/>
        <v>-1553.6277709967408</v>
      </c>
      <c r="AR17">
        <f t="shared" si="9"/>
        <v>123.85571707943639</v>
      </c>
      <c r="AS17">
        <f t="shared" si="9"/>
        <v>17.204434210024623</v>
      </c>
      <c r="AT17">
        <f t="shared" si="9"/>
        <v>438.71181842677612</v>
      </c>
      <c r="AU17">
        <f t="shared" si="9"/>
        <v>579.77196971623709</v>
      </c>
      <c r="AW17">
        <v>14</v>
      </c>
      <c r="AX17">
        <f>(R17*SUMPRODUCT(K18:$K$23, X18:$X$23)-$AZ$3*SUMPRODUCT(K17:$K$22, W18:$W$23))/Z17</f>
        <v>17072.421349100059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6610.6998848470221</v>
      </c>
      <c r="P18">
        <f t="shared" si="22"/>
        <v>330.5349942423511</v>
      </c>
      <c r="Q18" s="4">
        <f t="shared" si="23"/>
        <v>12.5</v>
      </c>
      <c r="R18">
        <f t="shared" si="0"/>
        <v>2000000</v>
      </c>
      <c r="S18">
        <f t="shared" si="1"/>
        <v>16315.133869249332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14423.427297964345</v>
      </c>
      <c r="AC18">
        <f t="shared" si="2"/>
        <v>13584.236045639227</v>
      </c>
      <c r="AE18">
        <f t="shared" si="3"/>
        <v>5504.1722845988397</v>
      </c>
      <c r="AF18">
        <f t="shared" si="4"/>
        <v>-275.20861422994199</v>
      </c>
      <c r="AG18">
        <f t="shared" si="4"/>
        <v>-10.407695819801635</v>
      </c>
      <c r="AH18">
        <f t="shared" si="5"/>
        <v>-7547.5597694789649</v>
      </c>
      <c r="AI18">
        <f t="shared" si="6"/>
        <v>-2329.0037949298694</v>
      </c>
      <c r="AJ18">
        <f t="shared" si="7"/>
        <v>839.1912523251176</v>
      </c>
      <c r="AK18">
        <f t="shared" si="24"/>
        <v>1375.6673677833271</v>
      </c>
      <c r="AL18">
        <f t="shared" si="8"/>
        <v>-114.14517482142469</v>
      </c>
      <c r="AN18">
        <f t="shared" si="9"/>
        <v>1606.2477141933516</v>
      </c>
      <c r="AO18">
        <f t="shared" si="9"/>
        <v>-80.312385709667581</v>
      </c>
      <c r="AP18">
        <f t="shared" si="9"/>
        <v>-3.0372119105633129</v>
      </c>
      <c r="AQ18">
        <f t="shared" si="9"/>
        <v>-2202.5565335927463</v>
      </c>
      <c r="AR18">
        <f t="shared" si="9"/>
        <v>-679.65841701962563</v>
      </c>
      <c r="AS18">
        <f t="shared" si="9"/>
        <v>244.89586464979607</v>
      </c>
      <c r="AT18">
        <f t="shared" si="9"/>
        <v>401.45228941600993</v>
      </c>
      <c r="AU18">
        <f t="shared" si="9"/>
        <v>-33.310262953819709</v>
      </c>
      <c r="AW18">
        <v>15</v>
      </c>
      <c r="AX18">
        <f>(R18*SUMPRODUCT(K19:$K$23, X19:$X$23)-$AZ$3*SUMPRODUCT(K18:$K$22, W19:$W$23))/Z18</f>
        <v>16315.133869249332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6610.6998848470221</v>
      </c>
      <c r="P19">
        <f t="shared" si="22"/>
        <v>330.5349942423511</v>
      </c>
      <c r="Q19" s="4">
        <f t="shared" si="23"/>
        <v>12.5</v>
      </c>
      <c r="R19">
        <f t="shared" si="0"/>
        <v>2000000</v>
      </c>
      <c r="S19">
        <f t="shared" si="1"/>
        <v>14693.018833115701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13584.236045639227</v>
      </c>
      <c r="AC19">
        <f t="shared" si="2"/>
        <v>12035.14102430715</v>
      </c>
      <c r="AE19">
        <f t="shared" si="3"/>
        <v>5414.8644527826991</v>
      </c>
      <c r="AF19">
        <f t="shared" si="4"/>
        <v>-270.74322263913496</v>
      </c>
      <c r="AG19">
        <f t="shared" si="4"/>
        <v>-10.238825969839056</v>
      </c>
      <c r="AH19">
        <f t="shared" si="5"/>
        <v>-10366.862682330058</v>
      </c>
      <c r="AI19">
        <f t="shared" si="6"/>
        <v>-5232.980278156333</v>
      </c>
      <c r="AJ19">
        <f t="shared" si="7"/>
        <v>1549.0950213320775</v>
      </c>
      <c r="AK19">
        <f t="shared" si="24"/>
        <v>1310.9850093047953</v>
      </c>
      <c r="AL19">
        <f t="shared" si="8"/>
        <v>-2372.9002475194602</v>
      </c>
      <c r="AN19">
        <f t="shared" si="9"/>
        <v>1455.6248462910883</v>
      </c>
      <c r="AO19">
        <f t="shared" si="9"/>
        <v>-72.781242314554419</v>
      </c>
      <c r="AP19">
        <f t="shared" si="9"/>
        <v>-2.7524030580098953</v>
      </c>
      <c r="AQ19">
        <f t="shared" si="9"/>
        <v>-2786.8219103310375</v>
      </c>
      <c r="AR19">
        <f t="shared" si="9"/>
        <v>-1406.7307094125138</v>
      </c>
      <c r="AS19">
        <f t="shared" si="9"/>
        <v>416.42800516603916</v>
      </c>
      <c r="AT19">
        <f t="shared" si="9"/>
        <v>352.41922845890207</v>
      </c>
      <c r="AU19">
        <f t="shared" si="9"/>
        <v>-637.88347578757248</v>
      </c>
      <c r="AW19">
        <v>16</v>
      </c>
      <c r="AX19">
        <f>(R19*SUMPRODUCT(K20:$K$23, X20:$X$23)-$AZ$3*SUMPRODUCT(K19:$K$22, W20:$W$23))/Z19</f>
        <v>14693.018833115701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6610.6998848470221</v>
      </c>
      <c r="P20">
        <f t="shared" si="22"/>
        <v>330.5349942423511</v>
      </c>
      <c r="Q20" s="4">
        <f t="shared" si="23"/>
        <v>12.5</v>
      </c>
      <c r="R20">
        <f t="shared" si="0"/>
        <v>2000000</v>
      </c>
      <c r="S20">
        <f t="shared" si="1"/>
        <v>12266.348359638892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12035.14102430715</v>
      </c>
      <c r="AC20">
        <f t="shared" si="2"/>
        <v>9865.4474739638845</v>
      </c>
      <c r="AE20">
        <f t="shared" si="3"/>
        <v>5316.7830040347335</v>
      </c>
      <c r="AF20">
        <f t="shared" si="4"/>
        <v>-265.83915020173669</v>
      </c>
      <c r="AG20">
        <f t="shared" si="4"/>
        <v>-10.053366316442924</v>
      </c>
      <c r="AH20">
        <f t="shared" si="5"/>
        <v>-13291.42299163825</v>
      </c>
      <c r="AI20">
        <f t="shared" si="6"/>
        <v>-8250.5325041216965</v>
      </c>
      <c r="AJ20">
        <f t="shared" si="7"/>
        <v>2169.6935503432651</v>
      </c>
      <c r="AK20">
        <f t="shared" si="24"/>
        <v>1196.0259414698105</v>
      </c>
      <c r="AL20">
        <f t="shared" si="8"/>
        <v>-4884.8130123086212</v>
      </c>
      <c r="AN20">
        <f t="shared" si="9"/>
        <v>1316.5949134773189</v>
      </c>
      <c r="AO20">
        <f t="shared" si="9"/>
        <v>-65.829745673865943</v>
      </c>
      <c r="AP20">
        <f t="shared" si="9"/>
        <v>-2.4895149840624362</v>
      </c>
      <c r="AQ20">
        <f t="shared" si="9"/>
        <v>-3291.3549208960885</v>
      </c>
      <c r="AR20">
        <f t="shared" si="9"/>
        <v>-2043.0792680766981</v>
      </c>
      <c r="AS20">
        <f t="shared" si="9"/>
        <v>537.28118864710132</v>
      </c>
      <c r="AT20">
        <f t="shared" si="9"/>
        <v>296.17188998142285</v>
      </c>
      <c r="AU20">
        <f t="shared" si="9"/>
        <v>-1209.626189448174</v>
      </c>
      <c r="AW20">
        <v>17</v>
      </c>
      <c r="AX20">
        <f>(R20*SUMPRODUCT(K21:$K$23, X21:$X$23)-$AZ$3*SUMPRODUCT(K20:$K$22, W21:$W$23))/Z20</f>
        <v>12266.348359638892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6610.6998848470221</v>
      </c>
      <c r="P21">
        <f t="shared" si="22"/>
        <v>330.5349942423511</v>
      </c>
      <c r="Q21" s="4">
        <f t="shared" si="23"/>
        <v>12.5</v>
      </c>
      <c r="R21">
        <f t="shared" si="0"/>
        <v>2000000</v>
      </c>
      <c r="S21">
        <f t="shared" si="1"/>
        <v>9017.8335749950602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9865.4474739638845</v>
      </c>
      <c r="AC21">
        <f t="shared" si="2"/>
        <v>7105.6339056505594</v>
      </c>
      <c r="AE21">
        <f t="shared" si="3"/>
        <v>5208.9243886800141</v>
      </c>
      <c r="AF21">
        <f t="shared" si="4"/>
        <v>-260.44621943400074</v>
      </c>
      <c r="AG21">
        <f t="shared" si="4"/>
        <v>-9.8494192737062853</v>
      </c>
      <c r="AH21">
        <f t="shared" si="5"/>
        <v>-16546.140731553616</v>
      </c>
      <c r="AI21">
        <f t="shared" si="6"/>
        <v>-11607.511981581309</v>
      </c>
      <c r="AJ21">
        <f t="shared" si="7"/>
        <v>2759.813568313325</v>
      </c>
      <c r="AK21">
        <f t="shared" si="24"/>
        <v>1036.9747950246929</v>
      </c>
      <c r="AL21">
        <f t="shared" si="8"/>
        <v>-7810.7236182432898</v>
      </c>
      <c r="AN21">
        <f t="shared" si="9"/>
        <v>1188.2085074144977</v>
      </c>
      <c r="AO21">
        <f t="shared" si="9"/>
        <v>-59.410425370724901</v>
      </c>
      <c r="AP21">
        <f t="shared" si="9"/>
        <v>-2.2467524772567899</v>
      </c>
      <c r="AQ21">
        <f t="shared" si="9"/>
        <v>-3774.3425926540717</v>
      </c>
      <c r="AR21">
        <f t="shared" si="9"/>
        <v>-2647.7912630875553</v>
      </c>
      <c r="AS21">
        <f t="shared" si="9"/>
        <v>629.54147844308432</v>
      </c>
      <c r="AT21">
        <f t="shared" si="9"/>
        <v>236.5444728090938</v>
      </c>
      <c r="AU21">
        <f t="shared" si="9"/>
        <v>-1781.705311835377</v>
      </c>
      <c r="AW21">
        <v>18</v>
      </c>
      <c r="AX21">
        <f>(R21*SUMPRODUCT(K22:$K$23, X22:$X$23)-$AZ$3*SUMPRODUCT(K21:$K$22, W22:$W$23))/Z21</f>
        <v>9017.8335749950602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6610.6998848470221</v>
      </c>
      <c r="P22">
        <f t="shared" si="22"/>
        <v>330.5349942423511</v>
      </c>
      <c r="Q22" s="4">
        <f t="shared" si="23"/>
        <v>12.5</v>
      </c>
      <c r="R22">
        <f t="shared" si="0"/>
        <v>2000000</v>
      </c>
      <c r="S22">
        <f t="shared" si="1"/>
        <v>4929.5739895938614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7105.6339056505594</v>
      </c>
      <c r="AC22">
        <f t="shared" si="2"/>
        <v>3795.8695525419671</v>
      </c>
      <c r="AE22">
        <f t="shared" si="3"/>
        <v>5090.3697696503987</v>
      </c>
      <c r="AF22">
        <f t="shared" si="4"/>
        <v>-254.51848848251993</v>
      </c>
      <c r="AG22">
        <f t="shared" si="4"/>
        <v>-9.625247436580981</v>
      </c>
      <c r="AH22">
        <f t="shared" si="5"/>
        <v>-20108.423102118708</v>
      </c>
      <c r="AI22">
        <f t="shared" si="6"/>
        <v>-15282.19706838741</v>
      </c>
      <c r="AJ22">
        <f t="shared" si="7"/>
        <v>3309.7643531085923</v>
      </c>
      <c r="AK22">
        <f t="shared" si="24"/>
        <v>835.90396307729088</v>
      </c>
      <c r="AL22">
        <f t="shared" si="8"/>
        <v>-11136.528752201526</v>
      </c>
      <c r="AN22">
        <f t="shared" si="9"/>
        <v>1069.6342535122135</v>
      </c>
      <c r="AO22">
        <f t="shared" si="9"/>
        <v>-53.48171267561068</v>
      </c>
      <c r="AP22">
        <f t="shared" si="9"/>
        <v>-2.0225435130628493</v>
      </c>
      <c r="AQ22">
        <f t="shared" si="9"/>
        <v>-4225.3626175411782</v>
      </c>
      <c r="AR22">
        <f t="shared" si="9"/>
        <v>-3211.2326202176382</v>
      </c>
      <c r="AS22">
        <f t="shared" si="9"/>
        <v>695.47743746360163</v>
      </c>
      <c r="AT22">
        <f t="shared" si="9"/>
        <v>175.64765469198628</v>
      </c>
      <c r="AU22">
        <f t="shared" si="9"/>
        <v>-2340.1075280620503</v>
      </c>
      <c r="AW22">
        <v>19</v>
      </c>
      <c r="AX22">
        <f>(R22*SUMPRODUCT(K23:$K$23, X23:$X$23)-$AZ$3*SUMPRODUCT(K22:$K$22, W23:$W$23))/Z22</f>
        <v>4929.5739895938614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6610.6998848470221</v>
      </c>
      <c r="P23">
        <f t="shared" si="22"/>
        <v>330.5349942423511</v>
      </c>
      <c r="Q23" s="4">
        <f t="shared" si="23"/>
        <v>12.5</v>
      </c>
      <c r="R23">
        <f t="shared" si="0"/>
        <v>2000000</v>
      </c>
      <c r="S23">
        <f t="shared" si="1"/>
        <v>5058.5600990822377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3795.8695525419671</v>
      </c>
      <c r="AC23">
        <f t="shared" si="2"/>
        <v>3795.8695525419671</v>
      </c>
      <c r="AE23">
        <f t="shared" si="3"/>
        <v>4960.5725586686467</v>
      </c>
      <c r="AF23">
        <f t="shared" si="4"/>
        <v>-248.02862793343235</v>
      </c>
      <c r="AG23">
        <f t="shared" si="4"/>
        <v>-9.3798172755490317</v>
      </c>
      <c r="AH23">
        <f t="shared" si="5"/>
        <v>-23868.429866582421</v>
      </c>
      <c r="AI23">
        <f t="shared" si="6"/>
        <v>-19165.265753122756</v>
      </c>
      <c r="AJ23">
        <f t="shared" si="7"/>
        <v>0</v>
      </c>
      <c r="AK23">
        <f t="shared" si="24"/>
        <v>595.58894382940275</v>
      </c>
      <c r="AL23">
        <f t="shared" si="8"/>
        <v>-18569.676809293353</v>
      </c>
      <c r="AN23">
        <f t="shared" si="9"/>
        <v>960.19434619631284</v>
      </c>
      <c r="AO23">
        <f t="shared" si="9"/>
        <v>-48.009717309815642</v>
      </c>
      <c r="AP23">
        <f t="shared" si="9"/>
        <v>-1.8156064465981516</v>
      </c>
      <c r="AQ23">
        <f t="shared" si="9"/>
        <v>-4620.0980107479036</v>
      </c>
      <c r="AR23">
        <f t="shared" si="9"/>
        <v>-3709.7289883080048</v>
      </c>
      <c r="AS23">
        <f t="shared" si="9"/>
        <v>0</v>
      </c>
      <c r="AT23">
        <f t="shared" si="9"/>
        <v>115.28530824988302</v>
      </c>
      <c r="AU23">
        <f t="shared" si="9"/>
        <v>-3594.4436800581216</v>
      </c>
      <c r="AW23">
        <v>20</v>
      </c>
      <c r="AX23">
        <f>(R23*SUMPRODUCT(K$23:$K24, X$23:$X24)-$AZ$3*SUMPRODUCT(K$22:$K23, W$23:$W24))/Z23</f>
        <v>5058.5600990822377</v>
      </c>
    </row>
    <row r="25" spans="5:50" x14ac:dyDescent="0.25">
      <c r="AN25" s="8">
        <f t="shared" ref="AN25:AU25" si="25">SUM(AN3:AN23)</f>
        <v>57317.388923524879</v>
      </c>
      <c r="AO25" s="8">
        <f t="shared" si="25"/>
        <v>-7823.8943598115102</v>
      </c>
      <c r="AP25" s="8">
        <f t="shared" si="25"/>
        <v>-720.83692653286732</v>
      </c>
      <c r="AQ25" s="8">
        <f t="shared" si="25"/>
        <v>-48066.386712146057</v>
      </c>
      <c r="AR25" s="8">
        <f t="shared" si="25"/>
        <v>706.27092503444692</v>
      </c>
      <c r="AS25" s="8">
        <f t="shared" si="25"/>
        <v>-7849.5114814936514</v>
      </c>
      <c r="AT25" s="8">
        <f t="shared" si="25"/>
        <v>9192.0459999241284</v>
      </c>
      <c r="AU25" s="9">
        <f t="shared" si="25"/>
        <v>2048.8054434649266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29224.114701772654</v>
      </c>
      <c r="K3">
        <v>1</v>
      </c>
      <c r="L3" s="2">
        <v>0</v>
      </c>
      <c r="O3">
        <f>$C$3</f>
        <v>29224.114701772654</v>
      </c>
      <c r="P3">
        <f>O3*B5</f>
        <v>23379.291761418124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29224.114701772654</v>
      </c>
      <c r="AF3">
        <f t="shared" ref="AF3:AG23" si="4">-$Z3*P3</f>
        <v>-23379.291761418124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5219.8659696545301</v>
      </c>
      <c r="AJ3">
        <f t="shared" ref="AJ3:AJ23" si="7">AB3-AC3</f>
        <v>0</v>
      </c>
      <c r="AL3">
        <f t="shared" ref="AL3:AL23" si="8">SUM(AI3:AK3)</f>
        <v>5219.8659696545301</v>
      </c>
      <c r="AN3">
        <f t="shared" ref="AN3:AU23" si="9">AE3*$K3</f>
        <v>29224.114701772654</v>
      </c>
      <c r="AO3">
        <f t="shared" si="9"/>
        <v>-23379.291761418124</v>
      </c>
      <c r="AP3">
        <f t="shared" si="9"/>
        <v>-624.95697070000006</v>
      </c>
      <c r="AQ3">
        <f t="shared" si="9"/>
        <v>0</v>
      </c>
      <c r="AR3">
        <f t="shared" si="9"/>
        <v>5219.8659696545301</v>
      </c>
      <c r="AS3">
        <f t="shared" si="9"/>
        <v>0</v>
      </c>
      <c r="AT3">
        <f t="shared" si="9"/>
        <v>0</v>
      </c>
      <c r="AU3">
        <f t="shared" si="9"/>
        <v>5219.8659696545301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23366.967476443824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19296.189761374764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19058.098050924251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-19058.098050924251</v>
      </c>
      <c r="AK4">
        <f>H4*SUM(AB4, AE4:AF4)</f>
        <v>0</v>
      </c>
      <c r="AL4">
        <f t="shared" si="8"/>
        <v>-23735.686050924251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-4308.8694255194496</v>
      </c>
      <c r="AR4">
        <f t="shared" si="9"/>
        <v>-4308.8694255194496</v>
      </c>
      <c r="AS4">
        <f t="shared" si="9"/>
        <v>-17555.812098068349</v>
      </c>
      <c r="AT4">
        <f t="shared" si="9"/>
        <v>0</v>
      </c>
      <c r="AU4">
        <f t="shared" si="9"/>
        <v>-21864.681523587798</v>
      </c>
      <c r="AW4">
        <v>1</v>
      </c>
      <c r="AX4">
        <f>(R4*SUMPRODUCT(K5:$K$23, X5:$X$23)-$AZ$3*SUMPRODUCT(K4:$K$22, W5:$W$23))/Z4</f>
        <v>19296.189761374764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29224.114701772654</v>
      </c>
      <c r="P5">
        <f t="shared" ref="P5:P23" si="22">O5*$C$5</f>
        <v>1461.2057350886328</v>
      </c>
      <c r="Q5" s="4">
        <f t="shared" ref="Q5:Q23" si="23">$C$8</f>
        <v>12.5</v>
      </c>
      <c r="R5">
        <f t="shared" si="0"/>
        <v>2000000</v>
      </c>
      <c r="S5">
        <f t="shared" si="1"/>
        <v>37061.694027043792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19058.098050924251</v>
      </c>
      <c r="AC5">
        <f t="shared" si="2"/>
        <v>36147.283607611345</v>
      </c>
      <c r="AE5">
        <f t="shared" si="3"/>
        <v>28503.078179197884</v>
      </c>
      <c r="AF5">
        <f t="shared" si="4"/>
        <v>-1425.1539089598941</v>
      </c>
      <c r="AG5">
        <f t="shared" si="4"/>
        <v>-12.191591802723183</v>
      </c>
      <c r="AH5">
        <f t="shared" si="5"/>
        <v>-4914.4994442905754</v>
      </c>
      <c r="AI5">
        <f t="shared" si="6"/>
        <v>22151.233234144689</v>
      </c>
      <c r="AJ5">
        <f t="shared" si="7"/>
        <v>-17089.185556687095</v>
      </c>
      <c r="AK5">
        <f>H5*SUM(AB5, AE5:AF5)</f>
        <v>3947.9517020664953</v>
      </c>
      <c r="AL5">
        <f t="shared" si="8"/>
        <v>9009.9993795240898</v>
      </c>
      <c r="AN5">
        <f t="shared" si="9"/>
        <v>24186.581930200449</v>
      </c>
      <c r="AO5">
        <f t="shared" si="9"/>
        <v>-1209.3290965100225</v>
      </c>
      <c r="AP5">
        <f t="shared" si="9"/>
        <v>-10.345301379109594</v>
      </c>
      <c r="AQ5">
        <f t="shared" si="9"/>
        <v>-4170.249357208324</v>
      </c>
      <c r="AR5">
        <f t="shared" si="9"/>
        <v>18796.658175102992</v>
      </c>
      <c r="AS5">
        <f t="shared" si="9"/>
        <v>-14501.205237856253</v>
      </c>
      <c r="AT5">
        <f t="shared" si="9"/>
        <v>3350.0752690000431</v>
      </c>
      <c r="AU5">
        <f t="shared" si="9"/>
        <v>7645.5282062467832</v>
      </c>
      <c r="AW5">
        <v>2</v>
      </c>
      <c r="AX5">
        <f>(R5*SUMPRODUCT(K6:$K$23, X6:$X$23)-$AZ$3*SUMPRODUCT(K5:$K$22, W6:$W$23))/Z5</f>
        <v>37061.694027043792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29224.114701772654</v>
      </c>
      <c r="P6">
        <f t="shared" si="22"/>
        <v>1461.2057350886328</v>
      </c>
      <c r="Q6" s="4">
        <f t="shared" si="23"/>
        <v>12.5</v>
      </c>
      <c r="R6">
        <f t="shared" si="0"/>
        <v>2000000</v>
      </c>
      <c r="S6">
        <f t="shared" si="1"/>
        <v>53401.962930026668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36147.283607611345</v>
      </c>
      <c r="AC6">
        <f t="shared" si="2"/>
        <v>51424.813375393802</v>
      </c>
      <c r="AE6">
        <f t="shared" si="3"/>
        <v>28142.123662550741</v>
      </c>
      <c r="AF6">
        <f t="shared" si="4"/>
        <v>-1407.1061831275372</v>
      </c>
      <c r="AG6">
        <f t="shared" si="4"/>
        <v>-12.037201105036262</v>
      </c>
      <c r="AH6">
        <f t="shared" si="5"/>
        <v>-5195.9647455502636</v>
      </c>
      <c r="AI6">
        <f t="shared" si="6"/>
        <v>21527.015532767906</v>
      </c>
      <c r="AJ6">
        <f t="shared" si="7"/>
        <v>-15277.529767782456</v>
      </c>
      <c r="AK6">
        <f>H6*SUM(AB6, AE6:AF6)</f>
        <v>5380.9642686197212</v>
      </c>
      <c r="AL6">
        <f t="shared" si="8"/>
        <v>11630.450033605171</v>
      </c>
      <c r="AN6">
        <f t="shared" si="9"/>
        <v>21997.887049455243</v>
      </c>
      <c r="AO6">
        <f t="shared" si="9"/>
        <v>-1099.8943524727622</v>
      </c>
      <c r="AP6">
        <f t="shared" si="9"/>
        <v>-9.4091332081143051</v>
      </c>
      <c r="AQ6">
        <f t="shared" si="9"/>
        <v>-4061.5359009905733</v>
      </c>
      <c r="AR6">
        <f t="shared" si="9"/>
        <v>16827.047662783796</v>
      </c>
      <c r="AS6">
        <f t="shared" si="9"/>
        <v>-11942.004741937366</v>
      </c>
      <c r="AT6">
        <f t="shared" si="9"/>
        <v>4206.1446967404299</v>
      </c>
      <c r="AU6">
        <f t="shared" si="9"/>
        <v>9091.187617586862</v>
      </c>
      <c r="AW6">
        <v>3</v>
      </c>
      <c r="AX6">
        <f>(R6*SUMPRODUCT(K7:$K$23, X7:$X$23)-$AZ$3*SUMPRODUCT(K6:$K$22, W7:$W$23))/Z6</f>
        <v>53401.962930026668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29224.114701772654</v>
      </c>
      <c r="P7">
        <f t="shared" si="22"/>
        <v>1461.2057350886328</v>
      </c>
      <c r="Q7" s="4">
        <f t="shared" si="23"/>
        <v>12.5</v>
      </c>
      <c r="R7">
        <f t="shared" si="0"/>
        <v>2000000</v>
      </c>
      <c r="S7">
        <f t="shared" si="1"/>
        <v>68421.428312309101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51424.813375393802</v>
      </c>
      <c r="AC7">
        <f t="shared" si="2"/>
        <v>65040.54059793162</v>
      </c>
      <c r="AE7">
        <f t="shared" si="3"/>
        <v>27780.07220228267</v>
      </c>
      <c r="AF7">
        <f t="shared" si="4"/>
        <v>-1389.0036101141336</v>
      </c>
      <c r="AG7">
        <f t="shared" si="4"/>
        <v>-11.882341212802251</v>
      </c>
      <c r="AH7">
        <f t="shared" si="5"/>
        <v>-5518.0609893837172</v>
      </c>
      <c r="AI7">
        <f t="shared" si="6"/>
        <v>20861.125261572015</v>
      </c>
      <c r="AJ7">
        <f t="shared" si="7"/>
        <v>-13615.727222537818</v>
      </c>
      <c r="AK7">
        <f>H7*SUM(AB7, AE7:AF7)</f>
        <v>6658.8606517282451</v>
      </c>
      <c r="AL7">
        <f t="shared" si="8"/>
        <v>13904.258690762443</v>
      </c>
      <c r="AN7">
        <f t="shared" si="9"/>
        <v>20003.170546764472</v>
      </c>
      <c r="AO7">
        <f t="shared" si="9"/>
        <v>-1000.1585273382236</v>
      </c>
      <c r="AP7">
        <f t="shared" si="9"/>
        <v>-8.5559352057767963</v>
      </c>
      <c r="AQ7">
        <f t="shared" si="9"/>
        <v>-3973.3055499049656</v>
      </c>
      <c r="AR7">
        <f t="shared" si="9"/>
        <v>15021.150534315504</v>
      </c>
      <c r="AS7">
        <f t="shared" si="9"/>
        <v>-9804.0678860535245</v>
      </c>
      <c r="AT7">
        <f t="shared" si="9"/>
        <v>4794.7436671066134</v>
      </c>
      <c r="AU7">
        <f t="shared" si="9"/>
        <v>10011.826315368595</v>
      </c>
      <c r="AW7">
        <v>4</v>
      </c>
      <c r="AX7">
        <f>(R7*SUMPRODUCT(K8:$K$23, X8:$X$23)-$AZ$3*SUMPRODUCT(K7:$K$22, W8:$W$23))/Z7</f>
        <v>68421.428312309101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29224.114701772654</v>
      </c>
      <c r="P8">
        <f t="shared" si="22"/>
        <v>1461.2057350886328</v>
      </c>
      <c r="Q8" s="4">
        <f t="shared" si="23"/>
        <v>12.5</v>
      </c>
      <c r="R8">
        <f t="shared" si="0"/>
        <v>2000000</v>
      </c>
      <c r="S8">
        <f t="shared" si="1"/>
        <v>80485.591467560211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65040.54059793162</v>
      </c>
      <c r="AC8">
        <f t="shared" si="2"/>
        <v>75401.74122611554</v>
      </c>
      <c r="AE8">
        <f t="shared" si="3"/>
        <v>27378.181536921707</v>
      </c>
      <c r="AF8">
        <f t="shared" si="4"/>
        <v>-1368.9090768460853</v>
      </c>
      <c r="AG8">
        <f t="shared" si="4"/>
        <v>-11.710440939063341</v>
      </c>
      <c r="AH8">
        <f t="shared" si="5"/>
        <v>-8492.2978577422055</v>
      </c>
      <c r="AI8">
        <f t="shared" si="6"/>
        <v>17505.264161394356</v>
      </c>
      <c r="AJ8">
        <f t="shared" si="7"/>
        <v>-10361.20062818392</v>
      </c>
      <c r="AK8">
        <f t="shared" ref="AK8:AK23" si="24">H8*SUM(AB8:AB8, AE8:AF8)</f>
        <v>7791.314602999797</v>
      </c>
      <c r="AL8">
        <f t="shared" si="8"/>
        <v>14935.378136210233</v>
      </c>
      <c r="AN8">
        <f t="shared" si="9"/>
        <v>18159.815561639189</v>
      </c>
      <c r="AO8">
        <f t="shared" si="9"/>
        <v>-907.99077808195932</v>
      </c>
      <c r="AP8">
        <f t="shared" si="9"/>
        <v>-7.7674789069562742</v>
      </c>
      <c r="AQ8">
        <f t="shared" si="9"/>
        <v>-5632.9001465318561</v>
      </c>
      <c r="AR8">
        <f t="shared" si="9"/>
        <v>11611.157158118418</v>
      </c>
      <c r="AS8">
        <f t="shared" si="9"/>
        <v>-6872.534326328956</v>
      </c>
      <c r="AT8">
        <f t="shared" si="9"/>
        <v>5167.9413397991075</v>
      </c>
      <c r="AU8">
        <f t="shared" si="9"/>
        <v>9906.5641715885704</v>
      </c>
      <c r="AW8">
        <v>5</v>
      </c>
      <c r="AX8">
        <f>(R8*SUMPRODUCT(K9:$K$23, X9:$X$23)-$AZ$3*SUMPRODUCT(K8:$K$22, W9:$W$23))/Z8</f>
        <v>80485.591467560211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29224.114701772654</v>
      </c>
      <c r="P9">
        <f t="shared" si="22"/>
        <v>1461.2057350886328</v>
      </c>
      <c r="Q9" s="4">
        <f t="shared" si="23"/>
        <v>12.5</v>
      </c>
      <c r="R9">
        <f t="shared" si="0"/>
        <v>2000000</v>
      </c>
      <c r="S9">
        <f t="shared" si="1"/>
        <v>89834.742036800497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75401.74122611554</v>
      </c>
      <c r="AC9">
        <f t="shared" si="2"/>
        <v>82794.813194739734</v>
      </c>
      <c r="AE9">
        <f t="shared" si="3"/>
        <v>26933.957427336194</v>
      </c>
      <c r="AF9">
        <f t="shared" si="4"/>
        <v>-1346.6978713668097</v>
      </c>
      <c r="AG9">
        <f t="shared" si="4"/>
        <v>-11.520433425525828</v>
      </c>
      <c r="AH9">
        <f t="shared" si="5"/>
        <v>-11664.496663500657</v>
      </c>
      <c r="AI9">
        <f t="shared" si="6"/>
        <v>13911.242459043202</v>
      </c>
      <c r="AJ9">
        <f t="shared" si="7"/>
        <v>-7393.0719686241937</v>
      </c>
      <c r="AK9">
        <f t="shared" si="24"/>
        <v>8641.8307749245723</v>
      </c>
      <c r="AL9">
        <f t="shared" si="8"/>
        <v>15160.001265343581</v>
      </c>
      <c r="AN9">
        <f t="shared" si="9"/>
        <v>16456.912904533219</v>
      </c>
      <c r="AO9">
        <f t="shared" si="9"/>
        <v>-822.84564522666096</v>
      </c>
      <c r="AP9">
        <f t="shared" si="9"/>
        <v>-7.039098135424009</v>
      </c>
      <c r="AQ9">
        <f t="shared" si="9"/>
        <v>-7127.1221908006819</v>
      </c>
      <c r="AR9">
        <f t="shared" si="9"/>
        <v>8499.9059703704515</v>
      </c>
      <c r="AS9">
        <f t="shared" si="9"/>
        <v>-4517.239689445345</v>
      </c>
      <c r="AT9">
        <f t="shared" si="9"/>
        <v>5280.2436026094974</v>
      </c>
      <c r="AU9">
        <f t="shared" si="9"/>
        <v>9262.9098835346049</v>
      </c>
      <c r="AW9">
        <v>6</v>
      </c>
      <c r="AX9">
        <f>(R9*SUMPRODUCT(K10:$K$23, X10:$X$23)-$AZ$3*SUMPRODUCT(K9:$K$22, W10:$W$23))/Z9</f>
        <v>89834.742036800497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29224.114701772654</v>
      </c>
      <c r="P10">
        <f t="shared" si="22"/>
        <v>1461.2057350886328</v>
      </c>
      <c r="Q10" s="4">
        <f t="shared" si="23"/>
        <v>12.5</v>
      </c>
      <c r="R10">
        <f t="shared" si="0"/>
        <v>2000000</v>
      </c>
      <c r="S10">
        <f t="shared" si="1"/>
        <v>96731.159886619615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82794.813194739734</v>
      </c>
      <c r="AC10">
        <f t="shared" si="2"/>
        <v>87535.969659275172</v>
      </c>
      <c r="AE10">
        <f t="shared" si="3"/>
        <v>26446.09266395665</v>
      </c>
      <c r="AF10">
        <f t="shared" si="4"/>
        <v>-1322.3046331978326</v>
      </c>
      <c r="AG10">
        <f t="shared" si="4"/>
        <v>-11.311759540808477</v>
      </c>
      <c r="AH10">
        <f t="shared" si="5"/>
        <v>-14955.128073934706</v>
      </c>
      <c r="AI10">
        <f t="shared" si="6"/>
        <v>10157.348197283303</v>
      </c>
      <c r="AJ10">
        <f t="shared" si="7"/>
        <v>-4741.1564645354374</v>
      </c>
      <c r="AK10">
        <f t="shared" si="24"/>
        <v>9234.810544068363</v>
      </c>
      <c r="AL10">
        <f t="shared" si="8"/>
        <v>14651.002276816229</v>
      </c>
      <c r="AN10">
        <f t="shared" si="9"/>
        <v>14885.076932325745</v>
      </c>
      <c r="AO10">
        <f t="shared" si="9"/>
        <v>-744.25384661628732</v>
      </c>
      <c r="AP10">
        <f t="shared" si="9"/>
        <v>-6.3667783798694755</v>
      </c>
      <c r="AQ10">
        <f t="shared" si="9"/>
        <v>-8417.4337109804947</v>
      </c>
      <c r="AR10">
        <f t="shared" si="9"/>
        <v>5717.0225963490948</v>
      </c>
      <c r="AS10">
        <f t="shared" si="9"/>
        <v>-2668.5408547700763</v>
      </c>
      <c r="AT10">
        <f t="shared" si="9"/>
        <v>5197.7759871973758</v>
      </c>
      <c r="AU10">
        <f t="shared" si="9"/>
        <v>8246.2577287763943</v>
      </c>
      <c r="AW10">
        <v>7</v>
      </c>
      <c r="AX10">
        <f>(R10*SUMPRODUCT(K11:$K$23, X11:$X$23)-$AZ$3*SUMPRODUCT(K10:$K$22, W11:$W$23))/Z10</f>
        <v>96731.159886619615</v>
      </c>
    </row>
    <row r="11" spans="1:52" x14ac:dyDescent="0.25">
      <c r="A11" t="s">
        <v>33</v>
      </c>
      <c r="C11" s="7">
        <f>AU25</f>
        <v>9641.6662073952011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29224.114701772654</v>
      </c>
      <c r="P11">
        <f t="shared" si="22"/>
        <v>1461.2057350886328</v>
      </c>
      <c r="Q11" s="4">
        <f t="shared" si="23"/>
        <v>12.5</v>
      </c>
      <c r="R11">
        <f t="shared" si="0"/>
        <v>2000000</v>
      </c>
      <c r="S11">
        <f t="shared" si="1"/>
        <v>101270.98814179371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87535.969659275172</v>
      </c>
      <c r="AC11">
        <f t="shared" si="2"/>
        <v>89785.109546932843</v>
      </c>
      <c r="AE11">
        <f t="shared" si="3"/>
        <v>25909.595512556574</v>
      </c>
      <c r="AF11">
        <f t="shared" si="4"/>
        <v>-1295.4797756278288</v>
      </c>
      <c r="AG11">
        <f t="shared" si="4"/>
        <v>-11.082284175654159</v>
      </c>
      <c r="AH11">
        <f t="shared" si="5"/>
        <v>-18617.243159397214</v>
      </c>
      <c r="AI11">
        <f t="shared" si="6"/>
        <v>5985.7902933558798</v>
      </c>
      <c r="AJ11">
        <f t="shared" si="7"/>
        <v>-2249.1398876576714</v>
      </c>
      <c r="AK11">
        <f t="shared" si="24"/>
        <v>9596.9071075239626</v>
      </c>
      <c r="AL11">
        <f t="shared" si="8"/>
        <v>13333.557513222171</v>
      </c>
      <c r="AN11">
        <f t="shared" si="9"/>
        <v>13433.573883250032</v>
      </c>
      <c r="AO11">
        <f t="shared" si="9"/>
        <v>-671.67869416250164</v>
      </c>
      <c r="AP11">
        <f t="shared" si="9"/>
        <v>-5.7459284996044673</v>
      </c>
      <c r="AQ11">
        <f t="shared" si="9"/>
        <v>-9652.6443789131936</v>
      </c>
      <c r="AR11">
        <f t="shared" si="9"/>
        <v>3103.5048816747335</v>
      </c>
      <c r="AS11">
        <f t="shared" si="9"/>
        <v>-1166.1311671180429</v>
      </c>
      <c r="AT11">
        <f t="shared" si="9"/>
        <v>4975.792100541732</v>
      </c>
      <c r="AU11">
        <f t="shared" si="9"/>
        <v>6913.1658150984231</v>
      </c>
      <c r="AW11">
        <v>8</v>
      </c>
      <c r="AX11">
        <f>(R11*SUMPRODUCT(K12:$K$23, X12:$X$23)-$AZ$3*SUMPRODUCT(K11:$K$22, W12:$W$23))/Z11</f>
        <v>101270.98814179371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29224.114701772654</v>
      </c>
      <c r="P12">
        <f t="shared" si="22"/>
        <v>1461.2057350886328</v>
      </c>
      <c r="Q12" s="4">
        <f t="shared" si="23"/>
        <v>12.5</v>
      </c>
      <c r="R12">
        <f t="shared" si="0"/>
        <v>2000000</v>
      </c>
      <c r="S12">
        <f t="shared" si="1"/>
        <v>103554.67355894363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89785.109546932843</v>
      </c>
      <c r="AC12">
        <f t="shared" si="2"/>
        <v>89720.20370109129</v>
      </c>
      <c r="AE12">
        <f t="shared" si="3"/>
        <v>25319.895606011956</v>
      </c>
      <c r="AF12">
        <f t="shared" si="4"/>
        <v>-1265.9947803005978</v>
      </c>
      <c r="AG12">
        <f t="shared" si="4"/>
        <v>-10.830052451715552</v>
      </c>
      <c r="AH12">
        <f t="shared" si="5"/>
        <v>-22625.421149130598</v>
      </c>
      <c r="AI12">
        <f t="shared" si="6"/>
        <v>1417.6496241290479</v>
      </c>
      <c r="AJ12">
        <f t="shared" si="7"/>
        <v>64.905845841552946</v>
      </c>
      <c r="AK12">
        <f t="shared" si="24"/>
        <v>9741.4317956079103</v>
      </c>
      <c r="AL12">
        <f t="shared" si="8"/>
        <v>11223.987265578511</v>
      </c>
      <c r="AN12">
        <f t="shared" si="9"/>
        <v>12093.004454140633</v>
      </c>
      <c r="AO12">
        <f t="shared" si="9"/>
        <v>-604.65022270703162</v>
      </c>
      <c r="AP12">
        <f t="shared" si="9"/>
        <v>-5.1725281405218686</v>
      </c>
      <c r="AQ12">
        <f t="shared" si="9"/>
        <v>-10806.099795619939</v>
      </c>
      <c r="AR12">
        <f t="shared" si="9"/>
        <v>677.08190767314159</v>
      </c>
      <c r="AS12">
        <f t="shared" si="9"/>
        <v>30.999601857572305</v>
      </c>
      <c r="AT12">
        <f t="shared" si="9"/>
        <v>4652.5933569024064</v>
      </c>
      <c r="AU12">
        <f t="shared" si="9"/>
        <v>5360.6748664331199</v>
      </c>
      <c r="AW12">
        <v>9</v>
      </c>
      <c r="AX12">
        <f>(R12*SUMPRODUCT(K13:$K$23, X13:$X$23)-$AZ$3*SUMPRODUCT(K12:$K$22, W13:$W$23))/Z12</f>
        <v>103554.67355894363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29224.114701772654</v>
      </c>
      <c r="P13">
        <f t="shared" si="22"/>
        <v>1461.2057350886328</v>
      </c>
      <c r="Q13" s="4">
        <f t="shared" si="23"/>
        <v>12.5</v>
      </c>
      <c r="R13">
        <f t="shared" si="0"/>
        <v>2000000</v>
      </c>
      <c r="S13">
        <f t="shared" si="1"/>
        <v>103722.18379184759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89720.20370109129</v>
      </c>
      <c r="AC13">
        <f t="shared" si="2"/>
        <v>87573.896649441347</v>
      </c>
      <c r="AE13">
        <f t="shared" si="3"/>
        <v>24674.274171670619</v>
      </c>
      <c r="AF13">
        <f t="shared" si="4"/>
        <v>-1233.7137085835309</v>
      </c>
      <c r="AG13">
        <f t="shared" si="4"/>
        <v>-10.553901471211182</v>
      </c>
      <c r="AH13">
        <f t="shared" si="5"/>
        <v>-26856.072957954326</v>
      </c>
      <c r="AI13">
        <f t="shared" si="6"/>
        <v>-3426.0663963384504</v>
      </c>
      <c r="AJ13">
        <f t="shared" si="7"/>
        <v>2146.3070516499429</v>
      </c>
      <c r="AK13">
        <f t="shared" si="24"/>
        <v>9683.3929110570734</v>
      </c>
      <c r="AL13">
        <f t="shared" si="8"/>
        <v>8403.6335663685659</v>
      </c>
      <c r="AN13">
        <f t="shared" si="9"/>
        <v>10855.705552870158</v>
      </c>
      <c r="AO13">
        <f t="shared" si="9"/>
        <v>-542.78527764350792</v>
      </c>
      <c r="AP13">
        <f t="shared" si="9"/>
        <v>-4.6432995762450258</v>
      </c>
      <c r="AQ13">
        <f t="shared" si="9"/>
        <v>-11815.61079809512</v>
      </c>
      <c r="AR13">
        <f t="shared" si="9"/>
        <v>-1507.3338224447145</v>
      </c>
      <c r="AS13">
        <f t="shared" si="9"/>
        <v>944.29028455523212</v>
      </c>
      <c r="AT13">
        <f t="shared" si="9"/>
        <v>4260.3102107002505</v>
      </c>
      <c r="AU13">
        <f t="shared" si="9"/>
        <v>3697.2666728107679</v>
      </c>
      <c r="AW13">
        <v>10</v>
      </c>
      <c r="AX13">
        <f>(R13*SUMPRODUCT(K14:$K$23, X14:$X$23)-$AZ$3*SUMPRODUCT(K13:$K$22, W14:$W$23))/Z13</f>
        <v>103722.18379184759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29224.114701772654</v>
      </c>
      <c r="P14">
        <f t="shared" si="22"/>
        <v>1461.2057350886328</v>
      </c>
      <c r="Q14" s="4">
        <f t="shared" si="23"/>
        <v>12.5</v>
      </c>
      <c r="R14">
        <f t="shared" si="0"/>
        <v>2000000</v>
      </c>
      <c r="S14">
        <f t="shared" si="1"/>
        <v>101832.3806126758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87573.896649441347</v>
      </c>
      <c r="AC14">
        <f t="shared" si="2"/>
        <v>83518.564013556213</v>
      </c>
      <c r="AE14">
        <f t="shared" si="3"/>
        <v>23968.369194304098</v>
      </c>
      <c r="AF14">
        <f t="shared" si="4"/>
        <v>-1198.418459715205</v>
      </c>
      <c r="AG14">
        <f t="shared" si="4"/>
        <v>-10.25196547393198</v>
      </c>
      <c r="AH14">
        <f t="shared" si="5"/>
        <v>-31423.51721073431</v>
      </c>
      <c r="AI14">
        <f t="shared" si="6"/>
        <v>-8663.8184416193508</v>
      </c>
      <c r="AJ14">
        <f t="shared" si="7"/>
        <v>4055.3326358851336</v>
      </c>
      <c r="AK14">
        <f t="shared" si="24"/>
        <v>9442.3437083462359</v>
      </c>
      <c r="AL14">
        <f t="shared" si="8"/>
        <v>4833.8579026120187</v>
      </c>
      <c r="AN14">
        <f t="shared" si="9"/>
        <v>9713.8976124257042</v>
      </c>
      <c r="AO14">
        <f t="shared" si="9"/>
        <v>-485.69488062128528</v>
      </c>
      <c r="AP14">
        <f t="shared" si="9"/>
        <v>-4.1549152607163862</v>
      </c>
      <c r="AQ14">
        <f t="shared" si="9"/>
        <v>-12735.319050405364</v>
      </c>
      <c r="AR14">
        <f t="shared" si="9"/>
        <v>-3511.271233861662</v>
      </c>
      <c r="AS14">
        <f t="shared" si="9"/>
        <v>1643.5446938408354</v>
      </c>
      <c r="AT14">
        <f t="shared" si="9"/>
        <v>3826.7918547418071</v>
      </c>
      <c r="AU14">
        <f t="shared" si="9"/>
        <v>1959.0653147209805</v>
      </c>
      <c r="AW14">
        <v>11</v>
      </c>
      <c r="AX14">
        <f>(R14*SUMPRODUCT(K15:$K$23, X15:$X$23)-$AZ$3*SUMPRODUCT(K14:$K$22, W15:$W$23))/Z14</f>
        <v>101832.3806126758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29224.114701772654</v>
      </c>
      <c r="P15">
        <f t="shared" si="22"/>
        <v>1461.2057350886328</v>
      </c>
      <c r="Q15" s="4">
        <f t="shared" si="23"/>
        <v>12.5</v>
      </c>
      <c r="R15">
        <f t="shared" si="0"/>
        <v>2000000</v>
      </c>
      <c r="S15">
        <f t="shared" si="1"/>
        <v>97923.267917687292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83518.564013556213</v>
      </c>
      <c r="AC15">
        <f t="shared" si="2"/>
        <v>77731.810577576136</v>
      </c>
      <c r="AE15">
        <f t="shared" si="3"/>
        <v>23198.197901289979</v>
      </c>
      <c r="AF15">
        <f t="shared" si="4"/>
        <v>-1159.9098950644991</v>
      </c>
      <c r="AG15">
        <f t="shared" si="4"/>
        <v>-9.9225409127119093</v>
      </c>
      <c r="AH15">
        <f t="shared" si="5"/>
        <v>-36304.785036920199</v>
      </c>
      <c r="AI15">
        <f t="shared" si="6"/>
        <v>-14276.419571607428</v>
      </c>
      <c r="AJ15">
        <f t="shared" si="7"/>
        <v>5786.7534359800775</v>
      </c>
      <c r="AK15">
        <f t="shared" si="24"/>
        <v>9032.7109410367611</v>
      </c>
      <c r="AL15">
        <f t="shared" si="8"/>
        <v>543.0448054094104</v>
      </c>
      <c r="AN15">
        <f t="shared" si="9"/>
        <v>8660.653267537482</v>
      </c>
      <c r="AO15">
        <f t="shared" si="9"/>
        <v>-433.03266337687421</v>
      </c>
      <c r="AP15">
        <f t="shared" si="9"/>
        <v>-3.7044121592382027</v>
      </c>
      <c r="AQ15">
        <f t="shared" si="9"/>
        <v>-13553.775017143238</v>
      </c>
      <c r="AR15">
        <f t="shared" si="9"/>
        <v>-5329.8588251418678</v>
      </c>
      <c r="AS15">
        <f t="shared" si="9"/>
        <v>2160.3861328800785</v>
      </c>
      <c r="AT15">
        <f t="shared" si="9"/>
        <v>3372.2092491443705</v>
      </c>
      <c r="AU15">
        <f t="shared" si="9"/>
        <v>202.73655688258185</v>
      </c>
      <c r="AW15">
        <v>12</v>
      </c>
      <c r="AX15">
        <f>(R15*SUMPRODUCT(K16:$K$23, X16:$X$23)-$AZ$3*SUMPRODUCT(K15:$K$22, W16:$W$23))/Z15</f>
        <v>97923.267917687292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29224.114701772654</v>
      </c>
      <c r="P16">
        <f t="shared" si="22"/>
        <v>1461.2057350886328</v>
      </c>
      <c r="Q16" s="4">
        <f t="shared" si="23"/>
        <v>12.5</v>
      </c>
      <c r="R16">
        <f t="shared" si="0"/>
        <v>2000000</v>
      </c>
      <c r="S16">
        <f t="shared" si="1"/>
        <v>92197.459942655012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77731.810577576136</v>
      </c>
      <c r="AC16">
        <f t="shared" si="2"/>
        <v>70565.989848520549</v>
      </c>
      <c r="AE16">
        <f t="shared" si="3"/>
        <v>22367.520565750448</v>
      </c>
      <c r="AF16">
        <f t="shared" si="4"/>
        <v>-1118.3760282875226</v>
      </c>
      <c r="AG16">
        <f t="shared" si="4"/>
        <v>-9.567236165238608</v>
      </c>
      <c r="AH16">
        <f t="shared" si="5"/>
        <v>-40972.694135389123</v>
      </c>
      <c r="AI16">
        <f t="shared" si="6"/>
        <v>-19733.116834091437</v>
      </c>
      <c r="AJ16">
        <f t="shared" si="7"/>
        <v>7165.8207290555874</v>
      </c>
      <c r="AK16">
        <f t="shared" si="24"/>
        <v>8469.9982911041243</v>
      </c>
      <c r="AL16">
        <f t="shared" si="8"/>
        <v>-4097.2978139317256</v>
      </c>
      <c r="AN16">
        <f t="shared" si="9"/>
        <v>7692.2894010702903</v>
      </c>
      <c r="AO16">
        <f t="shared" si="9"/>
        <v>-384.61447005351454</v>
      </c>
      <c r="AP16">
        <f t="shared" si="9"/>
        <v>-3.290214895972408</v>
      </c>
      <c r="AQ16">
        <f t="shared" si="9"/>
        <v>-14090.691004596569</v>
      </c>
      <c r="AR16">
        <f t="shared" si="9"/>
        <v>-6786.3062884757655</v>
      </c>
      <c r="AS16">
        <f t="shared" si="9"/>
        <v>2464.3574902301516</v>
      </c>
      <c r="AT16">
        <f t="shared" si="9"/>
        <v>2912.8699307650672</v>
      </c>
      <c r="AU16">
        <f t="shared" si="9"/>
        <v>-1409.0788674805469</v>
      </c>
      <c r="AW16">
        <v>13</v>
      </c>
      <c r="AX16">
        <f>(R16*SUMPRODUCT(K17:$K$23, X17:$X$23)-$AZ$3*SUMPRODUCT(K16:$K$22, W17:$W$23))/Z16</f>
        <v>92197.459942655012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29224.114701772654</v>
      </c>
      <c r="P17">
        <f t="shared" si="22"/>
        <v>1461.2057350886328</v>
      </c>
      <c r="Q17" s="4">
        <f t="shared" si="23"/>
        <v>12.5</v>
      </c>
      <c r="R17">
        <f t="shared" si="0"/>
        <v>2000000</v>
      </c>
      <c r="S17">
        <f t="shared" si="1"/>
        <v>84758.505424438772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70565.989848520549</v>
      </c>
      <c r="AC17">
        <f t="shared" si="2"/>
        <v>62294.312426474367</v>
      </c>
      <c r="AE17">
        <f t="shared" si="3"/>
        <v>21478.62474099782</v>
      </c>
      <c r="AF17">
        <f t="shared" si="4"/>
        <v>-1073.931237049891</v>
      </c>
      <c r="AG17">
        <f t="shared" si="4"/>
        <v>-9.1870296842965544</v>
      </c>
      <c r="AH17">
        <f t="shared" si="5"/>
        <v>-45525.459086346586</v>
      </c>
      <c r="AI17">
        <f t="shared" si="6"/>
        <v>-25129.952612082954</v>
      </c>
      <c r="AJ17">
        <f t="shared" si="7"/>
        <v>8271.6774220461812</v>
      </c>
      <c r="AK17">
        <f t="shared" si="24"/>
        <v>7784.5433158374335</v>
      </c>
      <c r="AL17">
        <f t="shared" si="8"/>
        <v>-9073.7318741993404</v>
      </c>
      <c r="AN17">
        <f t="shared" si="9"/>
        <v>6804.3337424981119</v>
      </c>
      <c r="AO17">
        <f t="shared" si="9"/>
        <v>-340.2166871249056</v>
      </c>
      <c r="AP17">
        <f t="shared" si="9"/>
        <v>-2.9104105513268888</v>
      </c>
      <c r="AQ17">
        <f t="shared" si="9"/>
        <v>-14422.264979222058</v>
      </c>
      <c r="AR17">
        <f t="shared" si="9"/>
        <v>-7961.0583344001798</v>
      </c>
      <c r="AS17">
        <f t="shared" si="9"/>
        <v>2620.4309851578469</v>
      </c>
      <c r="AT17">
        <f t="shared" si="9"/>
        <v>2466.1090452772651</v>
      </c>
      <c r="AU17">
        <f t="shared" si="9"/>
        <v>-2874.5183039650678</v>
      </c>
      <c r="AW17">
        <v>14</v>
      </c>
      <c r="AX17">
        <f>(R17*SUMPRODUCT(K18:$K$23, X18:$X$23)-$AZ$3*SUMPRODUCT(K17:$K$22, W18:$W$23))/Z17</f>
        <v>84758.505424438772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29224.114701772654</v>
      </c>
      <c r="P18">
        <f t="shared" si="22"/>
        <v>1461.2057350886328</v>
      </c>
      <c r="Q18" s="4">
        <f t="shared" si="23"/>
        <v>12.5</v>
      </c>
      <c r="R18">
        <f t="shared" si="0"/>
        <v>2000000</v>
      </c>
      <c r="S18">
        <f t="shared" si="1"/>
        <v>75606.491998858852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62294.312426474367</v>
      </c>
      <c r="AC18">
        <f t="shared" si="2"/>
        <v>53118.864659230923</v>
      </c>
      <c r="AE18">
        <f t="shared" si="3"/>
        <v>20531.990740328652</v>
      </c>
      <c r="AF18">
        <f t="shared" si="4"/>
        <v>-1026.5995370164328</v>
      </c>
      <c r="AG18">
        <f t="shared" si="4"/>
        <v>-8.7821269137894706</v>
      </c>
      <c r="AH18">
        <f t="shared" si="5"/>
        <v>-50085.195786259181</v>
      </c>
      <c r="AI18">
        <f t="shared" si="6"/>
        <v>-30588.586709860752</v>
      </c>
      <c r="AJ18">
        <f t="shared" si="7"/>
        <v>9175.4477672434441</v>
      </c>
      <c r="AK18">
        <f t="shared" si="24"/>
        <v>6999.7642390080982</v>
      </c>
      <c r="AL18">
        <f t="shared" si="8"/>
        <v>-14413.37470360921</v>
      </c>
      <c r="AN18">
        <f t="shared" si="9"/>
        <v>5991.7207327923597</v>
      </c>
      <c r="AO18">
        <f t="shared" si="9"/>
        <v>-299.58603663961804</v>
      </c>
      <c r="AP18">
        <f t="shared" si="9"/>
        <v>-2.562832439039171</v>
      </c>
      <c r="AQ18">
        <f t="shared" si="9"/>
        <v>-14616.045262919793</v>
      </c>
      <c r="AR18">
        <f t="shared" si="9"/>
        <v>-8926.4733992060919</v>
      </c>
      <c r="AS18">
        <f t="shared" si="9"/>
        <v>2677.6127709653306</v>
      </c>
      <c r="AT18">
        <f t="shared" si="9"/>
        <v>2042.6968356820923</v>
      </c>
      <c r="AU18">
        <f t="shared" si="9"/>
        <v>-4206.1637925586692</v>
      </c>
      <c r="AW18">
        <v>15</v>
      </c>
      <c r="AX18">
        <f>(R18*SUMPRODUCT(K19:$K$23, X19:$X$23)-$AZ$3*SUMPRODUCT(K18:$K$22, W19:$W$23))/Z18</f>
        <v>75606.491998858852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29224.114701772654</v>
      </c>
      <c r="P19">
        <f t="shared" si="22"/>
        <v>1461.2057350886328</v>
      </c>
      <c r="Q19" s="4">
        <f t="shared" si="23"/>
        <v>12.5</v>
      </c>
      <c r="R19">
        <f t="shared" si="0"/>
        <v>2000000</v>
      </c>
      <c r="S19">
        <f t="shared" si="1"/>
        <v>64496.779707098423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53118.864659230923</v>
      </c>
      <c r="AC19">
        <f t="shared" si="2"/>
        <v>43081.551023920954</v>
      </c>
      <c r="AE19">
        <f t="shared" si="3"/>
        <v>19520.667456126823</v>
      </c>
      <c r="AF19">
        <f t="shared" si="4"/>
        <v>-976.03337280634116</v>
      </c>
      <c r="AG19">
        <f t="shared" si="4"/>
        <v>-8.3495546637306486</v>
      </c>
      <c r="AH19">
        <f t="shared" si="5"/>
        <v>-55160.156947348369</v>
      </c>
      <c r="AI19">
        <f t="shared" si="6"/>
        <v>-36623.872418691622</v>
      </c>
      <c r="AJ19">
        <f t="shared" si="7"/>
        <v>10037.313635309969</v>
      </c>
      <c r="AK19">
        <f t="shared" si="24"/>
        <v>6132.3889143976103</v>
      </c>
      <c r="AL19">
        <f t="shared" si="8"/>
        <v>-20454.169868984041</v>
      </c>
      <c r="AN19">
        <f t="shared" si="9"/>
        <v>5247.5493732297782</v>
      </c>
      <c r="AO19">
        <f t="shared" si="9"/>
        <v>-262.37746866148888</v>
      </c>
      <c r="AP19">
        <f t="shared" si="9"/>
        <v>-2.2445288021468603</v>
      </c>
      <c r="AQ19">
        <f t="shared" si="9"/>
        <v>-14828.163415358247</v>
      </c>
      <c r="AR19">
        <f t="shared" si="9"/>
        <v>-9845.2360395921078</v>
      </c>
      <c r="AS19">
        <f t="shared" si="9"/>
        <v>2698.2324756190619</v>
      </c>
      <c r="AT19">
        <f t="shared" si="9"/>
        <v>1648.5099024648509</v>
      </c>
      <c r="AU19">
        <f t="shared" si="9"/>
        <v>-5498.4936615081942</v>
      </c>
      <c r="AW19">
        <v>16</v>
      </c>
      <c r="AX19">
        <f>(R19*SUMPRODUCT(K20:$K$23, X20:$X$23)-$AZ$3*SUMPRODUCT(K19:$K$22, W20:$W$23))/Z19</f>
        <v>64496.779707098423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29224.114701772654</v>
      </c>
      <c r="P20">
        <f t="shared" si="22"/>
        <v>1461.2057350886328</v>
      </c>
      <c r="Q20" s="4">
        <f t="shared" si="23"/>
        <v>12.5</v>
      </c>
      <c r="R20">
        <f t="shared" si="0"/>
        <v>2000000</v>
      </c>
      <c r="S20">
        <f t="shared" si="1"/>
        <v>51415.884893740753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43081.551023920954</v>
      </c>
      <c r="AC20">
        <f t="shared" si="2"/>
        <v>32462.521137734147</v>
      </c>
      <c r="AE20">
        <f t="shared" si="3"/>
        <v>18451.271298714011</v>
      </c>
      <c r="AF20">
        <f t="shared" si="4"/>
        <v>-922.56356493570058</v>
      </c>
      <c r="AG20">
        <f t="shared" si="4"/>
        <v>-7.8921429643832832</v>
      </c>
      <c r="AH20">
        <f t="shared" si="5"/>
        <v>-59826.584433609336</v>
      </c>
      <c r="AI20">
        <f t="shared" si="6"/>
        <v>-42305.768842795405</v>
      </c>
      <c r="AJ20">
        <f t="shared" si="7"/>
        <v>10619.029886186807</v>
      </c>
      <c r="AK20">
        <f t="shared" si="24"/>
        <v>5186.5410624138422</v>
      </c>
      <c r="AL20">
        <f t="shared" si="8"/>
        <v>-26500.197894194756</v>
      </c>
      <c r="AN20">
        <f t="shared" si="9"/>
        <v>4569.0880971899469</v>
      </c>
      <c r="AO20">
        <f t="shared" si="9"/>
        <v>-228.45440485949734</v>
      </c>
      <c r="AP20">
        <f t="shared" si="9"/>
        <v>-1.9543312705178362</v>
      </c>
      <c r="AQ20">
        <f t="shared" si="9"/>
        <v>-14814.856407763376</v>
      </c>
      <c r="AR20">
        <f t="shared" si="9"/>
        <v>-10476.177046703446</v>
      </c>
      <c r="AS20">
        <f t="shared" si="9"/>
        <v>2629.5902472618282</v>
      </c>
      <c r="AT20">
        <f t="shared" si="9"/>
        <v>1284.343102987903</v>
      </c>
      <c r="AU20">
        <f t="shared" si="9"/>
        <v>-6562.2436964537137</v>
      </c>
      <c r="AW20">
        <v>17</v>
      </c>
      <c r="AX20">
        <f>(R20*SUMPRODUCT(K21:$K$23, X21:$X$23)-$AZ$3*SUMPRODUCT(K20:$K$22, W21:$W$23))/Z20</f>
        <v>51415.884893740753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29224.114701772654</v>
      </c>
      <c r="P21">
        <f t="shared" si="22"/>
        <v>1461.2057350886328</v>
      </c>
      <c r="Q21" s="4">
        <f t="shared" si="23"/>
        <v>12.5</v>
      </c>
      <c r="R21">
        <f t="shared" si="0"/>
        <v>2000000</v>
      </c>
      <c r="S21">
        <f t="shared" si="1"/>
        <v>36457.947064351116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32462.521137734147</v>
      </c>
      <c r="AC21">
        <f t="shared" si="2"/>
        <v>21630.773830432834</v>
      </c>
      <c r="AE21">
        <f t="shared" si="3"/>
        <v>17338.886756099972</v>
      </c>
      <c r="AF21">
        <f t="shared" si="4"/>
        <v>-866.94433780499855</v>
      </c>
      <c r="AG21">
        <f t="shared" si="4"/>
        <v>-7.4163438880187202</v>
      </c>
      <c r="AH21">
        <f t="shared" si="5"/>
        <v>-63500.4234753169</v>
      </c>
      <c r="AI21">
        <f t="shared" si="6"/>
        <v>-47035.897400909947</v>
      </c>
      <c r="AJ21">
        <f t="shared" si="7"/>
        <v>10831.747307301313</v>
      </c>
      <c r="AK21">
        <f t="shared" si="24"/>
        <v>4187.4199154165244</v>
      </c>
      <c r="AL21">
        <f t="shared" si="8"/>
        <v>-32016.730178192112</v>
      </c>
      <c r="AN21">
        <f t="shared" si="9"/>
        <v>3955.1760047558164</v>
      </c>
      <c r="AO21">
        <f t="shared" si="9"/>
        <v>-197.75880023779081</v>
      </c>
      <c r="AP21">
        <f t="shared" si="9"/>
        <v>-1.6917432936453958</v>
      </c>
      <c r="AQ21">
        <f t="shared" si="9"/>
        <v>-14485.090926212302</v>
      </c>
      <c r="AR21">
        <f t="shared" si="9"/>
        <v>-10729.365464987923</v>
      </c>
      <c r="AS21">
        <f t="shared" si="9"/>
        <v>2470.831469289375</v>
      </c>
      <c r="AT21">
        <f t="shared" si="9"/>
        <v>955.19297197470985</v>
      </c>
      <c r="AU21">
        <f t="shared" si="9"/>
        <v>-7303.3410237238377</v>
      </c>
      <c r="AW21">
        <v>18</v>
      </c>
      <c r="AX21">
        <f>(R21*SUMPRODUCT(K22:$K$23, X22:$X$23)-$AZ$3*SUMPRODUCT(K21:$K$22, W22:$W$23))/Z21</f>
        <v>36457.947064351116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29224.114701772654</v>
      </c>
      <c r="P22">
        <f t="shared" si="22"/>
        <v>1461.2057350886328</v>
      </c>
      <c r="Q22" s="4">
        <f t="shared" si="23"/>
        <v>12.5</v>
      </c>
      <c r="R22">
        <f t="shared" si="0"/>
        <v>2000000</v>
      </c>
      <c r="S22">
        <f t="shared" si="1"/>
        <v>19395.996773060513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21630.773830432834</v>
      </c>
      <c r="AC22">
        <f t="shared" si="2"/>
        <v>10744.318137832595</v>
      </c>
      <c r="AE22">
        <f t="shared" si="3"/>
        <v>16188.556294692085</v>
      </c>
      <c r="AF22">
        <f t="shared" si="4"/>
        <v>-809.42781473460423</v>
      </c>
      <c r="AG22">
        <f t="shared" si="4"/>
        <v>-6.9243142435167302</v>
      </c>
      <c r="AH22">
        <f t="shared" si="5"/>
        <v>-66858.59289948846</v>
      </c>
      <c r="AI22">
        <f t="shared" si="6"/>
        <v>-51486.388733774496</v>
      </c>
      <c r="AJ22">
        <f t="shared" si="7"/>
        <v>10886.455692600239</v>
      </c>
      <c r="AK22">
        <f t="shared" si="24"/>
        <v>3167.0113605047204</v>
      </c>
      <c r="AL22">
        <f t="shared" si="8"/>
        <v>-37432.921680669533</v>
      </c>
      <c r="AN22">
        <f t="shared" si="9"/>
        <v>3401.6849681438071</v>
      </c>
      <c r="AO22">
        <f t="shared" si="9"/>
        <v>-170.08424840719036</v>
      </c>
      <c r="AP22">
        <f t="shared" si="9"/>
        <v>-1.4549991517525209</v>
      </c>
      <c r="AQ22">
        <f t="shared" si="9"/>
        <v>-14048.928534288551</v>
      </c>
      <c r="AR22">
        <f t="shared" si="9"/>
        <v>-10818.782813703687</v>
      </c>
      <c r="AS22">
        <f t="shared" si="9"/>
        <v>2287.559928863081</v>
      </c>
      <c r="AT22">
        <f t="shared" si="9"/>
        <v>665.48089544599418</v>
      </c>
      <c r="AU22">
        <f t="shared" si="9"/>
        <v>-7865.7419893946108</v>
      </c>
      <c r="AW22">
        <v>19</v>
      </c>
      <c r="AX22">
        <f>(R22*SUMPRODUCT(K23:$K$23, X23:$X$23)-$AZ$3*SUMPRODUCT(K22:$K$22, W23:$W$23))/Z22</f>
        <v>19395.996773060513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29224.114701772654</v>
      </c>
      <c r="P23">
        <f t="shared" si="22"/>
        <v>1461.2057350886328</v>
      </c>
      <c r="Q23" s="4">
        <f t="shared" si="23"/>
        <v>12.5</v>
      </c>
      <c r="R23">
        <f t="shared" si="0"/>
        <v>2000000</v>
      </c>
      <c r="S23">
        <f t="shared" si="1"/>
        <v>20918.558870823374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10744.318137832595</v>
      </c>
      <c r="AC23">
        <f t="shared" si="2"/>
        <v>10744.318137832595</v>
      </c>
      <c r="AE23">
        <f t="shared" si="3"/>
        <v>15010.26851760353</v>
      </c>
      <c r="AF23">
        <f t="shared" si="4"/>
        <v>-750.51342588017656</v>
      </c>
      <c r="AG23">
        <f t="shared" si="4"/>
        <v>-6.4203264456344025</v>
      </c>
      <c r="AH23">
        <f t="shared" si="5"/>
        <v>-69559.144871545548</v>
      </c>
      <c r="AI23">
        <f t="shared" si="6"/>
        <v>-55305.810106267832</v>
      </c>
      <c r="AJ23">
        <f t="shared" si="7"/>
        <v>0</v>
      </c>
      <c r="AK23">
        <f t="shared" si="24"/>
        <v>2139.6485543995618</v>
      </c>
      <c r="AL23">
        <f t="shared" si="8"/>
        <v>-53166.161551868274</v>
      </c>
      <c r="AN23">
        <f t="shared" si="9"/>
        <v>2905.4660112379488</v>
      </c>
      <c r="AO23">
        <f t="shared" si="9"/>
        <v>-145.27330056189746</v>
      </c>
      <c r="AP23">
        <f t="shared" si="9"/>
        <v>-1.2427519365803539</v>
      </c>
      <c r="AQ23">
        <f t="shared" si="9"/>
        <v>-13464.231566412956</v>
      </c>
      <c r="AR23">
        <f t="shared" si="9"/>
        <v>-10705.281607673487</v>
      </c>
      <c r="AS23">
        <f t="shared" si="9"/>
        <v>0</v>
      </c>
      <c r="AT23">
        <f t="shared" si="9"/>
        <v>414.1615550389144</v>
      </c>
      <c r="AU23">
        <f t="shared" si="9"/>
        <v>-10291.120052634573</v>
      </c>
      <c r="AW23">
        <v>20</v>
      </c>
      <c r="AX23">
        <f>(R23*SUMPRODUCT(K$23:$K24, X$23:$X24)-$AZ$3*SUMPRODUCT(K$22:$K23, W$23:$W24))/Z23</f>
        <v>20918.558870823374</v>
      </c>
    </row>
    <row r="25" spans="5:50" x14ac:dyDescent="0.25">
      <c r="AN25" s="8">
        <f t="shared" ref="AN25:AU25" si="25">SUM(AN3:AN23)</f>
        <v>240237.70272783306</v>
      </c>
      <c r="AO25" s="8">
        <f t="shared" si="25"/>
        <v>-33929.971162721144</v>
      </c>
      <c r="AP25" s="8">
        <f t="shared" si="25"/>
        <v>-715.21359189255804</v>
      </c>
      <c r="AQ25" s="8">
        <f t="shared" si="25"/>
        <v>-211025.13741888705</v>
      </c>
      <c r="AR25" s="8">
        <f t="shared" si="25"/>
        <v>-5432.619445667724</v>
      </c>
      <c r="AS25" s="8">
        <f t="shared" si="25"/>
        <v>-46399.699921057509</v>
      </c>
      <c r="AT25" s="8">
        <f t="shared" si="25"/>
        <v>61473.985574120437</v>
      </c>
      <c r="AU25" s="9">
        <f t="shared" si="25"/>
        <v>9641.6662073952011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109068.5330965422</v>
      </c>
      <c r="K3">
        <v>1</v>
      </c>
      <c r="L3" s="2">
        <v>0</v>
      </c>
      <c r="O3">
        <f>$C$3</f>
        <v>109068.5330965422</v>
      </c>
      <c r="P3">
        <f>O3*B5</f>
        <v>87254.826477233772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109068.5330965422</v>
      </c>
      <c r="AF3">
        <f t="shared" ref="AF3:AG23" si="4">-$Z3*P3</f>
        <v>-87254.826477233772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21188.749648608431</v>
      </c>
      <c r="AJ3">
        <f t="shared" ref="AJ3:AJ23" si="7">AB3-AC3</f>
        <v>0</v>
      </c>
      <c r="AL3">
        <f t="shared" ref="AL3:AL23" si="8">SUM(AI3:AK3)</f>
        <v>21188.749648608431</v>
      </c>
      <c r="AN3">
        <f t="shared" ref="AN3:AU23" si="9">AE3*$K3</f>
        <v>109068.5330965422</v>
      </c>
      <c r="AO3">
        <f t="shared" si="9"/>
        <v>-87254.826477233772</v>
      </c>
      <c r="AP3">
        <f t="shared" si="9"/>
        <v>-624.95697070000006</v>
      </c>
      <c r="AQ3">
        <f t="shared" si="9"/>
        <v>0</v>
      </c>
      <c r="AR3">
        <f t="shared" si="9"/>
        <v>21188.749648608431</v>
      </c>
      <c r="AS3">
        <f t="shared" si="9"/>
        <v>0</v>
      </c>
      <c r="AT3">
        <f t="shared" si="9"/>
        <v>0</v>
      </c>
      <c r="AU3">
        <f t="shared" si="9"/>
        <v>21188.749648608431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83291.039583114805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50450.237303898735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49006.909189184313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-49006.909189184313</v>
      </c>
      <c r="AK4">
        <f>H4*SUM(AB4, AE4:AF4)</f>
        <v>0</v>
      </c>
      <c r="AL4">
        <f t="shared" si="8"/>
        <v>-86224.801189184305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-34284.130393930573</v>
      </c>
      <c r="AR4">
        <f t="shared" si="9"/>
        <v>-34284.130393930573</v>
      </c>
      <c r="AS4">
        <f t="shared" si="9"/>
        <v>-45143.858895756632</v>
      </c>
      <c r="AT4">
        <f t="shared" si="9"/>
        <v>0</v>
      </c>
      <c r="AU4">
        <f t="shared" si="9"/>
        <v>-79427.989289687204</v>
      </c>
      <c r="AW4">
        <v>1</v>
      </c>
      <c r="AX4">
        <f>(R4*SUMPRODUCT(K5:$K$23, X5:$X$23)-$AZ$3*SUMPRODUCT(K4:$K$22, W5:$W$23))/Z4</f>
        <v>50450.237303898735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109068.5330965422</v>
      </c>
      <c r="P5">
        <f t="shared" ref="P5:P23" si="22">O5*$C$5</f>
        <v>5453.4266548271107</v>
      </c>
      <c r="Q5" s="4">
        <f t="shared" ref="Q5:Q23" si="23">$C$8</f>
        <v>12.5</v>
      </c>
      <c r="R5">
        <f t="shared" si="0"/>
        <v>2000000</v>
      </c>
      <c r="S5">
        <f t="shared" si="1"/>
        <v>92588.79581626899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49006.909189184313</v>
      </c>
      <c r="AC5">
        <f t="shared" si="2"/>
        <v>87049.904440715327</v>
      </c>
      <c r="AE5">
        <f t="shared" si="3"/>
        <v>102543.7829689833</v>
      </c>
      <c r="AF5">
        <f t="shared" si="4"/>
        <v>-5127.1891484491653</v>
      </c>
      <c r="AG5">
        <f t="shared" si="4"/>
        <v>-11.752219001402596</v>
      </c>
      <c r="AH5">
        <f t="shared" si="5"/>
        <v>-42999.246695584559</v>
      </c>
      <c r="AI5">
        <f t="shared" si="6"/>
        <v>54405.594905948179</v>
      </c>
      <c r="AJ5">
        <f t="shared" si="7"/>
        <v>-38042.995251531014</v>
      </c>
      <c r="AK5">
        <f>H5*SUM(AB5, AE5:AF5)</f>
        <v>12529.751999547627</v>
      </c>
      <c r="AL5">
        <f t="shared" si="8"/>
        <v>28892.35165396479</v>
      </c>
      <c r="AN5">
        <f t="shared" si="9"/>
        <v>87014.588130417993</v>
      </c>
      <c r="AO5">
        <f t="shared" si="9"/>
        <v>-4350.7294065208998</v>
      </c>
      <c r="AP5">
        <f t="shared" si="9"/>
        <v>-9.9724670420519992</v>
      </c>
      <c r="AQ5">
        <f t="shared" si="9"/>
        <v>-36487.455726752814</v>
      </c>
      <c r="AR5">
        <f t="shared" si="9"/>
        <v>46166.430530102232</v>
      </c>
      <c r="AS5">
        <f t="shared" si="9"/>
        <v>-32281.77727810854</v>
      </c>
      <c r="AT5">
        <f t="shared" si="9"/>
        <v>10632.250713304533</v>
      </c>
      <c r="AU5">
        <f t="shared" si="9"/>
        <v>24516.903965298225</v>
      </c>
      <c r="AW5">
        <v>2</v>
      </c>
      <c r="AX5">
        <f>(R5*SUMPRODUCT(K6:$K$23, X6:$X$23)-$AZ$3*SUMPRODUCT(K5:$K$22, W6:$W$23))/Z5</f>
        <v>92588.79581626899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109068.5330965422</v>
      </c>
      <c r="P6">
        <f t="shared" si="22"/>
        <v>5453.4266548271107</v>
      </c>
      <c r="Q6" s="4">
        <f t="shared" si="23"/>
        <v>12.5</v>
      </c>
      <c r="R6">
        <f t="shared" si="0"/>
        <v>2000000</v>
      </c>
      <c r="S6">
        <f t="shared" si="1"/>
        <v>127484.73416158263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87049.904440715327</v>
      </c>
      <c r="AC6">
        <f t="shared" si="2"/>
        <v>115566.41517959436</v>
      </c>
      <c r="AE6">
        <f t="shared" si="3"/>
        <v>98871.911697978998</v>
      </c>
      <c r="AF6">
        <f t="shared" si="4"/>
        <v>-4943.5955848989506</v>
      </c>
      <c r="AG6">
        <f t="shared" si="4"/>
        <v>-11.331397435507631</v>
      </c>
      <c r="AH6">
        <f t="shared" si="5"/>
        <v>-48527.900140950238</v>
      </c>
      <c r="AI6">
        <f t="shared" si="6"/>
        <v>45389.084574694294</v>
      </c>
      <c r="AJ6">
        <f t="shared" si="7"/>
        <v>-28516.510738879035</v>
      </c>
      <c r="AK6">
        <f>H6*SUM(AB6, AE6:AF6)</f>
        <v>15486.668289229379</v>
      </c>
      <c r="AL6">
        <f t="shared" si="8"/>
        <v>32359.242125044639</v>
      </c>
      <c r="AN6">
        <f t="shared" si="9"/>
        <v>77285.324020878092</v>
      </c>
      <c r="AO6">
        <f t="shared" si="9"/>
        <v>-3864.2662010439053</v>
      </c>
      <c r="AP6">
        <f t="shared" si="9"/>
        <v>-8.8574268199413737</v>
      </c>
      <c r="AQ6">
        <f t="shared" si="9"/>
        <v>-37932.861032389825</v>
      </c>
      <c r="AR6">
        <f t="shared" si="9"/>
        <v>35479.339360624421</v>
      </c>
      <c r="AS6">
        <f t="shared" si="9"/>
        <v>-22290.534637696961</v>
      </c>
      <c r="AT6">
        <f t="shared" si="9"/>
        <v>12105.482297065928</v>
      </c>
      <c r="AU6">
        <f t="shared" si="9"/>
        <v>25294.28701999339</v>
      </c>
      <c r="AW6">
        <v>3</v>
      </c>
      <c r="AX6">
        <f>(R6*SUMPRODUCT(K7:$K$23, X7:$X$23)-$AZ$3*SUMPRODUCT(K6:$K$22, W7:$W$23))/Z6</f>
        <v>127484.73416158263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109068.5330965422</v>
      </c>
      <c r="P7">
        <f t="shared" si="22"/>
        <v>5453.4266548271107</v>
      </c>
      <c r="Q7" s="4">
        <f t="shared" si="23"/>
        <v>12.5</v>
      </c>
      <c r="R7">
        <f t="shared" si="0"/>
        <v>2000000</v>
      </c>
      <c r="S7">
        <f t="shared" si="1"/>
        <v>155959.30472467543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115566.41517959436</v>
      </c>
      <c r="AC7">
        <f t="shared" si="2"/>
        <v>135760.48307407729</v>
      </c>
      <c r="AE7">
        <f t="shared" si="3"/>
        <v>94942.695259558983</v>
      </c>
      <c r="AF7">
        <f t="shared" si="4"/>
        <v>-4747.1347629779502</v>
      </c>
      <c r="AG7">
        <f t="shared" si="4"/>
        <v>-10.881082353000968</v>
      </c>
      <c r="AH7">
        <f t="shared" si="5"/>
        <v>-53920.177304253841</v>
      </c>
      <c r="AI7">
        <f t="shared" si="6"/>
        <v>36264.502109974186</v>
      </c>
      <c r="AJ7">
        <f t="shared" si="7"/>
        <v>-20194.067894482927</v>
      </c>
      <c r="AK7">
        <f>H7*SUM(AB7, AE7:AF7)</f>
        <v>17607.463782561681</v>
      </c>
      <c r="AL7">
        <f t="shared" si="8"/>
        <v>33677.89799805294</v>
      </c>
      <c r="AN7">
        <f t="shared" si="9"/>
        <v>68363.930504485616</v>
      </c>
      <c r="AO7">
        <f t="shared" si="9"/>
        <v>-3418.1965252242817</v>
      </c>
      <c r="AP7">
        <f t="shared" si="9"/>
        <v>-7.8349740942207831</v>
      </c>
      <c r="AQ7">
        <f t="shared" si="9"/>
        <v>-38825.475134659398</v>
      </c>
      <c r="AR7">
        <f t="shared" si="9"/>
        <v>26112.423870507711</v>
      </c>
      <c r="AS7">
        <f t="shared" si="9"/>
        <v>-14540.832766197454</v>
      </c>
      <c r="AT7">
        <f t="shared" si="9"/>
        <v>12678.336412301316</v>
      </c>
      <c r="AU7">
        <f t="shared" si="9"/>
        <v>24249.927516611573</v>
      </c>
      <c r="AW7">
        <v>4</v>
      </c>
      <c r="AX7">
        <f>(R7*SUMPRODUCT(K8:$K$23, X8:$X$23)-$AZ$3*SUMPRODUCT(K7:$K$22, W8:$W$23))/Z7</f>
        <v>155959.30472467543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109068.5330965422</v>
      </c>
      <c r="P8">
        <f t="shared" si="22"/>
        <v>5453.4266548271107</v>
      </c>
      <c r="Q8" s="4">
        <f t="shared" si="23"/>
        <v>12.5</v>
      </c>
      <c r="R8">
        <f t="shared" si="0"/>
        <v>2000000</v>
      </c>
      <c r="S8">
        <f t="shared" si="1"/>
        <v>178603.74518008204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135760.48307407729</v>
      </c>
      <c r="AC8">
        <f t="shared" si="2"/>
        <v>148619.99249549455</v>
      </c>
      <c r="AE8">
        <f t="shared" si="3"/>
        <v>90758.256798919683</v>
      </c>
      <c r="AF8">
        <f t="shared" si="4"/>
        <v>-4537.9128399459851</v>
      </c>
      <c r="AG8">
        <f t="shared" si="4"/>
        <v>-10.401517080845956</v>
      </c>
      <c r="AH8">
        <f t="shared" si="5"/>
        <v>-59320.711780000311</v>
      </c>
      <c r="AI8">
        <f t="shared" si="6"/>
        <v>26889.230661892543</v>
      </c>
      <c r="AJ8">
        <f t="shared" si="7"/>
        <v>-12859.509421417257</v>
      </c>
      <c r="AK8">
        <f t="shared" ref="AK8:AK23" si="24">H8*SUM(AB8:AB8, AE8:AF8)</f>
        <v>18995.343330872241</v>
      </c>
      <c r="AL8">
        <f t="shared" si="8"/>
        <v>33025.064571347524</v>
      </c>
      <c r="AN8">
        <f t="shared" si="9"/>
        <v>60199.513322007835</v>
      </c>
      <c r="AO8">
        <f t="shared" si="9"/>
        <v>-3009.9756661003921</v>
      </c>
      <c r="AP8">
        <f t="shared" si="9"/>
        <v>-6.8992760346288575</v>
      </c>
      <c r="AQ8">
        <f t="shared" si="9"/>
        <v>-39347.141571736567</v>
      </c>
      <c r="AR8">
        <f t="shared" si="9"/>
        <v>17835.496808136246</v>
      </c>
      <c r="AS8">
        <f t="shared" si="9"/>
        <v>-8529.6504806635749</v>
      </c>
      <c r="AT8">
        <f t="shared" si="9"/>
        <v>12599.519473324301</v>
      </c>
      <c r="AU8">
        <f t="shared" si="9"/>
        <v>21905.365800796968</v>
      </c>
      <c r="AW8">
        <v>5</v>
      </c>
      <c r="AX8">
        <f>(R8*SUMPRODUCT(K9:$K$23, X9:$X$23)-$AZ$3*SUMPRODUCT(K8:$K$22, W9:$W$23))/Z8</f>
        <v>178603.74518008204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109068.5330965422</v>
      </c>
      <c r="P9">
        <f t="shared" si="22"/>
        <v>5453.4266548271107</v>
      </c>
      <c r="Q9" s="4">
        <f t="shared" si="23"/>
        <v>12.5</v>
      </c>
      <c r="R9">
        <f t="shared" si="0"/>
        <v>2000000</v>
      </c>
      <c r="S9">
        <f t="shared" si="1"/>
        <v>195508.68346292191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148619.99249549455</v>
      </c>
      <c r="AC9">
        <f t="shared" si="2"/>
        <v>154673.64786951535</v>
      </c>
      <c r="AE9">
        <f t="shared" si="3"/>
        <v>86287.870098713742</v>
      </c>
      <c r="AF9">
        <f t="shared" si="4"/>
        <v>-4314.3935049356878</v>
      </c>
      <c r="AG9">
        <f t="shared" si="4"/>
        <v>-9.8891801843451823</v>
      </c>
      <c r="AH9">
        <f t="shared" si="5"/>
        <v>-65331.476110770091</v>
      </c>
      <c r="AI9">
        <f t="shared" si="6"/>
        <v>16632.111302823629</v>
      </c>
      <c r="AJ9">
        <f t="shared" si="7"/>
        <v>-6053.6553740208037</v>
      </c>
      <c r="AK9">
        <f t="shared" si="24"/>
        <v>19732.344336907234</v>
      </c>
      <c r="AL9">
        <f t="shared" si="8"/>
        <v>30310.800265710059</v>
      </c>
      <c r="AN9">
        <f t="shared" si="9"/>
        <v>52722.737338664141</v>
      </c>
      <c r="AO9">
        <f t="shared" si="9"/>
        <v>-2636.1368669332073</v>
      </c>
      <c r="AP9">
        <f t="shared" si="9"/>
        <v>-6.0423863604175958</v>
      </c>
      <c r="AQ9">
        <f t="shared" si="9"/>
        <v>-39918.174489587822</v>
      </c>
      <c r="AR9">
        <f t="shared" si="9"/>
        <v>10162.383595782701</v>
      </c>
      <c r="AS9">
        <f t="shared" si="9"/>
        <v>-3698.842975938157</v>
      </c>
      <c r="AT9">
        <f t="shared" si="9"/>
        <v>12056.656472812218</v>
      </c>
      <c r="AU9">
        <f t="shared" si="9"/>
        <v>18520.197092656763</v>
      </c>
      <c r="AW9">
        <v>6</v>
      </c>
      <c r="AX9">
        <f>(R9*SUMPRODUCT(K10:$K$23, X10:$X$23)-$AZ$3*SUMPRODUCT(K9:$K$22, W10:$W$23))/Z9</f>
        <v>195508.68346292191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109068.5330965422</v>
      </c>
      <c r="P10">
        <f t="shared" si="22"/>
        <v>5453.4266548271107</v>
      </c>
      <c r="Q10" s="4">
        <f t="shared" si="23"/>
        <v>12.5</v>
      </c>
      <c r="R10">
        <f t="shared" si="0"/>
        <v>2000000</v>
      </c>
      <c r="S10">
        <f t="shared" si="1"/>
        <v>207347.81511874334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154673.64786951535</v>
      </c>
      <c r="AC10">
        <f t="shared" si="2"/>
        <v>155053.42784689061</v>
      </c>
      <c r="AE10">
        <f t="shared" si="3"/>
        <v>81560.781902457515</v>
      </c>
      <c r="AF10">
        <f t="shared" si="4"/>
        <v>-4078.039095122876</v>
      </c>
      <c r="AG10">
        <f t="shared" si="4"/>
        <v>-9.3474235403743631</v>
      </c>
      <c r="AH10">
        <f t="shared" si="5"/>
        <v>-70858.374740378742</v>
      </c>
      <c r="AI10">
        <f t="shared" si="6"/>
        <v>6615.0206434155261</v>
      </c>
      <c r="AJ10">
        <f t="shared" si="7"/>
        <v>-379.77997737526312</v>
      </c>
      <c r="AK10">
        <f t="shared" si="24"/>
        <v>19866.086662999413</v>
      </c>
      <c r="AL10">
        <f t="shared" si="8"/>
        <v>26101.327329039676</v>
      </c>
      <c r="AN10">
        <f t="shared" si="9"/>
        <v>45906.158187720983</v>
      </c>
      <c r="AO10">
        <f t="shared" si="9"/>
        <v>-2295.3079093860492</v>
      </c>
      <c r="AP10">
        <f t="shared" si="9"/>
        <v>-5.2611597594201465</v>
      </c>
      <c r="AQ10">
        <f t="shared" si="9"/>
        <v>-39882.351344385876</v>
      </c>
      <c r="AR10">
        <f t="shared" si="9"/>
        <v>3723.2377741896448</v>
      </c>
      <c r="AS10">
        <f t="shared" si="9"/>
        <v>-213.75763340239155</v>
      </c>
      <c r="AT10">
        <f t="shared" si="9"/>
        <v>11181.547008871261</v>
      </c>
      <c r="AU10">
        <f t="shared" si="9"/>
        <v>14691.027149658516</v>
      </c>
      <c r="AW10">
        <v>7</v>
      </c>
      <c r="AX10">
        <f>(R10*SUMPRODUCT(K11:$K$23, X11:$X$23)-$AZ$3*SUMPRODUCT(K10:$K$22, W11:$W$23))/Z10</f>
        <v>207347.81511874334</v>
      </c>
    </row>
    <row r="11" spans="1:52" x14ac:dyDescent="0.25">
      <c r="A11" t="s">
        <v>33</v>
      </c>
      <c r="C11" s="7">
        <f>AU25</f>
        <v>27772.622634974483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109068.5330965422</v>
      </c>
      <c r="P11">
        <f t="shared" si="22"/>
        <v>5453.4266548271107</v>
      </c>
      <c r="Q11" s="4">
        <f t="shared" si="23"/>
        <v>12.5</v>
      </c>
      <c r="R11">
        <f t="shared" si="0"/>
        <v>2000000</v>
      </c>
      <c r="S11">
        <f t="shared" si="1"/>
        <v>215046.29103896982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155053.42784689061</v>
      </c>
      <c r="AC11">
        <f t="shared" si="2"/>
        <v>151115.41931089584</v>
      </c>
      <c r="AE11">
        <f t="shared" si="3"/>
        <v>76643.670685403762</v>
      </c>
      <c r="AF11">
        <f t="shared" si="4"/>
        <v>-3832.1835342701884</v>
      </c>
      <c r="AG11">
        <f t="shared" si="4"/>
        <v>-8.7838889583261466</v>
      </c>
      <c r="AH11">
        <f t="shared" si="5"/>
        <v>-75209.655463115516</v>
      </c>
      <c r="AI11">
        <f t="shared" si="6"/>
        <v>-2406.9522009402572</v>
      </c>
      <c r="AJ11">
        <f t="shared" si="7"/>
        <v>3938.0085359947698</v>
      </c>
      <c r="AK11">
        <f t="shared" si="24"/>
        <v>19498.85650621093</v>
      </c>
      <c r="AL11">
        <f t="shared" si="8"/>
        <v>21029.912841265443</v>
      </c>
      <c r="AN11">
        <f t="shared" si="9"/>
        <v>39738.112173031863</v>
      </c>
      <c r="AO11">
        <f t="shared" si="9"/>
        <v>-1986.9056086515932</v>
      </c>
      <c r="AP11">
        <f t="shared" si="9"/>
        <v>-4.5542594922700568</v>
      </c>
      <c r="AQ11">
        <f t="shared" si="9"/>
        <v>-38994.605797991062</v>
      </c>
      <c r="AR11">
        <f t="shared" si="9"/>
        <v>-1247.9534931030553</v>
      </c>
      <c r="AS11">
        <f t="shared" si="9"/>
        <v>2041.7736199516257</v>
      </c>
      <c r="AT11">
        <f t="shared" si="9"/>
        <v>10109.742137353376</v>
      </c>
      <c r="AU11">
        <f t="shared" si="9"/>
        <v>10903.562264201946</v>
      </c>
      <c r="AW11">
        <v>8</v>
      </c>
      <c r="AX11">
        <f>(R11*SUMPRODUCT(K12:$K$23, X12:$X$23)-$AZ$3*SUMPRODUCT(K11:$K$22, W12:$W$23))/Z11</f>
        <v>215046.29103896982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109068.5330965422</v>
      </c>
      <c r="P12">
        <f t="shared" si="22"/>
        <v>5453.4266548271107</v>
      </c>
      <c r="Q12" s="4">
        <f t="shared" si="23"/>
        <v>12.5</v>
      </c>
      <c r="R12">
        <f t="shared" si="0"/>
        <v>2000000</v>
      </c>
      <c r="S12">
        <f t="shared" si="1"/>
        <v>218935.2090541567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151115.41931089584</v>
      </c>
      <c r="AC12">
        <f t="shared" si="2"/>
        <v>143641.30559644444</v>
      </c>
      <c r="AE12">
        <f t="shared" si="3"/>
        <v>71558.825833267154</v>
      </c>
      <c r="AF12">
        <f t="shared" si="4"/>
        <v>-3577.9412916633578</v>
      </c>
      <c r="AG12">
        <f t="shared" si="4"/>
        <v>-8.2011309542788489</v>
      </c>
      <c r="AH12">
        <f t="shared" si="5"/>
        <v>-79187.058314245907</v>
      </c>
      <c r="AI12">
        <f t="shared" si="6"/>
        <v>-11214.374903596385</v>
      </c>
      <c r="AJ12">
        <f t="shared" si="7"/>
        <v>7474.1137144514068</v>
      </c>
      <c r="AK12">
        <f t="shared" si="24"/>
        <v>18748.508913266101</v>
      </c>
      <c r="AL12">
        <f t="shared" si="8"/>
        <v>15008.247724121124</v>
      </c>
      <c r="AN12">
        <f t="shared" si="9"/>
        <v>34177.123515837171</v>
      </c>
      <c r="AO12">
        <f t="shared" si="9"/>
        <v>-1708.8561757918587</v>
      </c>
      <c r="AP12">
        <f t="shared" si="9"/>
        <v>-3.9169321509973494</v>
      </c>
      <c r="AQ12">
        <f t="shared" si="9"/>
        <v>-37820.434325846712</v>
      </c>
      <c r="AR12">
        <f t="shared" si="9"/>
        <v>-5356.08391795239</v>
      </c>
      <c r="AS12">
        <f t="shared" si="9"/>
        <v>3569.7023339288003</v>
      </c>
      <c r="AT12">
        <f t="shared" si="9"/>
        <v>8954.4524718651901</v>
      </c>
      <c r="AU12">
        <f t="shared" si="9"/>
        <v>7168.0708878416008</v>
      </c>
      <c r="AW12">
        <v>9</v>
      </c>
      <c r="AX12">
        <f>(R12*SUMPRODUCT(K13:$K$23, X13:$X$23)-$AZ$3*SUMPRODUCT(K12:$K$22, W13:$W$23))/Z12</f>
        <v>218935.2090541567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109068.5330965422</v>
      </c>
      <c r="P13">
        <f t="shared" si="22"/>
        <v>5453.4266548271107</v>
      </c>
      <c r="Q13" s="4">
        <f t="shared" si="23"/>
        <v>12.5</v>
      </c>
      <c r="R13">
        <f t="shared" si="0"/>
        <v>2000000</v>
      </c>
      <c r="S13">
        <f t="shared" si="1"/>
        <v>219441.82516144609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143641.30559644444</v>
      </c>
      <c r="AC13">
        <f t="shared" si="2"/>
        <v>133494.53348654645</v>
      </c>
      <c r="AE13">
        <f t="shared" si="3"/>
        <v>66350.400308021679</v>
      </c>
      <c r="AF13">
        <f t="shared" si="4"/>
        <v>-3317.5200154010845</v>
      </c>
      <c r="AG13">
        <f t="shared" si="4"/>
        <v>-7.6042097597126741</v>
      </c>
      <c r="AH13">
        <f t="shared" si="5"/>
        <v>-82385.581603741768</v>
      </c>
      <c r="AI13">
        <f t="shared" si="6"/>
        <v>-19360.30552088088</v>
      </c>
      <c r="AJ13">
        <f t="shared" si="7"/>
        <v>10146.772109897982</v>
      </c>
      <c r="AK13">
        <f t="shared" si="24"/>
        <v>17685.523434899071</v>
      </c>
      <c r="AL13">
        <f t="shared" si="8"/>
        <v>8471.9900239161725</v>
      </c>
      <c r="AN13">
        <f t="shared" si="9"/>
        <v>29191.554087776469</v>
      </c>
      <c r="AO13">
        <f t="shared" si="9"/>
        <v>-1459.5777043888236</v>
      </c>
      <c r="AP13">
        <f t="shared" si="9"/>
        <v>-3.345551789664384</v>
      </c>
      <c r="AQ13">
        <f t="shared" si="9"/>
        <v>-36246.400176545627</v>
      </c>
      <c r="AR13">
        <f t="shared" si="9"/>
        <v>-8517.769344947641</v>
      </c>
      <c r="AS13">
        <f t="shared" si="9"/>
        <v>4464.1787462828388</v>
      </c>
      <c r="AT13">
        <f t="shared" si="9"/>
        <v>7780.9314114730123</v>
      </c>
      <c r="AU13">
        <f t="shared" si="9"/>
        <v>3727.3408128082096</v>
      </c>
      <c r="AW13">
        <v>10</v>
      </c>
      <c r="AX13">
        <f>(R13*SUMPRODUCT(K14:$K$23, X14:$X$23)-$AZ$3*SUMPRODUCT(K13:$K$22, W14:$W$23))/Z13</f>
        <v>219441.82516144609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109068.5330965422</v>
      </c>
      <c r="P14">
        <f t="shared" si="22"/>
        <v>5453.4266548271107</v>
      </c>
      <c r="Q14" s="4">
        <f t="shared" si="23"/>
        <v>12.5</v>
      </c>
      <c r="R14">
        <f t="shared" si="0"/>
        <v>2000000</v>
      </c>
      <c r="S14">
        <f t="shared" si="1"/>
        <v>216710.00946834715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133494.53348654645</v>
      </c>
      <c r="AC14">
        <f t="shared" si="2"/>
        <v>121291.78343068746</v>
      </c>
      <c r="AE14">
        <f t="shared" si="3"/>
        <v>61045.250876521328</v>
      </c>
      <c r="AF14">
        <f t="shared" si="4"/>
        <v>-3052.2625438260666</v>
      </c>
      <c r="AG14">
        <f t="shared" si="4"/>
        <v>-6.9962033438286708</v>
      </c>
      <c r="AH14">
        <f t="shared" si="5"/>
        <v>-85114.290925900234</v>
      </c>
      <c r="AI14">
        <f t="shared" si="6"/>
        <v>-27128.298796548799</v>
      </c>
      <c r="AJ14">
        <f t="shared" si="7"/>
        <v>12202.750055858996</v>
      </c>
      <c r="AK14">
        <f t="shared" si="24"/>
        <v>16385.970217116152</v>
      </c>
      <c r="AL14">
        <f t="shared" si="8"/>
        <v>1460.4214764263488</v>
      </c>
      <c r="AN14">
        <f t="shared" si="9"/>
        <v>24740.411495342269</v>
      </c>
      <c r="AO14">
        <f t="shared" si="9"/>
        <v>-1237.0205747671137</v>
      </c>
      <c r="AP14">
        <f t="shared" si="9"/>
        <v>-2.8354203995577776</v>
      </c>
      <c r="AQ14">
        <f t="shared" si="9"/>
        <v>-34495.108979082725</v>
      </c>
      <c r="AR14">
        <f t="shared" si="9"/>
        <v>-10994.553478907124</v>
      </c>
      <c r="AS14">
        <f t="shared" si="9"/>
        <v>4945.5289874625923</v>
      </c>
      <c r="AT14">
        <f t="shared" si="9"/>
        <v>6640.9039212876123</v>
      </c>
      <c r="AU14">
        <f t="shared" si="9"/>
        <v>591.87942984307915</v>
      </c>
      <c r="AW14">
        <v>11</v>
      </c>
      <c r="AX14">
        <f>(R14*SUMPRODUCT(K15:$K$23, X15:$X$23)-$AZ$3*SUMPRODUCT(K14:$K$22, W15:$W$23))/Z14</f>
        <v>216710.00946834715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109068.5330965422</v>
      </c>
      <c r="P15">
        <f t="shared" si="22"/>
        <v>5453.4266548271107</v>
      </c>
      <c r="Q15" s="4">
        <f t="shared" si="23"/>
        <v>12.5</v>
      </c>
      <c r="R15">
        <f t="shared" si="0"/>
        <v>2000000</v>
      </c>
      <c r="S15">
        <f t="shared" si="1"/>
        <v>210640.54101306401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121291.78343068746</v>
      </c>
      <c r="AC15">
        <f t="shared" si="2"/>
        <v>107493.14113250058</v>
      </c>
      <c r="AE15">
        <f t="shared" si="3"/>
        <v>55659.367208586336</v>
      </c>
      <c r="AF15">
        <f t="shared" si="4"/>
        <v>-2782.9683604293173</v>
      </c>
      <c r="AG15">
        <f t="shared" si="4"/>
        <v>-6.3789442321690704</v>
      </c>
      <c r="AH15">
        <f t="shared" si="5"/>
        <v>-87567.532515410072</v>
      </c>
      <c r="AI15">
        <f t="shared" si="6"/>
        <v>-34697.512611485225</v>
      </c>
      <c r="AJ15">
        <f t="shared" si="7"/>
        <v>13798.642298186882</v>
      </c>
      <c r="AK15">
        <f t="shared" si="24"/>
        <v>14903.919693965283</v>
      </c>
      <c r="AL15">
        <f t="shared" si="8"/>
        <v>-5994.9506193330599</v>
      </c>
      <c r="AN15">
        <f t="shared" si="9"/>
        <v>20779.479618858961</v>
      </c>
      <c r="AO15">
        <f t="shared" si="9"/>
        <v>-1038.9739809429482</v>
      </c>
      <c r="AP15">
        <f t="shared" si="9"/>
        <v>-2.3814705108926755</v>
      </c>
      <c r="AQ15">
        <f t="shared" si="9"/>
        <v>-32691.851316933942</v>
      </c>
      <c r="AR15">
        <f t="shared" si="9"/>
        <v>-12953.727149528821</v>
      </c>
      <c r="AS15">
        <f t="shared" si="9"/>
        <v>5151.4887930466284</v>
      </c>
      <c r="AT15">
        <f t="shared" si="9"/>
        <v>5564.1253405066891</v>
      </c>
      <c r="AU15">
        <f t="shared" si="9"/>
        <v>-2238.1130159755039</v>
      </c>
      <c r="AW15">
        <v>12</v>
      </c>
      <c r="AX15">
        <f>(R15*SUMPRODUCT(K16:$K$23, X16:$X$23)-$AZ$3*SUMPRODUCT(K15:$K$22, W16:$W$23))/Z15</f>
        <v>210640.54101306401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109068.5330965422</v>
      </c>
      <c r="P16">
        <f t="shared" si="22"/>
        <v>5453.4266548271107</v>
      </c>
      <c r="Q16" s="4">
        <f t="shared" si="23"/>
        <v>12.5</v>
      </c>
      <c r="R16">
        <f t="shared" si="0"/>
        <v>2000000</v>
      </c>
      <c r="S16">
        <f t="shared" si="1"/>
        <v>201396.8896694445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107493.14113250058</v>
      </c>
      <c r="AC16">
        <f t="shared" si="2"/>
        <v>92799.282914398354</v>
      </c>
      <c r="AE16">
        <f t="shared" si="3"/>
        <v>50256.395103702787</v>
      </c>
      <c r="AF16">
        <f t="shared" si="4"/>
        <v>-2512.8197551851395</v>
      </c>
      <c r="AG16">
        <f t="shared" si="4"/>
        <v>-5.7597266687379776</v>
      </c>
      <c r="AH16">
        <f t="shared" si="5"/>
        <v>-88868.499377504384</v>
      </c>
      <c r="AI16">
        <f t="shared" si="6"/>
        <v>-41130.683755655475</v>
      </c>
      <c r="AJ16">
        <f t="shared" si="7"/>
        <v>14693.858218102221</v>
      </c>
      <c r="AK16">
        <f t="shared" si="24"/>
        <v>13283.916302713693</v>
      </c>
      <c r="AL16">
        <f t="shared" si="8"/>
        <v>-13152.909234839561</v>
      </c>
      <c r="AN16">
        <f t="shared" si="9"/>
        <v>17283.396890407352</v>
      </c>
      <c r="AO16">
        <f t="shared" si="9"/>
        <v>-864.16984452036763</v>
      </c>
      <c r="AP16">
        <f t="shared" si="9"/>
        <v>-1.98079551449419</v>
      </c>
      <c r="AQ16">
        <f t="shared" si="9"/>
        <v>-30562.270585204813</v>
      </c>
      <c r="AR16">
        <f t="shared" si="9"/>
        <v>-14145.024334832324</v>
      </c>
      <c r="AS16">
        <f t="shared" si="9"/>
        <v>5053.2829286858896</v>
      </c>
      <c r="AT16">
        <f t="shared" si="9"/>
        <v>4568.3976585466944</v>
      </c>
      <c r="AU16">
        <f t="shared" si="9"/>
        <v>-4523.3437475997398</v>
      </c>
      <c r="AW16">
        <v>13</v>
      </c>
      <c r="AX16">
        <f>(R16*SUMPRODUCT(K17:$K$23, X17:$X$23)-$AZ$3*SUMPRODUCT(K16:$K$22, W17:$W$23))/Z16</f>
        <v>201396.8896694445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109068.5330965422</v>
      </c>
      <c r="P17">
        <f t="shared" si="22"/>
        <v>5453.4266548271107</v>
      </c>
      <c r="Q17" s="4">
        <f t="shared" si="23"/>
        <v>12.5</v>
      </c>
      <c r="R17">
        <f t="shared" si="0"/>
        <v>2000000</v>
      </c>
      <c r="S17">
        <f t="shared" si="1"/>
        <v>189047.80824923966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92799.282914398354</v>
      </c>
      <c r="AC17">
        <f t="shared" si="2"/>
        <v>77834.86183536952</v>
      </c>
      <c r="AE17">
        <f t="shared" si="3"/>
        <v>44905.75311491311</v>
      </c>
      <c r="AF17">
        <f t="shared" si="4"/>
        <v>-2245.2876557456557</v>
      </c>
      <c r="AG17">
        <f t="shared" si="4"/>
        <v>-5.1465064945868377</v>
      </c>
      <c r="AH17">
        <f t="shared" si="5"/>
        <v>-88899.665194201531</v>
      </c>
      <c r="AI17">
        <f t="shared" si="6"/>
        <v>-46244.346241528663</v>
      </c>
      <c r="AJ17">
        <f t="shared" si="7"/>
        <v>14964.421079028834</v>
      </c>
      <c r="AK17">
        <f t="shared" si="24"/>
        <v>11591.561587822775</v>
      </c>
      <c r="AL17">
        <f t="shared" si="8"/>
        <v>-19688.363574677052</v>
      </c>
      <c r="AN17">
        <f t="shared" si="9"/>
        <v>14225.944856183471</v>
      </c>
      <c r="AO17">
        <f t="shared" si="9"/>
        <v>-711.29724280917355</v>
      </c>
      <c r="AP17">
        <f t="shared" si="9"/>
        <v>-1.6303905962033236</v>
      </c>
      <c r="AQ17">
        <f t="shared" si="9"/>
        <v>-28163.022487332157</v>
      </c>
      <c r="AR17">
        <f t="shared" si="9"/>
        <v>-14650.005264554064</v>
      </c>
      <c r="AS17">
        <f t="shared" si="9"/>
        <v>4740.6627059612929</v>
      </c>
      <c r="AT17">
        <f t="shared" si="9"/>
        <v>3672.1556706429678</v>
      </c>
      <c r="AU17">
        <f t="shared" si="9"/>
        <v>-6237.1868879498015</v>
      </c>
      <c r="AW17">
        <v>14</v>
      </c>
      <c r="AX17">
        <f>(R17*SUMPRODUCT(K18:$K$23, X18:$X$23)-$AZ$3*SUMPRODUCT(K17:$K$22, W18:$W$23))/Z17</f>
        <v>189047.80824923966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109068.5330965422</v>
      </c>
      <c r="P18">
        <f t="shared" si="22"/>
        <v>5453.4266548271107</v>
      </c>
      <c r="Q18" s="4">
        <f t="shared" si="23"/>
        <v>12.5</v>
      </c>
      <c r="R18">
        <f t="shared" si="0"/>
        <v>2000000</v>
      </c>
      <c r="S18">
        <f t="shared" si="1"/>
        <v>173232.24484634557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77834.86183536952</v>
      </c>
      <c r="AC18">
        <f t="shared" si="2"/>
        <v>62975.022551532733</v>
      </c>
      <c r="AE18">
        <f t="shared" si="3"/>
        <v>39649.623760920957</v>
      </c>
      <c r="AF18">
        <f t="shared" si="4"/>
        <v>-1982.4811880460479</v>
      </c>
      <c r="AG18">
        <f t="shared" si="4"/>
        <v>-4.5441181149178265</v>
      </c>
      <c r="AH18">
        <f t="shared" si="5"/>
        <v>-88147.730355702734</v>
      </c>
      <c r="AI18">
        <f t="shared" si="6"/>
        <v>-50485.131900942739</v>
      </c>
      <c r="AJ18">
        <f t="shared" si="7"/>
        <v>14859.839283836787</v>
      </c>
      <c r="AK18">
        <f t="shared" si="24"/>
        <v>9883.7375212222923</v>
      </c>
      <c r="AL18">
        <f t="shared" si="8"/>
        <v>-25741.555095883661</v>
      </c>
      <c r="AN18">
        <f t="shared" si="9"/>
        <v>11570.698415964898</v>
      </c>
      <c r="AO18">
        <f t="shared" si="9"/>
        <v>-578.53492079824491</v>
      </c>
      <c r="AP18">
        <f t="shared" si="9"/>
        <v>-1.3260811903607286</v>
      </c>
      <c r="AQ18">
        <f t="shared" si="9"/>
        <v>-25723.59349858154</v>
      </c>
      <c r="AR18">
        <f t="shared" si="9"/>
        <v>-14732.756084605249</v>
      </c>
      <c r="AS18">
        <f t="shared" si="9"/>
        <v>4336.4527214618283</v>
      </c>
      <c r="AT18">
        <f t="shared" si="9"/>
        <v>2884.3084809630809</v>
      </c>
      <c r="AU18">
        <f t="shared" si="9"/>
        <v>-7511.9948821803391</v>
      </c>
      <c r="AW18">
        <v>15</v>
      </c>
      <c r="AX18">
        <f>(R18*SUMPRODUCT(K19:$K$23, X19:$X$23)-$AZ$3*SUMPRODUCT(K18:$K$22, W19:$W$23))/Z18</f>
        <v>173232.24484634557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109068.5330965422</v>
      </c>
      <c r="P19">
        <f t="shared" si="22"/>
        <v>5453.4266548271107</v>
      </c>
      <c r="Q19" s="4">
        <f t="shared" si="23"/>
        <v>12.5</v>
      </c>
      <c r="R19">
        <f t="shared" si="0"/>
        <v>2000000</v>
      </c>
      <c r="S19">
        <f t="shared" si="1"/>
        <v>153349.07418119855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62975.022551532733</v>
      </c>
      <c r="AC19">
        <f t="shared" si="2"/>
        <v>48556.671631529141</v>
      </c>
      <c r="AE19">
        <f t="shared" si="3"/>
        <v>34535.617350017805</v>
      </c>
      <c r="AF19">
        <f t="shared" si="4"/>
        <v>-1726.7808675008905</v>
      </c>
      <c r="AG19">
        <f t="shared" si="4"/>
        <v>-3.958017996749867</v>
      </c>
      <c r="AH19">
        <f t="shared" si="5"/>
        <v>-86505.429923004966</v>
      </c>
      <c r="AI19">
        <f t="shared" si="6"/>
        <v>-53700.551458484806</v>
      </c>
      <c r="AJ19">
        <f t="shared" si="7"/>
        <v>14418.350920003591</v>
      </c>
      <c r="AK19">
        <f t="shared" si="24"/>
        <v>8196.4163852616985</v>
      </c>
      <c r="AL19">
        <f t="shared" si="8"/>
        <v>-31085.784153219516</v>
      </c>
      <c r="AN19">
        <f t="shared" si="9"/>
        <v>9283.8709325130549</v>
      </c>
      <c r="AO19">
        <f t="shared" si="9"/>
        <v>-464.19354662565286</v>
      </c>
      <c r="AP19">
        <f t="shared" si="9"/>
        <v>-1.0639951172139883</v>
      </c>
      <c r="AQ19">
        <f t="shared" si="9"/>
        <v>-23254.405393344354</v>
      </c>
      <c r="AR19">
        <f t="shared" si="9"/>
        <v>-14435.792002574166</v>
      </c>
      <c r="AS19">
        <f t="shared" si="9"/>
        <v>3875.9437146973487</v>
      </c>
      <c r="AT19">
        <f t="shared" si="9"/>
        <v>2203.362142297583</v>
      </c>
      <c r="AU19">
        <f t="shared" si="9"/>
        <v>-8356.4861455792343</v>
      </c>
      <c r="AW19">
        <v>16</v>
      </c>
      <c r="AX19">
        <f>(R19*SUMPRODUCT(K20:$K$23, X20:$X$23)-$AZ$3*SUMPRODUCT(K19:$K$22, W20:$W$23))/Z19</f>
        <v>153349.07418119855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109068.5330965422</v>
      </c>
      <c r="P20">
        <f t="shared" si="22"/>
        <v>5453.4266548271107</v>
      </c>
      <c r="Q20" s="4">
        <f t="shared" si="23"/>
        <v>12.5</v>
      </c>
      <c r="R20">
        <f t="shared" si="0"/>
        <v>2000000</v>
      </c>
      <c r="S20">
        <f t="shared" si="1"/>
        <v>128358.53422875667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48556.671631529141</v>
      </c>
      <c r="AC20">
        <f t="shared" si="2"/>
        <v>34846.375266373769</v>
      </c>
      <c r="AE20">
        <f t="shared" si="3"/>
        <v>29609.58581267083</v>
      </c>
      <c r="AF20">
        <f t="shared" si="4"/>
        <v>-1480.4792906335417</v>
      </c>
      <c r="AG20">
        <f t="shared" si="4"/>
        <v>-3.393461084974648</v>
      </c>
      <c r="AH20">
        <f t="shared" si="5"/>
        <v>-83996.277089235286</v>
      </c>
      <c r="AI20">
        <f t="shared" si="6"/>
        <v>-55870.56402828297</v>
      </c>
      <c r="AJ20">
        <f t="shared" si="7"/>
        <v>13710.296365155373</v>
      </c>
      <c r="AK20">
        <f t="shared" si="24"/>
        <v>6562.1554081569884</v>
      </c>
      <c r="AL20">
        <f t="shared" si="8"/>
        <v>-35598.112254970605</v>
      </c>
      <c r="AN20">
        <f t="shared" si="9"/>
        <v>7332.2213905568533</v>
      </c>
      <c r="AO20">
        <f t="shared" si="9"/>
        <v>-366.61106952784269</v>
      </c>
      <c r="AP20">
        <f t="shared" si="9"/>
        <v>-0.84032272902060645</v>
      </c>
      <c r="AQ20">
        <f t="shared" si="9"/>
        <v>-20799.997119084263</v>
      </c>
      <c r="AR20">
        <f t="shared" si="9"/>
        <v>-13835.227120784271</v>
      </c>
      <c r="AS20">
        <f t="shared" si="9"/>
        <v>3395.0805295103996</v>
      </c>
      <c r="AT20">
        <f t="shared" si="9"/>
        <v>1624.9864674316748</v>
      </c>
      <c r="AU20">
        <f t="shared" si="9"/>
        <v>-8815.1601238421954</v>
      </c>
      <c r="AW20">
        <v>17</v>
      </c>
      <c r="AX20">
        <f>(R20*SUMPRODUCT(K21:$K$23, X21:$X$23)-$AZ$3*SUMPRODUCT(K20:$K$22, W21:$W$23))/Z20</f>
        <v>128358.53422875667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109068.5330965422</v>
      </c>
      <c r="P21">
        <f t="shared" si="22"/>
        <v>5453.4266548271107</v>
      </c>
      <c r="Q21" s="4">
        <f t="shared" si="23"/>
        <v>12.5</v>
      </c>
      <c r="R21">
        <f t="shared" si="0"/>
        <v>2000000</v>
      </c>
      <c r="S21">
        <f t="shared" si="1"/>
        <v>96581.714277879553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34846.375266373769</v>
      </c>
      <c r="AC21">
        <f t="shared" si="2"/>
        <v>22066.674849733212</v>
      </c>
      <c r="AE21">
        <f t="shared" si="3"/>
        <v>24919.622458285517</v>
      </c>
      <c r="AF21">
        <f t="shared" si="4"/>
        <v>-1245.9811229142761</v>
      </c>
      <c r="AG21">
        <f t="shared" si="4"/>
        <v>-2.8559592018428304</v>
      </c>
      <c r="AH21">
        <f t="shared" si="5"/>
        <v>-80570.763565131361</v>
      </c>
      <c r="AI21">
        <f t="shared" si="6"/>
        <v>-56899.978188961963</v>
      </c>
      <c r="AJ21">
        <f t="shared" si="7"/>
        <v>12779.700416640557</v>
      </c>
      <c r="AK21">
        <f t="shared" si="24"/>
        <v>5007.6748606445244</v>
      </c>
      <c r="AL21">
        <f t="shared" si="8"/>
        <v>-39112.602911676884</v>
      </c>
      <c r="AN21">
        <f t="shared" si="9"/>
        <v>5684.4187392774938</v>
      </c>
      <c r="AO21">
        <f t="shared" si="9"/>
        <v>-284.22093696387469</v>
      </c>
      <c r="AP21">
        <f t="shared" si="9"/>
        <v>-0.65147327302984825</v>
      </c>
      <c r="AQ21">
        <f t="shared" si="9"/>
        <v>-18379.008711476261</v>
      </c>
      <c r="AR21">
        <f t="shared" si="9"/>
        <v>-12979.462382435673</v>
      </c>
      <c r="AS21">
        <f t="shared" si="9"/>
        <v>2915.1793391857832</v>
      </c>
      <c r="AT21">
        <f t="shared" si="9"/>
        <v>1142.3014480137915</v>
      </c>
      <c r="AU21">
        <f t="shared" si="9"/>
        <v>-8921.9815952360987</v>
      </c>
      <c r="AW21">
        <v>18</v>
      </c>
      <c r="AX21">
        <f>(R21*SUMPRODUCT(K22:$K$23, X22:$X$23)-$AZ$3*SUMPRODUCT(K21:$K$22, W22:$W$23))/Z21</f>
        <v>96581.714277879553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109068.5330965422</v>
      </c>
      <c r="P22">
        <f t="shared" si="22"/>
        <v>5453.4266548271107</v>
      </c>
      <c r="Q22" s="4">
        <f t="shared" si="23"/>
        <v>12.5</v>
      </c>
      <c r="R22">
        <f t="shared" si="0"/>
        <v>2000000</v>
      </c>
      <c r="S22">
        <f t="shared" si="1"/>
        <v>55356.742818611063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22066.674849733212</v>
      </c>
      <c r="AC22">
        <f t="shared" si="2"/>
        <v>10414.640907122697</v>
      </c>
      <c r="AE22">
        <f t="shared" si="3"/>
        <v>20519.805693575217</v>
      </c>
      <c r="AF22">
        <f t="shared" si="4"/>
        <v>-1025.9902846787609</v>
      </c>
      <c r="AG22">
        <f t="shared" si="4"/>
        <v>-2.3517101026989238</v>
      </c>
      <c r="AH22">
        <f t="shared" si="5"/>
        <v>-76110.321140076543</v>
      </c>
      <c r="AI22">
        <f t="shared" si="6"/>
        <v>-56618.857441282787</v>
      </c>
      <c r="AJ22">
        <f t="shared" si="7"/>
        <v>11652.033942610515</v>
      </c>
      <c r="AK22">
        <f t="shared" si="24"/>
        <v>3556.4142724114581</v>
      </c>
      <c r="AL22">
        <f t="shared" si="8"/>
        <v>-41410.409226260817</v>
      </c>
      <c r="AN22">
        <f t="shared" si="9"/>
        <v>4311.8060255906339</v>
      </c>
      <c r="AO22">
        <f t="shared" si="9"/>
        <v>-215.5903012795317</v>
      </c>
      <c r="AP22">
        <f t="shared" si="9"/>
        <v>-0.49416246638409811</v>
      </c>
      <c r="AQ22">
        <f t="shared" si="9"/>
        <v>-15992.984836312155</v>
      </c>
      <c r="AR22">
        <f t="shared" si="9"/>
        <v>-11897.263274467437</v>
      </c>
      <c r="AS22">
        <f t="shared" si="9"/>
        <v>2448.4301125651127</v>
      </c>
      <c r="AT22">
        <f t="shared" si="9"/>
        <v>747.30573565233772</v>
      </c>
      <c r="AU22">
        <f t="shared" si="9"/>
        <v>-8701.5274262499861</v>
      </c>
      <c r="AW22">
        <v>19</v>
      </c>
      <c r="AX22">
        <f>(R22*SUMPRODUCT(K23:$K$23, X23:$X$23)-$AZ$3*SUMPRODUCT(K22:$K$22, W23:$W$23))/Z22</f>
        <v>55356.742818611063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109068.5330965422</v>
      </c>
      <c r="P23">
        <f t="shared" si="22"/>
        <v>5453.4266548271107</v>
      </c>
      <c r="Q23" s="4">
        <f t="shared" si="23"/>
        <v>12.5</v>
      </c>
      <c r="R23">
        <f t="shared" si="0"/>
        <v>2000000</v>
      </c>
      <c r="S23">
        <f t="shared" si="1"/>
        <v>69040.732637077177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10414.640907122697</v>
      </c>
      <c r="AC23">
        <f t="shared" si="2"/>
        <v>10414.640907122697</v>
      </c>
      <c r="AE23">
        <f t="shared" si="3"/>
        <v>16452.745547156792</v>
      </c>
      <c r="AF23">
        <f t="shared" si="4"/>
        <v>-822.63727735783971</v>
      </c>
      <c r="AG23">
        <f t="shared" si="4"/>
        <v>-1.8855971883056335</v>
      </c>
      <c r="AH23">
        <f t="shared" si="5"/>
        <v>-70815.330138608144</v>
      </c>
      <c r="AI23">
        <f t="shared" si="6"/>
        <v>-55187.107465997498</v>
      </c>
      <c r="AJ23">
        <f t="shared" si="7"/>
        <v>0</v>
      </c>
      <c r="AK23">
        <f t="shared" si="24"/>
        <v>2228.7012765675395</v>
      </c>
      <c r="AL23">
        <f t="shared" si="8"/>
        <v>-52958.406189429959</v>
      </c>
      <c r="AN23">
        <f t="shared" si="9"/>
        <v>3184.6794028200738</v>
      </c>
      <c r="AO23">
        <f t="shared" si="9"/>
        <v>-159.23397014100374</v>
      </c>
      <c r="AP23">
        <f t="shared" si="9"/>
        <v>-0.36498604505860888</v>
      </c>
      <c r="AQ23">
        <f t="shared" si="9"/>
        <v>-13707.3853509697</v>
      </c>
      <c r="AR23">
        <f t="shared" si="9"/>
        <v>-10682.30490433569</v>
      </c>
      <c r="AS23">
        <f t="shared" si="9"/>
        <v>0</v>
      </c>
      <c r="AT23">
        <f t="shared" si="9"/>
        <v>431.39906529156804</v>
      </c>
      <c r="AU23">
        <f t="shared" si="9"/>
        <v>-10250.905839044121</v>
      </c>
      <c r="AW23">
        <v>20</v>
      </c>
      <c r="AX23">
        <f>(R23*SUMPRODUCT(K$23:$K24, X$23:$X24)-$AZ$3*SUMPRODUCT(K$22:$K23, W$23:$W24))/Z23</f>
        <v>69040.732637077177</v>
      </c>
    </row>
    <row r="25" spans="5:50" x14ac:dyDescent="0.25">
      <c r="AN25" s="8">
        <f t="shared" ref="AN25:AU25" si="25">SUM(AN3:AN23)</f>
        <v>722064.50214487733</v>
      </c>
      <c r="AO25" s="8">
        <f t="shared" si="25"/>
        <v>-117904.62492965054</v>
      </c>
      <c r="AP25" s="8">
        <f t="shared" si="25"/>
        <v>-695.21050208582824</v>
      </c>
      <c r="AQ25" s="8">
        <f t="shared" si="25"/>
        <v>-623508.65827214811</v>
      </c>
      <c r="AR25" s="8">
        <f t="shared" si="25"/>
        <v>-20043.991559007081</v>
      </c>
      <c r="AS25" s="8">
        <f t="shared" si="25"/>
        <v>-79761.550135023586</v>
      </c>
      <c r="AT25" s="8">
        <f t="shared" si="25"/>
        <v>127578.16432900513</v>
      </c>
      <c r="AU25" s="9">
        <f t="shared" si="25"/>
        <v>27772.622634974483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1333.1993625848872</v>
      </c>
      <c r="K3">
        <v>1</v>
      </c>
      <c r="L3" s="2">
        <v>0</v>
      </c>
      <c r="O3">
        <f>$C$3</f>
        <v>1333.1993625848872</v>
      </c>
      <c r="P3">
        <f>O3*C5</f>
        <v>133.31993625848872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1333.1993625848872</v>
      </c>
      <c r="AF3">
        <f t="shared" ref="AF3:AG34" si="3">-$Z3*P3</f>
        <v>-133.31993625848872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574.92245562639846</v>
      </c>
      <c r="AJ3">
        <f t="shared" ref="AJ3:AJ66" si="6">AB3-AC3</f>
        <v>0</v>
      </c>
      <c r="AL3">
        <f t="shared" ref="AL3:AL23" si="7">SUM(AI3:AK3)</f>
        <v>574.92245562639846</v>
      </c>
      <c r="AN3">
        <f t="shared" ref="AN3:AU34" si="8">AE3*$K3</f>
        <v>1333.1993625848872</v>
      </c>
      <c r="AO3">
        <f t="shared" si="8"/>
        <v>-133.31993625848872</v>
      </c>
      <c r="AP3">
        <f t="shared" si="8"/>
        <v>-624.95697070000006</v>
      </c>
      <c r="AQ3">
        <f t="shared" si="8"/>
        <v>0</v>
      </c>
      <c r="AR3">
        <f t="shared" si="8"/>
        <v>574.92245562639846</v>
      </c>
      <c r="AS3">
        <f t="shared" si="8"/>
        <v>0</v>
      </c>
      <c r="AT3">
        <f t="shared" si="8"/>
        <v>0</v>
      </c>
      <c r="AU3">
        <f t="shared" si="8"/>
        <v>574.92245562639846</v>
      </c>
      <c r="AW3">
        <v>0</v>
      </c>
      <c r="AX3">
        <f>IF(Z3&gt;0, (R3*SUMPRODUCT(K3:$K$98, X3:$X$98)-K3*$AZ$3)/Z3, 0)</f>
        <v>0</v>
      </c>
      <c r="AZ3">
        <f>C6*SUMPRODUCT(X4:X98, K4:K98)/1</f>
        <v>890.44822162994399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96.476325005721478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95.405166603208386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-95.405166603208386</v>
      </c>
      <c r="AK4">
        <f t="shared" ref="AK4:AK67" si="20">G4*SUM(AB4:AB4, AE4:AF4)</f>
        <v>0</v>
      </c>
      <c r="AL4">
        <f t="shared" si="7"/>
        <v>-150.54571660320838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-49.232633928571424</v>
      </c>
      <c r="AR4">
        <f t="shared" si="8"/>
        <v>-49.232633928571424</v>
      </c>
      <c r="AS4">
        <f t="shared" si="8"/>
        <v>-85.18318446715034</v>
      </c>
      <c r="AT4">
        <f t="shared" si="8"/>
        <v>0</v>
      </c>
      <c r="AU4">
        <f t="shared" si="8"/>
        <v>-134.41581839572174</v>
      </c>
      <c r="AW4">
        <v>1</v>
      </c>
      <c r="AX4">
        <f>IF(Z4&gt;0, (R4*SUMPRODUCT(K4:$K$98, X4:$X$98)-K4*$AZ$3)/Z4, 0)</f>
        <v>96.476325005721478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1.1142120000000001E-3</v>
      </c>
      <c r="Q5" s="4">
        <f t="shared" ref="Q5:Q68" si="22">$C$8</f>
        <v>12.5</v>
      </c>
      <c r="R5">
        <f t="shared" si="0"/>
        <v>50000</v>
      </c>
      <c r="S5">
        <f t="shared" si="1"/>
        <v>134.32340801347374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95.405166603208386</v>
      </c>
      <c r="AC5">
        <f t="shared" si="19"/>
        <v>131.35571714178741</v>
      </c>
      <c r="AE5">
        <f t="shared" si="2"/>
        <v>0</v>
      </c>
      <c r="AF5">
        <f t="shared" si="3"/>
        <v>0</v>
      </c>
      <c r="AG5">
        <f t="shared" si="3"/>
        <v>-12.223829699940623</v>
      </c>
      <c r="AH5">
        <f t="shared" si="4"/>
        <v>-55.092055737503401</v>
      </c>
      <c r="AI5">
        <f t="shared" si="5"/>
        <v>-67.315885437444024</v>
      </c>
      <c r="AJ5">
        <f t="shared" si="6"/>
        <v>-35.950550538579023</v>
      </c>
      <c r="AK5">
        <f t="shared" si="20"/>
        <v>6.6783616622245878</v>
      </c>
      <c r="AL5">
        <f t="shared" si="7"/>
        <v>-96.588074313798458</v>
      </c>
      <c r="AN5">
        <f t="shared" si="8"/>
        <v>0</v>
      </c>
      <c r="AO5">
        <f t="shared" si="8"/>
        <v>0</v>
      </c>
      <c r="AP5">
        <f t="shared" si="8"/>
        <v>-9.744762197018991</v>
      </c>
      <c r="AQ5">
        <f t="shared" si="8"/>
        <v>-43.919049535637271</v>
      </c>
      <c r="AR5">
        <f t="shared" si="8"/>
        <v>-53.663811732656264</v>
      </c>
      <c r="AS5">
        <f t="shared" si="8"/>
        <v>-28.659558783943734</v>
      </c>
      <c r="AT5">
        <f t="shared" si="8"/>
        <v>5.3239490291968963</v>
      </c>
      <c r="AU5">
        <f t="shared" si="8"/>
        <v>-76.999421487403097</v>
      </c>
      <c r="AW5">
        <v>2</v>
      </c>
      <c r="AX5">
        <f>IF(Z5&gt;0, (R5*SUMPRODUCT(K5:$K$98, X5:$X$98)-K5*$AZ$3)/Z5, 0)</f>
        <v>134.32340801347374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1.128462E-3</v>
      </c>
      <c r="Q6" s="4">
        <f t="shared" si="22"/>
        <v>12.5</v>
      </c>
      <c r="R6">
        <f t="shared" si="0"/>
        <v>50000</v>
      </c>
      <c r="S6">
        <f t="shared" si="1"/>
        <v>169.06831594389575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131.35571714178741</v>
      </c>
      <c r="AC6">
        <f t="shared" si="19"/>
        <v>163.49308230896293</v>
      </c>
      <c r="AE6">
        <f t="shared" si="2"/>
        <v>0</v>
      </c>
      <c r="AF6">
        <f t="shared" si="3"/>
        <v>0</v>
      </c>
      <c r="AG6">
        <f t="shared" si="3"/>
        <v>-12.087797275630363</v>
      </c>
      <c r="AH6">
        <f t="shared" si="4"/>
        <v>-55.176509243417584</v>
      </c>
      <c r="AI6">
        <f t="shared" si="5"/>
        <v>-67.264306519047949</v>
      </c>
      <c r="AJ6">
        <f t="shared" si="6"/>
        <v>-32.137365167175517</v>
      </c>
      <c r="AK6">
        <f t="shared" si="20"/>
        <v>9.1949001999251188</v>
      </c>
      <c r="AL6">
        <f t="shared" si="7"/>
        <v>-90.206771486298351</v>
      </c>
      <c r="AN6">
        <f t="shared" si="8"/>
        <v>0</v>
      </c>
      <c r="AO6">
        <f t="shared" si="8"/>
        <v>0</v>
      </c>
      <c r="AP6">
        <f t="shared" si="8"/>
        <v>-8.6038553403664544</v>
      </c>
      <c r="AQ6">
        <f t="shared" si="8"/>
        <v>-39.273549422758727</v>
      </c>
      <c r="AR6">
        <f t="shared" si="8"/>
        <v>-47.877404763125185</v>
      </c>
      <c r="AS6">
        <f t="shared" si="8"/>
        <v>-22.874741742762271</v>
      </c>
      <c r="AT6">
        <f t="shared" si="8"/>
        <v>6.5447483429222828</v>
      </c>
      <c r="AU6">
        <f t="shared" si="8"/>
        <v>-64.207398162965177</v>
      </c>
      <c r="AW6">
        <v>3</v>
      </c>
      <c r="AX6">
        <f>IF(Z6&gt;0, (R6*SUMPRODUCT(K6:$K$98, X6:$X$98)-K6*$AZ$3)/Z6, 0)</f>
        <v>169.06831594389575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1.1436619999999999E-3</v>
      </c>
      <c r="Q7" s="4">
        <f t="shared" si="22"/>
        <v>12.5</v>
      </c>
      <c r="R7">
        <f t="shared" si="0"/>
        <v>50000</v>
      </c>
      <c r="S7">
        <f t="shared" si="1"/>
        <v>200.91767743212063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163.49308230896293</v>
      </c>
      <c r="AC7">
        <f t="shared" si="19"/>
        <v>192.1270460137157</v>
      </c>
      <c r="AE7">
        <f t="shared" si="2"/>
        <v>0</v>
      </c>
      <c r="AF7">
        <f t="shared" si="3"/>
        <v>0</v>
      </c>
      <c r="AG7">
        <f t="shared" si="3"/>
        <v>-11.953094948466218</v>
      </c>
      <c r="AH7">
        <f t="shared" si="4"/>
        <v>-55.297417631367885</v>
      </c>
      <c r="AI7">
        <f t="shared" si="5"/>
        <v>-67.250512579834108</v>
      </c>
      <c r="AJ7">
        <f t="shared" si="6"/>
        <v>-28.633963704752773</v>
      </c>
      <c r="AK7">
        <f t="shared" si="20"/>
        <v>11.444515761627406</v>
      </c>
      <c r="AL7">
        <f t="shared" si="7"/>
        <v>-84.439960522959481</v>
      </c>
      <c r="AN7">
        <f t="shared" si="8"/>
        <v>0</v>
      </c>
      <c r="AO7">
        <f t="shared" si="8"/>
        <v>0</v>
      </c>
      <c r="AP7">
        <f t="shared" si="8"/>
        <v>-7.596407932639746</v>
      </c>
      <c r="AQ7">
        <f t="shared" si="8"/>
        <v>-35.142508593836354</v>
      </c>
      <c r="AR7">
        <f t="shared" si="8"/>
        <v>-42.738916526476103</v>
      </c>
      <c r="AS7">
        <f t="shared" si="8"/>
        <v>-18.197401590758165</v>
      </c>
      <c r="AT7">
        <f t="shared" si="8"/>
        <v>7.273196665103252</v>
      </c>
      <c r="AU7">
        <f t="shared" si="8"/>
        <v>-53.663121452131016</v>
      </c>
      <c r="AW7">
        <v>4</v>
      </c>
      <c r="AX7">
        <f>IF(Z7&gt;0, (R7*SUMPRODUCT(K7:$K$98, X7:$X$98)-K7*$AZ$3)/Z7, 0)</f>
        <v>200.91767743212063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1.162663E-3</v>
      </c>
      <c r="Q8" s="4">
        <f t="shared" si="22"/>
        <v>12.5</v>
      </c>
      <c r="R8">
        <f t="shared" si="0"/>
        <v>50000</v>
      </c>
      <c r="S8">
        <f t="shared" si="1"/>
        <v>230.14211540779129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192.1270460137157</v>
      </c>
      <c r="AC8">
        <f t="shared" si="19"/>
        <v>217.61624556944287</v>
      </c>
      <c r="AE8">
        <f t="shared" si="2"/>
        <v>0</v>
      </c>
      <c r="AF8">
        <f t="shared" si="3"/>
        <v>0</v>
      </c>
      <c r="AG8">
        <f t="shared" si="3"/>
        <v>-11.819666577749487</v>
      </c>
      <c r="AH8">
        <f t="shared" si="4"/>
        <v>-55.589684928274316</v>
      </c>
      <c r="AI8">
        <f t="shared" si="5"/>
        <v>-67.409351506023796</v>
      </c>
      <c r="AJ8">
        <f t="shared" si="6"/>
        <v>-25.489199555727168</v>
      </c>
      <c r="AK8">
        <f t="shared" si="20"/>
        <v>13.4488932209601</v>
      </c>
      <c r="AL8">
        <f t="shared" si="7"/>
        <v>-79.449657840790863</v>
      </c>
      <c r="AN8">
        <f t="shared" si="8"/>
        <v>0</v>
      </c>
      <c r="AO8">
        <f t="shared" si="8"/>
        <v>0</v>
      </c>
      <c r="AP8">
        <f t="shared" si="8"/>
        <v>-6.706796241854609</v>
      </c>
      <c r="AQ8">
        <f t="shared" si="8"/>
        <v>-31.543080129238305</v>
      </c>
      <c r="AR8">
        <f t="shared" si="8"/>
        <v>-38.24987637109291</v>
      </c>
      <c r="AS8">
        <f t="shared" si="8"/>
        <v>-14.463256358690185</v>
      </c>
      <c r="AT8">
        <f t="shared" si="8"/>
        <v>7.6312631932645747</v>
      </c>
      <c r="AU8">
        <f t="shared" si="8"/>
        <v>-45.081869536518518</v>
      </c>
      <c r="AW8">
        <v>5</v>
      </c>
      <c r="AX8">
        <f>IF(Z8&gt;0, (R8*SUMPRODUCT(K8:$K$98, X8:$X$98)-K8*$AZ$3)/Z8, 0)</f>
        <v>230.14211540779129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1.192114E-3</v>
      </c>
      <c r="Q9" s="4">
        <f t="shared" si="22"/>
        <v>12.5</v>
      </c>
      <c r="R9">
        <f t="shared" si="0"/>
        <v>50000</v>
      </c>
      <c r="S9">
        <f t="shared" si="1"/>
        <v>256.91026236210672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217.61624556944287</v>
      </c>
      <c r="AC9">
        <f t="shared" si="19"/>
        <v>240.20861914517221</v>
      </c>
      <c r="AE9">
        <f t="shared" si="2"/>
        <v>0</v>
      </c>
      <c r="AF9">
        <f t="shared" si="3"/>
        <v>0</v>
      </c>
      <c r="AG9">
        <f t="shared" si="3"/>
        <v>-11.687379521969325</v>
      </c>
      <c r="AH9">
        <f t="shared" si="4"/>
        <v>-56.36156001066901</v>
      </c>
      <c r="AI9">
        <f t="shared" si="5"/>
        <v>-68.048939532638329</v>
      </c>
      <c r="AJ9">
        <f t="shared" si="6"/>
        <v>-22.59237357572934</v>
      </c>
      <c r="AK9">
        <f t="shared" si="20"/>
        <v>15.233137189861003</v>
      </c>
      <c r="AL9">
        <f t="shared" si="7"/>
        <v>-75.408175918506672</v>
      </c>
      <c r="AN9">
        <f t="shared" si="8"/>
        <v>0</v>
      </c>
      <c r="AO9">
        <f t="shared" si="8"/>
        <v>0</v>
      </c>
      <c r="AP9">
        <f t="shared" si="8"/>
        <v>-5.9211901908401785</v>
      </c>
      <c r="AQ9">
        <f t="shared" si="8"/>
        <v>-28.554520339508088</v>
      </c>
      <c r="AR9">
        <f t="shared" si="8"/>
        <v>-34.475710530348266</v>
      </c>
      <c r="AS9">
        <f t="shared" si="8"/>
        <v>-11.445999554728632</v>
      </c>
      <c r="AT9">
        <f t="shared" si="8"/>
        <v>7.7175813735472216</v>
      </c>
      <c r="AU9">
        <f t="shared" si="8"/>
        <v>-38.204128711529677</v>
      </c>
      <c r="AW9">
        <v>6</v>
      </c>
      <c r="AX9">
        <f>IF(Z9&gt;0, (R9*SUMPRODUCT(K9:$K$98, X9:$X$98)-K9*$AZ$3)/Z9, 0)</f>
        <v>256.91026236210672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1.227265E-3</v>
      </c>
      <c r="Q10" s="4">
        <f t="shared" si="22"/>
        <v>12.5</v>
      </c>
      <c r="R10">
        <f t="shared" si="0"/>
        <v>50000</v>
      </c>
      <c r="S10">
        <f t="shared" si="1"/>
        <v>281.22368881283376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240.20861914517221</v>
      </c>
      <c r="AC10">
        <f t="shared" si="19"/>
        <v>259.98932532795669</v>
      </c>
      <c r="AE10">
        <f t="shared" si="2"/>
        <v>0</v>
      </c>
      <c r="AF10">
        <f t="shared" si="3"/>
        <v>0</v>
      </c>
      <c r="AG10">
        <f t="shared" si="3"/>
        <v>-11.556162214920601</v>
      </c>
      <c r="AH10">
        <f t="shared" si="4"/>
        <v>-57.374047316118734</v>
      </c>
      <c r="AI10">
        <f t="shared" si="5"/>
        <v>-68.930209531039338</v>
      </c>
      <c r="AJ10">
        <f t="shared" si="6"/>
        <v>-19.780706182784485</v>
      </c>
      <c r="AK10">
        <f t="shared" si="20"/>
        <v>16.814603340162055</v>
      </c>
      <c r="AL10">
        <f t="shared" si="7"/>
        <v>-71.896312373661772</v>
      </c>
      <c r="AN10">
        <f t="shared" si="8"/>
        <v>0</v>
      </c>
      <c r="AO10">
        <f t="shared" si="8"/>
        <v>0</v>
      </c>
      <c r="AP10">
        <f t="shared" si="8"/>
        <v>-5.2274209102251916</v>
      </c>
      <c r="AQ10">
        <f t="shared" si="8"/>
        <v>-25.953105284148112</v>
      </c>
      <c r="AR10">
        <f t="shared" si="8"/>
        <v>-31.180526194373304</v>
      </c>
      <c r="AS10">
        <f t="shared" si="8"/>
        <v>-8.9477869205922005</v>
      </c>
      <c r="AT10">
        <f t="shared" si="8"/>
        <v>7.6060726271234147</v>
      </c>
      <c r="AU10">
        <f t="shared" si="8"/>
        <v>-32.52224048784209</v>
      </c>
      <c r="AW10">
        <v>7</v>
      </c>
      <c r="AX10">
        <f>IF(Z10&gt;0, (R10*SUMPRODUCT(K10:$K$98, X10:$X$98)-K10*$AZ$3)/Z10, 0)</f>
        <v>281.22368881283376</v>
      </c>
    </row>
    <row r="11" spans="1:52" x14ac:dyDescent="0.25">
      <c r="A11" t="s">
        <v>33</v>
      </c>
      <c r="C11" s="12">
        <f>AU100</f>
        <v>-485.34986837993262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1.2614659999999999E-3</v>
      </c>
      <c r="Q11" s="4">
        <f t="shared" si="22"/>
        <v>12.5</v>
      </c>
      <c r="R11">
        <f t="shared" si="0"/>
        <v>50000</v>
      </c>
      <c r="S11">
        <f t="shared" si="1"/>
        <v>303.24710863534307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259.98932532795669</v>
      </c>
      <c r="AC11">
        <f t="shared" si="19"/>
        <v>277.19267229585552</v>
      </c>
      <c r="AE11">
        <f t="shared" si="2"/>
        <v>0</v>
      </c>
      <c r="AF11">
        <f t="shared" si="3"/>
        <v>0</v>
      </c>
      <c r="AG11">
        <f t="shared" si="3"/>
        <v>-11.426022887046788</v>
      </c>
      <c r="AH11">
        <f t="shared" si="4"/>
        <v>-58.310822898428121</v>
      </c>
      <c r="AI11">
        <f t="shared" si="5"/>
        <v>-69.736845785474912</v>
      </c>
      <c r="AJ11">
        <f t="shared" si="6"/>
        <v>-17.203346967898824</v>
      </c>
      <c r="AK11">
        <f t="shared" si="20"/>
        <v>18.199252772956971</v>
      </c>
      <c r="AL11">
        <f t="shared" si="7"/>
        <v>-68.740939980416769</v>
      </c>
      <c r="AN11">
        <f t="shared" si="8"/>
        <v>0</v>
      </c>
      <c r="AO11">
        <f t="shared" si="8"/>
        <v>0</v>
      </c>
      <c r="AP11">
        <f t="shared" si="8"/>
        <v>-4.6147790065866081</v>
      </c>
      <c r="AQ11">
        <f t="shared" si="8"/>
        <v>-23.550763378350467</v>
      </c>
      <c r="AR11">
        <f t="shared" si="8"/>
        <v>-28.165542384937076</v>
      </c>
      <c r="AS11">
        <f t="shared" si="8"/>
        <v>-6.9481433054440709</v>
      </c>
      <c r="AT11">
        <f t="shared" si="8"/>
        <v>7.3503729567543479</v>
      </c>
      <c r="AU11">
        <f t="shared" si="8"/>
        <v>-27.763312733626801</v>
      </c>
      <c r="AW11">
        <v>8</v>
      </c>
      <c r="AX11">
        <f>IF(Z11&gt;0, (R11*SUMPRODUCT(K11:$K$98, X11:$X$98)-K11*$AZ$3)/Z11, 0)</f>
        <v>303.24710863534307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1.3051670000000001E-3</v>
      </c>
      <c r="Q12" s="4">
        <f t="shared" si="22"/>
        <v>12.5</v>
      </c>
      <c r="R12">
        <f t="shared" si="0"/>
        <v>50000</v>
      </c>
      <c r="S12">
        <f t="shared" si="1"/>
        <v>323.29195859709785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277.19267229585552</v>
      </c>
      <c r="AC12">
        <f t="shared" si="19"/>
        <v>292.1744555711183</v>
      </c>
      <c r="AE12">
        <f t="shared" si="2"/>
        <v>0</v>
      </c>
      <c r="AF12">
        <f t="shared" si="3"/>
        <v>0</v>
      </c>
      <c r="AG12">
        <f t="shared" si="3"/>
        <v>-11.296849790162902</v>
      </c>
      <c r="AH12">
        <f t="shared" si="4"/>
        <v>-59.651472053672784</v>
      </c>
      <c r="AI12">
        <f t="shared" si="5"/>
        <v>-70.948321843835686</v>
      </c>
      <c r="AJ12">
        <f t="shared" si="6"/>
        <v>-14.981783275262785</v>
      </c>
      <c r="AK12">
        <f t="shared" si="20"/>
        <v>19.403487060709889</v>
      </c>
      <c r="AL12">
        <f t="shared" si="7"/>
        <v>-66.526618058388578</v>
      </c>
      <c r="AN12">
        <f t="shared" si="8"/>
        <v>0</v>
      </c>
      <c r="AO12">
        <f t="shared" si="8"/>
        <v>0</v>
      </c>
      <c r="AP12">
        <f t="shared" si="8"/>
        <v>-4.0737572850437971</v>
      </c>
      <c r="AQ12">
        <f t="shared" si="8"/>
        <v>-21.510918827462941</v>
      </c>
      <c r="AR12">
        <f t="shared" si="8"/>
        <v>-25.584676112506738</v>
      </c>
      <c r="AS12">
        <f t="shared" si="8"/>
        <v>-5.4025812411611245</v>
      </c>
      <c r="AT12">
        <f t="shared" si="8"/>
        <v>6.9970919536923502</v>
      </c>
      <c r="AU12">
        <f t="shared" si="8"/>
        <v>-23.99016539997551</v>
      </c>
      <c r="AW12">
        <v>9</v>
      </c>
      <c r="AX12">
        <f>IF(Z12&gt;0, (R12*SUMPRODUCT(K12:$K$98, X12:$X$98)-K12*$AZ$3)/Z12, 0)</f>
        <v>323.29195859709785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1.350768E-3</v>
      </c>
      <c r="Q13" s="4">
        <f t="shared" si="22"/>
        <v>12.5</v>
      </c>
      <c r="R13">
        <f t="shared" si="0"/>
        <v>50000</v>
      </c>
      <c r="S13">
        <f t="shared" si="1"/>
        <v>341.43379531544997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292.1744555711183</v>
      </c>
      <c r="AC13">
        <f t="shared" si="19"/>
        <v>305.06759625581014</v>
      </c>
      <c r="AE13">
        <f t="shared" si="2"/>
        <v>0</v>
      </c>
      <c r="AF13">
        <f t="shared" si="3"/>
        <v>0</v>
      </c>
      <c r="AG13">
        <f t="shared" si="3"/>
        <v>-11.168621869063914</v>
      </c>
      <c r="AH13">
        <f t="shared" si="4"/>
        <v>-61.037692789435056</v>
      </c>
      <c r="AI13">
        <f t="shared" si="5"/>
        <v>-72.206314658498968</v>
      </c>
      <c r="AJ13">
        <f t="shared" si="6"/>
        <v>-12.893140684691843</v>
      </c>
      <c r="AK13">
        <f t="shared" si="20"/>
        <v>20.452211889978283</v>
      </c>
      <c r="AL13">
        <f t="shared" si="7"/>
        <v>-64.647243453212525</v>
      </c>
      <c r="AN13">
        <f t="shared" si="8"/>
        <v>0</v>
      </c>
      <c r="AO13">
        <f t="shared" si="8"/>
        <v>0</v>
      </c>
      <c r="AP13">
        <f t="shared" si="8"/>
        <v>-3.5959973314401377</v>
      </c>
      <c r="AQ13">
        <f t="shared" si="8"/>
        <v>-19.652503501442997</v>
      </c>
      <c r="AR13">
        <f t="shared" si="8"/>
        <v>-23.248500832883131</v>
      </c>
      <c r="AS13">
        <f t="shared" si="8"/>
        <v>-4.151246236069416</v>
      </c>
      <c r="AT13">
        <f t="shared" si="8"/>
        <v>6.5850648576550244</v>
      </c>
      <c r="AU13">
        <f t="shared" si="8"/>
        <v>-20.814682211297523</v>
      </c>
      <c r="AW13">
        <v>10</v>
      </c>
      <c r="AX13">
        <f>IF(Z13&gt;0, (R13*SUMPRODUCT(K13:$K$98, X13:$X$98)-K13*$AZ$3)/Z13, 0)</f>
        <v>341.43379531544997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1.4039689999999999E-3</v>
      </c>
      <c r="Q14" s="4">
        <f t="shared" si="22"/>
        <v>12.5</v>
      </c>
      <c r="R14">
        <f t="shared" si="0"/>
        <v>50000</v>
      </c>
      <c r="S14">
        <f t="shared" si="1"/>
        <v>357.89975395939723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305.06759625581014</v>
      </c>
      <c r="AC14">
        <f t="shared" si="19"/>
        <v>316.13300303307676</v>
      </c>
      <c r="AE14">
        <f t="shared" si="2"/>
        <v>0</v>
      </c>
      <c r="AF14">
        <f t="shared" si="3"/>
        <v>0</v>
      </c>
      <c r="AG14">
        <f t="shared" si="3"/>
        <v>-11.041255251496388</v>
      </c>
      <c r="AH14">
        <f t="shared" si="4"/>
        <v>-62.721595507551179</v>
      </c>
      <c r="AI14">
        <f t="shared" si="5"/>
        <v>-73.762850759047566</v>
      </c>
      <c r="AJ14">
        <f t="shared" si="6"/>
        <v>-11.065406777266617</v>
      </c>
      <c r="AK14">
        <f t="shared" si="20"/>
        <v>21.354731737906711</v>
      </c>
      <c r="AL14">
        <f t="shared" si="7"/>
        <v>-63.473525798407472</v>
      </c>
      <c r="AN14">
        <f t="shared" si="8"/>
        <v>0</v>
      </c>
      <c r="AO14">
        <f t="shared" si="8"/>
        <v>0</v>
      </c>
      <c r="AP14">
        <f t="shared" si="8"/>
        <v>-3.1740970440609924</v>
      </c>
      <c r="AQ14">
        <f t="shared" si="8"/>
        <v>-18.030959919373849</v>
      </c>
      <c r="AR14">
        <f t="shared" si="8"/>
        <v>-21.205056963434842</v>
      </c>
      <c r="AS14">
        <f t="shared" si="8"/>
        <v>-3.1810400305974604</v>
      </c>
      <c r="AT14">
        <f t="shared" si="8"/>
        <v>6.1389750840891812</v>
      </c>
      <c r="AU14">
        <f t="shared" si="8"/>
        <v>-18.247121909943122</v>
      </c>
      <c r="AW14">
        <v>11</v>
      </c>
      <c r="AX14">
        <f>IF(Z14&gt;0, (R14*SUMPRODUCT(K14:$K$98, X14:$X$98)-K14*$AZ$3)/Z14, 0)</f>
        <v>357.89975395939723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1.4771210000000001E-3</v>
      </c>
      <c r="Q15" s="4">
        <f t="shared" si="22"/>
        <v>12.5</v>
      </c>
      <c r="R15">
        <f t="shared" si="0"/>
        <v>50000</v>
      </c>
      <c r="S15">
        <f t="shared" si="1"/>
        <v>372.81569436498523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316.13300303307676</v>
      </c>
      <c r="AC15">
        <f t="shared" si="19"/>
        <v>325.52874871969357</v>
      </c>
      <c r="AE15">
        <f t="shared" si="2"/>
        <v>0</v>
      </c>
      <c r="AF15">
        <f t="shared" si="3"/>
        <v>0</v>
      </c>
      <c r="AG15">
        <f t="shared" si="3"/>
        <v>-10.914533428983079</v>
      </c>
      <c r="AH15">
        <f t="shared" si="4"/>
        <v>-65.23707999338238</v>
      </c>
      <c r="AI15">
        <f t="shared" si="5"/>
        <v>-76.151613422365457</v>
      </c>
      <c r="AJ15">
        <f t="shared" si="6"/>
        <v>-9.3957456866168059</v>
      </c>
      <c r="AK15">
        <f t="shared" si="20"/>
        <v>22.129310212315374</v>
      </c>
      <c r="AL15">
        <f t="shared" si="7"/>
        <v>-63.418048896666889</v>
      </c>
      <c r="AN15">
        <f t="shared" si="8"/>
        <v>0</v>
      </c>
      <c r="AO15">
        <f t="shared" si="8"/>
        <v>0</v>
      </c>
      <c r="AP15">
        <f t="shared" si="8"/>
        <v>-2.8014888823397874</v>
      </c>
      <c r="AQ15">
        <f t="shared" si="8"/>
        <v>-16.744733570787201</v>
      </c>
      <c r="AR15">
        <f t="shared" si="8"/>
        <v>-19.54622245312699</v>
      </c>
      <c r="AS15">
        <f t="shared" si="8"/>
        <v>-2.4116538974036068</v>
      </c>
      <c r="AT15">
        <f t="shared" si="8"/>
        <v>5.6800427555633952</v>
      </c>
      <c r="AU15">
        <f t="shared" si="8"/>
        <v>-16.277833594967202</v>
      </c>
      <c r="AW15">
        <v>12</v>
      </c>
      <c r="AX15">
        <f>IF(Z15&gt;0, (R15*SUMPRODUCT(K15:$K$98, X15:$X$98)-K15*$AZ$3)/Z15, 0)</f>
        <v>372.81569436498523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1.5616740000000001E-3</v>
      </c>
      <c r="Q16" s="4">
        <f t="shared" si="22"/>
        <v>12.5</v>
      </c>
      <c r="R16">
        <f t="shared" si="0"/>
        <v>50000</v>
      </c>
      <c r="S16">
        <f t="shared" si="1"/>
        <v>386.14843409059824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325.52874871969357</v>
      </c>
      <c r="AC16">
        <f t="shared" si="19"/>
        <v>333.27214515425521</v>
      </c>
      <c r="AE16">
        <f t="shared" si="2"/>
        <v>0</v>
      </c>
      <c r="AF16">
        <f t="shared" si="3"/>
        <v>0</v>
      </c>
      <c r="AG16">
        <f t="shared" si="3"/>
        <v>-10.788343151615074</v>
      </c>
      <c r="AH16">
        <f t="shared" si="4"/>
        <v>-68.17977231269488</v>
      </c>
      <c r="AI16">
        <f t="shared" si="5"/>
        <v>-78.96811546430996</v>
      </c>
      <c r="AJ16">
        <f t="shared" si="6"/>
        <v>-7.7433964345616459</v>
      </c>
      <c r="AK16">
        <f t="shared" si="20"/>
        <v>22.787012410378551</v>
      </c>
      <c r="AL16">
        <f t="shared" si="7"/>
        <v>-63.924499488493055</v>
      </c>
      <c r="AN16">
        <f t="shared" si="8"/>
        <v>0</v>
      </c>
      <c r="AO16">
        <f t="shared" si="8"/>
        <v>0</v>
      </c>
      <c r="AP16">
        <f t="shared" si="8"/>
        <v>-2.4724098046138843</v>
      </c>
      <c r="AQ16">
        <f t="shared" si="8"/>
        <v>-15.625044102996803</v>
      </c>
      <c r="AR16">
        <f t="shared" si="8"/>
        <v>-18.097453907610689</v>
      </c>
      <c r="AS16">
        <f t="shared" si="8"/>
        <v>-1.7745866067447362</v>
      </c>
      <c r="AT16">
        <f t="shared" si="8"/>
        <v>5.2221951146264711</v>
      </c>
      <c r="AU16">
        <f t="shared" si="8"/>
        <v>-14.649845399728953</v>
      </c>
      <c r="AW16">
        <v>13</v>
      </c>
      <c r="AX16">
        <f>IF(Z16&gt;0, (R16*SUMPRODUCT(K16:$K$98, X16:$X$98)-K16*$AZ$3)/Z16, 0)</f>
        <v>386.14843409059824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1.648126E-3</v>
      </c>
      <c r="Q17" s="4">
        <f t="shared" si="22"/>
        <v>12.5</v>
      </c>
      <c r="R17">
        <f t="shared" si="0"/>
        <v>50000</v>
      </c>
      <c r="S17">
        <f t="shared" si="1"/>
        <v>398.01383098567118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333.27214515425521</v>
      </c>
      <c r="AC17">
        <f t="shared" si="19"/>
        <v>339.51150284174844</v>
      </c>
      <c r="AE17">
        <f t="shared" si="2"/>
        <v>0</v>
      </c>
      <c r="AF17">
        <f t="shared" si="3"/>
        <v>0</v>
      </c>
      <c r="AG17">
        <f t="shared" si="3"/>
        <v>-10.662679171253824</v>
      </c>
      <c r="AH17">
        <f t="shared" si="4"/>
        <v>-71.122195380394984</v>
      </c>
      <c r="AI17">
        <f t="shared" si="5"/>
        <v>-81.784874551648812</v>
      </c>
      <c r="AJ17">
        <f t="shared" si="6"/>
        <v>-6.2393576874932251</v>
      </c>
      <c r="AK17">
        <f t="shared" si="20"/>
        <v>23.329050160797866</v>
      </c>
      <c r="AL17">
        <f t="shared" si="7"/>
        <v>-64.695182078344175</v>
      </c>
      <c r="AN17">
        <f t="shared" si="8"/>
        <v>0</v>
      </c>
      <c r="AO17">
        <f t="shared" si="8"/>
        <v>0</v>
      </c>
      <c r="AP17">
        <f t="shared" si="8"/>
        <v>-2.1817954140054518</v>
      </c>
      <c r="AQ17">
        <f t="shared" si="8"/>
        <v>-14.55301029156808</v>
      </c>
      <c r="AR17">
        <f t="shared" si="8"/>
        <v>-16.734805705573532</v>
      </c>
      <c r="AS17">
        <f t="shared" si="8"/>
        <v>-1.276696200858459</v>
      </c>
      <c r="AT17">
        <f t="shared" si="8"/>
        <v>4.7735858724094662</v>
      </c>
      <c r="AU17">
        <f t="shared" si="8"/>
        <v>-13.237916034022525</v>
      </c>
      <c r="AW17">
        <v>14</v>
      </c>
      <c r="AX17">
        <f>IF(Z17&gt;0, (R17*SUMPRODUCT(K17:$K$98, X17:$X$98)-K17*$AZ$3)/Z17, 0)</f>
        <v>398.01383098567118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1.7393280000000001E-3</v>
      </c>
      <c r="Q18" s="4">
        <f t="shared" si="22"/>
        <v>12.5</v>
      </c>
      <c r="R18">
        <f t="shared" si="0"/>
        <v>50000</v>
      </c>
      <c r="S18">
        <f t="shared" si="1"/>
        <v>408.6359050116273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339.51150284174844</v>
      </c>
      <c r="AC18">
        <f t="shared" si="19"/>
        <v>344.48027986311786</v>
      </c>
      <c r="AE18">
        <f t="shared" si="2"/>
        <v>0</v>
      </c>
      <c r="AF18">
        <f t="shared" si="3"/>
        <v>0</v>
      </c>
      <c r="AG18">
        <f t="shared" si="3"/>
        <v>-10.537506483103707</v>
      </c>
      <c r="AH18">
        <f t="shared" si="4"/>
        <v>-74.183585750314293</v>
      </c>
      <c r="AI18">
        <f t="shared" si="5"/>
        <v>-84.721092233418005</v>
      </c>
      <c r="AJ18">
        <f t="shared" si="6"/>
        <v>-4.9687770213694193</v>
      </c>
      <c r="AK18">
        <f t="shared" si="20"/>
        <v>23.765805198922394</v>
      </c>
      <c r="AL18">
        <f t="shared" si="7"/>
        <v>-65.924064055865031</v>
      </c>
      <c r="AN18">
        <f t="shared" si="8"/>
        <v>0</v>
      </c>
      <c r="AO18">
        <f t="shared" si="8"/>
        <v>0</v>
      </c>
      <c r="AP18">
        <f t="shared" si="8"/>
        <v>-1.9251630375103088</v>
      </c>
      <c r="AQ18">
        <f t="shared" si="8"/>
        <v>-13.553063763754553</v>
      </c>
      <c r="AR18">
        <f t="shared" si="8"/>
        <v>-15.478226801264862</v>
      </c>
      <c r="AS18">
        <f t="shared" si="8"/>
        <v>-0.90777698485965741</v>
      </c>
      <c r="AT18">
        <f t="shared" si="8"/>
        <v>4.3419237557763912</v>
      </c>
      <c r="AU18">
        <f t="shared" si="8"/>
        <v>-12.044080030348129</v>
      </c>
      <c r="AW18">
        <v>15</v>
      </c>
      <c r="AX18">
        <f>IF(Z18&gt;0, (R18*SUMPRODUCT(K18:$K$98, X18:$X$98)-K18*$AZ$3)/Z18, 0)</f>
        <v>408.6359050116273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1.844781E-3</v>
      </c>
      <c r="Q19" s="4">
        <f t="shared" si="22"/>
        <v>12.5</v>
      </c>
      <c r="R19">
        <f t="shared" si="0"/>
        <v>50000</v>
      </c>
      <c r="S19">
        <f t="shared" si="1"/>
        <v>418.18842626821771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344.48027986311786</v>
      </c>
      <c r="AC19">
        <f t="shared" si="19"/>
        <v>348.35738334305745</v>
      </c>
      <c r="AE19">
        <f t="shared" si="2"/>
        <v>0</v>
      </c>
      <c r="AF19">
        <f t="shared" si="3"/>
        <v>0</v>
      </c>
      <c r="AG19">
        <f t="shared" si="3"/>
        <v>-10.412692026525262</v>
      </c>
      <c r="AH19">
        <f t="shared" si="4"/>
        <v>-77.757566989626142</v>
      </c>
      <c r="AI19">
        <f t="shared" si="5"/>
        <v>-88.170259016151405</v>
      </c>
      <c r="AJ19">
        <f t="shared" si="6"/>
        <v>-3.877103479939592</v>
      </c>
      <c r="AK19">
        <f t="shared" si="20"/>
        <v>24.113619590418253</v>
      </c>
      <c r="AL19">
        <f t="shared" si="7"/>
        <v>-67.933742905672744</v>
      </c>
      <c r="AN19">
        <f t="shared" si="8"/>
        <v>0</v>
      </c>
      <c r="AO19">
        <f t="shared" si="8"/>
        <v>0</v>
      </c>
      <c r="AP19">
        <f t="shared" si="8"/>
        <v>-1.6985356276265215</v>
      </c>
      <c r="AQ19">
        <f t="shared" si="8"/>
        <v>-12.683943548218943</v>
      </c>
      <c r="AR19">
        <f t="shared" si="8"/>
        <v>-14.382479175845464</v>
      </c>
      <c r="AS19">
        <f t="shared" si="8"/>
        <v>-0.63243956278516067</v>
      </c>
      <c r="AT19">
        <f t="shared" si="8"/>
        <v>3.9334537006397925</v>
      </c>
      <c r="AU19">
        <f t="shared" si="8"/>
        <v>-11.081465037990833</v>
      </c>
      <c r="AW19">
        <v>16</v>
      </c>
      <c r="AX19">
        <f>IF(Z19&gt;0, (R19*SUMPRODUCT(K19:$K$98, X19:$X$98)-K19*$AZ$3)/Z19, 0)</f>
        <v>418.18842626821771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1.9492839999999999E-3</v>
      </c>
      <c r="Q20" s="4">
        <f t="shared" si="22"/>
        <v>12.5</v>
      </c>
      <c r="R20">
        <f t="shared" si="0"/>
        <v>50000</v>
      </c>
      <c r="S20">
        <f t="shared" si="1"/>
        <v>426.74347072764061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348.35738334305745</v>
      </c>
      <c r="AC20">
        <f t="shared" si="19"/>
        <v>351.23608911956558</v>
      </c>
      <c r="AE20">
        <f t="shared" si="2"/>
        <v>0</v>
      </c>
      <c r="AF20">
        <f t="shared" si="3"/>
        <v>0</v>
      </c>
      <c r="AG20">
        <f t="shared" si="3"/>
        <v>-10.288267812295777</v>
      </c>
      <c r="AH20">
        <f t="shared" si="4"/>
        <v>-81.189175856933076</v>
      </c>
      <c r="AI20">
        <f t="shared" si="5"/>
        <v>-91.477443669228848</v>
      </c>
      <c r="AJ20">
        <f t="shared" si="6"/>
        <v>-2.8787057765081272</v>
      </c>
      <c r="AK20">
        <f t="shared" si="20"/>
        <v>24.385016834014024</v>
      </c>
      <c r="AL20">
        <f t="shared" si="7"/>
        <v>-69.97113261172295</v>
      </c>
      <c r="AN20">
        <f t="shared" si="8"/>
        <v>0</v>
      </c>
      <c r="AO20">
        <f t="shared" si="8"/>
        <v>0</v>
      </c>
      <c r="AP20">
        <f t="shared" si="8"/>
        <v>-1.4984279848463338</v>
      </c>
      <c r="AQ20">
        <f t="shared" si="8"/>
        <v>-11.824744008436914</v>
      </c>
      <c r="AR20">
        <f t="shared" si="8"/>
        <v>-13.323171993283248</v>
      </c>
      <c r="AS20">
        <f t="shared" si="8"/>
        <v>-0.41926720555459857</v>
      </c>
      <c r="AT20">
        <f t="shared" si="8"/>
        <v>3.5515397053881728</v>
      </c>
      <c r="AU20">
        <f t="shared" si="8"/>
        <v>-10.190899493449674</v>
      </c>
      <c r="AW20">
        <v>17</v>
      </c>
      <c r="AX20">
        <f>IF(Z20&gt;0, (R20*SUMPRODUCT(K20:$K$98, X20:$X$98)-K20*$AZ$3)/Z20, 0)</f>
        <v>426.74347072764061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2.068987E-3</v>
      </c>
      <c r="Q21" s="4">
        <f t="shared" si="22"/>
        <v>12.5</v>
      </c>
      <c r="R21">
        <f t="shared" si="0"/>
        <v>50000</v>
      </c>
      <c r="S21">
        <f t="shared" si="1"/>
        <v>434.50306468505431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351.23608911956558</v>
      </c>
      <c r="AC21">
        <f t="shared" si="19"/>
        <v>353.30656772249199</v>
      </c>
      <c r="AE21">
        <f t="shared" si="2"/>
        <v>0</v>
      </c>
      <c r="AF21">
        <f t="shared" si="3"/>
        <v>0</v>
      </c>
      <c r="AG21">
        <f t="shared" si="3"/>
        <v>-10.16409884181666</v>
      </c>
      <c r="AH21">
        <f t="shared" si="4"/>
        <v>-85.145169424633607</v>
      </c>
      <c r="AI21">
        <f t="shared" si="5"/>
        <v>-95.30926826645026</v>
      </c>
      <c r="AJ21">
        <f t="shared" si="6"/>
        <v>-2.0704786029264142</v>
      </c>
      <c r="AK21">
        <f t="shared" si="20"/>
        <v>24.586526238369594</v>
      </c>
      <c r="AL21">
        <f t="shared" si="7"/>
        <v>-72.793220631007074</v>
      </c>
      <c r="AN21">
        <f t="shared" si="8"/>
        <v>0</v>
      </c>
      <c r="AO21">
        <f t="shared" si="8"/>
        <v>0</v>
      </c>
      <c r="AP21">
        <f t="shared" si="8"/>
        <v>-1.3217352473007027</v>
      </c>
      <c r="AQ21">
        <f t="shared" si="8"/>
        <v>-11.072242932440219</v>
      </c>
      <c r="AR21">
        <f t="shared" si="8"/>
        <v>-12.393978179740921</v>
      </c>
      <c r="AS21">
        <f t="shared" si="8"/>
        <v>-0.26924418887101575</v>
      </c>
      <c r="AT21">
        <f t="shared" si="8"/>
        <v>3.1972217944437449</v>
      </c>
      <c r="AU21">
        <f t="shared" si="8"/>
        <v>-9.4660005741681914</v>
      </c>
      <c r="AW21">
        <v>18</v>
      </c>
      <c r="AX21">
        <f>IF(Z21&gt;0, (R21*SUMPRODUCT(K21:$K$98, X21:$X$98)-K21*$AZ$3)/Z21, 0)</f>
        <v>434.50306468505431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2.1981909999999999E-3</v>
      </c>
      <c r="Q22" s="4">
        <f t="shared" si="22"/>
        <v>12.5</v>
      </c>
      <c r="R22">
        <f t="shared" si="0"/>
        <v>50000</v>
      </c>
      <c r="S22">
        <f t="shared" si="1"/>
        <v>441.5297604662959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353.30656772249199</v>
      </c>
      <c r="AC22">
        <f t="shared" si="19"/>
        <v>354.64077355019759</v>
      </c>
      <c r="AE22">
        <f t="shared" si="2"/>
        <v>0</v>
      </c>
      <c r="AF22">
        <f t="shared" si="3"/>
        <v>0</v>
      </c>
      <c r="AG22">
        <f t="shared" si="3"/>
        <v>-10.040115222801301</v>
      </c>
      <c r="AH22">
        <f t="shared" si="4"/>
        <v>-89.370522388767228</v>
      </c>
      <c r="AI22">
        <f t="shared" si="5"/>
        <v>-99.410637611568532</v>
      </c>
      <c r="AJ22">
        <f t="shared" si="6"/>
        <v>-1.3342058277056026</v>
      </c>
      <c r="AK22">
        <f t="shared" si="20"/>
        <v>24.73145974057444</v>
      </c>
      <c r="AL22">
        <f t="shared" si="7"/>
        <v>-76.013383698699698</v>
      </c>
      <c r="AN22">
        <f t="shared" si="8"/>
        <v>0</v>
      </c>
      <c r="AO22">
        <f t="shared" si="8"/>
        <v>0</v>
      </c>
      <c r="AP22">
        <f t="shared" si="8"/>
        <v>-1.1657254181274075</v>
      </c>
      <c r="AQ22">
        <f t="shared" si="8"/>
        <v>-10.376523303568495</v>
      </c>
      <c r="AR22">
        <f t="shared" si="8"/>
        <v>-11.542248721695904</v>
      </c>
      <c r="AS22">
        <f t="shared" si="8"/>
        <v>-0.15491033836324708</v>
      </c>
      <c r="AT22">
        <f t="shared" si="8"/>
        <v>2.8714900782720671</v>
      </c>
      <c r="AU22">
        <f t="shared" si="8"/>
        <v>-8.8256689817870839</v>
      </c>
      <c r="AW22">
        <v>19</v>
      </c>
      <c r="AX22">
        <f>IF(Z22&gt;0, (R22*SUMPRODUCT(K22:$K$98, X22:$X$98)-K22*$AZ$3)/Z22, 0)</f>
        <v>441.5297604662959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2.3387939999999999E-3</v>
      </c>
      <c r="Q23" s="4">
        <f t="shared" si="22"/>
        <v>12.5</v>
      </c>
      <c r="R23">
        <f t="shared" si="0"/>
        <v>50000</v>
      </c>
      <c r="S23">
        <f t="shared" si="1"/>
        <v>447.9289935367517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354.64077355019759</v>
      </c>
      <c r="AC23">
        <f t="shared" si="19"/>
        <v>355.34143663961646</v>
      </c>
      <c r="AE23">
        <f t="shared" si="2"/>
        <v>0</v>
      </c>
      <c r="AF23">
        <f t="shared" si="3"/>
        <v>0</v>
      </c>
      <c r="AG23">
        <f t="shared" si="3"/>
        <v>-9.9162323093308924</v>
      </c>
      <c r="AH23">
        <f t="shared" si="4"/>
        <v>-93.927044969585381</v>
      </c>
      <c r="AI23">
        <f t="shared" si="5"/>
        <v>-103.84327727891628</v>
      </c>
      <c r="AJ23">
        <f t="shared" si="6"/>
        <v>-0.70066308941886746</v>
      </c>
      <c r="AK23">
        <f t="shared" si="20"/>
        <v>24.824854148513833</v>
      </c>
      <c r="AL23">
        <f t="shared" si="7"/>
        <v>-79.719086219821307</v>
      </c>
      <c r="AN23">
        <f t="shared" si="8"/>
        <v>0</v>
      </c>
      <c r="AO23">
        <f t="shared" si="8"/>
        <v>0</v>
      </c>
      <c r="AP23">
        <f t="shared" si="8"/>
        <v>-1.027983725296937</v>
      </c>
      <c r="AQ23">
        <f t="shared" si="8"/>
        <v>-9.7371129055852563</v>
      </c>
      <c r="AR23">
        <f t="shared" si="8"/>
        <v>-10.765096630882192</v>
      </c>
      <c r="AS23">
        <f t="shared" si="8"/>
        <v>-7.2635475891495049E-2</v>
      </c>
      <c r="AT23">
        <f t="shared" si="8"/>
        <v>2.5735123231763346</v>
      </c>
      <c r="AU23">
        <f t="shared" si="8"/>
        <v>-8.264219783597353</v>
      </c>
      <c r="AW23">
        <v>20</v>
      </c>
      <c r="AX23">
        <f>IF(Z23&gt;0, (R23*SUMPRODUCT(K23:$K$98, X23:$X$98)-K23*$AZ$3)/Z23, 0)</f>
        <v>447.9289935367517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2.4879479999999998E-3</v>
      </c>
      <c r="Q24" s="4">
        <f t="shared" si="22"/>
        <v>12.5</v>
      </c>
      <c r="R24">
        <f t="shared" si="0"/>
        <v>50000</v>
      </c>
      <c r="S24">
        <f t="shared" si="1"/>
        <v>453.78904569376476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355.34143663961646</v>
      </c>
      <c r="AC24">
        <f t="shared" si="19"/>
        <v>355.49466872776998</v>
      </c>
      <c r="AE24">
        <f t="shared" si="2"/>
        <v>0</v>
      </c>
      <c r="AF24">
        <f t="shared" si="3"/>
        <v>0</v>
      </c>
      <c r="AG24">
        <f t="shared" si="3"/>
        <v>-9.7923989158960492</v>
      </c>
      <c r="AH24">
        <f t="shared" si="4"/>
        <v>-98.684281366140709</v>
      </c>
      <c r="AI24">
        <f t="shared" si="5"/>
        <v>-108.47668028203675</v>
      </c>
      <c r="AJ24">
        <f t="shared" si="6"/>
        <v>-0.15323208815351563</v>
      </c>
      <c r="AK24">
        <f t="shared" si="20"/>
        <v>24.873900564773155</v>
      </c>
      <c r="AL24">
        <f t="shared" ref="AL24:AL87" si="23">SUM(AI24:AK24)</f>
        <v>-83.756011805417117</v>
      </c>
      <c r="AN24">
        <f t="shared" si="8"/>
        <v>0</v>
      </c>
      <c r="AO24">
        <f t="shared" si="8"/>
        <v>0</v>
      </c>
      <c r="AP24">
        <f t="shared" si="8"/>
        <v>-0.9063806410630203</v>
      </c>
      <c r="AQ24">
        <f t="shared" si="8"/>
        <v>-9.1341787620895154</v>
      </c>
      <c r="AR24">
        <f t="shared" si="8"/>
        <v>-10.040559403152535</v>
      </c>
      <c r="AS24">
        <f t="shared" si="8"/>
        <v>-1.4183102576280204E-2</v>
      </c>
      <c r="AT24">
        <f t="shared" si="8"/>
        <v>2.3023185772220884</v>
      </c>
      <c r="AU24">
        <f t="shared" si="8"/>
        <v>-7.7524239285067269</v>
      </c>
      <c r="AW24">
        <v>21</v>
      </c>
      <c r="AX24">
        <f>IF(Z24&gt;0, (R24*SUMPRODUCT(K24:$K$98, X24:$X$98)-K24*$AZ$3)/Z24, 0)</f>
        <v>453.78904569376476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2.6637029999999999E-3</v>
      </c>
      <c r="Q25" s="4">
        <f t="shared" si="22"/>
        <v>12.5</v>
      </c>
      <c r="R25">
        <f t="shared" si="0"/>
        <v>50000</v>
      </c>
      <c r="S25">
        <f t="shared" si="1"/>
        <v>459.21699818859435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355.49466872776998</v>
      </c>
      <c r="AC25">
        <f t="shared" si="19"/>
        <v>355.19115513866137</v>
      </c>
      <c r="AE25">
        <f t="shared" si="2"/>
        <v>0</v>
      </c>
      <c r="AF25">
        <f t="shared" si="3"/>
        <v>0</v>
      </c>
      <c r="AG25">
        <f t="shared" si="3"/>
        <v>-9.6683908843676196</v>
      </c>
      <c r="AH25">
        <f t="shared" si="4"/>
        <v>-104.33616947787621</v>
      </c>
      <c r="AI25">
        <f t="shared" si="5"/>
        <v>-114.00456036224384</v>
      </c>
      <c r="AJ25">
        <f t="shared" si="6"/>
        <v>0.30351358910860426</v>
      </c>
      <c r="AK25">
        <f t="shared" si="20"/>
        <v>24.884626810943899</v>
      </c>
      <c r="AL25">
        <f t="shared" si="23"/>
        <v>-88.816419962191333</v>
      </c>
      <c r="AN25">
        <f t="shared" si="8"/>
        <v>0</v>
      </c>
      <c r="AO25">
        <f t="shared" si="8"/>
        <v>0</v>
      </c>
      <c r="AP25">
        <f t="shared" si="8"/>
        <v>-0.79902009448182909</v>
      </c>
      <c r="AQ25">
        <f t="shared" si="8"/>
        <v>-8.6226029740767505</v>
      </c>
      <c r="AR25">
        <f t="shared" si="8"/>
        <v>-9.4216230685585796</v>
      </c>
      <c r="AS25">
        <f t="shared" si="8"/>
        <v>2.5083124952900382E-2</v>
      </c>
      <c r="AT25">
        <f t="shared" si="8"/>
        <v>2.0565280307164535</v>
      </c>
      <c r="AU25">
        <f t="shared" si="8"/>
        <v>-7.3400119128892261</v>
      </c>
      <c r="AW25">
        <v>22</v>
      </c>
      <c r="AX25">
        <f>IF(Z25&gt;0, (R25*SUMPRODUCT(K25:$K$98, X25:$X$98)-K25*$AZ$3)/Z25, 0)</f>
        <v>459.21699818859435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2.8651079999999999E-3</v>
      </c>
      <c r="Q26" s="4">
        <f t="shared" si="22"/>
        <v>12.5</v>
      </c>
      <c r="R26">
        <f t="shared" si="0"/>
        <v>50000</v>
      </c>
      <c r="S26">
        <f t="shared" si="1"/>
        <v>464.23518981160578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355.19115513866137</v>
      </c>
      <c r="AC26">
        <f t="shared" si="19"/>
        <v>354.45307464046061</v>
      </c>
      <c r="AE26">
        <f t="shared" si="2"/>
        <v>0</v>
      </c>
      <c r="AF26">
        <f t="shared" si="3"/>
        <v>0</v>
      </c>
      <c r="AG26">
        <f t="shared" si="3"/>
        <v>-9.5440059914540161</v>
      </c>
      <c r="AH26">
        <f t="shared" si="4"/>
        <v>-110.80393627971496</v>
      </c>
      <c r="AI26">
        <f t="shared" si="5"/>
        <v>-120.34794227116898</v>
      </c>
      <c r="AJ26">
        <f t="shared" si="6"/>
        <v>0.73808049820075894</v>
      </c>
      <c r="AK26">
        <f t="shared" si="20"/>
        <v>24.8633808597063</v>
      </c>
      <c r="AL26">
        <f t="shared" si="23"/>
        <v>-94.746480913261919</v>
      </c>
      <c r="AN26">
        <f t="shared" si="8"/>
        <v>0</v>
      </c>
      <c r="AO26">
        <f t="shared" si="8"/>
        <v>0</v>
      </c>
      <c r="AP26">
        <f t="shared" si="8"/>
        <v>-0.70423269167156266</v>
      </c>
      <c r="AQ26">
        <f t="shared" si="8"/>
        <v>-8.1759959459308718</v>
      </c>
      <c r="AR26">
        <f t="shared" si="8"/>
        <v>-8.8802286376024337</v>
      </c>
      <c r="AS26">
        <f t="shared" si="8"/>
        <v>5.4461451133165167E-2</v>
      </c>
      <c r="AT26">
        <f t="shared" si="8"/>
        <v>1.8346180464015631</v>
      </c>
      <c r="AU26">
        <f t="shared" si="8"/>
        <v>-6.9911491400677059</v>
      </c>
      <c r="AW26">
        <v>23</v>
      </c>
      <c r="AX26">
        <f>IF(Z26&gt;0, (R26*SUMPRODUCT(K26:$K$98, X26:$X$98)-K26*$AZ$3)/Z26, 0)</f>
        <v>464.23518981160578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4.466869E-3</v>
      </c>
      <c r="Q27" s="4">
        <f t="shared" si="22"/>
        <v>12.5</v>
      </c>
      <c r="R27">
        <f t="shared" si="0"/>
        <v>50000</v>
      </c>
      <c r="S27">
        <f t="shared" si="1"/>
        <v>469.53979647894835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354.45307464046061</v>
      </c>
      <c r="AC27">
        <f t="shared" si="19"/>
        <v>353.3168309051332</v>
      </c>
      <c r="AE27">
        <f t="shared" si="2"/>
        <v>0</v>
      </c>
      <c r="AF27">
        <f t="shared" si="3"/>
        <v>0</v>
      </c>
      <c r="AG27">
        <f t="shared" si="3"/>
        <v>-9.4059341070404354</v>
      </c>
      <c r="AH27">
        <f t="shared" si="4"/>
        <v>-170.52729799616085</v>
      </c>
      <c r="AI27">
        <f t="shared" si="5"/>
        <v>-179.93323210320128</v>
      </c>
      <c r="AJ27">
        <f t="shared" si="6"/>
        <v>1.1362437353274117</v>
      </c>
      <c r="AK27">
        <f t="shared" si="20"/>
        <v>24.811715224832245</v>
      </c>
      <c r="AL27">
        <f t="shared" si="23"/>
        <v>-153.98527314304161</v>
      </c>
      <c r="AN27">
        <f t="shared" si="8"/>
        <v>0</v>
      </c>
      <c r="AO27">
        <f t="shared" si="8"/>
        <v>0</v>
      </c>
      <c r="AP27">
        <f t="shared" si="8"/>
        <v>-0.61968272283538628</v>
      </c>
      <c r="AQ27">
        <f t="shared" si="8"/>
        <v>-11.234697068622362</v>
      </c>
      <c r="AR27">
        <f t="shared" si="8"/>
        <v>-11.854379791457747</v>
      </c>
      <c r="AS27">
        <f t="shared" si="8"/>
        <v>7.4858127188591167E-2</v>
      </c>
      <c r="AT27">
        <f t="shared" si="8"/>
        <v>1.6346479864484296</v>
      </c>
      <c r="AU27">
        <f t="shared" si="8"/>
        <v>-10.144873677820726</v>
      </c>
      <c r="AW27">
        <v>24</v>
      </c>
      <c r="AX27">
        <f>IF(Z27&gt;0, (R27*SUMPRODUCT(K27:$K$98, X27:$X$98)-K27*$AZ$3)/Z27, 0)</f>
        <v>469.53979647894835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6.2254789999999999E-3</v>
      </c>
      <c r="Q28" s="4">
        <f t="shared" si="22"/>
        <v>12.5</v>
      </c>
      <c r="R28">
        <f t="shared" si="0"/>
        <v>50000</v>
      </c>
      <c r="S28">
        <f t="shared" si="1"/>
        <v>470.59824217594144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353.3168309051332</v>
      </c>
      <c r="AC28">
        <f t="shared" si="19"/>
        <v>348.3676268816925</v>
      </c>
      <c r="AE28">
        <f t="shared" si="2"/>
        <v>0</v>
      </c>
      <c r="AF28">
        <f t="shared" si="3"/>
        <v>0</v>
      </c>
      <c r="AG28">
        <f t="shared" si="3"/>
        <v>-9.2533183207112657</v>
      </c>
      <c r="AH28">
        <f t="shared" si="4"/>
        <v>-234.22578103505592</v>
      </c>
      <c r="AI28">
        <f t="shared" si="5"/>
        <v>-243.47909935576718</v>
      </c>
      <c r="AJ28">
        <f t="shared" si="6"/>
        <v>4.9492040234407</v>
      </c>
      <c r="AK28">
        <f t="shared" si="20"/>
        <v>24.732178163359325</v>
      </c>
      <c r="AL28">
        <f t="shared" si="23"/>
        <v>-213.79771716896715</v>
      </c>
      <c r="AN28">
        <f t="shared" si="8"/>
        <v>0</v>
      </c>
      <c r="AO28">
        <f t="shared" si="8"/>
        <v>0</v>
      </c>
      <c r="AP28">
        <f t="shared" si="8"/>
        <v>-0.54431078020478374</v>
      </c>
      <c r="AQ28">
        <f t="shared" si="8"/>
        <v>-13.777934920266134</v>
      </c>
      <c r="AR28">
        <f t="shared" si="8"/>
        <v>-14.322245700470917</v>
      </c>
      <c r="AS28">
        <f t="shared" si="8"/>
        <v>0.29112854546049949</v>
      </c>
      <c r="AT28">
        <f t="shared" si="8"/>
        <v>1.4548284978082393</v>
      </c>
      <c r="AU28">
        <f t="shared" si="8"/>
        <v>-12.576288657202179</v>
      </c>
      <c r="AW28">
        <v>25</v>
      </c>
      <c r="AX28">
        <f>IF(Z28&gt;0, (R28*SUMPRODUCT(K28:$K$98, X28:$X$98)-K28*$AZ$3)/Z28, 0)</f>
        <v>470.59824217594144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8.1133709999999994E-3</v>
      </c>
      <c r="Q29" s="4">
        <f t="shared" si="22"/>
        <v>12.5</v>
      </c>
      <c r="R29">
        <f t="shared" si="0"/>
        <v>50000</v>
      </c>
      <c r="S29">
        <f t="shared" si="1"/>
        <v>468.04509060084786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348.3676268816925</v>
      </c>
      <c r="AC29">
        <f t="shared" si="19"/>
        <v>340.20173932319574</v>
      </c>
      <c r="AE29">
        <f t="shared" si="2"/>
        <v>0</v>
      </c>
      <c r="AF29">
        <f t="shared" si="3"/>
        <v>0</v>
      </c>
      <c r="AG29">
        <f t="shared" si="3"/>
        <v>-9.085709532987126</v>
      </c>
      <c r="AH29">
        <f t="shared" si="4"/>
        <v>-300.30241806810994</v>
      </c>
      <c r="AI29">
        <f t="shared" si="5"/>
        <v>-309.3881276010971</v>
      </c>
      <c r="AJ29">
        <f t="shared" si="6"/>
        <v>8.1658875584967632</v>
      </c>
      <c r="AK29">
        <f t="shared" si="20"/>
        <v>24.385733881718476</v>
      </c>
      <c r="AL29">
        <f t="shared" si="23"/>
        <v>-276.83650616088187</v>
      </c>
      <c r="AN29">
        <f t="shared" si="8"/>
        <v>0</v>
      </c>
      <c r="AO29">
        <f t="shared" si="8"/>
        <v>0</v>
      </c>
      <c r="AP29">
        <f t="shared" si="8"/>
        <v>-0.47718881884253123</v>
      </c>
      <c r="AQ29">
        <f t="shared" si="8"/>
        <v>-15.772126068217379</v>
      </c>
      <c r="AR29">
        <f t="shared" si="8"/>
        <v>-16.24931488705991</v>
      </c>
      <c r="AS29">
        <f t="shared" si="8"/>
        <v>0.42887902421847246</v>
      </c>
      <c r="AT29">
        <f t="shared" si="8"/>
        <v>1.2807584818089321</v>
      </c>
      <c r="AU29">
        <f t="shared" si="8"/>
        <v>-14.539677381032508</v>
      </c>
      <c r="AW29">
        <v>26</v>
      </c>
      <c r="AX29">
        <f>IF(Z29&gt;0, (R29*SUMPRODUCT(K29:$K$98, X29:$X$98)-K29*$AZ$3)/Z29, 0)</f>
        <v>468.04509060084786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1.0286442999999999E-2</v>
      </c>
      <c r="Q30" s="4">
        <f t="shared" si="22"/>
        <v>12.5</v>
      </c>
      <c r="R30">
        <f t="shared" si="0"/>
        <v>50000</v>
      </c>
      <c r="S30">
        <f t="shared" si="1"/>
        <v>462.62475023006004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340.20173932319574</v>
      </c>
      <c r="AC30">
        <f t="shared" si="19"/>
        <v>329.44036982798679</v>
      </c>
      <c r="AE30">
        <f t="shared" si="2"/>
        <v>0</v>
      </c>
      <c r="AF30">
        <f t="shared" si="3"/>
        <v>0</v>
      </c>
      <c r="AG30">
        <f t="shared" si="3"/>
        <v>-8.9013928044316266</v>
      </c>
      <c r="AH30">
        <f t="shared" si="4"/>
        <v>-373.83853290251477</v>
      </c>
      <c r="AI30">
        <f t="shared" si="5"/>
        <v>-382.73992570694639</v>
      </c>
      <c r="AJ30">
        <f t="shared" si="6"/>
        <v>10.761369495208953</v>
      </c>
      <c r="AK30">
        <f t="shared" si="20"/>
        <v>23.814121752623706</v>
      </c>
      <c r="AL30">
        <f t="shared" si="23"/>
        <v>-348.16443445911375</v>
      </c>
      <c r="AN30">
        <f t="shared" si="8"/>
        <v>0</v>
      </c>
      <c r="AO30">
        <f t="shared" si="8"/>
        <v>0</v>
      </c>
      <c r="AP30">
        <f t="shared" si="8"/>
        <v>-0.41741817416861149</v>
      </c>
      <c r="AQ30">
        <f t="shared" si="8"/>
        <v>-17.530627090217941</v>
      </c>
      <c r="AR30">
        <f t="shared" si="8"/>
        <v>-17.94804526438655</v>
      </c>
      <c r="AS30">
        <f t="shared" si="8"/>
        <v>0.50463913961953699</v>
      </c>
      <c r="AT30">
        <f t="shared" si="8"/>
        <v>1.1167294197443207</v>
      </c>
      <c r="AU30">
        <f t="shared" si="8"/>
        <v>-16.326676705022695</v>
      </c>
      <c r="AW30">
        <v>27</v>
      </c>
      <c r="AX30">
        <f>IF(Z30&gt;0, (R30*SUMPRODUCT(K30:$K$98, X30:$X$98)-K30*$AZ$3)/Z30, 0)</f>
        <v>462.62475023006004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1.2759904000000001E-2</v>
      </c>
      <c r="Q31" s="4">
        <f t="shared" si="22"/>
        <v>12.5</v>
      </c>
      <c r="R31">
        <f t="shared" si="0"/>
        <v>50000</v>
      </c>
      <c r="S31">
        <f t="shared" si="1"/>
        <v>454.63699989914102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329.44036982798679</v>
      </c>
      <c r="AC31">
        <f t="shared" si="19"/>
        <v>316.38363253509772</v>
      </c>
      <c r="AE31">
        <f t="shared" si="2"/>
        <v>0</v>
      </c>
      <c r="AF31">
        <f t="shared" si="3"/>
        <v>0</v>
      </c>
      <c r="AG31">
        <f t="shared" si="3"/>
        <v>-8.6987979587364723</v>
      </c>
      <c r="AH31">
        <f t="shared" si="4"/>
        <v>-454.32367060335338</v>
      </c>
      <c r="AI31">
        <f t="shared" si="5"/>
        <v>-463.02246856208984</v>
      </c>
      <c r="AJ31">
        <f t="shared" si="6"/>
        <v>13.056737292889068</v>
      </c>
      <c r="AK31">
        <f t="shared" si="20"/>
        <v>23.060825887959076</v>
      </c>
      <c r="AL31">
        <f t="shared" si="23"/>
        <v>-426.90490538124169</v>
      </c>
      <c r="AN31">
        <f t="shared" si="8"/>
        <v>0</v>
      </c>
      <c r="AO31">
        <f t="shared" si="8"/>
        <v>0</v>
      </c>
      <c r="AP31">
        <f t="shared" si="8"/>
        <v>-0.36421230053274878</v>
      </c>
      <c r="AQ31">
        <f t="shared" si="8"/>
        <v>-19.02219939373844</v>
      </c>
      <c r="AR31">
        <f t="shared" si="8"/>
        <v>-19.386411694271185</v>
      </c>
      <c r="AS31">
        <f t="shared" si="8"/>
        <v>0.54667602919997027</v>
      </c>
      <c r="AT31">
        <f t="shared" si="8"/>
        <v>0.96553989283120789</v>
      </c>
      <c r="AU31">
        <f t="shared" si="8"/>
        <v>-17.874195772240007</v>
      </c>
      <c r="AW31">
        <v>28</v>
      </c>
      <c r="AX31">
        <f>IF(Z31&gt;0, (R31*SUMPRODUCT(K31:$K$98, X31:$X$98)-K31*$AZ$3)/Z31, 0)</f>
        <v>454.63699989914102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1.5498582E-2</v>
      </c>
      <c r="Q32" s="4">
        <f t="shared" si="22"/>
        <v>12.5</v>
      </c>
      <c r="R32">
        <f t="shared" si="0"/>
        <v>50000</v>
      </c>
      <c r="S32">
        <f t="shared" si="1"/>
        <v>444.37345093055438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316.38363253509772</v>
      </c>
      <c r="AC32">
        <f t="shared" si="19"/>
        <v>301.35597760326004</v>
      </c>
      <c r="AE32">
        <f t="shared" si="2"/>
        <v>0</v>
      </c>
      <c r="AF32">
        <f t="shared" si="3"/>
        <v>0</v>
      </c>
      <c r="AG32">
        <f t="shared" si="3"/>
        <v>-8.4769909456841965</v>
      </c>
      <c r="AH32">
        <f t="shared" si="4"/>
        <v>-539.27613385963934</v>
      </c>
      <c r="AI32">
        <f t="shared" si="5"/>
        <v>-547.75312480532352</v>
      </c>
      <c r="AJ32">
        <f t="shared" si="6"/>
        <v>15.027654931837674</v>
      </c>
      <c r="AK32">
        <f t="shared" si="20"/>
        <v>22.146854277456843</v>
      </c>
      <c r="AL32">
        <f t="shared" si="23"/>
        <v>-510.57861559602901</v>
      </c>
      <c r="AN32">
        <f t="shared" si="8"/>
        <v>0</v>
      </c>
      <c r="AO32">
        <f t="shared" si="8"/>
        <v>0</v>
      </c>
      <c r="AP32">
        <f t="shared" si="8"/>
        <v>-0.31689768153768366</v>
      </c>
      <c r="AQ32">
        <f t="shared" si="8"/>
        <v>-20.159907875769463</v>
      </c>
      <c r="AR32">
        <f t="shared" si="8"/>
        <v>-20.476805557307145</v>
      </c>
      <c r="AS32">
        <f t="shared" si="8"/>
        <v>0.56178295309755422</v>
      </c>
      <c r="AT32">
        <f t="shared" si="8"/>
        <v>0.82792193820286597</v>
      </c>
      <c r="AU32">
        <f t="shared" si="8"/>
        <v>-19.087100666006727</v>
      </c>
      <c r="AW32">
        <v>29</v>
      </c>
      <c r="AX32">
        <f>IF(Z32&gt;0, (R32*SUMPRODUCT(K32:$K$98, X32:$X$98)-K32*$AZ$3)/Z32, 0)</f>
        <v>444.37345093055438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1.8608946000000001E-2</v>
      </c>
      <c r="Q33" s="4">
        <f t="shared" si="22"/>
        <v>12.5</v>
      </c>
      <c r="R33">
        <f t="shared" si="0"/>
        <v>50000</v>
      </c>
      <c r="S33">
        <f t="shared" si="1"/>
        <v>432.27207955803306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301.35597760326004</v>
      </c>
      <c r="AC33">
        <f t="shared" si="19"/>
        <v>284.76262728275918</v>
      </c>
      <c r="AE33">
        <f t="shared" si="2"/>
        <v>0</v>
      </c>
      <c r="AF33">
        <f t="shared" si="3"/>
        <v>0</v>
      </c>
      <c r="AG33">
        <f t="shared" si="3"/>
        <v>-8.2344731694766296</v>
      </c>
      <c r="AH33">
        <f t="shared" si="4"/>
        <v>-630.99146700290464</v>
      </c>
      <c r="AI33">
        <f t="shared" si="5"/>
        <v>-639.22594017238123</v>
      </c>
      <c r="AJ33">
        <f t="shared" si="6"/>
        <v>16.593350320500861</v>
      </c>
      <c r="AK33">
        <f t="shared" si="20"/>
        <v>21.094918432228205</v>
      </c>
      <c r="AL33">
        <f t="shared" si="23"/>
        <v>-601.53767141965216</v>
      </c>
      <c r="AN33">
        <f t="shared" si="8"/>
        <v>0</v>
      </c>
      <c r="AO33">
        <f t="shared" si="8"/>
        <v>0</v>
      </c>
      <c r="AP33">
        <f t="shared" si="8"/>
        <v>-0.27484961864200619</v>
      </c>
      <c r="AQ33">
        <f t="shared" si="8"/>
        <v>-21.061185154499832</v>
      </c>
      <c r="AR33">
        <f t="shared" si="8"/>
        <v>-21.336034773141836</v>
      </c>
      <c r="AS33">
        <f t="shared" si="8"/>
        <v>0.55385158391046674</v>
      </c>
      <c r="AT33">
        <f t="shared" si="8"/>
        <v>0.70410458168396184</v>
      </c>
      <c r="AU33">
        <f t="shared" si="8"/>
        <v>-20.078078607547408</v>
      </c>
      <c r="AW33">
        <v>30</v>
      </c>
      <c r="AX33">
        <f>IF(Z33&gt;0, (R33*SUMPRODUCT(K33:$K$98, X33:$X$98)-K33*$AZ$3)/Z33, 0)</f>
        <v>432.27207955803306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2.2132820000000001E-2</v>
      </c>
      <c r="Q34" s="4">
        <f t="shared" si="22"/>
        <v>12.5</v>
      </c>
      <c r="R34">
        <f t="shared" si="0"/>
        <v>50000</v>
      </c>
      <c r="S34">
        <f t="shared" si="1"/>
        <v>418.58533561676933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284.76262728275918</v>
      </c>
      <c r="AC34">
        <f t="shared" si="19"/>
        <v>266.88586851689195</v>
      </c>
      <c r="AE34">
        <f t="shared" si="2"/>
        <v>0</v>
      </c>
      <c r="AF34">
        <f t="shared" si="3"/>
        <v>0</v>
      </c>
      <c r="AG34">
        <f t="shared" si="3"/>
        <v>-7.9698763253270064</v>
      </c>
      <c r="AH34">
        <f t="shared" si="4"/>
        <v>-729.00844981942294</v>
      </c>
      <c r="AI34">
        <f t="shared" si="5"/>
        <v>-736.97832614474999</v>
      </c>
      <c r="AJ34">
        <f t="shared" si="6"/>
        <v>17.876758765867237</v>
      </c>
      <c r="AK34">
        <f t="shared" si="20"/>
        <v>19.933383909793143</v>
      </c>
      <c r="AL34">
        <f t="shared" si="23"/>
        <v>-699.16818346908951</v>
      </c>
      <c r="AN34">
        <f t="shared" si="8"/>
        <v>0</v>
      </c>
      <c r="AO34">
        <f t="shared" si="8"/>
        <v>0</v>
      </c>
      <c r="AP34">
        <f t="shared" si="8"/>
        <v>-0.23751600474920886</v>
      </c>
      <c r="AQ34">
        <f t="shared" si="8"/>
        <v>-21.725704058829169</v>
      </c>
      <c r="AR34">
        <f t="shared" si="8"/>
        <v>-21.96322006357838</v>
      </c>
      <c r="AS34">
        <f t="shared" si="8"/>
        <v>0.53275811902388193</v>
      </c>
      <c r="AT34">
        <f t="shared" si="8"/>
        <v>0.59404908108056165</v>
      </c>
      <c r="AU34">
        <f t="shared" ref="AU34:AU97" si="24">AL34*$K34</f>
        <v>-20.836412863473932</v>
      </c>
      <c r="AW34">
        <v>31</v>
      </c>
      <c r="AX34">
        <f>IF(Z34&gt;0, (R34*SUMPRODUCT(K34:$K$98, X34:$X$98)-K34*$AZ$3)/Z34, 0)</f>
        <v>418.58533561676933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2.5807838999999999E-2</v>
      </c>
      <c r="Q35" s="4">
        <f t="shared" si="22"/>
        <v>12.5</v>
      </c>
      <c r="R35">
        <f t="shared" si="0"/>
        <v>50000</v>
      </c>
      <c r="S35">
        <f t="shared" si="1"/>
        <v>403.41540040111374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266.88586851689195</v>
      </c>
      <c r="AC35">
        <f t="shared" si="19"/>
        <v>248.00340230505623</v>
      </c>
      <c r="AE35">
        <f t="shared" si="2"/>
        <v>0</v>
      </c>
      <c r="AF35">
        <f t="shared" ref="AF35:AG66" si="25">-$Z35*P35</f>
        <v>0</v>
      </c>
      <c r="AG35">
        <f t="shared" si="25"/>
        <v>-7.6844922770197845</v>
      </c>
      <c r="AH35">
        <f t="shared" si="4"/>
        <v>-822.74114021580397</v>
      </c>
      <c r="AI35">
        <f t="shared" ref="AI35:AI66" si="26">SUM(AE35:AH35)</f>
        <v>-830.42563249282375</v>
      </c>
      <c r="AJ35">
        <f t="shared" si="6"/>
        <v>18.88246621183572</v>
      </c>
      <c r="AK35">
        <f t="shared" si="20"/>
        <v>18.682010796182439</v>
      </c>
      <c r="AL35">
        <f t="shared" si="23"/>
        <v>-792.86115548480564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-21.89205289461006</v>
      </c>
      <c r="AR35">
        <f t="shared" si="27"/>
        <v>-22.096527064155797</v>
      </c>
      <c r="AS35">
        <f t="shared" si="27"/>
        <v>0.50243743613181524</v>
      </c>
      <c r="AT35">
        <f t="shared" si="27"/>
        <v>0.4971035828115089</v>
      </c>
      <c r="AU35">
        <f t="shared" si="24"/>
        <v>-21.096986045212475</v>
      </c>
      <c r="AW35">
        <v>32</v>
      </c>
      <c r="AX35">
        <f>IF(Z35&gt;0, (R35*SUMPRODUCT(K35:$K$98, X35:$X$98)-K35*$AZ$3)/Z35, 0)</f>
        <v>403.41540040111374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2.9740472E-2</v>
      </c>
      <c r="Q36" s="4">
        <f t="shared" si="22"/>
        <v>12.5</v>
      </c>
      <c r="R36">
        <f t="shared" si="0"/>
        <v>50000</v>
      </c>
      <c r="S36">
        <f t="shared" si="1"/>
        <v>387.32660486152116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248.00340230505623</v>
      </c>
      <c r="AC36">
        <f t="shared" si="19"/>
        <v>228.64995463097608</v>
      </c>
      <c r="AE36">
        <f t="shared" si="2"/>
        <v>0</v>
      </c>
      <c r="AF36">
        <f t="shared" si="25"/>
        <v>0</v>
      </c>
      <c r="AG36">
        <f t="shared" si="25"/>
        <v>-7.3791069268506648</v>
      </c>
      <c r="AH36">
        <f t="shared" si="4"/>
        <v>-914.16170959569263</v>
      </c>
      <c r="AI36">
        <f t="shared" si="26"/>
        <v>-921.54081652254331</v>
      </c>
      <c r="AJ36">
        <f t="shared" si="6"/>
        <v>19.353447674080144</v>
      </c>
      <c r="AK36">
        <f t="shared" si="20"/>
        <v>17.360238161353937</v>
      </c>
      <c r="AL36">
        <f t="shared" si="23"/>
        <v>-884.82713068710927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-21.718422550350915</v>
      </c>
      <c r="AR36">
        <f t="shared" si="27"/>
        <v>-21.893733505293934</v>
      </c>
      <c r="AS36">
        <f t="shared" si="27"/>
        <v>0.45979431207819554</v>
      </c>
      <c r="AT36">
        <f t="shared" si="27"/>
        <v>0.41244014489489439</v>
      </c>
      <c r="AU36">
        <f t="shared" si="24"/>
        <v>-21.021499048320845</v>
      </c>
      <c r="AW36">
        <v>33</v>
      </c>
      <c r="AX36">
        <f>IF(Z36&gt;0, (R36*SUMPRODUCT(K36:$K$98, X36:$X$98)-K36*$AZ$3)/Z36, 0)</f>
        <v>387.32660486152116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3.4073305999999998E-2</v>
      </c>
      <c r="Q37" s="4">
        <f t="shared" si="22"/>
        <v>12.5</v>
      </c>
      <c r="R37">
        <f t="shared" si="0"/>
        <v>50000</v>
      </c>
      <c r="S37">
        <f t="shared" si="1"/>
        <v>370.71439232801373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228.64995463097608</v>
      </c>
      <c r="AC37">
        <f t="shared" si="19"/>
        <v>209.19814388466966</v>
      </c>
      <c r="AE37">
        <f t="shared" si="2"/>
        <v>0</v>
      </c>
      <c r="AF37">
        <f t="shared" si="25"/>
        <v>0</v>
      </c>
      <c r="AG37">
        <f t="shared" si="25"/>
        <v>-7.053885289256856</v>
      </c>
      <c r="AH37">
        <f t="shared" si="4"/>
        <v>-1005.7222733012092</v>
      </c>
      <c r="AI37">
        <f t="shared" si="26"/>
        <v>-1012.776158590466</v>
      </c>
      <c r="AJ37">
        <f t="shared" si="6"/>
        <v>19.451810746306421</v>
      </c>
      <c r="AK37">
        <f t="shared" si="20"/>
        <v>16.005496824168329</v>
      </c>
      <c r="AL37">
        <f t="shared" si="23"/>
        <v>-977.31885101999126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-21.333656474734692</v>
      </c>
      <c r="AR37">
        <f t="shared" si="27"/>
        <v>-21.483285422574571</v>
      </c>
      <c r="AS37">
        <f t="shared" si="27"/>
        <v>0.41261714022810531</v>
      </c>
      <c r="AT37">
        <f t="shared" si="27"/>
        <v>0.33951298486555426</v>
      </c>
      <c r="AU37">
        <f t="shared" si="24"/>
        <v>-20.73115529748091</v>
      </c>
      <c r="AW37">
        <v>34</v>
      </c>
      <c r="AX37">
        <f>IF(Z37&gt;0, (R37*SUMPRODUCT(K37:$K$98, X37:$X$98)-K37*$AZ$3)/Z37, 0)</f>
        <v>370.71439232801373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3.9255977999999997E-2</v>
      </c>
      <c r="Q38" s="4">
        <f t="shared" si="22"/>
        <v>12.5</v>
      </c>
      <c r="R38">
        <f t="shared" si="0"/>
        <v>50000</v>
      </c>
      <c r="S38">
        <f t="shared" si="1"/>
        <v>353.92896343056236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209.19814388466966</v>
      </c>
      <c r="AC38">
        <f t="shared" si="19"/>
        <v>189.8882479492604</v>
      </c>
      <c r="AE38">
        <f t="shared" si="2"/>
        <v>0</v>
      </c>
      <c r="AF38">
        <f t="shared" si="25"/>
        <v>0</v>
      </c>
      <c r="AG38">
        <f t="shared" si="25"/>
        <v>-6.7064392706346965</v>
      </c>
      <c r="AH38">
        <f t="shared" si="4"/>
        <v>-1107.628662918363</v>
      </c>
      <c r="AI38">
        <f t="shared" si="26"/>
        <v>-1114.3351021889978</v>
      </c>
      <c r="AJ38">
        <f t="shared" si="6"/>
        <v>19.309895935409259</v>
      </c>
      <c r="AK38">
        <f t="shared" si="20"/>
        <v>14.643870071926878</v>
      </c>
      <c r="AL38">
        <f t="shared" si="23"/>
        <v>-1080.3813361816617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-20.977966730590733</v>
      </c>
      <c r="AR38">
        <f t="shared" si="27"/>
        <v>-21.104983541016548</v>
      </c>
      <c r="AS38">
        <f t="shared" si="27"/>
        <v>0.3657203610430953</v>
      </c>
      <c r="AT38">
        <f t="shared" si="27"/>
        <v>0.27734802236570255</v>
      </c>
      <c r="AU38">
        <f t="shared" si="24"/>
        <v>-20.461915157607752</v>
      </c>
      <c r="AW38">
        <v>35</v>
      </c>
      <c r="AX38">
        <f>IF(Z38&gt;0, (R38*SUMPRODUCT(K38:$K$98, X38:$X$98)-K38*$AZ$3)/Z38, 0)</f>
        <v>353.92896343056236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4.4782766000000002E-2</v>
      </c>
      <c r="Q39" s="4">
        <f t="shared" si="22"/>
        <v>12.5</v>
      </c>
      <c r="R39">
        <f t="shared" si="0"/>
        <v>50000</v>
      </c>
      <c r="S39">
        <f t="shared" si="1"/>
        <v>336.63842833204404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189.8882479492604</v>
      </c>
      <c r="AC39">
        <f t="shared" si="19"/>
        <v>170.71721027163883</v>
      </c>
      <c r="AE39">
        <f t="shared" si="2"/>
        <v>0</v>
      </c>
      <c r="AF39">
        <f t="shared" si="25"/>
        <v>0</v>
      </c>
      <c r="AG39">
        <f t="shared" si="25"/>
        <v>-6.3390419773783053</v>
      </c>
      <c r="AH39">
        <f t="shared" si="4"/>
        <v>-1201.3316022001773</v>
      </c>
      <c r="AI39">
        <f t="shared" si="26"/>
        <v>-1207.6706441775555</v>
      </c>
      <c r="AJ39">
        <f t="shared" si="6"/>
        <v>19.17103767762157</v>
      </c>
      <c r="AK39">
        <f t="shared" si="20"/>
        <v>13.29217735644823</v>
      </c>
      <c r="AL39">
        <f t="shared" si="23"/>
        <v>-1175.2074291434856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-20.314871783448858</v>
      </c>
      <c r="AR39">
        <f t="shared" si="27"/>
        <v>-20.422066853290101</v>
      </c>
      <c r="AS39">
        <f t="shared" si="27"/>
        <v>0.32418790254354296</v>
      </c>
      <c r="AT39">
        <f t="shared" si="27"/>
        <v>0.22477464026132662</v>
      </c>
      <c r="AU39">
        <f t="shared" si="24"/>
        <v>-19.873104310485228</v>
      </c>
      <c r="AW39">
        <v>36</v>
      </c>
      <c r="AX39">
        <f>IF(Z39&gt;0, (R39*SUMPRODUCT(K39:$K$98, X39:$X$98)-K39*$AZ$3)/Z39, 0)</f>
        <v>336.63842833204404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5.0287691000000002E-2</v>
      </c>
      <c r="Q40" s="4">
        <f t="shared" si="22"/>
        <v>12.5</v>
      </c>
      <c r="R40">
        <f t="shared" si="0"/>
        <v>50000</v>
      </c>
      <c r="S40">
        <f t="shared" si="1"/>
        <v>318.9920223750658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170.71721027163883</v>
      </c>
      <c r="AC40">
        <f t="shared" si="19"/>
        <v>152.01566799976959</v>
      </c>
      <c r="AE40">
        <f t="shared" si="2"/>
        <v>0</v>
      </c>
      <c r="AF40">
        <f t="shared" si="25"/>
        <v>0</v>
      </c>
      <c r="AG40">
        <f t="shared" si="25"/>
        <v>-5.9568757734100934</v>
      </c>
      <c r="AH40">
        <f t="shared" si="4"/>
        <v>-1275.1031367777168</v>
      </c>
      <c r="AI40">
        <f t="shared" si="26"/>
        <v>-1281.0600125511269</v>
      </c>
      <c r="AJ40">
        <f t="shared" si="6"/>
        <v>18.701542271869243</v>
      </c>
      <c r="AK40">
        <f t="shared" si="20"/>
        <v>11.950204719014719</v>
      </c>
      <c r="AL40">
        <f t="shared" si="23"/>
        <v>-1250.4082655602431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-19.252116246070887</v>
      </c>
      <c r="AR40">
        <f t="shared" si="27"/>
        <v>-19.342056001958326</v>
      </c>
      <c r="AS40">
        <f t="shared" si="27"/>
        <v>0.28236481851083411</v>
      </c>
      <c r="AT40">
        <f t="shared" si="27"/>
        <v>0.18042989918149877</v>
      </c>
      <c r="AU40">
        <f t="shared" si="24"/>
        <v>-18.879261284265997</v>
      </c>
      <c r="AW40">
        <v>37</v>
      </c>
      <c r="AX40">
        <f>IF(Z40&gt;0, (R40*SUMPRODUCT(K40:$K$98, X40:$X$98)-K40*$AZ$3)/Z40, 0)</f>
        <v>318.9920223750658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5.6343962999999997E-2</v>
      </c>
      <c r="Q41" s="4">
        <f t="shared" si="22"/>
        <v>12.5</v>
      </c>
      <c r="R41">
        <f t="shared" si="0"/>
        <v>50000</v>
      </c>
      <c r="S41">
        <f t="shared" si="1"/>
        <v>301.62692023657729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152.01566799976959</v>
      </c>
      <c r="AC41">
        <f t="shared" si="19"/>
        <v>134.20402453189476</v>
      </c>
      <c r="AE41">
        <f t="shared" si="2"/>
        <v>0</v>
      </c>
      <c r="AF41">
        <f t="shared" si="25"/>
        <v>0</v>
      </c>
      <c r="AG41">
        <f t="shared" si="25"/>
        <v>-5.5616730275033781</v>
      </c>
      <c r="AH41">
        <f t="shared" si="4"/>
        <v>-1342.5359526904588</v>
      </c>
      <c r="AI41">
        <f t="shared" si="26"/>
        <v>-1348.097625717962</v>
      </c>
      <c r="AJ41">
        <f t="shared" si="6"/>
        <v>17.811643467874831</v>
      </c>
      <c r="AK41">
        <f t="shared" si="20"/>
        <v>10.641096759983872</v>
      </c>
      <c r="AL41">
        <f t="shared" si="23"/>
        <v>-1319.6448854901034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-18.098436706967316</v>
      </c>
      <c r="AR41">
        <f t="shared" si="27"/>
        <v>-18.173412417726791</v>
      </c>
      <c r="AS41">
        <f t="shared" si="27"/>
        <v>0.24011491186093095</v>
      </c>
      <c r="AT41">
        <f t="shared" si="27"/>
        <v>0.14345032311226819</v>
      </c>
      <c r="AU41">
        <f t="shared" si="24"/>
        <v>-17.789847182753594</v>
      </c>
      <c r="AW41">
        <v>38</v>
      </c>
      <c r="AX41">
        <f>IF(Z41&gt;0, (R41*SUMPRODUCT(K41:$K$98, X41:$X$98)-K41*$AZ$3)/Z41, 0)</f>
        <v>301.62692023657729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6.2785228999999998E-2</v>
      </c>
      <c r="Q42" s="4">
        <f t="shared" si="22"/>
        <v>12.5</v>
      </c>
      <c r="R42">
        <f t="shared" si="0"/>
        <v>50000</v>
      </c>
      <c r="S42">
        <f t="shared" si="1"/>
        <v>284.55203773287496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134.20402453189476</v>
      </c>
      <c r="AC42">
        <f t="shared" si="19"/>
        <v>117.39172423403112</v>
      </c>
      <c r="AE42">
        <f t="shared" si="2"/>
        <v>0</v>
      </c>
      <c r="AF42">
        <f t="shared" si="25"/>
        <v>0</v>
      </c>
      <c r="AG42">
        <f t="shared" si="25"/>
        <v>-5.1568653825734216</v>
      </c>
      <c r="AH42">
        <f t="shared" si="4"/>
        <v>-1396.7636586196913</v>
      </c>
      <c r="AI42">
        <f t="shared" si="26"/>
        <v>-1401.9205240022648</v>
      </c>
      <c r="AJ42">
        <f t="shared" si="6"/>
        <v>16.812300297863644</v>
      </c>
      <c r="AK42">
        <f t="shared" si="20"/>
        <v>9.3942817172326336</v>
      </c>
      <c r="AL42">
        <f t="shared" si="23"/>
        <v>-1375.7139419871685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-16.812025605255194</v>
      </c>
      <c r="AR42">
        <f t="shared" si="27"/>
        <v>-16.874095771757343</v>
      </c>
      <c r="AS42">
        <f t="shared" si="27"/>
        <v>0.20235980607502493</v>
      </c>
      <c r="AT42">
        <f t="shared" si="27"/>
        <v>0.11307346364464554</v>
      </c>
      <c r="AU42">
        <f t="shared" si="24"/>
        <v>-16.558662502037674</v>
      </c>
      <c r="AW42">
        <v>39</v>
      </c>
      <c r="AX42">
        <f>IF(Z42&gt;0, (R42*SUMPRODUCT(K42:$K$98, X42:$X$98)-K42*$AZ$3)/Z42, 0)</f>
        <v>284.55203773287496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6.9956555000000004E-2</v>
      </c>
      <c r="Q43" s="4">
        <f t="shared" si="22"/>
        <v>12.5</v>
      </c>
      <c r="R43">
        <f t="shared" si="0"/>
        <v>50000</v>
      </c>
      <c r="S43">
        <f t="shared" si="1"/>
        <v>268.01341803417102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117.39172423403112</v>
      </c>
      <c r="AC43">
        <f t="shared" si="19"/>
        <v>101.72803470833271</v>
      </c>
      <c r="AE43">
        <f t="shared" si="2"/>
        <v>0</v>
      </c>
      <c r="AF43">
        <f t="shared" si="25"/>
        <v>0</v>
      </c>
      <c r="AG43">
        <f t="shared" si="25"/>
        <v>-4.7445401919840942</v>
      </c>
      <c r="AH43">
        <f t="shared" si="4"/>
        <v>-1443.0261470543744</v>
      </c>
      <c r="AI43">
        <f t="shared" si="26"/>
        <v>-1447.7706872463584</v>
      </c>
      <c r="AJ43">
        <f t="shared" si="6"/>
        <v>15.663689525698402</v>
      </c>
      <c r="AK43">
        <f t="shared" si="20"/>
        <v>8.2174206963821792</v>
      </c>
      <c r="AL43">
        <f t="shared" si="23"/>
        <v>-1423.889577024278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-15.507910774167556</v>
      </c>
      <c r="AR43">
        <f t="shared" si="27"/>
        <v>-15.558899390078594</v>
      </c>
      <c r="AS43">
        <f t="shared" si="27"/>
        <v>0.16833451012280282</v>
      </c>
      <c r="AT43">
        <f t="shared" si="27"/>
        <v>8.8310961803030164E-2</v>
      </c>
      <c r="AU43">
        <f t="shared" si="24"/>
        <v>-15.302253918152761</v>
      </c>
      <c r="AW43">
        <v>40</v>
      </c>
      <c r="AX43">
        <f>IF(Z43&gt;0, (R43*SUMPRODUCT(K43:$K$98, X43:$X$98)-K43*$AZ$3)/Z43, 0)</f>
        <v>268.01341803417102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7.8227725999999997E-2</v>
      </c>
      <c r="Q44" s="4">
        <f t="shared" si="22"/>
        <v>12.5</v>
      </c>
      <c r="R44">
        <f t="shared" si="0"/>
        <v>50000</v>
      </c>
      <c r="S44">
        <f t="shared" si="1"/>
        <v>252.09960139594375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101.72803470833271</v>
      </c>
      <c r="AC44">
        <f t="shared" si="19"/>
        <v>87.245424005198018</v>
      </c>
      <c r="AE44">
        <f t="shared" si="2"/>
        <v>0</v>
      </c>
      <c r="AF44">
        <f t="shared" si="25"/>
        <v>0</v>
      </c>
      <c r="AG44">
        <f t="shared" si="25"/>
        <v>-4.3259401999297342</v>
      </c>
      <c r="AH44">
        <f t="shared" si="4"/>
        <v>-1484.6183605380763</v>
      </c>
      <c r="AI44">
        <f t="shared" si="26"/>
        <v>-1488.9443007380062</v>
      </c>
      <c r="AJ44">
        <f t="shared" si="6"/>
        <v>14.482610703134696</v>
      </c>
      <c r="AK44">
        <f t="shared" si="20"/>
        <v>7.1209624295832903</v>
      </c>
      <c r="AL44">
        <f t="shared" si="23"/>
        <v>-1467.3407276052883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-14.245440980742691</v>
      </c>
      <c r="AR44">
        <f t="shared" si="27"/>
        <v>-14.286949914918869</v>
      </c>
      <c r="AS44">
        <f t="shared" si="27"/>
        <v>0.13896579855297189</v>
      </c>
      <c r="AT44">
        <f t="shared" si="27"/>
        <v>6.8328166155744607E-2</v>
      </c>
      <c r="AU44">
        <f t="shared" si="24"/>
        <v>-14.079655950210155</v>
      </c>
      <c r="AW44">
        <v>41</v>
      </c>
      <c r="AX44">
        <f>IF(Z44&gt;0, (R44*SUMPRODUCT(K44:$K$98, X44:$X$98)-K44*$AZ$3)/Z44, 0)</f>
        <v>252.09960139594375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8.7072107999999995E-2</v>
      </c>
      <c r="Q45" s="4">
        <f t="shared" si="22"/>
        <v>12.5</v>
      </c>
      <c r="R45">
        <f t="shared" si="0"/>
        <v>50000</v>
      </c>
      <c r="S45">
        <f t="shared" si="1"/>
        <v>236.54378261734303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87.245424005198018</v>
      </c>
      <c r="AC45">
        <f t="shared" si="19"/>
        <v>73.915429516448981</v>
      </c>
      <c r="AE45">
        <f t="shared" si="2"/>
        <v>0</v>
      </c>
      <c r="AF45">
        <f t="shared" si="25"/>
        <v>0</v>
      </c>
      <c r="AG45">
        <f t="shared" si="25"/>
        <v>-3.9060120656406134</v>
      </c>
      <c r="AH45">
        <f t="shared" si="4"/>
        <v>-1506.6749291592937</v>
      </c>
      <c r="AI45">
        <f t="shared" si="26"/>
        <v>-1510.5809412249343</v>
      </c>
      <c r="AJ45">
        <f t="shared" si="6"/>
        <v>13.329994488749037</v>
      </c>
      <c r="AK45">
        <f t="shared" si="20"/>
        <v>6.1071796803638616</v>
      </c>
      <c r="AL45">
        <f t="shared" si="23"/>
        <v>-1491.1437670558214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-12.908108569832562</v>
      </c>
      <c r="AR45">
        <f t="shared" si="27"/>
        <v>-12.941572475577976</v>
      </c>
      <c r="AS45">
        <f t="shared" si="27"/>
        <v>0.1142018180338691</v>
      </c>
      <c r="AT45">
        <f t="shared" si="27"/>
        <v>5.232192880092551E-2</v>
      </c>
      <c r="AU45">
        <f t="shared" si="24"/>
        <v>-12.775048728743181</v>
      </c>
      <c r="AW45">
        <v>42</v>
      </c>
      <c r="AX45">
        <f>IF(Z45&gt;0, (R45*SUMPRODUCT(K45:$K$98, X45:$X$98)-K45*$AZ$3)/Z45, 0)</f>
        <v>236.54378261734303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9.6466888000000001E-2</v>
      </c>
      <c r="Q46" s="4">
        <f t="shared" si="22"/>
        <v>12.5</v>
      </c>
      <c r="R46">
        <f t="shared" si="0"/>
        <v>50000</v>
      </c>
      <c r="S46">
        <f t="shared" si="1"/>
        <v>221.42552650956713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73.915429516448981</v>
      </c>
      <c r="AC46">
        <f t="shared" si="19"/>
        <v>61.824683885896462</v>
      </c>
      <c r="AE46">
        <f t="shared" si="2"/>
        <v>0</v>
      </c>
      <c r="AF46">
        <f t="shared" si="25"/>
        <v>0</v>
      </c>
      <c r="AG46">
        <f t="shared" si="25"/>
        <v>-3.4901511165214054</v>
      </c>
      <c r="AH46">
        <f t="shared" si="4"/>
        <v>-1507.2033138512068</v>
      </c>
      <c r="AI46">
        <f t="shared" si="26"/>
        <v>-1510.6934649677282</v>
      </c>
      <c r="AJ46">
        <f t="shared" si="6"/>
        <v>12.090745630552519</v>
      </c>
      <c r="AK46">
        <f t="shared" si="20"/>
        <v>5.1740800661514292</v>
      </c>
      <c r="AL46">
        <f t="shared" si="23"/>
        <v>-1493.4286392710244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-11.529138741376476</v>
      </c>
      <c r="AR46">
        <f t="shared" si="27"/>
        <v>-11.555836159091097</v>
      </c>
      <c r="AS46">
        <f t="shared" si="27"/>
        <v>9.248644995687208E-2</v>
      </c>
      <c r="AT46">
        <f t="shared" si="27"/>
        <v>3.9578394230852389E-2</v>
      </c>
      <c r="AU46">
        <f t="shared" si="24"/>
        <v>-11.423771314903373</v>
      </c>
      <c r="AW46">
        <v>43</v>
      </c>
      <c r="AX46">
        <f>IF(Z46&gt;0, (R46*SUMPRODUCT(K46:$K$98, X46:$X$98)-K46*$AZ$3)/Z46, 0)</f>
        <v>221.42552650956713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0.107048017</v>
      </c>
      <c r="Q47" s="4">
        <f t="shared" si="22"/>
        <v>12.5</v>
      </c>
      <c r="R47">
        <f t="shared" si="0"/>
        <v>50000</v>
      </c>
      <c r="S47">
        <f t="shared" si="1"/>
        <v>206.97340624589165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61.824683885896462</v>
      </c>
      <c r="AC47">
        <f t="shared" si="19"/>
        <v>51.025333483162854</v>
      </c>
      <c r="AE47">
        <f t="shared" si="2"/>
        <v>0</v>
      </c>
      <c r="AF47">
        <f t="shared" si="25"/>
        <v>0</v>
      </c>
      <c r="AG47">
        <f t="shared" si="25"/>
        <v>-3.0816358493022387</v>
      </c>
      <c r="AH47">
        <f t="shared" si="4"/>
        <v>-1494.4550242158095</v>
      </c>
      <c r="AI47">
        <f t="shared" si="26"/>
        <v>-1497.5366600651118</v>
      </c>
      <c r="AJ47">
        <f t="shared" si="6"/>
        <v>10.799350402733609</v>
      </c>
      <c r="AK47">
        <f t="shared" si="20"/>
        <v>4.327727872012753</v>
      </c>
      <c r="AL47">
        <f t="shared" si="23"/>
        <v>-1482.4095817903656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-10.20680580489554</v>
      </c>
      <c r="AR47">
        <f t="shared" si="27"/>
        <v>-10.227852713745632</v>
      </c>
      <c r="AS47">
        <f t="shared" si="27"/>
        <v>7.3757236312656585E-2</v>
      </c>
      <c r="AT47">
        <f t="shared" si="27"/>
        <v>2.9557448869527981E-2</v>
      </c>
      <c r="AU47">
        <f t="shared" si="24"/>
        <v>-10.124538028563448</v>
      </c>
      <c r="AW47">
        <v>44</v>
      </c>
      <c r="AX47">
        <f>IF(Z47&gt;0, (R47*SUMPRODUCT(K47:$K$98, X47:$X$98)-K47*$AZ$3)/Z47, 0)</f>
        <v>206.97340624589165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0.118979948</v>
      </c>
      <c r="Q48" s="4">
        <f t="shared" si="22"/>
        <v>12.5</v>
      </c>
      <c r="R48">
        <f t="shared" si="0"/>
        <v>50000</v>
      </c>
      <c r="S48">
        <f t="shared" si="1"/>
        <v>193.12383653677014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51.025333483162854</v>
      </c>
      <c r="AC48">
        <f t="shared" si="19"/>
        <v>41.470124409198441</v>
      </c>
      <c r="AE48">
        <f t="shared" si="2"/>
        <v>0</v>
      </c>
      <c r="AF48">
        <f t="shared" si="25"/>
        <v>0</v>
      </c>
      <c r="AG48">
        <f t="shared" si="25"/>
        <v>-2.6841666177043004</v>
      </c>
      <c r="AH48">
        <f t="shared" si="4"/>
        <v>-1466.611492419665</v>
      </c>
      <c r="AI48">
        <f t="shared" si="26"/>
        <v>-1469.2956590373692</v>
      </c>
      <c r="AJ48">
        <f t="shared" si="6"/>
        <v>9.5552090739644129</v>
      </c>
      <c r="AK48">
        <f t="shared" si="20"/>
        <v>3.5717733438214001</v>
      </c>
      <c r="AL48">
        <f t="shared" si="23"/>
        <v>-1456.1686766195835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-8.9434290019453382</v>
      </c>
      <c r="AR48">
        <f t="shared" si="27"/>
        <v>-8.9597971087677006</v>
      </c>
      <c r="AS48">
        <f t="shared" si="27"/>
        <v>5.8267874207610267E-2</v>
      </c>
      <c r="AT48">
        <f t="shared" si="27"/>
        <v>2.1780752078251798E-2</v>
      </c>
      <c r="AU48">
        <f t="shared" si="24"/>
        <v>-8.8797484824818405</v>
      </c>
      <c r="AW48">
        <v>45</v>
      </c>
      <c r="AX48">
        <f>IF(Z48&gt;0, (R48*SUMPRODUCT(K48:$K$98, X48:$X$98)-K48*$AZ$3)/Z48, 0)</f>
        <v>193.12383653677014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0.132636267</v>
      </c>
      <c r="Q49" s="4">
        <f t="shared" si="22"/>
        <v>12.5</v>
      </c>
      <c r="R49">
        <f t="shared" si="0"/>
        <v>50000</v>
      </c>
      <c r="S49">
        <f t="shared" si="1"/>
        <v>179.83517953477508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41.470124409198441</v>
      </c>
      <c r="AC49">
        <f t="shared" si="19"/>
        <v>33.108478202727341</v>
      </c>
      <c r="AE49">
        <f t="shared" si="2"/>
        <v>0</v>
      </c>
      <c r="AF49">
        <f t="shared" si="25"/>
        <v>0</v>
      </c>
      <c r="AG49">
        <f t="shared" si="25"/>
        <v>-2.3013071113489429</v>
      </c>
      <c r="AH49">
        <f t="shared" si="4"/>
        <v>-1424.0713607132582</v>
      </c>
      <c r="AI49">
        <f t="shared" si="26"/>
        <v>-1426.3726678246071</v>
      </c>
      <c r="AJ49">
        <f t="shared" si="6"/>
        <v>8.3616462064711001</v>
      </c>
      <c r="AK49">
        <f t="shared" si="20"/>
        <v>2.9029087086438912</v>
      </c>
      <c r="AL49">
        <f t="shared" si="23"/>
        <v>-1415.1081129094921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-7.7535878099123163</v>
      </c>
      <c r="AR49">
        <f t="shared" si="27"/>
        <v>-7.7661176502403189</v>
      </c>
      <c r="AS49">
        <f t="shared" si="27"/>
        <v>4.5526340804172796E-2</v>
      </c>
      <c r="AT49">
        <f t="shared" si="27"/>
        <v>1.5805357931892035E-2</v>
      </c>
      <c r="AU49">
        <f t="shared" si="24"/>
        <v>-7.7047859515042543</v>
      </c>
      <c r="AW49">
        <v>46</v>
      </c>
      <c r="AX49">
        <f>IF(Z49&gt;0, (R49*SUMPRODUCT(K49:$K$98, X49:$X$98)-K49*$AZ$3)/Z49, 0)</f>
        <v>179.83517953477508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0.148393413</v>
      </c>
      <c r="Q50" s="4">
        <f t="shared" si="22"/>
        <v>12.5</v>
      </c>
      <c r="R50">
        <f t="shared" si="0"/>
        <v>50000</v>
      </c>
      <c r="S50">
        <f t="shared" si="1"/>
        <v>166.99196565659969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33.108478202727341</v>
      </c>
      <c r="AC50">
        <f t="shared" si="19"/>
        <v>25.874339317345591</v>
      </c>
      <c r="AE50">
        <f t="shared" si="2"/>
        <v>0</v>
      </c>
      <c r="AF50">
        <f t="shared" si="25"/>
        <v>0</v>
      </c>
      <c r="AG50">
        <f t="shared" si="25"/>
        <v>-1.9367952236212127</v>
      </c>
      <c r="AH50">
        <f t="shared" si="4"/>
        <v>-1365.9952664569626</v>
      </c>
      <c r="AI50">
        <f t="shared" si="26"/>
        <v>-1367.9320616805837</v>
      </c>
      <c r="AJ50">
        <f t="shared" si="6"/>
        <v>7.2341388853817499</v>
      </c>
      <c r="AK50">
        <f t="shared" si="20"/>
        <v>2.3175934741909141</v>
      </c>
      <c r="AL50">
        <f t="shared" si="23"/>
        <v>-1358.380329321011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-6.640520609348096</v>
      </c>
      <c r="AR50">
        <f t="shared" si="27"/>
        <v>-6.6499359630571186</v>
      </c>
      <c r="AS50">
        <f t="shared" si="27"/>
        <v>3.5167360779999809E-2</v>
      </c>
      <c r="AT50">
        <f t="shared" si="27"/>
        <v>1.12665304246428E-2</v>
      </c>
      <c r="AU50">
        <f t="shared" si="24"/>
        <v>-6.6035020718524757</v>
      </c>
      <c r="AW50">
        <v>47</v>
      </c>
      <c r="AX50">
        <f>IF(Z50&gt;0, (R50*SUMPRODUCT(K50:$K$98, X50:$X$98)-K50*$AZ$3)/Z50, 0)</f>
        <v>166.99196565659969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0.16656033000000001</v>
      </c>
      <c r="Q51" s="4">
        <f t="shared" si="22"/>
        <v>12.5</v>
      </c>
      <c r="R51">
        <f t="shared" si="0"/>
        <v>50000</v>
      </c>
      <c r="S51">
        <f t="shared" si="1"/>
        <v>154.3860689115071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25.874339317345591</v>
      </c>
      <c r="AC51">
        <f t="shared" si="19"/>
        <v>19.697612390614104</v>
      </c>
      <c r="AE51">
        <f t="shared" si="2"/>
        <v>0</v>
      </c>
      <c r="AF51">
        <f t="shared" si="25"/>
        <v>0</v>
      </c>
      <c r="AG51">
        <f t="shared" si="25"/>
        <v>-1.5948340197962276</v>
      </c>
      <c r="AH51">
        <f t="shared" si="4"/>
        <v>-1290.373006355092</v>
      </c>
      <c r="AI51">
        <f t="shared" si="26"/>
        <v>-1291.9678403748883</v>
      </c>
      <c r="AJ51">
        <f t="shared" si="6"/>
        <v>6.1767269267314866</v>
      </c>
      <c r="AK51">
        <f t="shared" si="20"/>
        <v>1.8112037522141915</v>
      </c>
      <c r="AL51">
        <f t="shared" si="23"/>
        <v>-1283.9799096959425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-5.6008015030057798</v>
      </c>
      <c r="AR51">
        <f t="shared" si="27"/>
        <v>-5.607723802783541</v>
      </c>
      <c r="AS51">
        <f t="shared" si="27"/>
        <v>2.6809783903193371E-2</v>
      </c>
      <c r="AT51">
        <f t="shared" si="27"/>
        <v>7.8614421161096563E-3</v>
      </c>
      <c r="AU51">
        <f t="shared" si="24"/>
        <v>-5.5730525767642369</v>
      </c>
      <c r="AW51">
        <v>48</v>
      </c>
      <c r="AX51">
        <f>IF(Z51&gt;0, (R51*SUMPRODUCT(K51:$K$98, X51:$X$98)-K51*$AZ$3)/Z51, 0)</f>
        <v>154.3860689115071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0.18820168900000001</v>
      </c>
      <c r="Q52" s="4">
        <f t="shared" si="22"/>
        <v>12.5</v>
      </c>
      <c r="R52">
        <f t="shared" si="0"/>
        <v>50000</v>
      </c>
      <c r="S52">
        <f t="shared" si="1"/>
        <v>141.84829005672708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19.697612390614104</v>
      </c>
      <c r="AC52">
        <f t="shared" si="19"/>
        <v>14.510912389944554</v>
      </c>
      <c r="AE52">
        <f t="shared" si="2"/>
        <v>0</v>
      </c>
      <c r="AF52">
        <f t="shared" si="25"/>
        <v>0</v>
      </c>
      <c r="AG52">
        <f t="shared" si="25"/>
        <v>-1.2787352233979559</v>
      </c>
      <c r="AH52">
        <f t="shared" si="4"/>
        <v>-1200.6018248012381</v>
      </c>
      <c r="AI52">
        <f t="shared" si="26"/>
        <v>-1201.880560024636</v>
      </c>
      <c r="AJ52">
        <f t="shared" si="6"/>
        <v>5.1867000006695498</v>
      </c>
      <c r="AK52">
        <f t="shared" si="20"/>
        <v>1.3788328673429875</v>
      </c>
      <c r="AL52">
        <f t="shared" si="23"/>
        <v>-1195.3150271566235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-4.6528161069241865</v>
      </c>
      <c r="AR52">
        <f t="shared" si="27"/>
        <v>-4.6577717214510104</v>
      </c>
      <c r="AS52">
        <f t="shared" si="27"/>
        <v>2.0100553577697747E-2</v>
      </c>
      <c r="AT52">
        <f t="shared" si="27"/>
        <v>5.3435332525768918E-3</v>
      </c>
      <c r="AU52">
        <f t="shared" si="24"/>
        <v>-4.6323276346207365</v>
      </c>
      <c r="AW52">
        <v>49</v>
      </c>
      <c r="AX52">
        <f>IF(Z52&gt;0, (R52*SUMPRODUCT(K52:$K$98, X52:$X$98)-K52*$AZ$3)/Z52, 0)</f>
        <v>141.84829005672708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0.21316064300000001</v>
      </c>
      <c r="Q53" s="4">
        <f t="shared" si="22"/>
        <v>12.5</v>
      </c>
      <c r="R53">
        <f t="shared" si="0"/>
        <v>50000</v>
      </c>
      <c r="S53">
        <f t="shared" si="1"/>
        <v>128.70092126694053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14.510912389944554</v>
      </c>
      <c r="AC53">
        <f t="shared" si="19"/>
        <v>10.227829767249149</v>
      </c>
      <c r="AE53">
        <f t="shared" si="2"/>
        <v>0</v>
      </c>
      <c r="AF53">
        <f t="shared" si="25"/>
        <v>0</v>
      </c>
      <c r="AG53">
        <f t="shared" si="25"/>
        <v>-0.99337184871771933</v>
      </c>
      <c r="AH53">
        <f t="shared" si="4"/>
        <v>-1090.3040897850276</v>
      </c>
      <c r="AI53">
        <f t="shared" si="26"/>
        <v>-1091.2974616337453</v>
      </c>
      <c r="AJ53">
        <f t="shared" si="6"/>
        <v>4.2830826226954049</v>
      </c>
      <c r="AK53">
        <f t="shared" si="20"/>
        <v>1.0157638672961189</v>
      </c>
      <c r="AL53">
        <f t="shared" si="23"/>
        <v>-1085.9986151437538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-3.7726499249932219</v>
      </c>
      <c r="AR53">
        <f t="shared" si="27"/>
        <v>-3.7760871717812203</v>
      </c>
      <c r="AS53">
        <f t="shared" si="27"/>
        <v>1.48202427989035E-2</v>
      </c>
      <c r="AT53">
        <f t="shared" si="27"/>
        <v>3.5147272340518296E-3</v>
      </c>
      <c r="AU53">
        <f t="shared" si="24"/>
        <v>-3.7577522017482652</v>
      </c>
      <c r="AW53">
        <v>50</v>
      </c>
      <c r="AX53">
        <f>IF(Z53&gt;0, (R53*SUMPRODUCT(K53:$K$98, X53:$X$98)-K53*$AZ$3)/Z53, 0)</f>
        <v>128.70092126694053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0.241823134</v>
      </c>
      <c r="Q54" s="4">
        <f t="shared" si="22"/>
        <v>12.5</v>
      </c>
      <c r="R54">
        <f t="shared" si="0"/>
        <v>50000</v>
      </c>
      <c r="S54">
        <f t="shared" si="1"/>
        <v>114.12029372395197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10.227829767249149</v>
      </c>
      <c r="AC54">
        <f t="shared" si="19"/>
        <v>6.7852990246030487</v>
      </c>
      <c r="AE54">
        <f t="shared" si="2"/>
        <v>0</v>
      </c>
      <c r="AF54">
        <f t="shared" si="25"/>
        <v>0</v>
      </c>
      <c r="AG54">
        <f t="shared" si="25"/>
        <v>-0.7432178365462494</v>
      </c>
      <c r="AH54">
        <f t="shared" si="4"/>
        <v>-960.88117473717114</v>
      </c>
      <c r="AI54">
        <f t="shared" si="26"/>
        <v>-961.62439257371739</v>
      </c>
      <c r="AJ54">
        <f t="shared" si="6"/>
        <v>3.4425307426461007</v>
      </c>
      <c r="AK54">
        <f t="shared" si="20"/>
        <v>0.71594808370744056</v>
      </c>
      <c r="AL54">
        <f t="shared" si="23"/>
        <v>-957.46591374736386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-2.9685921093044492</v>
      </c>
      <c r="AR54">
        <f t="shared" si="27"/>
        <v>-2.9708882419200862</v>
      </c>
      <c r="AS54">
        <f t="shared" si="27"/>
        <v>1.0635518592038731E-2</v>
      </c>
      <c r="AT54">
        <f t="shared" si="27"/>
        <v>2.2118841411862362E-3</v>
      </c>
      <c r="AU54">
        <f t="shared" si="24"/>
        <v>-2.9580408391868613</v>
      </c>
      <c r="AW54">
        <v>51</v>
      </c>
      <c r="AX54">
        <f>IF(Z54&gt;0, (R54*SUMPRODUCT(K54:$K$98, X54:$X$98)-K54*$AZ$3)/Z54, 0)</f>
        <v>114.12029372395197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0.27493253200000001</v>
      </c>
      <c r="Q55" s="4">
        <f t="shared" si="22"/>
        <v>12.5</v>
      </c>
      <c r="R55">
        <f t="shared" si="0"/>
        <v>50000</v>
      </c>
      <c r="S55">
        <f t="shared" si="1"/>
        <v>96.703576283563407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6.7852990246030487</v>
      </c>
      <c r="AC55">
        <f t="shared" si="19"/>
        <v>4.1114561852513898</v>
      </c>
      <c r="AE55">
        <f t="shared" si="2"/>
        <v>0</v>
      </c>
      <c r="AF55">
        <f t="shared" si="25"/>
        <v>0</v>
      </c>
      <c r="AG55">
        <f t="shared" si="25"/>
        <v>-0.53145089655156441</v>
      </c>
      <c r="AH55">
        <f t="shared" si="4"/>
        <v>-817.33904651688988</v>
      </c>
      <c r="AI55">
        <f t="shared" si="26"/>
        <v>-817.8704974134414</v>
      </c>
      <c r="AJ55">
        <f t="shared" si="6"/>
        <v>2.6738428393516589</v>
      </c>
      <c r="AK55">
        <f t="shared" si="20"/>
        <v>0.47497093172221344</v>
      </c>
      <c r="AL55">
        <f t="shared" si="23"/>
        <v>-814.72168364236757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-2.2545769779458436</v>
      </c>
      <c r="AR55">
        <f t="shared" si="27"/>
        <v>-2.2560429509241073</v>
      </c>
      <c r="AS55">
        <f t="shared" si="27"/>
        <v>7.3756228017463543E-3</v>
      </c>
      <c r="AT55">
        <f t="shared" si="27"/>
        <v>1.310176642628147E-3</v>
      </c>
      <c r="AU55">
        <f t="shared" si="24"/>
        <v>-2.2473571514797333</v>
      </c>
      <c r="AW55">
        <v>52</v>
      </c>
      <c r="AX55">
        <f>IF(Z55&gt;0, (R55*SUMPRODUCT(K55:$K$98, X55:$X$98)-K55*$AZ$3)/Z55, 0)</f>
        <v>96.703576283563407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0.31195269799999997</v>
      </c>
      <c r="Q56" s="4">
        <f t="shared" si="22"/>
        <v>12.5</v>
      </c>
      <c r="R56">
        <f t="shared" si="0"/>
        <v>50000</v>
      </c>
      <c r="S56">
        <f t="shared" si="1"/>
        <v>73.541521591470641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4.1114561852513898</v>
      </c>
      <c r="AC56">
        <f t="shared" si="19"/>
        <v>2.1200481983348207</v>
      </c>
      <c r="AE56">
        <f t="shared" si="2"/>
        <v>0</v>
      </c>
      <c r="AF56">
        <f t="shared" si="25"/>
        <v>0</v>
      </c>
      <c r="AG56">
        <f t="shared" si="25"/>
        <v>-0.3603488465522694</v>
      </c>
      <c r="AH56">
        <f t="shared" si="4"/>
        <v>-663.15016413511762</v>
      </c>
      <c r="AI56">
        <f t="shared" si="26"/>
        <v>-663.51051298166988</v>
      </c>
      <c r="AJ56">
        <f t="shared" si="6"/>
        <v>1.9914079869165691</v>
      </c>
      <c r="AK56">
        <f t="shared" si="20"/>
        <v>0.28780193296759732</v>
      </c>
      <c r="AL56">
        <f t="shared" si="23"/>
        <v>-661.23130306178575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-1.633265092016267</v>
      </c>
      <c r="AR56">
        <f t="shared" si="27"/>
        <v>-1.6341525911436927</v>
      </c>
      <c r="AS56">
        <f t="shared" si="27"/>
        <v>4.9046163672976477E-3</v>
      </c>
      <c r="AT56">
        <f t="shared" si="27"/>
        <v>7.0882414866598408E-4</v>
      </c>
      <c r="AU56">
        <f t="shared" si="24"/>
        <v>-1.6285391506277291</v>
      </c>
      <c r="AW56">
        <v>53</v>
      </c>
      <c r="AX56">
        <f>IF(Z56&gt;0, (R56*SUMPRODUCT(K56:$K$98, X56:$X$98)-K56*$AZ$3)/Z56, 0)</f>
        <v>73.541521591470641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0.35315455400000001</v>
      </c>
      <c r="Q57" s="4">
        <f t="shared" si="22"/>
        <v>12.5</v>
      </c>
      <c r="R57">
        <f t="shared" si="0"/>
        <v>50000</v>
      </c>
      <c r="S57">
        <f t="shared" si="1"/>
        <v>39.313606185215889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2.1200481983348207</v>
      </c>
      <c r="AC57">
        <f t="shared" si="19"/>
        <v>0.7217554197375522</v>
      </c>
      <c r="AE57">
        <f t="shared" si="2"/>
        <v>0</v>
      </c>
      <c r="AF57">
        <f t="shared" si="25"/>
        <v>0</v>
      </c>
      <c r="AG57">
        <f t="shared" si="25"/>
        <v>-0.22948652189816554</v>
      </c>
      <c r="AH57">
        <f t="shared" si="4"/>
        <v>-509.03534475432451</v>
      </c>
      <c r="AI57">
        <f t="shared" si="26"/>
        <v>-509.26483127622265</v>
      </c>
      <c r="AJ57">
        <f t="shared" si="6"/>
        <v>1.3982927785972685</v>
      </c>
      <c r="AK57">
        <f t="shared" si="20"/>
        <v>0.14840337388343747</v>
      </c>
      <c r="AL57">
        <f t="shared" si="23"/>
        <v>-507.71813512374194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-1.1193727090050842</v>
      </c>
      <c r="AR57">
        <f t="shared" si="27"/>
        <v>-1.1198773516636824</v>
      </c>
      <c r="AS57">
        <f t="shared" si="27"/>
        <v>3.074856769162243E-3</v>
      </c>
      <c r="AT57">
        <f t="shared" si="27"/>
        <v>3.2634018120995416E-4</v>
      </c>
      <c r="AU57">
        <f t="shared" si="24"/>
        <v>-1.1164761547133102</v>
      </c>
      <c r="AW57">
        <v>54</v>
      </c>
      <c r="AX57">
        <f>IF(Z57&gt;0, (R57*SUMPRODUCT(K57:$K$98, X57:$X$98)-K57*$AZ$3)/Z57, 0)</f>
        <v>39.313606185215889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0.39812553899999997</v>
      </c>
      <c r="Q58" s="4">
        <f t="shared" si="22"/>
        <v>12.5</v>
      </c>
      <c r="R58">
        <f t="shared" si="0"/>
        <v>50000</v>
      </c>
      <c r="S58">
        <f t="shared" si="1"/>
        <v>-17.284881545956296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0.7217554197375522</v>
      </c>
      <c r="AC58">
        <f t="shared" si="19"/>
        <v>-0.18782058085771247</v>
      </c>
      <c r="AE58">
        <f t="shared" si="2"/>
        <v>0</v>
      </c>
      <c r="AF58">
        <f t="shared" si="25"/>
        <v>0</v>
      </c>
      <c r="AG58">
        <f t="shared" si="25"/>
        <v>-0.13582721145524143</v>
      </c>
      <c r="AH58">
        <f t="shared" si="4"/>
        <v>-365.45778089576982</v>
      </c>
      <c r="AI58">
        <f t="shared" si="26"/>
        <v>-365.59360810722507</v>
      </c>
      <c r="AJ58">
        <f t="shared" si="6"/>
        <v>0.90957600059526467</v>
      </c>
      <c r="AK58">
        <f t="shared" si="20"/>
        <v>5.0522879381628659E-2</v>
      </c>
      <c r="AL58">
        <f t="shared" si="23"/>
        <v>-364.63350922724817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-0.71753975163151851</v>
      </c>
      <c r="AR58">
        <f t="shared" si="27"/>
        <v>-0.71780643475790729</v>
      </c>
      <c r="AS58">
        <f t="shared" si="27"/>
        <v>1.7858613817371609E-3</v>
      </c>
      <c r="AT58">
        <f t="shared" si="27"/>
        <v>9.9196613721961709E-5</v>
      </c>
      <c r="AU58">
        <f t="shared" si="24"/>
        <v>-0.71592137676244816</v>
      </c>
      <c r="AW58">
        <v>55</v>
      </c>
      <c r="AX58">
        <f>IF(Z58&gt;0, (R58*SUMPRODUCT(K58:$K$98, X58:$X$98)-K58*$AZ$3)/Z58, 0)</f>
        <v>-17.284881545956296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0.44755673899999998</v>
      </c>
      <c r="Q59" s="4">
        <f t="shared" si="22"/>
        <v>12.5</v>
      </c>
      <c r="R59">
        <f t="shared" si="0"/>
        <v>50000</v>
      </c>
      <c r="S59">
        <f t="shared" si="1"/>
        <v>-121.82001903831988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-0.18782058085771247</v>
      </c>
      <c r="AC59">
        <f t="shared" si="19"/>
        <v>-0.71804184283760741</v>
      </c>
      <c r="AE59">
        <f t="shared" si="2"/>
        <v>0</v>
      </c>
      <c r="AF59">
        <f t="shared" si="25"/>
        <v>0</v>
      </c>
      <c r="AG59">
        <f t="shared" si="25"/>
        <v>-7.367855551431772E-2</v>
      </c>
      <c r="AH59">
        <f t="shared" si="4"/>
        <v>-243.16153530548516</v>
      </c>
      <c r="AI59">
        <f t="shared" si="26"/>
        <v>-243.23521386099947</v>
      </c>
      <c r="AJ59">
        <f t="shared" si="6"/>
        <v>0.53022126197989494</v>
      </c>
      <c r="AK59">
        <f t="shared" si="20"/>
        <v>-1.3147440660039875E-2</v>
      </c>
      <c r="AL59">
        <f t="shared" si="23"/>
        <v>-242.71814003967961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-0.42627082283176637</v>
      </c>
      <c r="AR59">
        <f t="shared" si="27"/>
        <v>-0.42639998396099132</v>
      </c>
      <c r="AS59">
        <f t="shared" si="27"/>
        <v>9.2949673698646419E-4</v>
      </c>
      <c r="AT59">
        <f t="shared" si="27"/>
        <v>-2.3047931249678192E-5</v>
      </c>
      <c r="AU59">
        <f t="shared" si="24"/>
        <v>-0.42549353515525457</v>
      </c>
      <c r="AW59">
        <v>56</v>
      </c>
      <c r="AX59">
        <f>IF(Z59&gt;0, (R59*SUMPRODUCT(K59:$K$98, X59:$X$98)-K59*$AZ$3)/Z59, 0)</f>
        <v>-121.82001903831988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0.50316588799999995</v>
      </c>
      <c r="Q60" s="4">
        <f t="shared" si="22"/>
        <v>12.5</v>
      </c>
      <c r="R60">
        <f t="shared" si="0"/>
        <v>50000</v>
      </c>
      <c r="S60">
        <f t="shared" si="1"/>
        <v>-340.4951476603614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-0.71804184283760741</v>
      </c>
      <c r="AC60">
        <f t="shared" si="19"/>
        <v>-0.97706401419470901</v>
      </c>
      <c r="AE60">
        <f t="shared" si="2"/>
        <v>0</v>
      </c>
      <c r="AF60">
        <f t="shared" si="25"/>
        <v>0</v>
      </c>
      <c r="AG60">
        <f t="shared" si="25"/>
        <v>-3.5869234147255569E-2</v>
      </c>
      <c r="AH60">
        <f t="shared" si="4"/>
        <v>-148.29014324767587</v>
      </c>
      <c r="AI60">
        <f t="shared" si="26"/>
        <v>-148.32601248182311</v>
      </c>
      <c r="AJ60">
        <f t="shared" si="6"/>
        <v>0.25902217135710159</v>
      </c>
      <c r="AK60">
        <f t="shared" si="20"/>
        <v>-5.0262928998632522E-2</v>
      </c>
      <c r="AL60">
        <f t="shared" si="23"/>
        <v>-148.11725323946465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-0.23210526529137901</v>
      </c>
      <c r="AR60">
        <f t="shared" si="27"/>
        <v>-0.23216140818749612</v>
      </c>
      <c r="AS60">
        <f t="shared" si="27"/>
        <v>4.0542418047823521E-4</v>
      </c>
      <c r="AT60">
        <f t="shared" si="27"/>
        <v>-7.8672056106009549E-5</v>
      </c>
      <c r="AU60">
        <f t="shared" si="24"/>
        <v>-0.23183465606312387</v>
      </c>
      <c r="AW60">
        <v>57</v>
      </c>
      <c r="AX60">
        <f>IF(Z60&gt;0, (R60*SUMPRODUCT(K60:$K$98, X60:$X$98)-K60*$AZ$3)/Z60, 0)</f>
        <v>-340.4951476603614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0.56565928300000001</v>
      </c>
      <c r="Q61" s="4">
        <f t="shared" si="22"/>
        <v>12.5</v>
      </c>
      <c r="R61">
        <f t="shared" si="0"/>
        <v>50000</v>
      </c>
      <c r="S61">
        <f t="shared" si="1"/>
        <v>-870.38933580111859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-0.97706401419470901</v>
      </c>
      <c r="AC61">
        <f t="shared" si="19"/>
        <v>-1.0598401263837092</v>
      </c>
      <c r="AE61">
        <f t="shared" si="2"/>
        <v>0</v>
      </c>
      <c r="AF61">
        <f t="shared" si="25"/>
        <v>0</v>
      </c>
      <c r="AG61">
        <f t="shared" si="25"/>
        <v>-1.5220776536287313E-2</v>
      </c>
      <c r="AH61">
        <f t="shared" si="4"/>
        <v>-81.159061077982813</v>
      </c>
      <c r="AI61">
        <f t="shared" si="26"/>
        <v>-81.174281854519094</v>
      </c>
      <c r="AJ61">
        <f t="shared" si="6"/>
        <v>8.2776112189000162E-2</v>
      </c>
      <c r="AK61">
        <f t="shared" si="20"/>
        <v>-6.8394480993629631E-2</v>
      </c>
      <c r="AL61">
        <f t="shared" si="23"/>
        <v>-81.159900223323731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-0.11342053701126598</v>
      </c>
      <c r="AR61">
        <f t="shared" si="27"/>
        <v>-0.11344180818697383</v>
      </c>
      <c r="AS61">
        <f t="shared" si="27"/>
        <v>1.1568038086542323E-4</v>
      </c>
      <c r="AT61">
        <f t="shared" si="27"/>
        <v>-9.55819185173982E-5</v>
      </c>
      <c r="AU61">
        <f t="shared" si="24"/>
        <v>-0.11342170972462581</v>
      </c>
      <c r="AW61">
        <v>58</v>
      </c>
      <c r="AX61">
        <f>IF(Z61&gt;0, (R61*SUMPRODUCT(K61:$K$98, X61:$X$98)-K61*$AZ$3)/Z61, 0)</f>
        <v>-870.38933580111859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0.63613866799999996</v>
      </c>
      <c r="Q62" s="4">
        <f t="shared" si="22"/>
        <v>12.5</v>
      </c>
      <c r="R62">
        <f t="shared" si="0"/>
        <v>50000</v>
      </c>
      <c r="S62">
        <f t="shared" si="1"/>
        <v>-2413.4852323052828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-1.0598401263837092</v>
      </c>
      <c r="AC62">
        <f t="shared" si="19"/>
        <v>-1.0399310624107085</v>
      </c>
      <c r="AE62">
        <f t="shared" si="2"/>
        <v>0</v>
      </c>
      <c r="AF62">
        <f t="shared" si="25"/>
        <v>0</v>
      </c>
      <c r="AG62">
        <f t="shared" si="25"/>
        <v>-5.3860442592049765E-3</v>
      </c>
      <c r="AH62">
        <f t="shared" si="4"/>
        <v>-38.730098046877856</v>
      </c>
      <c r="AI62">
        <f t="shared" si="26"/>
        <v>-38.73548409113706</v>
      </c>
      <c r="AJ62">
        <f t="shared" si="6"/>
        <v>-1.9909063973000629E-2</v>
      </c>
      <c r="AK62">
        <f t="shared" si="20"/>
        <v>-7.4188808846859647E-2</v>
      </c>
      <c r="AL62">
        <f t="shared" si="23"/>
        <v>-38.829581963956926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-4.8326490648528078E-2</v>
      </c>
      <c r="AR62">
        <f t="shared" si="27"/>
        <v>-4.8333211225821994E-2</v>
      </c>
      <c r="AS62">
        <f t="shared" si="27"/>
        <v>-2.484205417573743E-5</v>
      </c>
      <c r="AT62">
        <f t="shared" si="27"/>
        <v>-9.2571022480337353E-5</v>
      </c>
      <c r="AU62">
        <f t="shared" si="24"/>
        <v>-4.8450624302478075E-2</v>
      </c>
      <c r="AW62">
        <v>59</v>
      </c>
      <c r="AX62">
        <f>IF(Z62&gt;0, (R62*SUMPRODUCT(K62:$K$98, X62:$X$98)-K62*$AZ$3)/Z62, 0)</f>
        <v>-2413.4852323052828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0.71227412300000004</v>
      </c>
      <c r="Q63" s="4">
        <f t="shared" si="22"/>
        <v>12.5</v>
      </c>
      <c r="R63">
        <f t="shared" si="0"/>
        <v>50000</v>
      </c>
      <c r="S63">
        <f t="shared" si="1"/>
        <v>-8099.2181808989326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-1.0399310624107085</v>
      </c>
      <c r="AC63">
        <f t="shared" si="19"/>
        <v>-0.96921326646614125</v>
      </c>
      <c r="AE63">
        <f t="shared" si="2"/>
        <v>0</v>
      </c>
      <c r="AF63">
        <f t="shared" si="25"/>
        <v>0</v>
      </c>
      <c r="AG63">
        <f t="shared" si="25"/>
        <v>-1.4958438654485171E-3</v>
      </c>
      <c r="AH63">
        <f t="shared" si="4"/>
        <v>-15.345359804657638</v>
      </c>
      <c r="AI63">
        <f t="shared" si="26"/>
        <v>-15.346855648523087</v>
      </c>
      <c r="AJ63">
        <f t="shared" si="6"/>
        <v>-7.0717795944567285E-2</v>
      </c>
      <c r="AK63">
        <f t="shared" si="20"/>
        <v>-7.2795174368749604E-2</v>
      </c>
      <c r="AL63">
        <f t="shared" si="23"/>
        <v>-15.490368618836404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-1.7096047493137378E-2</v>
      </c>
      <c r="AR63">
        <f t="shared" si="27"/>
        <v>-1.7097713991550682E-2</v>
      </c>
      <c r="AS63">
        <f t="shared" si="27"/>
        <v>-7.8785692448303814E-5</v>
      </c>
      <c r="AT63">
        <f t="shared" si="27"/>
        <v>-8.1100070257174759E-5</v>
      </c>
      <c r="AU63">
        <f t="shared" si="24"/>
        <v>-1.7257599754256159E-2</v>
      </c>
      <c r="AW63">
        <v>60</v>
      </c>
      <c r="AX63">
        <f>IF(Z63&gt;0, (R63*SUMPRODUCT(K63:$K$98, X63:$X$98)-K63*$AZ$3)/Z63, 0)</f>
        <v>-8099.2181808989326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0.79182603500000004</v>
      </c>
      <c r="Q64" s="4">
        <f t="shared" si="22"/>
        <v>12.5</v>
      </c>
      <c r="R64">
        <f t="shared" si="0"/>
        <v>50000</v>
      </c>
      <c r="S64">
        <f t="shared" si="1"/>
        <v>-37108.173598433408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-0.96921326646614125</v>
      </c>
      <c r="AC64">
        <f t="shared" si="19"/>
        <v>-0.88001977235830042</v>
      </c>
      <c r="AE64">
        <f t="shared" si="2"/>
        <v>0</v>
      </c>
      <c r="AF64">
        <f t="shared" si="25"/>
        <v>0</v>
      </c>
      <c r="AG64">
        <f t="shared" si="25"/>
        <v>-2.96437309836859E-4</v>
      </c>
      <c r="AH64">
        <f t="shared" si="4"/>
        <v>-4.7377924678286911</v>
      </c>
      <c r="AI64">
        <f t="shared" si="26"/>
        <v>-4.738088905138528</v>
      </c>
      <c r="AJ64">
        <f t="shared" si="6"/>
        <v>-8.9193494107840832E-2</v>
      </c>
      <c r="AK64">
        <f t="shared" si="20"/>
        <v>-6.7844928652629893E-2</v>
      </c>
      <c r="AL64">
        <f t="shared" si="23"/>
        <v>-4.8951273278989982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-4.7127743962126047E-3</v>
      </c>
      <c r="AR64">
        <f t="shared" si="27"/>
        <v>-4.7130692681753104E-3</v>
      </c>
      <c r="AS64">
        <f t="shared" si="27"/>
        <v>-8.8722504878483227E-5</v>
      </c>
      <c r="AT64">
        <f t="shared" si="27"/>
        <v>-6.7486671237315619E-5</v>
      </c>
      <c r="AU64">
        <f t="shared" si="24"/>
        <v>-4.8692784442911086E-3</v>
      </c>
      <c r="AW64">
        <v>61</v>
      </c>
      <c r="AX64">
        <f>IF(Z64&gt;0, (R64*SUMPRODUCT(K64:$K$98, X64:$X$98)-K64*$AZ$3)/Z64, 0)</f>
        <v>-37108.173598433408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0.79399978000000004</v>
      </c>
      <c r="Q65" s="4">
        <f t="shared" si="22"/>
        <v>12.5</v>
      </c>
      <c r="R65">
        <f t="shared" si="0"/>
        <v>50000</v>
      </c>
      <c r="S65">
        <f t="shared" si="1"/>
        <v>-169924.0535898848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-0.88001977235830042</v>
      </c>
      <c r="AC65">
        <f t="shared" si="19"/>
        <v>-0.78983117032506855</v>
      </c>
      <c r="AE65">
        <f t="shared" si="2"/>
        <v>0</v>
      </c>
      <c r="AF65">
        <f t="shared" si="25"/>
        <v>0</v>
      </c>
      <c r="AG65">
        <f t="shared" si="25"/>
        <v>-5.8101777944232543E-5</v>
      </c>
      <c r="AH65">
        <f t="shared" si="4"/>
        <v>-0.94148463517703151</v>
      </c>
      <c r="AI65">
        <f t="shared" si="26"/>
        <v>-0.9415427369549757</v>
      </c>
      <c r="AJ65">
        <f t="shared" si="6"/>
        <v>-9.0188602033231868E-2</v>
      </c>
      <c r="AK65">
        <f t="shared" si="20"/>
        <v>-6.1601384065081033E-2</v>
      </c>
      <c r="AL65">
        <f t="shared" si="23"/>
        <v>-1.0933327230532885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-8.3617240541626766E-4</v>
      </c>
      <c r="AR65">
        <f t="shared" si="27"/>
        <v>-8.3622400806766242E-4</v>
      </c>
      <c r="AS65">
        <f t="shared" si="27"/>
        <v>-8.010031973498718E-5</v>
      </c>
      <c r="AT65">
        <f t="shared" si="27"/>
        <v>-5.4710799906983732E-5</v>
      </c>
      <c r="AU65">
        <f t="shared" si="24"/>
        <v>-9.7103512770963332E-4</v>
      </c>
      <c r="AW65">
        <v>62</v>
      </c>
      <c r="AX65">
        <f>IF(Z65&gt;0, (R65*SUMPRODUCT(K65:$K$98, X65:$X$98)-K65*$AZ$3)/Z65, 0)</f>
        <v>-169924.0535898848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0.79634782599999998</v>
      </c>
      <c r="Q66" s="4">
        <f t="shared" si="22"/>
        <v>12.5</v>
      </c>
      <c r="R66">
        <f t="shared" si="0"/>
        <v>50000</v>
      </c>
      <c r="S66">
        <f t="shared" si="1"/>
        <v>-784264.02765323373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-0.78983117032506855</v>
      </c>
      <c r="AC66">
        <f t="shared" si="19"/>
        <v>-0.70593397091848065</v>
      </c>
      <c r="AE66">
        <f t="shared" si="2"/>
        <v>0</v>
      </c>
      <c r="AF66">
        <f t="shared" si="25"/>
        <v>0</v>
      </c>
      <c r="AG66">
        <f t="shared" si="25"/>
        <v>-1.1251535612165883E-5</v>
      </c>
      <c r="AH66">
        <f t="shared" si="4"/>
        <v>-0.18507689821049733</v>
      </c>
      <c r="AI66">
        <f t="shared" si="26"/>
        <v>-0.18508814974610949</v>
      </c>
      <c r="AJ66">
        <f t="shared" si="6"/>
        <v>-8.3897199406587908E-2</v>
      </c>
      <c r="AK66">
        <f t="shared" si="20"/>
        <v>-5.5288181922754802E-2</v>
      </c>
      <c r="AL66">
        <f t="shared" si="23"/>
        <v>-0.3242735310754522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-1.467630687645584E-4</v>
      </c>
      <c r="AR66">
        <f t="shared" si="27"/>
        <v>-1.4677199105529658E-4</v>
      </c>
      <c r="AS66">
        <f t="shared" si="27"/>
        <v>-6.6529159310086986E-5</v>
      </c>
      <c r="AT66">
        <f t="shared" si="27"/>
        <v>-4.3842658504941634E-5</v>
      </c>
      <c r="AU66">
        <f t="shared" si="24"/>
        <v>-2.571438088703252E-4</v>
      </c>
      <c r="AW66">
        <v>63</v>
      </c>
      <c r="AX66">
        <f>IF(Z66&gt;0, (R66*SUMPRODUCT(K66:$K$98, X66:$X$98)-K66*$AZ$3)/Z66, 0)</f>
        <v>-784264.02765323373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0.79893513299999996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-3665653.8398999916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-0.70593397091848065</v>
      </c>
      <c r="AC67">
        <f t="shared" si="19"/>
        <v>-0.63042593772652733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-3.5956988403039944E-2</v>
      </c>
      <c r="AI67">
        <f t="shared" ref="AI67:AI98" si="33">SUM(AE67:AH67)</f>
        <v>-3.5959138176195227E-2</v>
      </c>
      <c r="AJ67">
        <f t="shared" ref="AJ67:AJ98" si="34">AB67-AC67</f>
        <v>-7.5508033191953317E-2</v>
      </c>
      <c r="AK67">
        <f t="shared" si="20"/>
        <v>-4.9415377964293648E-2</v>
      </c>
      <c r="AL67">
        <f t="shared" si="23"/>
        <v>-0.1608825493324422</v>
      </c>
      <c r="AN67">
        <f t="shared" ref="AN67:AU98" si="35">AE67*$K67</f>
        <v>0</v>
      </c>
      <c r="AO67">
        <f t="shared" si="35"/>
        <v>0</v>
      </c>
      <c r="AP67">
        <f t="shared" si="35"/>
        <v>-1.5220859760949007E-9</v>
      </c>
      <c r="AQ67">
        <f t="shared" si="35"/>
        <v>-2.5458326919910691E-5</v>
      </c>
      <c r="AR67">
        <f t="shared" si="35"/>
        <v>-2.5459849005886785E-5</v>
      </c>
      <c r="AS67">
        <f t="shared" si="35"/>
        <v>-5.3461323638486245E-5</v>
      </c>
      <c r="AT67">
        <f t="shared" si="35"/>
        <v>-3.4987158351103167E-5</v>
      </c>
      <c r="AU67">
        <f t="shared" si="24"/>
        <v>-1.1390833099547621E-4</v>
      </c>
      <c r="AW67">
        <v>64</v>
      </c>
      <c r="AX67">
        <f>IF(Z67&gt;0, (R67*SUMPRODUCT(K67:$K$98, X67:$X$98)-K67*$AZ$3)/Z67, 0)</f>
        <v>-3665653.8398999916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0.80179641700000004</v>
      </c>
      <c r="Q68" s="4">
        <f t="shared" si="22"/>
        <v>12.5</v>
      </c>
      <c r="R68">
        <f t="shared" si="28"/>
        <v>50000</v>
      </c>
      <c r="S68">
        <f t="shared" si="29"/>
        <v>-17390923.524313226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-0.63042593772652733</v>
      </c>
      <c r="AC68">
        <f t="shared" ref="AC68:AC98" si="46">S68*Z68</f>
        <v>-0.56290247082066336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-6.8947216530787494E-3</v>
      </c>
      <c r="AI68">
        <f t="shared" si="33"/>
        <v>-6.8951262480892112E-3</v>
      </c>
      <c r="AJ68">
        <f t="shared" si="34"/>
        <v>-6.7523466905863971E-2</v>
      </c>
      <c r="AK68">
        <f t="shared" ref="AK68:AK98" si="47">G68*SUM(AB68:AB68, AE68:AF68)</f>
        <v>-4.4129815640856919E-2</v>
      </c>
      <c r="AL68">
        <f t="shared" si="23"/>
        <v>-0.1185484087948101</v>
      </c>
      <c r="AN68">
        <f t="shared" si="35"/>
        <v>0</v>
      </c>
      <c r="AO68">
        <f t="shared" si="35"/>
        <v>0</v>
      </c>
      <c r="AP68">
        <f t="shared" si="35"/>
        <v>-2.557696735134934E-10</v>
      </c>
      <c r="AQ68">
        <f t="shared" si="35"/>
        <v>-4.3585824357101397E-6</v>
      </c>
      <c r="AR68">
        <f t="shared" si="35"/>
        <v>-4.3588382053836535E-6</v>
      </c>
      <c r="AS68">
        <f t="shared" si="35"/>
        <v>-4.2685783656361932E-5</v>
      </c>
      <c r="AT68">
        <f t="shared" si="35"/>
        <v>-2.7897201514651005E-5</v>
      </c>
      <c r="AU68">
        <f t="shared" si="24"/>
        <v>-7.4941823376396591E-5</v>
      </c>
      <c r="AW68">
        <v>65</v>
      </c>
      <c r="AX68">
        <f>IF(Z68&gt;0, (R68*SUMPRODUCT(K68:$K$98, X68:$X$98)-K68*$AZ$3)/Z68, 0)</f>
        <v>-17390923.524313226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0.804638195</v>
      </c>
      <c r="Q69" s="4">
        <f t="shared" ref="Q69:Q98" si="49">$C$8</f>
        <v>12.5</v>
      </c>
      <c r="R69">
        <f t="shared" si="28"/>
        <v>50000</v>
      </c>
      <c r="S69">
        <f t="shared" si="29"/>
        <v>-83769833.838178828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-0.56290247082066336</v>
      </c>
      <c r="AC69">
        <f t="shared" si="46"/>
        <v>-0.50259528901668493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-1.3022103956956629E-3</v>
      </c>
      <c r="AI69">
        <f t="shared" si="33"/>
        <v>-1.3022853921570961E-3</v>
      </c>
      <c r="AJ69">
        <f t="shared" si="34"/>
        <v>-6.0307181803978427E-2</v>
      </c>
      <c r="AK69">
        <f t="shared" si="47"/>
        <v>-3.9403172957446442E-2</v>
      </c>
      <c r="AL69">
        <f t="shared" si="23"/>
        <v>-0.10101264015358197</v>
      </c>
      <c r="AN69">
        <f t="shared" si="35"/>
        <v>0</v>
      </c>
      <c r="AO69">
        <f t="shared" si="35"/>
        <v>0</v>
      </c>
      <c r="AP69">
        <f t="shared" si="35"/>
        <v>-4.2330293166715912E-11</v>
      </c>
      <c r="AQ69">
        <f t="shared" si="35"/>
        <v>-7.3500731582727391E-7</v>
      </c>
      <c r="AR69">
        <f t="shared" si="35"/>
        <v>-7.3504964612044061E-7</v>
      </c>
      <c r="AS69">
        <f t="shared" si="35"/>
        <v>-3.4039215144776794E-5</v>
      </c>
      <c r="AT69">
        <f t="shared" si="35"/>
        <v>-2.2240354159558634E-5</v>
      </c>
      <c r="AU69">
        <f t="shared" si="24"/>
        <v>-5.7014618950455877E-5</v>
      </c>
      <c r="AW69">
        <v>66</v>
      </c>
      <c r="AX69">
        <f>IF(Z69&gt;0, (R69*SUMPRODUCT(K69:$K$98, X69:$X$98)-K69*$AZ$3)/Z69, 0)</f>
        <v>-83769833.838178828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0.80770724299999996</v>
      </c>
      <c r="Q70" s="4">
        <f t="shared" si="49"/>
        <v>12.5</v>
      </c>
      <c r="R70">
        <f t="shared" si="28"/>
        <v>50000</v>
      </c>
      <c r="S70">
        <f t="shared" si="29"/>
        <v>-410299358.60154766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-0.50259528901668493</v>
      </c>
      <c r="AC70">
        <f t="shared" si="46"/>
        <v>-0.44874643439327377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-2.4230074039578646E-4</v>
      </c>
      <c r="AI70">
        <f t="shared" si="33"/>
        <v>-2.4231441170750637E-4</v>
      </c>
      <c r="AJ70">
        <f t="shared" si="34"/>
        <v>-5.3848854623411158E-2</v>
      </c>
      <c r="AK70">
        <f t="shared" si="47"/>
        <v>-3.5181670231167951E-2</v>
      </c>
      <c r="AL70">
        <f t="shared" si="23"/>
        <v>-8.9272839266286624E-2</v>
      </c>
      <c r="AN70">
        <f t="shared" si="35"/>
        <v>0</v>
      </c>
      <c r="AO70">
        <f t="shared" si="35"/>
        <v>0</v>
      </c>
      <c r="AP70">
        <f t="shared" si="35"/>
        <v>-6.8897373624811701E-12</v>
      </c>
      <c r="AQ70">
        <f t="shared" si="35"/>
        <v>-1.221088728181066E-7</v>
      </c>
      <c r="AR70">
        <f t="shared" si="35"/>
        <v>-1.2211576255546908E-7</v>
      </c>
      <c r="AS70">
        <f t="shared" si="35"/>
        <v>-2.7137444689067773E-5</v>
      </c>
      <c r="AT70">
        <f t="shared" si="35"/>
        <v>-1.7730008124485945E-5</v>
      </c>
      <c r="AU70">
        <f t="shared" si="24"/>
        <v>-4.4989568576109194E-5</v>
      </c>
      <c r="AW70">
        <v>67</v>
      </c>
      <c r="AX70">
        <f>IF(Z70&gt;0, (R70*SUMPRODUCT(K70:$K$98, X70:$X$98)-K70*$AZ$3)/Z70, 0)</f>
        <v>-410299358.60154766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0.81092303399999999</v>
      </c>
      <c r="Q71" s="4">
        <f t="shared" si="49"/>
        <v>12.5</v>
      </c>
      <c r="R71">
        <f t="shared" si="28"/>
        <v>50000</v>
      </c>
      <c r="S71">
        <f t="shared" si="29"/>
        <v>-2045705925.0987418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-0.44874643439327377</v>
      </c>
      <c r="AC71">
        <f t="shared" si="46"/>
        <v>-0.40066656576042603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-4.434552631463739E-5</v>
      </c>
      <c r="AI71">
        <f t="shared" si="33"/>
        <v>-4.4347974531661431E-5</v>
      </c>
      <c r="AJ71">
        <f t="shared" si="34"/>
        <v>-4.8079868632847744E-2</v>
      </c>
      <c r="AK71">
        <f t="shared" si="47"/>
        <v>-3.1412250407529166E-2</v>
      </c>
      <c r="AL71">
        <f t="shared" si="23"/>
        <v>-7.9536467014908574E-2</v>
      </c>
      <c r="AN71">
        <f t="shared" si="35"/>
        <v>0</v>
      </c>
      <c r="AO71">
        <f t="shared" si="35"/>
        <v>0</v>
      </c>
      <c r="AP71">
        <f t="shared" si="35"/>
        <v>-1.1016011280446161E-12</v>
      </c>
      <c r="AQ71">
        <f t="shared" si="35"/>
        <v>-1.9953738305165669E-8</v>
      </c>
      <c r="AR71">
        <f t="shared" si="35"/>
        <v>-1.9954839906293712E-8</v>
      </c>
      <c r="AS71">
        <f t="shared" si="35"/>
        <v>-2.1634045103889573E-5</v>
      </c>
      <c r="AT71">
        <f t="shared" si="35"/>
        <v>-1.4134274103795712E-5</v>
      </c>
      <c r="AU71">
        <f t="shared" si="24"/>
        <v>-3.5788274047591583E-5</v>
      </c>
      <c r="AW71">
        <v>68</v>
      </c>
      <c r="AX71">
        <f>IF(Z71&gt;0, (R71*SUMPRODUCT(K71:$K$98, X71:$X$98)-K71*$AZ$3)/Z71, 0)</f>
        <v>-2045705925.0987418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0.81424565900000001</v>
      </c>
      <c r="Q72" s="4">
        <f t="shared" si="49"/>
        <v>12.5</v>
      </c>
      <c r="R72">
        <f t="shared" si="28"/>
        <v>50000</v>
      </c>
      <c r="S72">
        <f t="shared" si="29"/>
        <v>-10392478648.900362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-0.40066656576042603</v>
      </c>
      <c r="AC72">
        <f t="shared" si="46"/>
        <v>-0.35773802255191389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-7.973800336456423E-6</v>
      </c>
      <c r="AI72">
        <f t="shared" si="33"/>
        <v>-7.9742306212261076E-6</v>
      </c>
      <c r="AJ72">
        <f t="shared" si="34"/>
        <v>-4.2928543208512138E-2</v>
      </c>
      <c r="AK72">
        <f t="shared" si="47"/>
        <v>-2.8046659603229825E-2</v>
      </c>
      <c r="AL72">
        <f t="shared" si="23"/>
        <v>-7.0983177042363191E-2</v>
      </c>
      <c r="AN72">
        <f t="shared" si="35"/>
        <v>0</v>
      </c>
      <c r="AO72">
        <f t="shared" si="35"/>
        <v>0</v>
      </c>
      <c r="AP72">
        <f t="shared" si="35"/>
        <v>-1.7286712527173045E-13</v>
      </c>
      <c r="AQ72">
        <f t="shared" si="35"/>
        <v>-3.2034783444993987E-9</v>
      </c>
      <c r="AR72">
        <f t="shared" si="35"/>
        <v>-3.2036512116246704E-9</v>
      </c>
      <c r="AS72">
        <f t="shared" si="35"/>
        <v>-1.7246564088221189E-5</v>
      </c>
      <c r="AT72">
        <f t="shared" si="35"/>
        <v>-1.1267759773681644E-5</v>
      </c>
      <c r="AU72">
        <f t="shared" si="24"/>
        <v>-2.851752751311446E-5</v>
      </c>
      <c r="AW72">
        <v>69</v>
      </c>
      <c r="AX72">
        <f>IF(Z72&gt;0, (R72*SUMPRODUCT(K72:$K$98, X72:$X$98)-K72*$AZ$3)/Z72, 0)</f>
        <v>-10392478648.900362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0.81781076600000002</v>
      </c>
      <c r="Q73" s="4">
        <f t="shared" si="49"/>
        <v>12.5</v>
      </c>
      <c r="R73">
        <f t="shared" si="28"/>
        <v>50000</v>
      </c>
      <c r="S73">
        <f t="shared" si="29"/>
        <v>-53888380006.937729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-0.35773802255191389</v>
      </c>
      <c r="AC73">
        <f t="shared" si="46"/>
        <v>-0.31940895150338289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-1.4075660683770673E-6</v>
      </c>
      <c r="AI73">
        <f t="shared" si="33"/>
        <v>-1.4076401587819612E-6</v>
      </c>
      <c r="AJ73">
        <f t="shared" si="34"/>
        <v>-3.8329071048531005E-2</v>
      </c>
      <c r="AK73">
        <f t="shared" si="47"/>
        <v>-2.5041661578633974E-2</v>
      </c>
      <c r="AL73">
        <f t="shared" si="23"/>
        <v>-6.3372140267323768E-2</v>
      </c>
      <c r="AN73">
        <f t="shared" si="35"/>
        <v>0</v>
      </c>
      <c r="AO73">
        <f t="shared" si="35"/>
        <v>0</v>
      </c>
      <c r="AP73">
        <f t="shared" si="35"/>
        <v>-2.6576658825286877E-14</v>
      </c>
      <c r="AQ73">
        <f t="shared" si="35"/>
        <v>-5.0490212905247087E-10</v>
      </c>
      <c r="AR73">
        <f t="shared" si="35"/>
        <v>-5.0492870571129608E-10</v>
      </c>
      <c r="AS73">
        <f t="shared" si="35"/>
        <v>-1.3748860541459485E-5</v>
      </c>
      <c r="AT73">
        <f t="shared" si="35"/>
        <v>-8.9825895424162139E-6</v>
      </c>
      <c r="AU73">
        <f t="shared" si="24"/>
        <v>-2.2731955012581413E-5</v>
      </c>
      <c r="AW73">
        <v>70</v>
      </c>
      <c r="AX73">
        <f>IF(Z73&gt;0, (R73*SUMPRODUCT(K73:$K$98, X73:$X$98)-K73*$AZ$3)/Z73, 0)</f>
        <v>-53888380006.937729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0.82147716100000001</v>
      </c>
      <c r="Q74" s="4">
        <f t="shared" si="49"/>
        <v>12.5</v>
      </c>
      <c r="R74">
        <f t="shared" si="28"/>
        <v>50000</v>
      </c>
      <c r="S74">
        <f t="shared" si="29"/>
        <v>-285508037759.74707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-0.31940895150338289</v>
      </c>
      <c r="AC74">
        <f t="shared" si="46"/>
        <v>-0.28518656428327671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-2.4345430187844322E-7</v>
      </c>
      <c r="AI74">
        <f t="shared" si="33"/>
        <v>-2.4346678780381858E-7</v>
      </c>
      <c r="AJ74">
        <f t="shared" si="34"/>
        <v>-3.4222387220106176E-2</v>
      </c>
      <c r="AK74">
        <f t="shared" si="47"/>
        <v>-2.2358626605236805E-2</v>
      </c>
      <c r="AL74">
        <f t="shared" si="23"/>
        <v>-5.6581257292130788E-2</v>
      </c>
      <c r="AN74">
        <f t="shared" si="35"/>
        <v>0</v>
      </c>
      <c r="AO74">
        <f t="shared" si="35"/>
        <v>0</v>
      </c>
      <c r="AP74">
        <f t="shared" si="35"/>
        <v>-3.9989053539033486E-15</v>
      </c>
      <c r="AQ74">
        <f t="shared" si="35"/>
        <v>-7.7971850859508057E-11</v>
      </c>
      <c r="AR74">
        <f t="shared" si="35"/>
        <v>-7.7975849764861949E-11</v>
      </c>
      <c r="AS74">
        <f t="shared" si="35"/>
        <v>-1.0960508201308257E-5</v>
      </c>
      <c r="AT74">
        <f t="shared" si="35"/>
        <v>-7.1608654504589726E-6</v>
      </c>
      <c r="AU74">
        <f t="shared" si="24"/>
        <v>-1.8121451627616996E-5</v>
      </c>
      <c r="AW74">
        <v>71</v>
      </c>
      <c r="AX74">
        <f>IF(Z74&gt;0, (R74*SUMPRODUCT(K74:$K$98, X74:$X$98)-K74*$AZ$3)/Z74, 0)</f>
        <v>-285508037759.74707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0.825360447</v>
      </c>
      <c r="Q75" s="4">
        <f t="shared" si="49"/>
        <v>12.5</v>
      </c>
      <c r="R75">
        <f t="shared" si="28"/>
        <v>50000</v>
      </c>
      <c r="S75">
        <f t="shared" si="29"/>
        <v>-1548339304135.0801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-0.28518656428327671</v>
      </c>
      <c r="AC75">
        <f t="shared" si="46"/>
        <v>-0.25463086103534827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-4.1221555796147407E-8</v>
      </c>
      <c r="AI75">
        <f t="shared" si="33"/>
        <v>-4.1223611473320003E-8</v>
      </c>
      <c r="AJ75">
        <f t="shared" si="34"/>
        <v>-3.0555703247928445E-2</v>
      </c>
      <c r="AK75">
        <f t="shared" si="47"/>
        <v>-1.9963059499829371E-2</v>
      </c>
      <c r="AL75">
        <f t="shared" si="23"/>
        <v>-5.0518803971369292E-2</v>
      </c>
      <c r="AN75">
        <f t="shared" si="35"/>
        <v>0</v>
      </c>
      <c r="AO75">
        <f t="shared" si="35"/>
        <v>0</v>
      </c>
      <c r="AP75">
        <f t="shared" si="35"/>
        <v>-5.8783749103210199E-16</v>
      </c>
      <c r="AQ75">
        <f t="shared" si="35"/>
        <v>-1.1787636822887E-11</v>
      </c>
      <c r="AR75">
        <f t="shared" si="35"/>
        <v>-1.1788224660378034E-11</v>
      </c>
      <c r="AS75">
        <f t="shared" si="35"/>
        <v>-8.7376501395454823E-6</v>
      </c>
      <c r="AT75">
        <f t="shared" si="35"/>
        <v>-5.7085981038994586E-6</v>
      </c>
      <c r="AU75">
        <f t="shared" si="24"/>
        <v>-1.4446260031669603E-5</v>
      </c>
      <c r="AW75">
        <v>72</v>
      </c>
      <c r="AX75">
        <f>IF(Z75&gt;0, (R75*SUMPRODUCT(K75:$K$98, X75:$X$98)-K75*$AZ$3)/Z75, 0)</f>
        <v>-1548339304135.0801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0.82947136099999996</v>
      </c>
      <c r="Q76" s="4">
        <f t="shared" si="49"/>
        <v>12.5</v>
      </c>
      <c r="R76">
        <f t="shared" si="28"/>
        <v>50000</v>
      </c>
      <c r="S76">
        <f t="shared" si="29"/>
        <v>-8611832853863.1484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-0.25463086103534827</v>
      </c>
      <c r="AC76">
        <f t="shared" si="46"/>
        <v>-0.22734898307758208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-6.8205013685154729E-9</v>
      </c>
      <c r="AI76">
        <f t="shared" si="33"/>
        <v>-6.8208313635742129E-9</v>
      </c>
      <c r="AJ76">
        <f t="shared" si="34"/>
        <v>-2.7281877957766182E-2</v>
      </c>
      <c r="AK76">
        <f t="shared" si="47"/>
        <v>-1.7824160272474382E-2</v>
      </c>
      <c r="AL76">
        <f t="shared" si="23"/>
        <v>-4.5106045051071929E-2</v>
      </c>
      <c r="AN76">
        <f t="shared" si="35"/>
        <v>0</v>
      </c>
      <c r="AO76">
        <f t="shared" si="35"/>
        <v>0</v>
      </c>
      <c r="AP76">
        <f t="shared" si="35"/>
        <v>-8.4254243204069699E-17</v>
      </c>
      <c r="AQ76">
        <f t="shared" si="35"/>
        <v>-1.7414084419043675E-12</v>
      </c>
      <c r="AR76">
        <f t="shared" si="35"/>
        <v>-1.7414926961475715E-12</v>
      </c>
      <c r="AS76">
        <f t="shared" si="35"/>
        <v>-6.9656012101936341E-6</v>
      </c>
      <c r="AT76">
        <f t="shared" si="35"/>
        <v>-4.5508594590457816E-6</v>
      </c>
      <c r="AU76">
        <f t="shared" si="24"/>
        <v>-1.1516462410732112E-5</v>
      </c>
      <c r="AW76">
        <v>73</v>
      </c>
      <c r="AX76">
        <f>IF(Z76&gt;0, (R76*SUMPRODUCT(K76:$K$98, X76:$X$98)-K76*$AZ$3)/Z76, 0)</f>
        <v>-8611832853863.1484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0.83365815200000004</v>
      </c>
      <c r="Q77" s="4">
        <f t="shared" si="49"/>
        <v>12.5</v>
      </c>
      <c r="R77">
        <f t="shared" si="28"/>
        <v>50000</v>
      </c>
      <c r="S77">
        <f t="shared" si="29"/>
        <v>-49181563190434.102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-0.22734898307758208</v>
      </c>
      <c r="AC77">
        <f t="shared" si="46"/>
        <v>-0.20299016346365045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-1.1004122833533356E-9</v>
      </c>
      <c r="AI77">
        <f t="shared" si="33"/>
        <v>-1.1004638753906498E-9</v>
      </c>
      <c r="AJ77">
        <f t="shared" si="34"/>
        <v>-2.4358819613931632E-2</v>
      </c>
      <c r="AK77">
        <f t="shared" si="47"/>
        <v>-1.5914428815430749E-2</v>
      </c>
      <c r="AL77">
        <f t="shared" si="23"/>
        <v>-4.0273249529826256E-2</v>
      </c>
      <c r="AN77">
        <f t="shared" si="35"/>
        <v>0</v>
      </c>
      <c r="AO77">
        <f t="shared" si="35"/>
        <v>0</v>
      </c>
      <c r="AP77">
        <f t="shared" si="35"/>
        <v>-1.176112864675508E-17</v>
      </c>
      <c r="AQ77">
        <f t="shared" si="35"/>
        <v>-2.5085441674165471E-13</v>
      </c>
      <c r="AR77">
        <f t="shared" si="35"/>
        <v>-2.5086617787030146E-13</v>
      </c>
      <c r="AS77">
        <f t="shared" si="35"/>
        <v>-5.5529346402306091E-6</v>
      </c>
      <c r="AT77">
        <f t="shared" si="35"/>
        <v>-3.627917298510917E-6</v>
      </c>
      <c r="AU77">
        <f t="shared" si="24"/>
        <v>-9.1808521896077044E-6</v>
      </c>
      <c r="AW77">
        <v>74</v>
      </c>
      <c r="AX77">
        <f>IF(Z77&gt;0, (R77*SUMPRODUCT(K77:$K$98, X77:$X$98)-K77*$AZ$3)/Z77, 0)</f>
        <v>-49181563190434.102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0.83803355999999996</v>
      </c>
      <c r="Q78" s="4">
        <f t="shared" si="49"/>
        <v>12.5</v>
      </c>
      <c r="R78">
        <f t="shared" si="28"/>
        <v>50000</v>
      </c>
      <c r="S78">
        <f t="shared" si="29"/>
        <v>-288959259633325.63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-0.20299016346365045</v>
      </c>
      <c r="AC78">
        <f t="shared" si="46"/>
        <v>-0.18124121737847892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-1.7294343479256481E-10</v>
      </c>
      <c r="AI78">
        <f t="shared" si="33"/>
        <v>-1.7295127505080781E-10</v>
      </c>
      <c r="AJ78">
        <f t="shared" si="34"/>
        <v>-2.1748946085171528E-2</v>
      </c>
      <c r="AK78">
        <f t="shared" si="47"/>
        <v>-1.4209311442455533E-2</v>
      </c>
      <c r="AL78">
        <f t="shared" si="23"/>
        <v>-3.5958257700578339E-2</v>
      </c>
      <c r="AN78">
        <f t="shared" si="35"/>
        <v>0</v>
      </c>
      <c r="AO78">
        <f t="shared" si="35"/>
        <v>0</v>
      </c>
      <c r="AP78">
        <f t="shared" si="35"/>
        <v>-1.5958007596690961E-18</v>
      </c>
      <c r="AQ78">
        <f t="shared" si="35"/>
        <v>-3.5200787533779072E-14</v>
      </c>
      <c r="AR78">
        <f t="shared" si="35"/>
        <v>-3.5202383334538742E-14</v>
      </c>
      <c r="AS78">
        <f t="shared" si="35"/>
        <v>-4.4267654978982346E-6</v>
      </c>
      <c r="AT78">
        <f t="shared" si="35"/>
        <v>-2.8921534586560482E-6</v>
      </c>
      <c r="AU78">
        <f t="shared" si="24"/>
        <v>-7.3189189917566667E-6</v>
      </c>
      <c r="AW78">
        <v>75</v>
      </c>
      <c r="AX78">
        <f>IF(Z78&gt;0, (R78*SUMPRODUCT(K78:$K$98, X78:$X$98)-K78*$AZ$3)/Z78, 0)</f>
        <v>-288959259633325.63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0.84243849400000004</v>
      </c>
      <c r="Q79" s="4">
        <f t="shared" si="49"/>
        <v>12.5</v>
      </c>
      <c r="R79">
        <f t="shared" si="28"/>
        <v>50000</v>
      </c>
      <c r="S79">
        <f t="shared" si="29"/>
        <v>-1748418987797371.3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-0.18124121737847892</v>
      </c>
      <c r="AC79">
        <f t="shared" si="46"/>
        <v>-0.16182251551652987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-2.6419741387211691E-11</v>
      </c>
      <c r="AI79">
        <f t="shared" si="33"/>
        <v>-2.6420898307525456E-11</v>
      </c>
      <c r="AJ79">
        <f t="shared" si="34"/>
        <v>-1.941870186194905E-2</v>
      </c>
      <c r="AK79">
        <f t="shared" si="47"/>
        <v>-1.2686885216493526E-2</v>
      </c>
      <c r="AL79">
        <f t="shared" si="23"/>
        <v>-3.210558710486347E-2</v>
      </c>
      <c r="AN79">
        <f t="shared" si="35"/>
        <v>0</v>
      </c>
      <c r="AO79">
        <f t="shared" si="35"/>
        <v>0</v>
      </c>
      <c r="AP79">
        <f t="shared" si="35"/>
        <v>-2.1024889586849622E-19</v>
      </c>
      <c r="AQ79">
        <f t="shared" si="35"/>
        <v>-4.8012999596417476E-15</v>
      </c>
      <c r="AR79">
        <f t="shared" si="35"/>
        <v>-4.8015102085376161E-15</v>
      </c>
      <c r="AS79">
        <f t="shared" si="35"/>
        <v>-3.5289903523128704E-6</v>
      </c>
      <c r="AT79">
        <f t="shared" si="35"/>
        <v>-2.3056070301814034E-6</v>
      </c>
      <c r="AU79">
        <f t="shared" si="24"/>
        <v>-5.834597387295783E-6</v>
      </c>
      <c r="AW79">
        <v>76</v>
      </c>
      <c r="AX79">
        <f>IF(Z79&gt;0, (R79*SUMPRODUCT(K79:$K$98, X79:$X$98)-K79*$AZ$3)/Z79, 0)</f>
        <v>-1748418987797371.3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0.84677131100000003</v>
      </c>
      <c r="Q80" s="4">
        <f t="shared" si="49"/>
        <v>12.5</v>
      </c>
      <c r="R80">
        <f t="shared" si="28"/>
        <v>50000</v>
      </c>
      <c r="S80">
        <f t="shared" si="29"/>
        <v>-1.0899271597479914E+16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-0.16182251551652987</v>
      </c>
      <c r="AC80">
        <f t="shared" si="46"/>
        <v>-0.14448438885404871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-3.9185877232400029E-12</v>
      </c>
      <c r="AI80">
        <f t="shared" si="33"/>
        <v>-3.9187534274198212E-12</v>
      </c>
      <c r="AJ80">
        <f t="shared" si="34"/>
        <v>-1.7338126662481163E-2</v>
      </c>
      <c r="AK80">
        <f t="shared" si="47"/>
        <v>-1.1327576086157093E-2</v>
      </c>
      <c r="AL80">
        <f t="shared" si="23"/>
        <v>-2.8665702752557011E-2</v>
      </c>
      <c r="AN80">
        <f t="shared" si="35"/>
        <v>0</v>
      </c>
      <c r="AO80">
        <f t="shared" si="35"/>
        <v>0</v>
      </c>
      <c r="AP80">
        <f t="shared" si="35"/>
        <v>-2.6887208677626991E-20</v>
      </c>
      <c r="AQ80">
        <f t="shared" si="35"/>
        <v>-6.3583118996738928E-16</v>
      </c>
      <c r="AR80">
        <f t="shared" si="35"/>
        <v>-6.3585807717606688E-16</v>
      </c>
      <c r="AS80">
        <f t="shared" si="35"/>
        <v>-2.8132895028047631E-6</v>
      </c>
      <c r="AT80">
        <f t="shared" si="35"/>
        <v>-1.8380158084995554E-6</v>
      </c>
      <c r="AU80">
        <f t="shared" si="24"/>
        <v>-4.6513053119401771E-6</v>
      </c>
      <c r="AW80">
        <v>77</v>
      </c>
      <c r="AX80">
        <f>IF(Z80&gt;0, (R80*SUMPRODUCT(K80:$K$98, X80:$X$98)-K80*$AZ$3)/Z80, 0)</f>
        <v>-1.0899271597479914E+16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0.85120774200000004</v>
      </c>
      <c r="Q81" s="4">
        <f t="shared" si="49"/>
        <v>12.5</v>
      </c>
      <c r="R81">
        <f t="shared" si="28"/>
        <v>50000</v>
      </c>
      <c r="S81">
        <f t="shared" si="29"/>
        <v>-7.0115528329757168E+16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-0.14448438885404871</v>
      </c>
      <c r="AC81">
        <f t="shared" si="46"/>
        <v>-0.12900391861968691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-5.6419472297185971E-13</v>
      </c>
      <c r="AI81">
        <f t="shared" si="33"/>
        <v>-5.6421772142913672E-13</v>
      </c>
      <c r="AJ81">
        <f t="shared" si="34"/>
        <v>-1.5480470234361804E-2</v>
      </c>
      <c r="AK81">
        <f t="shared" si="47"/>
        <v>-1.011390721978341E-2</v>
      </c>
      <c r="AL81">
        <f t="shared" si="23"/>
        <v>-2.5594377454709431E-2</v>
      </c>
      <c r="AN81">
        <f t="shared" si="35"/>
        <v>0</v>
      </c>
      <c r="AO81">
        <f t="shared" si="35"/>
        <v>0</v>
      </c>
      <c r="AP81">
        <f t="shared" si="35"/>
        <v>-3.3319075032902173E-21</v>
      </c>
      <c r="AQ81">
        <f t="shared" si="35"/>
        <v>-8.1737857811305987E-17</v>
      </c>
      <c r="AR81">
        <f t="shared" si="35"/>
        <v>-8.1741189718809279E-17</v>
      </c>
      <c r="AS81">
        <f t="shared" si="35"/>
        <v>-2.2427371674150364E-6</v>
      </c>
      <c r="AT81">
        <f t="shared" si="35"/>
        <v>-1.4652549493778766E-6</v>
      </c>
      <c r="AU81">
        <f t="shared" si="24"/>
        <v>-3.7079921168746539E-6</v>
      </c>
      <c r="AW81">
        <v>78</v>
      </c>
      <c r="AX81">
        <f>IF(Z81&gt;0, (R81*SUMPRODUCT(K81:$K$98, X81:$X$98)-K81*$AZ$3)/Z81, 0)</f>
        <v>-7.0115528329757168E+16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0.85572183800000001</v>
      </c>
      <c r="Q82" s="4">
        <f t="shared" si="49"/>
        <v>12.5</v>
      </c>
      <c r="R82">
        <f t="shared" si="28"/>
        <v>50000</v>
      </c>
      <c r="S82">
        <f t="shared" si="29"/>
        <v>-4.6621989281046368E+17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-0.12900391861968691</v>
      </c>
      <c r="AC82">
        <f t="shared" si="46"/>
        <v>-0.11518207019614907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-7.8721128528949946E-14</v>
      </c>
      <c r="AI82">
        <f t="shared" si="33"/>
        <v>-7.872421671952194E-14</v>
      </c>
      <c r="AJ82">
        <f t="shared" si="34"/>
        <v>-1.3821848423537841E-2</v>
      </c>
      <c r="AK82">
        <f t="shared" si="47"/>
        <v>-9.0302743033780844E-3</v>
      </c>
      <c r="AL82">
        <f t="shared" si="23"/>
        <v>-2.2852122726994648E-2</v>
      </c>
      <c r="AN82">
        <f t="shared" si="35"/>
        <v>0</v>
      </c>
      <c r="AO82">
        <f t="shared" si="35"/>
        <v>0</v>
      </c>
      <c r="AP82">
        <f t="shared" si="35"/>
        <v>-3.9946644240698142E-22</v>
      </c>
      <c r="AQ82">
        <f t="shared" si="35"/>
        <v>-1.0182807188433912E-17</v>
      </c>
      <c r="AR82">
        <f t="shared" si="35"/>
        <v>-1.0183206654876319E-17</v>
      </c>
      <c r="AS82">
        <f t="shared" si="35"/>
        <v>-1.7878963388194514E-6</v>
      </c>
      <c r="AT82">
        <f t="shared" si="35"/>
        <v>-1.1680922746953785E-6</v>
      </c>
      <c r="AU82">
        <f t="shared" si="24"/>
        <v>-2.9559886135250124E-6</v>
      </c>
      <c r="AW82">
        <v>79</v>
      </c>
      <c r="AX82">
        <f>IF(Z82&gt;0, (R82*SUMPRODUCT(K82:$K$98, X82:$X$98)-K82*$AZ$3)/Z82, 0)</f>
        <v>-4.6621989281046368E+17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0.86028443099999996</v>
      </c>
      <c r="Q83" s="4">
        <f t="shared" si="49"/>
        <v>12.5</v>
      </c>
      <c r="R83">
        <f t="shared" si="28"/>
        <v>50000</v>
      </c>
      <c r="S83">
        <f t="shared" si="29"/>
        <v>-3.209080950320727E+18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-0.11518207019614907</v>
      </c>
      <c r="AC83">
        <f t="shared" si="46"/>
        <v>-0.10284113410370453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-1.0626889076178887E-14</v>
      </c>
      <c r="AI83">
        <f t="shared" si="33"/>
        <v>-1.0627289662576114E-14</v>
      </c>
      <c r="AJ83">
        <f t="shared" si="34"/>
        <v>-1.2340936092444535E-2</v>
      </c>
      <c r="AK83">
        <f t="shared" si="47"/>
        <v>-8.0627449137304352E-3</v>
      </c>
      <c r="AL83">
        <f t="shared" si="23"/>
        <v>-2.0403681006185597E-2</v>
      </c>
      <c r="AN83">
        <f t="shared" si="35"/>
        <v>0</v>
      </c>
      <c r="AO83">
        <f t="shared" si="35"/>
        <v>0</v>
      </c>
      <c r="AP83">
        <f t="shared" si="35"/>
        <v>-4.6265193636810124E-23</v>
      </c>
      <c r="AQ83">
        <f t="shared" si="35"/>
        <v>-1.2273384325345865E-18</v>
      </c>
      <c r="AR83">
        <f t="shared" si="35"/>
        <v>-1.2273846977282235E-18</v>
      </c>
      <c r="AS83">
        <f t="shared" si="35"/>
        <v>-1.4253000150027551E-6</v>
      </c>
      <c r="AT83">
        <f t="shared" si="35"/>
        <v>-9.3119600980180065E-7</v>
      </c>
      <c r="AU83">
        <f t="shared" si="24"/>
        <v>-2.3564960248057831E-6</v>
      </c>
      <c r="AW83">
        <v>80</v>
      </c>
      <c r="AX83">
        <f>IF(Z83&gt;0, (R83*SUMPRODUCT(K83:$K$98, X83:$X$98)-K83*$AZ$3)/Z83, 0)</f>
        <v>-3.209080950320727E+18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0.86486670799999998</v>
      </c>
      <c r="Q84" s="4">
        <f t="shared" si="49"/>
        <v>12.5</v>
      </c>
      <c r="R84">
        <f t="shared" si="28"/>
        <v>50000</v>
      </c>
      <c r="S84">
        <f t="shared" si="29"/>
        <v>-2.2897590263194288E+19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-0.10284113410370453</v>
      </c>
      <c r="AC84">
        <f t="shared" si="46"/>
        <v>-9.1822441164021898E-2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-1.3858153545545197E-15</v>
      </c>
      <c r="AI84">
        <f t="shared" si="33"/>
        <v>-1.385865481249135E-15</v>
      </c>
      <c r="AJ84">
        <f t="shared" si="34"/>
        <v>-1.1018692939682634E-2</v>
      </c>
      <c r="AK84">
        <f t="shared" si="47"/>
        <v>-7.1988793872593175E-3</v>
      </c>
      <c r="AL84">
        <f t="shared" si="23"/>
        <v>-1.8217572326943338E-2</v>
      </c>
      <c r="AN84">
        <f t="shared" si="35"/>
        <v>0</v>
      </c>
      <c r="AO84">
        <f t="shared" si="35"/>
        <v>0</v>
      </c>
      <c r="AP84">
        <f t="shared" si="35"/>
        <v>-5.1690321292781301E-24</v>
      </c>
      <c r="AQ84">
        <f t="shared" si="35"/>
        <v>-1.4290437755589473E-19</v>
      </c>
      <c r="AR84">
        <f t="shared" si="35"/>
        <v>-1.4290954658802398E-19</v>
      </c>
      <c r="AS84">
        <f t="shared" si="35"/>
        <v>-1.1362404456335752E-6</v>
      </c>
      <c r="AT84">
        <f t="shared" si="35"/>
        <v>-7.4234375781393544E-7</v>
      </c>
      <c r="AU84">
        <f t="shared" si="24"/>
        <v>-1.8785842034476536E-6</v>
      </c>
      <c r="AW84">
        <v>81</v>
      </c>
      <c r="AX84">
        <f>IF(Z84&gt;0, (R84*SUMPRODUCT(K84:$K$98, X84:$X$98)-K84*$AZ$3)/Z84, 0)</f>
        <v>-2.2897590263194288E+19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0.86947332300000002</v>
      </c>
      <c r="Q85" s="4">
        <f t="shared" si="49"/>
        <v>12.5</v>
      </c>
      <c r="R85">
        <f t="shared" si="28"/>
        <v>50000</v>
      </c>
      <c r="S85">
        <f t="shared" si="29"/>
        <v>-1.6962449749368924E+20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-9.1822441164021898E-2</v>
      </c>
      <c r="AC85">
        <f t="shared" si="46"/>
        <v>-8.1984322467876694E-2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-1.7433529495281606E-16</v>
      </c>
      <c r="AI85">
        <f t="shared" si="33"/>
        <v>-1.7434133655674703E-16</v>
      </c>
      <c r="AJ85">
        <f t="shared" si="34"/>
        <v>-9.8381186961452038E-3</v>
      </c>
      <c r="AK85">
        <f t="shared" si="47"/>
        <v>-6.4275708814815332E-3</v>
      </c>
      <c r="AL85">
        <f t="shared" si="23"/>
        <v>-1.6265689577626911E-2</v>
      </c>
      <c r="AN85">
        <f t="shared" si="35"/>
        <v>0</v>
      </c>
      <c r="AO85">
        <f t="shared" si="35"/>
        <v>0</v>
      </c>
      <c r="AP85">
        <f t="shared" si="35"/>
        <v>-5.5625559450725645E-25</v>
      </c>
      <c r="AQ85">
        <f t="shared" si="35"/>
        <v>-1.6051198364775791E-20</v>
      </c>
      <c r="AR85">
        <f t="shared" si="35"/>
        <v>-1.6051754620370296E-20</v>
      </c>
      <c r="AS85">
        <f t="shared" si="35"/>
        <v>-9.0580392668492876E-7</v>
      </c>
      <c r="AT85">
        <f t="shared" si="35"/>
        <v>-5.9179189876748685E-7</v>
      </c>
      <c r="AU85">
        <f t="shared" si="24"/>
        <v>-1.4975958254524317E-6</v>
      </c>
      <c r="AW85">
        <v>82</v>
      </c>
      <c r="AX85">
        <f>IF(Z85&gt;0, (R85*SUMPRODUCT(K85:$K$98, X85:$X$98)-K85*$AZ$3)/Z85, 0)</f>
        <v>-1.6962449749368924E+20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0.874112687</v>
      </c>
      <c r="Q86" s="4">
        <f t="shared" si="49"/>
        <v>12.5</v>
      </c>
      <c r="R86">
        <f t="shared" si="28"/>
        <v>50000</v>
      </c>
      <c r="S86">
        <f t="shared" si="29"/>
        <v>-1.3068768294834303E+21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-8.1984322467876694E-2</v>
      </c>
      <c r="AC86">
        <f t="shared" si="46"/>
        <v>-7.3200287917747034E-2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-2.1124170583596382E-17</v>
      </c>
      <c r="AI86">
        <f t="shared" si="33"/>
        <v>-2.1124870728842155E-17</v>
      </c>
      <c r="AJ86">
        <f t="shared" si="34"/>
        <v>-8.7840345501296602E-3</v>
      </c>
      <c r="AK86">
        <f t="shared" si="47"/>
        <v>-5.7389025727513695E-3</v>
      </c>
      <c r="AL86">
        <f t="shared" si="23"/>
        <v>-1.452293712288105E-2</v>
      </c>
      <c r="AN86">
        <f t="shared" si="35"/>
        <v>0</v>
      </c>
      <c r="AO86">
        <f t="shared" si="35"/>
        <v>0</v>
      </c>
      <c r="AP86">
        <f t="shared" si="35"/>
        <v>-5.7556219811306711E-26</v>
      </c>
      <c r="AQ86">
        <f t="shared" si="35"/>
        <v>-1.7365359727625729E-21</v>
      </c>
      <c r="AR86">
        <f t="shared" si="35"/>
        <v>-1.736593528982384E-21</v>
      </c>
      <c r="AS86">
        <f t="shared" si="35"/>
        <v>-7.221013446148997E-7</v>
      </c>
      <c r="AT86">
        <f t="shared" si="35"/>
        <v>-4.7177287848173374E-7</v>
      </c>
      <c r="AU86">
        <f t="shared" si="24"/>
        <v>-1.1938742230966351E-6</v>
      </c>
      <c r="AW86">
        <v>83</v>
      </c>
      <c r="AX86">
        <f>IF(Z86&gt;0, (R86*SUMPRODUCT(K86:$K$98, X86:$X$98)-K86*$AZ$3)/Z86, 0)</f>
        <v>-1.3068768294834303E+21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0.87875849299999997</v>
      </c>
      <c r="Q87" s="4">
        <f t="shared" si="49"/>
        <v>12.5</v>
      </c>
      <c r="R87">
        <f t="shared" si="28"/>
        <v>50000</v>
      </c>
      <c r="S87">
        <f t="shared" si="29"/>
        <v>-1.0489378861424241E+22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-7.3200287917747034E-2</v>
      </c>
      <c r="AC87">
        <f t="shared" si="46"/>
        <v>-6.5357399926559853E-2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-2.461034324221335E-18</v>
      </c>
      <c r="AI87">
        <f t="shared" si="33"/>
        <v>-2.4611122094335934E-18</v>
      </c>
      <c r="AJ87">
        <f t="shared" si="34"/>
        <v>-7.8428879911871807E-3</v>
      </c>
      <c r="AK87">
        <f t="shared" si="47"/>
        <v>-5.1240201542422925E-3</v>
      </c>
      <c r="AL87">
        <f t="shared" si="23"/>
        <v>-1.2966908145429475E-2</v>
      </c>
      <c r="AN87">
        <f t="shared" si="35"/>
        <v>0</v>
      </c>
      <c r="AO87">
        <f t="shared" si="35"/>
        <v>0</v>
      </c>
      <c r="AP87">
        <f t="shared" si="35"/>
        <v>-5.7166434187794793E-27</v>
      </c>
      <c r="AQ87">
        <f t="shared" si="35"/>
        <v>-1.8063577494343081E-22</v>
      </c>
      <c r="AR87">
        <f t="shared" si="35"/>
        <v>-1.8064149158684958E-22</v>
      </c>
      <c r="AS87">
        <f t="shared" si="35"/>
        <v>-5.7565477089835636E-7</v>
      </c>
      <c r="AT87">
        <f t="shared" si="35"/>
        <v>-3.7609445032025953E-7</v>
      </c>
      <c r="AU87">
        <f t="shared" si="24"/>
        <v>-9.5174922121861599E-7</v>
      </c>
      <c r="AW87">
        <v>84</v>
      </c>
      <c r="AX87">
        <f>IF(Z87&gt;0, (R87*SUMPRODUCT(K87:$K$98, X87:$X$98)-K87*$AZ$3)/Z87, 0)</f>
        <v>-1.0489378861424241E+22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0.88338371900000001</v>
      </c>
      <c r="Q88" s="4">
        <f t="shared" si="49"/>
        <v>12.5</v>
      </c>
      <c r="R88">
        <f t="shared" si="28"/>
        <v>50000</v>
      </c>
      <c r="S88">
        <f t="shared" si="29"/>
        <v>-8.7843214495142241E+22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-6.5357399926559853E-2</v>
      </c>
      <c r="AC88">
        <f t="shared" si="46"/>
        <v>-5.8354821362999867E-2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-2.7521011384012239E-19</v>
      </c>
      <c r="AI88">
        <f t="shared" si="33"/>
        <v>-2.7521841767179827E-19</v>
      </c>
      <c r="AJ88">
        <f t="shared" si="34"/>
        <v>-7.0025785635599858E-3</v>
      </c>
      <c r="AK88">
        <f t="shared" si="47"/>
        <v>-4.5750179948591905E-3</v>
      </c>
      <c r="AL88">
        <f t="shared" ref="AL88:AL98" si="50">SUM(AI88:AK88)</f>
        <v>-1.1577596558419176E-2</v>
      </c>
      <c r="AN88">
        <f t="shared" si="35"/>
        <v>0</v>
      </c>
      <c r="AO88">
        <f t="shared" si="35"/>
        <v>0</v>
      </c>
      <c r="AP88">
        <f t="shared" si="35"/>
        <v>-5.4418505456552981E-28</v>
      </c>
      <c r="AQ88">
        <f t="shared" si="35"/>
        <v>-1.8035677583851036E-23</v>
      </c>
      <c r="AR88">
        <f t="shared" si="35"/>
        <v>-1.80362217689056E-23</v>
      </c>
      <c r="AS88">
        <f t="shared" si="35"/>
        <v>-4.5890845894320511E-7</v>
      </c>
      <c r="AT88">
        <f t="shared" si="35"/>
        <v>-2.9982019317622733E-7</v>
      </c>
      <c r="AU88">
        <f t="shared" si="24"/>
        <v>-7.5872865211943249E-7</v>
      </c>
      <c r="AW88">
        <v>85</v>
      </c>
      <c r="AX88">
        <f>IF(Z88&gt;0, (R88*SUMPRODUCT(K88:$K$98, X88:$X$98)-K88*$AZ$3)/Z88, 0)</f>
        <v>-8.7843214495142241E+22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0.88875356999999999</v>
      </c>
      <c r="Q89" s="4">
        <f t="shared" si="49"/>
        <v>12.5</v>
      </c>
      <c r="R89">
        <f t="shared" si="28"/>
        <v>50000</v>
      </c>
      <c r="S89">
        <f t="shared" si="29"/>
        <v>-7.7465883501788541E+23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-5.8354821362999867E-2</v>
      </c>
      <c r="AC89">
        <f t="shared" si="46"/>
        <v>-5.2102519074107019E-2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-2.9520240186535089E-20</v>
      </c>
      <c r="AI89">
        <f t="shared" si="33"/>
        <v>-2.9521080919847592E-20</v>
      </c>
      <c r="AJ89">
        <f t="shared" si="34"/>
        <v>-6.2523022888928484E-3</v>
      </c>
      <c r="AK89">
        <f t="shared" si="47"/>
        <v>-4.0848374954099908E-3</v>
      </c>
      <c r="AL89">
        <f t="shared" si="50"/>
        <v>-1.033713978430284E-2</v>
      </c>
      <c r="AN89">
        <f t="shared" si="35"/>
        <v>0</v>
      </c>
      <c r="AO89">
        <f t="shared" si="35"/>
        <v>0</v>
      </c>
      <c r="AP89">
        <f t="shared" si="35"/>
        <v>-4.9193566101888453E-29</v>
      </c>
      <c r="AQ89">
        <f t="shared" si="35"/>
        <v>-1.7273086070919979E-24</v>
      </c>
      <c r="AR89">
        <f t="shared" si="35"/>
        <v>-1.7273578006580997E-24</v>
      </c>
      <c r="AS89">
        <f t="shared" si="35"/>
        <v>-3.6583901382589716E-7</v>
      </c>
      <c r="AT89">
        <f t="shared" si="35"/>
        <v>-2.3901482236625259E-7</v>
      </c>
      <c r="AU89">
        <f t="shared" si="24"/>
        <v>-6.0485383619214981E-7</v>
      </c>
      <c r="AW89">
        <v>86</v>
      </c>
      <c r="AX89">
        <f>IF(Z89&gt;0, (R89*SUMPRODUCT(K89:$K$98, X89:$X$98)-K89*$AZ$3)/Z89, 0)</f>
        <v>-7.7465883501788541E+23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0.89409425099999995</v>
      </c>
      <c r="Q90" s="4">
        <f t="shared" si="49"/>
        <v>12.5</v>
      </c>
      <c r="R90">
        <f t="shared" si="28"/>
        <v>50000</v>
      </c>
      <c r="S90">
        <f t="shared" si="29"/>
        <v>-7.2118687496315908E+24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-5.2102519074107019E-2</v>
      </c>
      <c r="AC90">
        <f t="shared" si="46"/>
        <v>-4.652010631616698E-2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-3.0067792853418737E-21</v>
      </c>
      <c r="AI90">
        <f t="shared" si="33"/>
        <v>-3.0068599164999188E-21</v>
      </c>
      <c r="AJ90">
        <f t="shared" si="34"/>
        <v>-5.582412757940039E-3</v>
      </c>
      <c r="AK90">
        <f t="shared" si="47"/>
        <v>-3.6471763351874917E-3</v>
      </c>
      <c r="AL90">
        <f t="shared" si="50"/>
        <v>-9.2295890931275298E-3</v>
      </c>
      <c r="AN90">
        <f t="shared" si="35"/>
        <v>0</v>
      </c>
      <c r="AO90">
        <f t="shared" si="35"/>
        <v>0</v>
      </c>
      <c r="AP90">
        <f t="shared" si="35"/>
        <v>-4.2124516098059174E-30</v>
      </c>
      <c r="AQ90">
        <f t="shared" si="35"/>
        <v>-1.5708458799245334E-25</v>
      </c>
      <c r="AR90">
        <f t="shared" si="35"/>
        <v>-1.5708880044406316E-25</v>
      </c>
      <c r="AS90">
        <f t="shared" si="35"/>
        <v>-2.9164462199130809E-7</v>
      </c>
      <c r="AT90">
        <f t="shared" si="35"/>
        <v>-1.9054115303432126E-7</v>
      </c>
      <c r="AU90">
        <f t="shared" si="24"/>
        <v>-4.8218577502562929E-7</v>
      </c>
      <c r="AW90">
        <v>87</v>
      </c>
      <c r="AX90">
        <f>IF(Z90&gt;0, (R90*SUMPRODUCT(K90:$K$98, X90:$X$98)-K90*$AZ$3)/Z90, 0)</f>
        <v>-7.2118687496315908E+24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0.89939914200000004</v>
      </c>
      <c r="Q91" s="4">
        <f t="shared" si="49"/>
        <v>12.5</v>
      </c>
      <c r="R91">
        <f t="shared" si="28"/>
        <v>50000</v>
      </c>
      <c r="S91">
        <f t="shared" si="29"/>
        <v>-7.1071827227693387E+25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-4.652010631616698E-2</v>
      </c>
      <c r="AC91">
        <f t="shared" si="46"/>
        <v>-4.1535809210863375E-2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-2.9007837745692966E-22</v>
      </c>
      <c r="AI91">
        <f t="shared" si="33"/>
        <v>-2.9008568270903007E-22</v>
      </c>
      <c r="AJ91">
        <f t="shared" si="34"/>
        <v>-4.9842971053036048E-3</v>
      </c>
      <c r="AK91">
        <f t="shared" si="47"/>
        <v>-3.2564074421316891E-3</v>
      </c>
      <c r="AL91">
        <f t="shared" si="50"/>
        <v>-8.240704547435293E-3</v>
      </c>
      <c r="AN91">
        <f t="shared" si="35"/>
        <v>0</v>
      </c>
      <c r="AO91">
        <f t="shared" si="35"/>
        <v>0</v>
      </c>
      <c r="AP91">
        <f t="shared" si="35"/>
        <v>-3.4076047333205096E-31</v>
      </c>
      <c r="AQ91">
        <f t="shared" si="35"/>
        <v>-1.3530983441342717E-26</v>
      </c>
      <c r="AR91">
        <f t="shared" si="35"/>
        <v>-1.3531324201816047E-26</v>
      </c>
      <c r="AS91">
        <f t="shared" si="35"/>
        <v>-2.3249730707215241E-7</v>
      </c>
      <c r="AT91">
        <f t="shared" si="35"/>
        <v>-1.5189824062047294E-7</v>
      </c>
      <c r="AU91">
        <f t="shared" si="24"/>
        <v>-3.8439554769262532E-7</v>
      </c>
      <c r="AW91">
        <v>88</v>
      </c>
      <c r="AX91">
        <f>IF(Z91&gt;0, (R91*SUMPRODUCT(K91:$K$98, X91:$X$98)-K91*$AZ$3)/Z91, 0)</f>
        <v>-7.1071827227693387E+25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0.90466162100000003</v>
      </c>
      <c r="Q92" s="4">
        <f t="shared" si="49"/>
        <v>12.5</v>
      </c>
      <c r="R92">
        <f t="shared" si="28"/>
        <v>50000</v>
      </c>
      <c r="S92">
        <f t="shared" si="29"/>
        <v>-7.4359261729303291E+26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-4.1535809210863375E-2</v>
      </c>
      <c r="AC92">
        <f t="shared" si="46"/>
        <v>-3.7085543938270862E-2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-2.6435124827918332E-23</v>
      </c>
      <c r="AI92">
        <f t="shared" si="33"/>
        <v>-2.6435748246290769E-23</v>
      </c>
      <c r="AJ92">
        <f t="shared" si="34"/>
        <v>-4.4502652725925129E-3</v>
      </c>
      <c r="AK92">
        <f t="shared" si="47"/>
        <v>-2.9075066447604367E-3</v>
      </c>
      <c r="AL92">
        <f t="shared" si="50"/>
        <v>-7.3577719173529496E-3</v>
      </c>
      <c r="AN92">
        <f t="shared" si="35"/>
        <v>0</v>
      </c>
      <c r="AO92">
        <f t="shared" si="35"/>
        <v>0</v>
      </c>
      <c r="AP92">
        <f t="shared" si="35"/>
        <v>-2.5964237876276747E-32</v>
      </c>
      <c r="AQ92">
        <f t="shared" si="35"/>
        <v>-1.1009747220617872E-27</v>
      </c>
      <c r="AR92">
        <f t="shared" si="35"/>
        <v>-1.1010006862996636E-27</v>
      </c>
      <c r="AS92">
        <f t="shared" si="35"/>
        <v>-1.8534542974501981E-7</v>
      </c>
      <c r="AT92">
        <f t="shared" si="35"/>
        <v>-1.2109234743341273E-7</v>
      </c>
      <c r="AU92">
        <f t="shared" si="24"/>
        <v>-3.0643777717843254E-7</v>
      </c>
      <c r="AW92">
        <v>89</v>
      </c>
      <c r="AX92">
        <f>IF(Z92&gt;0, (R92*SUMPRODUCT(K92:$K$98, X92:$X$98)-K92*$AZ$3)/Z92, 0)</f>
        <v>-7.4359261729303291E+26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0.90987524600000003</v>
      </c>
      <c r="Q93" s="4">
        <f t="shared" si="49"/>
        <v>12.5</v>
      </c>
      <c r="R93">
        <f t="shared" si="28"/>
        <v>50000</v>
      </c>
      <c r="S93">
        <f t="shared" si="29"/>
        <v>-8.2861031901067963E+27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-3.7085543938270862E-2</v>
      </c>
      <c r="AC93">
        <f t="shared" si="46"/>
        <v>-3.3112092802027558E-2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-2.2689317799251749E-24</v>
      </c>
      <c r="AI93">
        <f t="shared" si="33"/>
        <v>-2.2689817311689054E-24</v>
      </c>
      <c r="AJ93">
        <f t="shared" si="34"/>
        <v>-3.9734511362433042E-3</v>
      </c>
      <c r="AK93">
        <f t="shared" si="47"/>
        <v>-2.5959880756789605E-3</v>
      </c>
      <c r="AL93">
        <f t="shared" si="50"/>
        <v>-6.5694392119222643E-3</v>
      </c>
      <c r="AN93">
        <f t="shared" si="35"/>
        <v>0</v>
      </c>
      <c r="AO93">
        <f t="shared" si="35"/>
        <v>0</v>
      </c>
      <c r="AP93">
        <f t="shared" si="35"/>
        <v>-1.857480511280497E-33</v>
      </c>
      <c r="AQ93">
        <f t="shared" si="35"/>
        <v>-8.4372204731713643E-29</v>
      </c>
      <c r="AR93">
        <f t="shared" si="35"/>
        <v>-8.4374062212224921E-29</v>
      </c>
      <c r="AS93">
        <f t="shared" si="35"/>
        <v>-1.4775624182479216E-7</v>
      </c>
      <c r="AT93">
        <f t="shared" si="35"/>
        <v>-9.653407799219761E-8</v>
      </c>
      <c r="AU93">
        <f t="shared" si="24"/>
        <v>-2.4429031981698977E-7</v>
      </c>
      <c r="AW93">
        <v>90</v>
      </c>
      <c r="AX93">
        <f>IF(Z93&gt;0, (R93*SUMPRODUCT(K93:$K$98, X93:$X$98)-K93*$AZ$3)/Z93, 0)</f>
        <v>-8.2861031901067963E+27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0.91506238500000003</v>
      </c>
      <c r="Q94" s="4">
        <f t="shared" si="49"/>
        <v>12.5</v>
      </c>
      <c r="R94">
        <f t="shared" si="28"/>
        <v>50000</v>
      </c>
      <c r="S94">
        <f t="shared" si="29"/>
        <v>-9.8726206054705904E+28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-3.3112092802027558E-2</v>
      </c>
      <c r="AC94">
        <f t="shared" si="46"/>
        <v>-2.9564368573238884E-2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-1.8283401688709935E-25</v>
      </c>
      <c r="AI94">
        <f t="shared" si="33"/>
        <v>-1.828377601141708E-25</v>
      </c>
      <c r="AJ94">
        <f t="shared" si="34"/>
        <v>-3.5477242287886741E-3</v>
      </c>
      <c r="AK94">
        <f t="shared" si="47"/>
        <v>-2.3178464961419293E-3</v>
      </c>
      <c r="AL94">
        <f t="shared" si="50"/>
        <v>-5.8655707249306039E-3</v>
      </c>
      <c r="AN94">
        <f t="shared" si="35"/>
        <v>0</v>
      </c>
      <c r="AO94">
        <f t="shared" si="35"/>
        <v>0</v>
      </c>
      <c r="AP94">
        <f t="shared" si="35"/>
        <v>-1.2428139234316144E-34</v>
      </c>
      <c r="AQ94">
        <f t="shared" si="35"/>
        <v>-6.0703948097976821E-30</v>
      </c>
      <c r="AR94">
        <f t="shared" si="35"/>
        <v>-6.0705190911900252E-30</v>
      </c>
      <c r="AS94">
        <f t="shared" si="35"/>
        <v>-1.1779037135267263E-7</v>
      </c>
      <c r="AT94">
        <f t="shared" si="35"/>
        <v>-7.6956375950412645E-8</v>
      </c>
      <c r="AU94">
        <f t="shared" si="24"/>
        <v>-1.9474674730308528E-7</v>
      </c>
      <c r="AW94">
        <v>91</v>
      </c>
      <c r="AX94">
        <f>IF(Z94&gt;0, (R94*SUMPRODUCT(K94:$K$98, X94:$X$98)-K94*$AZ$3)/Z94, 0)</f>
        <v>-9.8726206054705904E+28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0.92024934599999997</v>
      </c>
      <c r="Q95" s="4">
        <f t="shared" si="49"/>
        <v>12.5</v>
      </c>
      <c r="R95">
        <f t="shared" si="28"/>
        <v>50000</v>
      </c>
      <c r="S95">
        <f t="shared" si="29"/>
        <v>-1.2637644696941513E+30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-2.9564368573238884E-2</v>
      </c>
      <c r="AC95">
        <f t="shared" si="46"/>
        <v>-2.6396757654677576E-2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-1.3778809057723939E-26</v>
      </c>
      <c r="AI95">
        <f t="shared" si="33"/>
        <v>-1.3779070150260244E-26</v>
      </c>
      <c r="AJ95">
        <f t="shared" si="34"/>
        <v>-3.1676109185613081E-3</v>
      </c>
      <c r="AK95">
        <f t="shared" si="47"/>
        <v>-2.069505800126722E-3</v>
      </c>
      <c r="AL95">
        <f t="shared" si="50"/>
        <v>-5.2371167186880301E-3</v>
      </c>
      <c r="AN95">
        <f t="shared" si="35"/>
        <v>0</v>
      </c>
      <c r="AO95">
        <f t="shared" si="35"/>
        <v>0</v>
      </c>
      <c r="AP95">
        <f t="shared" si="35"/>
        <v>-7.7399182106840221E-36</v>
      </c>
      <c r="AQ95">
        <f t="shared" si="35"/>
        <v>-4.0846382151344183E-31</v>
      </c>
      <c r="AR95">
        <f t="shared" si="35"/>
        <v>-4.0847156143165248E-31</v>
      </c>
      <c r="AS95">
        <f t="shared" si="35"/>
        <v>-9.3901762876811489E-8</v>
      </c>
      <c r="AT95">
        <f t="shared" si="35"/>
        <v>-6.1349151746183518E-8</v>
      </c>
      <c r="AU95">
        <f t="shared" si="24"/>
        <v>-1.5525091462299501E-7</v>
      </c>
      <c r="AW95">
        <v>92</v>
      </c>
      <c r="AX95">
        <f>IF(Z95&gt;0, (R95*SUMPRODUCT(K95:$K$98, X95:$X$98)-K95*$AZ$3)/Z95, 0)</f>
        <v>-1.2637644696941513E+30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0.92543648599999995</v>
      </c>
      <c r="Q96" s="4">
        <f t="shared" si="49"/>
        <v>12.5</v>
      </c>
      <c r="R96">
        <f t="shared" si="28"/>
        <v>50000</v>
      </c>
      <c r="S96">
        <f t="shared" si="29"/>
        <v>-1.7476761467095665E+31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-2.6396757654677576E-2</v>
      </c>
      <c r="AC96">
        <f t="shared" si="46"/>
        <v>-2.3568533620247835E-2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-9.6649823727242703E-28</v>
      </c>
      <c r="AI96">
        <f t="shared" si="33"/>
        <v>-9.6651509432405007E-28</v>
      </c>
      <c r="AJ96">
        <f t="shared" si="34"/>
        <v>-2.828224034429741E-3</v>
      </c>
      <c r="AK96">
        <f t="shared" si="47"/>
        <v>-1.8477730358274305E-3</v>
      </c>
      <c r="AL96">
        <f t="shared" si="50"/>
        <v>-4.6759970702571711E-3</v>
      </c>
      <c r="AN96">
        <f t="shared" si="35"/>
        <v>0</v>
      </c>
      <c r="AO96">
        <f t="shared" si="35"/>
        <v>0</v>
      </c>
      <c r="AP96">
        <f t="shared" si="35"/>
        <v>-4.4617528370924384E-37</v>
      </c>
      <c r="AQ96">
        <f t="shared" si="35"/>
        <v>-2.5581438252938674E-32</v>
      </c>
      <c r="AR96">
        <f t="shared" si="35"/>
        <v>-2.5581884428222384E-32</v>
      </c>
      <c r="AS96">
        <f t="shared" si="35"/>
        <v>-7.485791045664184E-8</v>
      </c>
      <c r="AT96">
        <f t="shared" si="35"/>
        <v>-4.8907168165005998E-8</v>
      </c>
      <c r="AU96">
        <f t="shared" si="24"/>
        <v>-1.2376507862164782E-7</v>
      </c>
      <c r="AW96">
        <v>93</v>
      </c>
      <c r="AX96">
        <f>IF(Z96&gt;0, (R96*SUMPRODUCT(K96:$K$98, X96:$X$98)-K96*$AZ$3)/Z96, 0)</f>
        <v>-1.7476761467095665E+31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0.93062362499999995</v>
      </c>
      <c r="Q97" s="4">
        <f t="shared" si="49"/>
        <v>12.5</v>
      </c>
      <c r="R97">
        <f t="shared" si="28"/>
        <v>50000</v>
      </c>
      <c r="S97">
        <f t="shared" si="29"/>
        <v>-2.6280235716489629E+32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-2.3568533620247835E-2</v>
      </c>
      <c r="AC97">
        <f t="shared" si="46"/>
        <v>-2.1043333589506993E-2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-6.2750281952707709E-29</v>
      </c>
      <c r="AI97">
        <f t="shared" si="33"/>
        <v>-6.2751282863326268E-29</v>
      </c>
      <c r="AJ97">
        <f t="shared" si="34"/>
        <v>-2.5252000307408422E-3</v>
      </c>
      <c r="AK97">
        <f t="shared" si="47"/>
        <v>-1.6497973534173485E-3</v>
      </c>
      <c r="AL97">
        <f t="shared" si="50"/>
        <v>-4.1749973841581911E-3</v>
      </c>
      <c r="AN97">
        <f t="shared" si="35"/>
        <v>0</v>
      </c>
      <c r="AO97">
        <f t="shared" si="35"/>
        <v>0</v>
      </c>
      <c r="AP97">
        <f t="shared" si="35"/>
        <v>-2.3653813358260263E-38</v>
      </c>
      <c r="AQ97">
        <f t="shared" si="35"/>
        <v>-1.482933071110357E-33</v>
      </c>
      <c r="AR97">
        <f t="shared" si="35"/>
        <v>-1.4829567249237153E-33</v>
      </c>
      <c r="AS97">
        <f t="shared" si="35"/>
        <v>-5.9676267902297427E-8</v>
      </c>
      <c r="AT97">
        <f t="shared" si="35"/>
        <v>-3.8988495029500947E-8</v>
      </c>
      <c r="AU97">
        <f t="shared" si="24"/>
        <v>-9.8664762931798394E-8</v>
      </c>
      <c r="AW97">
        <v>94</v>
      </c>
      <c r="AX97">
        <f>IF(Z97&gt;0, (R97*SUMPRODUCT(K97:$K$98, X97:$X$98)-K97*$AZ$3)/Z97, 0)</f>
        <v>-2.6280235716489629E+32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-2.1043333589506993E-2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-2.1043333589506993E-2</v>
      </c>
      <c r="AK98">
        <f t="shared" si="47"/>
        <v>-1.4730333512654897E-3</v>
      </c>
      <c r="AL98">
        <f t="shared" si="50"/>
        <v>-2.2516366940772484E-2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-8.4477904850929498E-35</v>
      </c>
      <c r="AR98">
        <f t="shared" si="35"/>
        <v>-8.4477904850929498E-35</v>
      </c>
      <c r="AS98">
        <f t="shared" si="35"/>
        <v>-4.4401985046352196E-7</v>
      </c>
      <c r="AT98">
        <f t="shared" si="35"/>
        <v>-3.1081389532446546E-8</v>
      </c>
      <c r="AU98">
        <f t="shared" si="35"/>
        <v>-4.7510123999596856E-7</v>
      </c>
      <c r="AW98">
        <v>95</v>
      </c>
    </row>
    <row r="100" spans="5:50" x14ac:dyDescent="0.25">
      <c r="AN100" s="8">
        <f t="shared" ref="AN100:AP100" si="51">SUM(AN3:AN98)</f>
        <v>1333.1993625848872</v>
      </c>
      <c r="AO100" s="8">
        <f t="shared" si="51"/>
        <v>-133.31993625848872</v>
      </c>
      <c r="AP100" s="8">
        <f t="shared" si="51"/>
        <v>-707.19459093057606</v>
      </c>
      <c r="AQ100" s="8">
        <f>SUM(AQ3:AQ98)</f>
        <v>-890.44822162994444</v>
      </c>
      <c r="AR100" s="8">
        <f t="shared" ref="AR100:AU100" si="52">SUM(AR3:AR98)</f>
        <v>-397.76338623412181</v>
      </c>
      <c r="AS100" s="8">
        <f t="shared" si="52"/>
        <v>-210.20755714994644</v>
      </c>
      <c r="AT100" s="8">
        <f t="shared" si="52"/>
        <v>122.62107500413528</v>
      </c>
      <c r="AU100" s="8">
        <f t="shared" si="52"/>
        <v>-485.34986837993262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2539.3376989423673</v>
      </c>
      <c r="K3">
        <v>1</v>
      </c>
      <c r="L3" s="2">
        <v>0</v>
      </c>
      <c r="O3">
        <f>$C$3</f>
        <v>2539.3376989423673</v>
      </c>
      <c r="P3">
        <f>O3*C5</f>
        <v>253.93376989423675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2539.3376989423673</v>
      </c>
      <c r="AF3">
        <f t="shared" ref="AF3:AG34" si="3">-$Z3*P3</f>
        <v>-253.93376989423675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1660.4469583481305</v>
      </c>
      <c r="AJ3">
        <f t="shared" ref="AJ3:AJ66" si="6">AB3-AC3</f>
        <v>0</v>
      </c>
      <c r="AL3">
        <f t="shared" ref="AL3:AL66" si="7">SUM(AI3:AK3)</f>
        <v>1660.4469583481305</v>
      </c>
      <c r="AN3">
        <f t="shared" ref="AN3:AU34" si="8">AE3*$K3</f>
        <v>2539.3376989423673</v>
      </c>
      <c r="AO3">
        <f t="shared" si="8"/>
        <v>-253.93376989423675</v>
      </c>
      <c r="AP3">
        <f t="shared" si="8"/>
        <v>-624.95697070000006</v>
      </c>
      <c r="AQ3">
        <f t="shared" si="8"/>
        <v>0</v>
      </c>
      <c r="AR3">
        <f t="shared" si="8"/>
        <v>1660.4469583481305</v>
      </c>
      <c r="AS3">
        <f t="shared" si="8"/>
        <v>0</v>
      </c>
      <c r="AT3">
        <f t="shared" si="8"/>
        <v>0</v>
      </c>
      <c r="AU3">
        <f t="shared" si="8"/>
        <v>1660.4469583481305</v>
      </c>
      <c r="AW3">
        <v>0</v>
      </c>
      <c r="AX3">
        <f>IF(Z3&gt;0, (R3*SUMPRODUCT(K3:$K$98, X3:$X$98)-K3*$AZ$3)/Z3, 0)</f>
        <v>0</v>
      </c>
      <c r="AZ3">
        <f>C6*SUMPRODUCT(X4:X89, K4:K89)/1</f>
        <v>1815.7932922360835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196.78291856601479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194.54928131100905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-194.54928131100905</v>
      </c>
      <c r="AK4">
        <f t="shared" ref="AK4:AK67" si="20">G4*SUM(AB4:AB4, AE4:AF4)</f>
        <v>0</v>
      </c>
      <c r="AL4">
        <f t="shared" si="7"/>
        <v>-262.08768131100908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-60.302142857142847</v>
      </c>
      <c r="AR4">
        <f t="shared" si="8"/>
        <v>-60.302142857142847</v>
      </c>
      <c r="AS4">
        <f t="shared" si="8"/>
        <v>-173.70471545625807</v>
      </c>
      <c r="AT4">
        <f t="shared" si="8"/>
        <v>0</v>
      </c>
      <c r="AU4">
        <f t="shared" si="8"/>
        <v>-234.00685831340095</v>
      </c>
      <c r="AW4">
        <v>1</v>
      </c>
      <c r="AX4">
        <f>IF(Z4&gt;0, (R4*SUMPRODUCT(K4:$K$98, X4:$X$98)-K4*$AZ$3)/Z4, 0)</f>
        <v>196.78291856601479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1.4039689999999999E-3</v>
      </c>
      <c r="Q5" s="4">
        <f t="shared" ref="Q5:Q68" si="22">$C$8</f>
        <v>12.5</v>
      </c>
      <c r="R5">
        <f t="shared" si="0"/>
        <v>50000</v>
      </c>
      <c r="S5">
        <f t="shared" si="1"/>
        <v>315.0806459033156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194.54928131100905</v>
      </c>
      <c r="AC5">
        <f t="shared" si="19"/>
        <v>307.95185391012365</v>
      </c>
      <c r="AE5">
        <f t="shared" si="2"/>
        <v>0</v>
      </c>
      <c r="AF5">
        <f t="shared" si="3"/>
        <v>0</v>
      </c>
      <c r="AG5">
        <f t="shared" si="3"/>
        <v>-12.217183835079977</v>
      </c>
      <c r="AH5">
        <f t="shared" si="4"/>
        <v>-69.401643680090388</v>
      </c>
      <c r="AI5">
        <f t="shared" si="5"/>
        <v>-81.618827515170366</v>
      </c>
      <c r="AJ5">
        <f t="shared" si="6"/>
        <v>-113.40257259911459</v>
      </c>
      <c r="AK5">
        <f t="shared" si="20"/>
        <v>13.618449691770635</v>
      </c>
      <c r="AL5">
        <f t="shared" si="7"/>
        <v>-181.40295042251432</v>
      </c>
      <c r="AN5">
        <f t="shared" si="8"/>
        <v>0</v>
      </c>
      <c r="AO5">
        <f t="shared" si="8"/>
        <v>0</v>
      </c>
      <c r="AP5">
        <f t="shared" si="8"/>
        <v>-9.7394641542410518</v>
      </c>
      <c r="AQ5">
        <f t="shared" si="8"/>
        <v>-55.326565433745522</v>
      </c>
      <c r="AR5">
        <f t="shared" si="8"/>
        <v>-65.066029587986577</v>
      </c>
      <c r="AS5">
        <f t="shared" si="8"/>
        <v>-90.403836574549246</v>
      </c>
      <c r="AT5">
        <f t="shared" si="8"/>
        <v>10.856544716016131</v>
      </c>
      <c r="AU5">
        <f t="shared" si="8"/>
        <v>-144.61332144651971</v>
      </c>
      <c r="AW5">
        <v>2</v>
      </c>
      <c r="AX5">
        <f>IF(Z5&gt;0, (R5*SUMPRODUCT(K5:$K$98, X5:$X$98)-K5*$AZ$3)/Z5, 0)</f>
        <v>315.0806459033156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1.4771210000000001E-3</v>
      </c>
      <c r="Q6" s="4">
        <f t="shared" si="22"/>
        <v>12.5</v>
      </c>
      <c r="R6">
        <f t="shared" si="0"/>
        <v>50000</v>
      </c>
      <c r="S6">
        <f t="shared" si="1"/>
        <v>422.00043585772028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307.95185391012365</v>
      </c>
      <c r="AC6">
        <f t="shared" si="19"/>
        <v>407.71878441946592</v>
      </c>
      <c r="AE6">
        <f t="shared" si="2"/>
        <v>0</v>
      </c>
      <c r="AF6">
        <f t="shared" si="3"/>
        <v>0</v>
      </c>
      <c r="AG6">
        <f t="shared" si="3"/>
        <v>-12.076965737925519</v>
      </c>
      <c r="AH6">
        <f t="shared" si="4"/>
        <v>-72.185035214628684</v>
      </c>
      <c r="AI6">
        <f t="shared" si="5"/>
        <v>-84.262000952554203</v>
      </c>
      <c r="AJ6">
        <f t="shared" si="6"/>
        <v>-99.766930509342274</v>
      </c>
      <c r="AK6">
        <f t="shared" si="20"/>
        <v>21.556629773708657</v>
      </c>
      <c r="AL6">
        <f t="shared" si="7"/>
        <v>-162.47230168818783</v>
      </c>
      <c r="AN6">
        <f t="shared" si="8"/>
        <v>0</v>
      </c>
      <c r="AO6">
        <f t="shared" si="8"/>
        <v>0</v>
      </c>
      <c r="AP6">
        <f t="shared" si="8"/>
        <v>-8.5961456657746993</v>
      </c>
      <c r="AQ6">
        <f t="shared" si="8"/>
        <v>-51.379882253488205</v>
      </c>
      <c r="AR6">
        <f t="shared" si="8"/>
        <v>-59.976027919262904</v>
      </c>
      <c r="AS6">
        <f t="shared" si="8"/>
        <v>-71.012130521522991</v>
      </c>
      <c r="AT6">
        <f t="shared" si="8"/>
        <v>15.343583282352302</v>
      </c>
      <c r="AU6">
        <f t="shared" si="8"/>
        <v>-115.6445751584336</v>
      </c>
      <c r="AW6">
        <v>3</v>
      </c>
      <c r="AX6">
        <f>IF(Z6&gt;0, (R6*SUMPRODUCT(K6:$K$98, X6:$X$98)-K6*$AZ$3)/Z6, 0)</f>
        <v>422.00043585772028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1.5616740000000001E-3</v>
      </c>
      <c r="Q7" s="4">
        <f t="shared" si="22"/>
        <v>12.5</v>
      </c>
      <c r="R7">
        <f t="shared" si="0"/>
        <v>50000</v>
      </c>
      <c r="S7">
        <f t="shared" si="1"/>
        <v>518.13826619022416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407.71878441946592</v>
      </c>
      <c r="AC7">
        <f t="shared" si="19"/>
        <v>494.81523782944856</v>
      </c>
      <c r="AE7">
        <f t="shared" si="2"/>
        <v>0</v>
      </c>
      <c r="AF7">
        <f t="shared" si="3"/>
        <v>0</v>
      </c>
      <c r="AG7">
        <f t="shared" si="3"/>
        <v>-11.937335797154455</v>
      </c>
      <c r="AH7">
        <f t="shared" si="4"/>
        <v>-75.441133567236406</v>
      </c>
      <c r="AI7">
        <f t="shared" si="5"/>
        <v>-87.378469364390867</v>
      </c>
      <c r="AJ7">
        <f t="shared" si="6"/>
        <v>-87.096453409982644</v>
      </c>
      <c r="AK7">
        <f t="shared" si="20"/>
        <v>28.540314909362618</v>
      </c>
      <c r="AL7">
        <f t="shared" si="7"/>
        <v>-145.93460786501089</v>
      </c>
      <c r="AN7">
        <f t="shared" si="8"/>
        <v>0</v>
      </c>
      <c r="AO7">
        <f t="shared" si="8"/>
        <v>0</v>
      </c>
      <c r="AP7">
        <f t="shared" si="8"/>
        <v>-7.5863927070808037</v>
      </c>
      <c r="AQ7">
        <f t="shared" si="8"/>
        <v>-47.944204237332293</v>
      </c>
      <c r="AR7">
        <f t="shared" si="8"/>
        <v>-55.530596944413098</v>
      </c>
      <c r="AS7">
        <f t="shared" si="8"/>
        <v>-55.351370706988078</v>
      </c>
      <c r="AT7">
        <f t="shared" si="8"/>
        <v>18.137886088266885</v>
      </c>
      <c r="AU7">
        <f t="shared" si="8"/>
        <v>-92.744081563134287</v>
      </c>
      <c r="AW7">
        <v>4</v>
      </c>
      <c r="AX7">
        <f>IF(Z7&gt;0, (R7*SUMPRODUCT(K7:$K$98, X7:$X$98)-K7*$AZ$3)/Z7, 0)</f>
        <v>518.13826619022416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1.648126E-3</v>
      </c>
      <c r="Q8" s="4">
        <f t="shared" si="22"/>
        <v>12.5</v>
      </c>
      <c r="R8">
        <f t="shared" si="0"/>
        <v>50000</v>
      </c>
      <c r="S8">
        <f t="shared" si="1"/>
        <v>604.44215408621119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494.81523782944856</v>
      </c>
      <c r="AC8">
        <f t="shared" si="19"/>
        <v>570.51061900592913</v>
      </c>
      <c r="AE8">
        <f t="shared" si="2"/>
        <v>0</v>
      </c>
      <c r="AF8">
        <f t="shared" si="3"/>
        <v>0</v>
      </c>
      <c r="AG8">
        <f t="shared" si="3"/>
        <v>-11.798288205684889</v>
      </c>
      <c r="AH8">
        <f t="shared" si="4"/>
        <v>-78.696933992083927</v>
      </c>
      <c r="AI8">
        <f t="shared" si="5"/>
        <v>-90.495222197768811</v>
      </c>
      <c r="AJ8">
        <f t="shared" si="6"/>
        <v>-75.695381176480566</v>
      </c>
      <c r="AK8">
        <f t="shared" si="20"/>
        <v>34.637066648061406</v>
      </c>
      <c r="AL8">
        <f t="shared" si="7"/>
        <v>-131.55353672618799</v>
      </c>
      <c r="AN8">
        <f t="shared" si="8"/>
        <v>0</v>
      </c>
      <c r="AO8">
        <f t="shared" si="8"/>
        <v>0</v>
      </c>
      <c r="AP8">
        <f t="shared" si="8"/>
        <v>-6.694665579413611</v>
      </c>
      <c r="AQ8">
        <f t="shared" si="8"/>
        <v>-44.654753809822338</v>
      </c>
      <c r="AR8">
        <f t="shared" si="8"/>
        <v>-51.349419389235948</v>
      </c>
      <c r="AS8">
        <f t="shared" si="8"/>
        <v>-42.951592133391216</v>
      </c>
      <c r="AT8">
        <f t="shared" si="8"/>
        <v>19.654001819425048</v>
      </c>
      <c r="AU8">
        <f t="shared" si="8"/>
        <v>-74.64700970320213</v>
      </c>
      <c r="AW8">
        <v>5</v>
      </c>
      <c r="AX8">
        <f>IF(Z8&gt;0, (R8*SUMPRODUCT(K8:$K$98, X8:$X$98)-K8*$AZ$3)/Z8, 0)</f>
        <v>604.44215408621119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1.7393280000000001E-3</v>
      </c>
      <c r="Q9" s="4">
        <f t="shared" si="22"/>
        <v>12.5</v>
      </c>
      <c r="R9">
        <f t="shared" si="0"/>
        <v>50000</v>
      </c>
      <c r="S9">
        <f t="shared" si="1"/>
        <v>682.09704784133498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570.51061900592913</v>
      </c>
      <c r="AC9">
        <f t="shared" si="19"/>
        <v>636.24835217272732</v>
      </c>
      <c r="AE9">
        <f t="shared" si="2"/>
        <v>0</v>
      </c>
      <c r="AF9">
        <f t="shared" si="3"/>
        <v>0</v>
      </c>
      <c r="AG9">
        <f t="shared" si="3"/>
        <v>-11.659784230599824</v>
      </c>
      <c r="AH9">
        <f t="shared" si="4"/>
        <v>-82.084372112869957</v>
      </c>
      <c r="AI9">
        <f t="shared" si="5"/>
        <v>-93.744156343469783</v>
      </c>
      <c r="AJ9">
        <f t="shared" si="6"/>
        <v>-65.737733166798193</v>
      </c>
      <c r="AK9">
        <f t="shared" si="20"/>
        <v>39.935743330415043</v>
      </c>
      <c r="AL9">
        <f t="shared" si="7"/>
        <v>-119.54614617985294</v>
      </c>
      <c r="AN9">
        <f t="shared" si="8"/>
        <v>0</v>
      </c>
      <c r="AO9">
        <f t="shared" si="8"/>
        <v>0</v>
      </c>
      <c r="AP9">
        <f t="shared" si="8"/>
        <v>-5.9072095574344337</v>
      </c>
      <c r="AQ9">
        <f t="shared" si="8"/>
        <v>-41.58649747467971</v>
      </c>
      <c r="AR9">
        <f t="shared" si="8"/>
        <v>-47.493707032114145</v>
      </c>
      <c r="AS9">
        <f t="shared" si="8"/>
        <v>-33.304781457950519</v>
      </c>
      <c r="AT9">
        <f t="shared" si="8"/>
        <v>20.232690418537885</v>
      </c>
      <c r="AU9">
        <f t="shared" si="8"/>
        <v>-60.565798071526778</v>
      </c>
      <c r="AW9">
        <v>6</v>
      </c>
      <c r="AX9">
        <f>IF(Z9&gt;0, (R9*SUMPRODUCT(K9:$K$98, X9:$X$98)-K9*$AZ$3)/Z9, 0)</f>
        <v>682.09704784133498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1.844781E-3</v>
      </c>
      <c r="Q10" s="4">
        <f t="shared" si="22"/>
        <v>12.5</v>
      </c>
      <c r="R10">
        <f t="shared" si="0"/>
        <v>50000</v>
      </c>
      <c r="S10">
        <f t="shared" si="1"/>
        <v>752.08951448671155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636.24835217272732</v>
      </c>
      <c r="AC10">
        <f t="shared" si="19"/>
        <v>693.2265752128859</v>
      </c>
      <c r="AE10">
        <f t="shared" si="2"/>
        <v>0</v>
      </c>
      <c r="AF10">
        <f t="shared" si="3"/>
        <v>0</v>
      </c>
      <c r="AG10">
        <f t="shared" si="3"/>
        <v>-11.521676639881115</v>
      </c>
      <c r="AH10">
        <f t="shared" si="4"/>
        <v>-86.038993650840695</v>
      </c>
      <c r="AI10">
        <f t="shared" si="5"/>
        <v>-97.560670290721816</v>
      </c>
      <c r="AJ10">
        <f t="shared" si="6"/>
        <v>-56.978223040158582</v>
      </c>
      <c r="AK10">
        <f t="shared" si="20"/>
        <v>44.537384652090914</v>
      </c>
      <c r="AL10">
        <f t="shared" si="7"/>
        <v>-110.00150867878949</v>
      </c>
      <c r="AN10">
        <f t="shared" si="8"/>
        <v>0</v>
      </c>
      <c r="AO10">
        <f t="shared" si="8"/>
        <v>0</v>
      </c>
      <c r="AP10">
        <f t="shared" si="8"/>
        <v>-5.2118213874156387</v>
      </c>
      <c r="AQ10">
        <f t="shared" si="8"/>
        <v>-38.919671266333751</v>
      </c>
      <c r="AR10">
        <f t="shared" si="8"/>
        <v>-44.131492653749397</v>
      </c>
      <c r="AS10">
        <f t="shared" si="8"/>
        <v>-25.774054483506244</v>
      </c>
      <c r="AT10">
        <f t="shared" si="8"/>
        <v>20.146451000530732</v>
      </c>
      <c r="AU10">
        <f t="shared" si="8"/>
        <v>-49.759096136724914</v>
      </c>
      <c r="AW10">
        <v>7</v>
      </c>
      <c r="AX10">
        <f>IF(Z10&gt;0, (R10*SUMPRODUCT(K10:$K$98, X10:$X$98)-K10*$AZ$3)/Z10, 0)</f>
        <v>752.08951448671155</v>
      </c>
    </row>
    <row r="11" spans="1:52" x14ac:dyDescent="0.25">
      <c r="A11" t="s">
        <v>33</v>
      </c>
      <c r="C11" s="12">
        <f>AU91</f>
        <v>-452.04225927106262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1.9492839999999999E-3</v>
      </c>
      <c r="Q11" s="4">
        <f t="shared" si="22"/>
        <v>12.5</v>
      </c>
      <c r="R11">
        <f t="shared" si="0"/>
        <v>50000</v>
      </c>
      <c r="S11">
        <f t="shared" si="1"/>
        <v>815.081543212611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693.2265752128859</v>
      </c>
      <c r="AC11">
        <f t="shared" si="19"/>
        <v>742.31111869194388</v>
      </c>
      <c r="AE11">
        <f t="shared" si="2"/>
        <v>0</v>
      </c>
      <c r="AF11">
        <f t="shared" si="3"/>
        <v>0</v>
      </c>
      <c r="AG11">
        <f t="shared" si="3"/>
        <v>-11.38400085355501</v>
      </c>
      <c r="AH11">
        <f t="shared" si="4"/>
        <v>-89.836079709176076</v>
      </c>
      <c r="AI11">
        <f t="shared" si="5"/>
        <v>-101.22008056273108</v>
      </c>
      <c r="AJ11">
        <f t="shared" si="6"/>
        <v>-49.08454347905797</v>
      </c>
      <c r="AK11">
        <f t="shared" si="20"/>
        <v>48.525860264902015</v>
      </c>
      <c r="AL11">
        <f t="shared" si="7"/>
        <v>-101.77876377688705</v>
      </c>
      <c r="AN11">
        <f t="shared" si="8"/>
        <v>0</v>
      </c>
      <c r="AO11">
        <f t="shared" si="8"/>
        <v>0</v>
      </c>
      <c r="AP11">
        <f t="shared" si="8"/>
        <v>-4.5978070120536918</v>
      </c>
      <c r="AQ11">
        <f t="shared" si="8"/>
        <v>-36.283285861953942</v>
      </c>
      <c r="AR11">
        <f t="shared" si="8"/>
        <v>-40.881092874007635</v>
      </c>
      <c r="AS11">
        <f t="shared" si="8"/>
        <v>-19.824423864215632</v>
      </c>
      <c r="AT11">
        <f t="shared" si="8"/>
        <v>19.598781084264434</v>
      </c>
      <c r="AU11">
        <f t="shared" si="8"/>
        <v>-41.106735653958836</v>
      </c>
      <c r="AW11">
        <v>8</v>
      </c>
      <c r="AX11">
        <f>IF(Z11&gt;0, (R11*SUMPRODUCT(K11:$K$98, X11:$X$98)-K11*$AZ$3)/Z11, 0)</f>
        <v>815.081543212611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2.068987E-3</v>
      </c>
      <c r="Q12" s="4">
        <f t="shared" si="22"/>
        <v>12.5</v>
      </c>
      <c r="R12">
        <f t="shared" si="0"/>
        <v>50000</v>
      </c>
      <c r="S12">
        <f t="shared" si="1"/>
        <v>872.0441085218805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742.31111869194388</v>
      </c>
      <c r="AC12">
        <f t="shared" si="19"/>
        <v>784.60302456694649</v>
      </c>
      <c r="AE12">
        <f t="shared" si="2"/>
        <v>0</v>
      </c>
      <c r="AF12">
        <f t="shared" si="3"/>
        <v>0</v>
      </c>
      <c r="AG12">
        <f t="shared" si="3"/>
        <v>-11.246607495245465</v>
      </c>
      <c r="AH12">
        <f t="shared" si="4"/>
        <v>-94.213399095976868</v>
      </c>
      <c r="AI12">
        <f t="shared" si="5"/>
        <v>-105.46000659122234</v>
      </c>
      <c r="AJ12">
        <f t="shared" si="6"/>
        <v>-42.291905875002612</v>
      </c>
      <c r="AK12">
        <f t="shared" si="20"/>
        <v>51.961778308436074</v>
      </c>
      <c r="AL12">
        <f t="shared" si="7"/>
        <v>-95.790134157788884</v>
      </c>
      <c r="AN12">
        <f t="shared" si="8"/>
        <v>0</v>
      </c>
      <c r="AO12">
        <f t="shared" si="8"/>
        <v>0</v>
      </c>
      <c r="AP12">
        <f t="shared" si="8"/>
        <v>-4.0556394098184878</v>
      </c>
      <c r="AQ12">
        <f t="shared" si="8"/>
        <v>-33.974296201599749</v>
      </c>
      <c r="AR12">
        <f t="shared" si="8"/>
        <v>-38.029935611418239</v>
      </c>
      <c r="AS12">
        <f t="shared" si="8"/>
        <v>-15.250885234103306</v>
      </c>
      <c r="AT12">
        <f t="shared" si="8"/>
        <v>18.737938173892434</v>
      </c>
      <c r="AU12">
        <f t="shared" si="8"/>
        <v>-34.542882671629116</v>
      </c>
      <c r="AW12">
        <v>9</v>
      </c>
      <c r="AX12">
        <f>IF(Z12&gt;0, (R12*SUMPRODUCT(K12:$K$98, X12:$X$98)-K12*$AZ$3)/Z12, 0)</f>
        <v>872.0441085218805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2.1981909999999999E-3</v>
      </c>
      <c r="Q13" s="4">
        <f t="shared" si="22"/>
        <v>12.5</v>
      </c>
      <c r="R13">
        <f t="shared" si="0"/>
        <v>50000</v>
      </c>
      <c r="S13">
        <f t="shared" si="1"/>
        <v>923.52391768448263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784.60302456694649</v>
      </c>
      <c r="AC13">
        <f t="shared" si="19"/>
        <v>820.78514955905803</v>
      </c>
      <c r="AE13">
        <f t="shared" si="2"/>
        <v>0</v>
      </c>
      <c r="AF13">
        <f t="shared" si="3"/>
        <v>0</v>
      </c>
      <c r="AG13">
        <f t="shared" si="3"/>
        <v>-11.10941922891643</v>
      </c>
      <c r="AH13">
        <f t="shared" si="4"/>
        <v>-98.888765506324489</v>
      </c>
      <c r="AI13">
        <f t="shared" si="5"/>
        <v>-109.99818473524093</v>
      </c>
      <c r="AJ13">
        <f t="shared" si="6"/>
        <v>-36.18212499211154</v>
      </c>
      <c r="AK13">
        <f t="shared" si="20"/>
        <v>54.92221171968626</v>
      </c>
      <c r="AL13">
        <f t="shared" si="7"/>
        <v>-91.258098007666206</v>
      </c>
      <c r="AN13">
        <f t="shared" si="8"/>
        <v>0</v>
      </c>
      <c r="AO13">
        <f t="shared" si="8"/>
        <v>0</v>
      </c>
      <c r="AP13">
        <f t="shared" si="8"/>
        <v>-3.5769356657771376</v>
      </c>
      <c r="AQ13">
        <f t="shared" si="8"/>
        <v>-31.839535892529678</v>
      </c>
      <c r="AR13">
        <f t="shared" si="8"/>
        <v>-35.416471558306817</v>
      </c>
      <c r="AS13">
        <f t="shared" si="8"/>
        <v>-11.649675890439266</v>
      </c>
      <c r="AT13">
        <f t="shared" si="8"/>
        <v>17.683482268106843</v>
      </c>
      <c r="AU13">
        <f t="shared" si="8"/>
        <v>-29.38266518063924</v>
      </c>
      <c r="AW13">
        <v>10</v>
      </c>
      <c r="AX13">
        <f>IF(Z13&gt;0, (R13*SUMPRODUCT(K13:$K$98, X13:$X$98)-K13*$AZ$3)/Z13, 0)</f>
        <v>923.52391768448263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2.3387939999999999E-3</v>
      </c>
      <c r="Q14" s="4">
        <f t="shared" si="22"/>
        <v>12.5</v>
      </c>
      <c r="R14">
        <f t="shared" si="0"/>
        <v>50000</v>
      </c>
      <c r="S14">
        <f t="shared" si="1"/>
        <v>970.14981498393183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820.78514955905803</v>
      </c>
      <c r="AC14">
        <f t="shared" si="19"/>
        <v>851.58527544662775</v>
      </c>
      <c r="AE14">
        <f t="shared" si="2"/>
        <v>0</v>
      </c>
      <c r="AF14">
        <f t="shared" si="3"/>
        <v>0</v>
      </c>
      <c r="AG14">
        <f t="shared" si="3"/>
        <v>-10.972342393591191</v>
      </c>
      <c r="AH14">
        <f t="shared" si="4"/>
        <v>-103.9305721442975</v>
      </c>
      <c r="AI14">
        <f t="shared" si="5"/>
        <v>-114.90291453788869</v>
      </c>
      <c r="AJ14">
        <f t="shared" si="6"/>
        <v>-30.80012588756972</v>
      </c>
      <c r="AK14">
        <f t="shared" si="20"/>
        <v>57.454960469134065</v>
      </c>
      <c r="AL14">
        <f t="shared" si="7"/>
        <v>-88.248079956324361</v>
      </c>
      <c r="AN14">
        <f t="shared" si="8"/>
        <v>0</v>
      </c>
      <c r="AO14">
        <f t="shared" si="8"/>
        <v>0</v>
      </c>
      <c r="AP14">
        <f t="shared" si="8"/>
        <v>-3.1542862441480897</v>
      </c>
      <c r="AQ14">
        <f t="shared" si="8"/>
        <v>-29.877555976805624</v>
      </c>
      <c r="AR14">
        <f t="shared" si="8"/>
        <v>-33.031842220953713</v>
      </c>
      <c r="AS14">
        <f t="shared" si="8"/>
        <v>-8.8543001959122378</v>
      </c>
      <c r="AT14">
        <f t="shared" si="8"/>
        <v>16.516928196819276</v>
      </c>
      <c r="AU14">
        <f t="shared" si="8"/>
        <v>-25.369214220046679</v>
      </c>
      <c r="AW14">
        <v>11</v>
      </c>
      <c r="AX14">
        <f>IF(Z14&gt;0, (R14*SUMPRODUCT(K14:$K$98, X14:$X$98)-K14*$AZ$3)/Z14, 0)</f>
        <v>970.14981498393183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2.4879479999999998E-3</v>
      </c>
      <c r="Q15" s="4">
        <f t="shared" si="22"/>
        <v>12.5</v>
      </c>
      <c r="R15">
        <f t="shared" si="0"/>
        <v>50000</v>
      </c>
      <c r="S15">
        <f t="shared" si="1"/>
        <v>1012.471205715963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851.58527544662775</v>
      </c>
      <c r="AC15">
        <f t="shared" si="19"/>
        <v>877.63598891633956</v>
      </c>
      <c r="AE15">
        <f t="shared" si="2"/>
        <v>0</v>
      </c>
      <c r="AF15">
        <f t="shared" si="3"/>
        <v>0</v>
      </c>
      <c r="AG15">
        <f t="shared" si="3"/>
        <v>-10.83532035234183</v>
      </c>
      <c r="AH15">
        <f t="shared" si="4"/>
        <v>-109.19446925380166</v>
      </c>
      <c r="AI15">
        <f t="shared" si="5"/>
        <v>-120.02978960614348</v>
      </c>
      <c r="AJ15">
        <f t="shared" si="6"/>
        <v>-26.050713469711809</v>
      </c>
      <c r="AK15">
        <f t="shared" si="20"/>
        <v>59.610969281263948</v>
      </c>
      <c r="AL15">
        <f t="shared" si="7"/>
        <v>-86.469533794591342</v>
      </c>
      <c r="AN15">
        <f t="shared" si="8"/>
        <v>0</v>
      </c>
      <c r="AO15">
        <f t="shared" si="8"/>
        <v>0</v>
      </c>
      <c r="AP15">
        <f t="shared" si="8"/>
        <v>-2.7811568585304047</v>
      </c>
      <c r="AQ15">
        <f t="shared" si="8"/>
        <v>-28.027500544841967</v>
      </c>
      <c r="AR15">
        <f t="shared" si="8"/>
        <v>-30.808657403372369</v>
      </c>
      <c r="AS15">
        <f t="shared" si="8"/>
        <v>-6.6865693011319767</v>
      </c>
      <c r="AT15">
        <f t="shared" si="8"/>
        <v>15.300651080833156</v>
      </c>
      <c r="AU15">
        <f t="shared" si="8"/>
        <v>-22.194575623671192</v>
      </c>
      <c r="AW15">
        <v>12</v>
      </c>
      <c r="AX15">
        <f>IF(Z15&gt;0, (R15*SUMPRODUCT(K15:$K$98, X15:$X$98)-K15*$AZ$3)/Z15, 0)</f>
        <v>1012.471205715963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2.6637029999999999E-3</v>
      </c>
      <c r="Q16" s="4">
        <f t="shared" si="22"/>
        <v>12.5</v>
      </c>
      <c r="R16">
        <f t="shared" si="0"/>
        <v>50000</v>
      </c>
      <c r="S16">
        <f t="shared" si="1"/>
        <v>1051.0558143885053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877.63598891633956</v>
      </c>
      <c r="AC16">
        <f t="shared" si="19"/>
        <v>899.54444323445955</v>
      </c>
      <c r="AE16">
        <f t="shared" si="2"/>
        <v>0</v>
      </c>
      <c r="AF16">
        <f t="shared" si="3"/>
        <v>0</v>
      </c>
      <c r="AG16">
        <f t="shared" si="3"/>
        <v>-10.698105073489916</v>
      </c>
      <c r="AH16">
        <f t="shared" si="4"/>
        <v>-115.44830131397595</v>
      </c>
      <c r="AI16">
        <f t="shared" si="5"/>
        <v>-126.14640638746586</v>
      </c>
      <c r="AJ16">
        <f t="shared" si="6"/>
        <v>-21.908454318119993</v>
      </c>
      <c r="AK16">
        <f t="shared" si="20"/>
        <v>61.434519224143777</v>
      </c>
      <c r="AL16">
        <f t="shared" si="7"/>
        <v>-86.620341481442068</v>
      </c>
      <c r="AN16">
        <f t="shared" si="8"/>
        <v>0</v>
      </c>
      <c r="AO16">
        <f t="shared" si="8"/>
        <v>0</v>
      </c>
      <c r="AP16">
        <f t="shared" si="8"/>
        <v>-2.4517295661406804</v>
      </c>
      <c r="AQ16">
        <f t="shared" si="8"/>
        <v>-26.457770955492904</v>
      </c>
      <c r="AR16">
        <f t="shared" si="8"/>
        <v>-28.909500521633586</v>
      </c>
      <c r="AS16">
        <f t="shared" si="8"/>
        <v>-5.0208522753511238</v>
      </c>
      <c r="AT16">
        <f t="shared" si="8"/>
        <v>14.079206189207493</v>
      </c>
      <c r="AU16">
        <f t="shared" si="8"/>
        <v>-19.851146607777213</v>
      </c>
      <c r="AW16">
        <v>13</v>
      </c>
      <c r="AX16">
        <f>IF(Z16&gt;0, (R16*SUMPRODUCT(K16:$K$98, X16:$X$98)-K16*$AZ$3)/Z16, 0)</f>
        <v>1051.0558143885053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2.8651079999999999E-3</v>
      </c>
      <c r="Q17" s="4">
        <f t="shared" si="22"/>
        <v>12.5</v>
      </c>
      <c r="R17">
        <f t="shared" si="0"/>
        <v>50000</v>
      </c>
      <c r="S17">
        <f t="shared" si="1"/>
        <v>1086.2112473117402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899.54444323445955</v>
      </c>
      <c r="AC17">
        <f t="shared" si="19"/>
        <v>917.67234626375387</v>
      </c>
      <c r="AE17">
        <f t="shared" si="2"/>
        <v>0</v>
      </c>
      <c r="AF17">
        <f t="shared" si="3"/>
        <v>0</v>
      </c>
      <c r="AG17">
        <f t="shared" si="3"/>
        <v>-10.56047279632412</v>
      </c>
      <c r="AH17">
        <f t="shared" si="4"/>
        <v>-122.60490572358617</v>
      </c>
      <c r="AI17">
        <f t="shared" si="5"/>
        <v>-133.16537851991029</v>
      </c>
      <c r="AJ17">
        <f t="shared" si="6"/>
        <v>-18.127903029294316</v>
      </c>
      <c r="AK17">
        <f t="shared" si="20"/>
        <v>62.968111026412174</v>
      </c>
      <c r="AL17">
        <f t="shared" si="7"/>
        <v>-88.325170522792433</v>
      </c>
      <c r="AN17">
        <f t="shared" si="8"/>
        <v>0</v>
      </c>
      <c r="AO17">
        <f t="shared" si="8"/>
        <v>0</v>
      </c>
      <c r="AP17">
        <f t="shared" si="8"/>
        <v>-2.1608819647191853</v>
      </c>
      <c r="AQ17">
        <f t="shared" si="8"/>
        <v>-25.087392834950684</v>
      </c>
      <c r="AR17">
        <f t="shared" si="8"/>
        <v>-27.248274799669868</v>
      </c>
      <c r="AS17">
        <f t="shared" si="8"/>
        <v>-3.7093281209734674</v>
      </c>
      <c r="AT17">
        <f t="shared" si="8"/>
        <v>12.884523079001848</v>
      </c>
      <c r="AU17">
        <f t="shared" si="8"/>
        <v>-18.073079841641487</v>
      </c>
      <c r="AW17">
        <v>14</v>
      </c>
      <c r="AX17">
        <f>IF(Z17&gt;0, (R17*SUMPRODUCT(K17:$K$98, X17:$X$98)-K17*$AZ$3)/Z17, 0)</f>
        <v>1086.2112473117402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4.466869E-3</v>
      </c>
      <c r="Q18" s="4">
        <f t="shared" si="22"/>
        <v>12.5</v>
      </c>
      <c r="R18">
        <f t="shared" si="0"/>
        <v>50000</v>
      </c>
      <c r="S18">
        <f t="shared" si="1"/>
        <v>1119.836713931018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917.67234626375387</v>
      </c>
      <c r="AC18">
        <f t="shared" si="19"/>
        <v>932.39359091522044</v>
      </c>
      <c r="AE18">
        <f t="shared" si="2"/>
        <v>0</v>
      </c>
      <c r="AF18">
        <f t="shared" si="3"/>
        <v>0</v>
      </c>
      <c r="AG18">
        <f t="shared" si="3"/>
        <v>-10.407695819801635</v>
      </c>
      <c r="AH18">
        <f t="shared" si="4"/>
        <v>-188.68899423697411</v>
      </c>
      <c r="AI18">
        <f t="shared" si="5"/>
        <v>-199.09669005677574</v>
      </c>
      <c r="AJ18">
        <f t="shared" si="6"/>
        <v>-14.721244651466577</v>
      </c>
      <c r="AK18">
        <f t="shared" si="20"/>
        <v>64.237064238462779</v>
      </c>
      <c r="AL18">
        <f t="shared" si="7"/>
        <v>-149.58087046977954</v>
      </c>
      <c r="AN18">
        <f t="shared" si="8"/>
        <v>0</v>
      </c>
      <c r="AO18">
        <f t="shared" si="8"/>
        <v>0</v>
      </c>
      <c r="AP18">
        <f t="shared" si="8"/>
        <v>-1.9014471146527945</v>
      </c>
      <c r="AQ18">
        <f t="shared" si="8"/>
        <v>-34.47277378879722</v>
      </c>
      <c r="AR18">
        <f t="shared" si="8"/>
        <v>-36.374220903450009</v>
      </c>
      <c r="AS18">
        <f t="shared" si="8"/>
        <v>-2.6895163589785342</v>
      </c>
      <c r="AT18">
        <f t="shared" si="8"/>
        <v>11.735871470955349</v>
      </c>
      <c r="AU18">
        <f t="shared" si="8"/>
        <v>-27.327865791473197</v>
      </c>
      <c r="AW18">
        <v>15</v>
      </c>
      <c r="AX18">
        <f>IF(Z18&gt;0, (R18*SUMPRODUCT(K18:$K$98, X18:$X$98)-K18*$AZ$3)/Z18, 0)</f>
        <v>1119.836713931018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6.2254789999999999E-3</v>
      </c>
      <c r="Q19" s="4">
        <f t="shared" si="22"/>
        <v>12.5</v>
      </c>
      <c r="R19">
        <f t="shared" si="0"/>
        <v>50000</v>
      </c>
      <c r="S19">
        <f t="shared" si="1"/>
        <v>1139.6133773092333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932.39359091522044</v>
      </c>
      <c r="AC19">
        <f t="shared" si="19"/>
        <v>933.46424345358173</v>
      </c>
      <c r="AE19">
        <f t="shared" si="2"/>
        <v>0</v>
      </c>
      <c r="AF19">
        <f t="shared" si="3"/>
        <v>0</v>
      </c>
      <c r="AG19">
        <f t="shared" si="3"/>
        <v>-10.238825969839056</v>
      </c>
      <c r="AH19">
        <f t="shared" si="4"/>
        <v>-259.17156705825147</v>
      </c>
      <c r="AI19">
        <f t="shared" si="5"/>
        <v>-269.41039302809054</v>
      </c>
      <c r="AJ19">
        <f t="shared" si="6"/>
        <v>-1.070652538361287</v>
      </c>
      <c r="AK19">
        <f t="shared" si="20"/>
        <v>65.26755136406544</v>
      </c>
      <c r="AL19">
        <f t="shared" si="7"/>
        <v>-205.21349420238639</v>
      </c>
      <c r="AN19">
        <f t="shared" si="8"/>
        <v>0</v>
      </c>
      <c r="AO19">
        <f t="shared" si="8"/>
        <v>0</v>
      </c>
      <c r="AP19">
        <f t="shared" si="8"/>
        <v>-1.6701743075217721</v>
      </c>
      <c r="AQ19">
        <f t="shared" si="8"/>
        <v>-42.276496721005586</v>
      </c>
      <c r="AR19">
        <f t="shared" si="8"/>
        <v>-43.946671028527362</v>
      </c>
      <c r="AS19">
        <f t="shared" si="8"/>
        <v>-0.17464662131395703</v>
      </c>
      <c r="AT19">
        <f t="shared" si="8"/>
        <v>10.646551442932006</v>
      </c>
      <c r="AU19">
        <f t="shared" si="8"/>
        <v>-33.474766206909315</v>
      </c>
      <c r="AW19">
        <v>16</v>
      </c>
      <c r="AX19">
        <f>IF(Z19&gt;0, (R19*SUMPRODUCT(K19:$K$98, X19:$X$98)-K19*$AZ$3)/Z19, 0)</f>
        <v>1139.6133773092333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8.1133709999999994E-3</v>
      </c>
      <c r="Q20" s="4">
        <f t="shared" si="22"/>
        <v>12.5</v>
      </c>
      <c r="R20">
        <f t="shared" si="0"/>
        <v>50000</v>
      </c>
      <c r="S20">
        <f t="shared" si="1"/>
        <v>1147.5297424765281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933.46424345358173</v>
      </c>
      <c r="AC20">
        <f t="shared" si="19"/>
        <v>922.92294881039606</v>
      </c>
      <c r="AE20">
        <f t="shared" si="2"/>
        <v>0</v>
      </c>
      <c r="AF20">
        <f t="shared" si="3"/>
        <v>0</v>
      </c>
      <c r="AG20">
        <f t="shared" si="3"/>
        <v>-10.053366316442924</v>
      </c>
      <c r="AH20">
        <f t="shared" si="4"/>
        <v>-332.28557479095622</v>
      </c>
      <c r="AI20">
        <f t="shared" si="5"/>
        <v>-342.33894110739914</v>
      </c>
      <c r="AJ20">
        <f t="shared" si="6"/>
        <v>10.541294643185665</v>
      </c>
      <c r="AK20">
        <f t="shared" si="20"/>
        <v>65.342497041750732</v>
      </c>
      <c r="AL20">
        <f t="shared" si="7"/>
        <v>-266.45514942246274</v>
      </c>
      <c r="AN20">
        <f t="shared" si="8"/>
        <v>0</v>
      </c>
      <c r="AO20">
        <f t="shared" si="8"/>
        <v>0</v>
      </c>
      <c r="AP20">
        <f t="shared" si="8"/>
        <v>-1.4642159112990729</v>
      </c>
      <c r="AQ20">
        <f t="shared" si="8"/>
        <v>-48.395513541400803</v>
      </c>
      <c r="AR20">
        <f t="shared" si="8"/>
        <v>-49.859729452699874</v>
      </c>
      <c r="AS20">
        <f t="shared" si="8"/>
        <v>1.5352799108692226</v>
      </c>
      <c r="AT20">
        <f t="shared" si="8"/>
        <v>9.5167649164499846</v>
      </c>
      <c r="AU20">
        <f t="shared" si="8"/>
        <v>-38.807684625380666</v>
      </c>
      <c r="AW20">
        <v>17</v>
      </c>
      <c r="AX20">
        <f>IF(Z20&gt;0, (R20*SUMPRODUCT(K20:$K$98, X20:$X$98)-K20*$AZ$3)/Z20, 0)</f>
        <v>1147.5297424765281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1.0286442999999999E-2</v>
      </c>
      <c r="Q21" s="4">
        <f t="shared" si="22"/>
        <v>12.5</v>
      </c>
      <c r="R21">
        <f t="shared" si="0"/>
        <v>50000</v>
      </c>
      <c r="S21">
        <f t="shared" si="1"/>
        <v>1145.8320689201012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922.92294881039606</v>
      </c>
      <c r="AC21">
        <f t="shared" si="19"/>
        <v>902.86243712419139</v>
      </c>
      <c r="AE21">
        <f t="shared" si="2"/>
        <v>0</v>
      </c>
      <c r="AF21">
        <f t="shared" si="3"/>
        <v>0</v>
      </c>
      <c r="AG21">
        <f t="shared" si="3"/>
        <v>-9.8494192737062853</v>
      </c>
      <c r="AH21">
        <f t="shared" si="4"/>
        <v>-413.65351828884042</v>
      </c>
      <c r="AI21">
        <f t="shared" si="5"/>
        <v>-423.50293756254672</v>
      </c>
      <c r="AJ21">
        <f t="shared" si="6"/>
        <v>20.060511686204677</v>
      </c>
      <c r="AK21">
        <f t="shared" si="20"/>
        <v>64.604606416727734</v>
      </c>
      <c r="AL21">
        <f t="shared" si="7"/>
        <v>-338.83781945961431</v>
      </c>
      <c r="AN21">
        <f t="shared" si="8"/>
        <v>0</v>
      </c>
      <c r="AO21">
        <f t="shared" si="8"/>
        <v>0</v>
      </c>
      <c r="AP21">
        <f t="shared" si="8"/>
        <v>-1.2808144452453671</v>
      </c>
      <c r="AQ21">
        <f t="shared" si="8"/>
        <v>-53.791333968824887</v>
      </c>
      <c r="AR21">
        <f t="shared" si="8"/>
        <v>-55.072148414070256</v>
      </c>
      <c r="AS21">
        <f t="shared" si="8"/>
        <v>2.6086607172156664</v>
      </c>
      <c r="AT21">
        <f t="shared" si="8"/>
        <v>8.4011565381153019</v>
      </c>
      <c r="AU21">
        <f t="shared" si="8"/>
        <v>-44.062331158739291</v>
      </c>
      <c r="AW21">
        <v>18</v>
      </c>
      <c r="AX21">
        <f>IF(Z21&gt;0, (R21*SUMPRODUCT(K21:$K$98, X21:$X$98)-K21*$AZ$3)/Z21, 0)</f>
        <v>1145.8320689201012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1.2759904000000001E-2</v>
      </c>
      <c r="Q22" s="4">
        <f t="shared" si="22"/>
        <v>12.5</v>
      </c>
      <c r="R22">
        <f t="shared" si="0"/>
        <v>50000</v>
      </c>
      <c r="S22">
        <f t="shared" si="1"/>
        <v>1135.5165382964396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902.86243712419139</v>
      </c>
      <c r="AC22">
        <f t="shared" si="19"/>
        <v>874.37021195464911</v>
      </c>
      <c r="AE22">
        <f t="shared" si="2"/>
        <v>0</v>
      </c>
      <c r="AF22">
        <f t="shared" si="3"/>
        <v>0</v>
      </c>
      <c r="AG22">
        <f t="shared" si="3"/>
        <v>-9.625247436580981</v>
      </c>
      <c r="AH22">
        <f t="shared" si="4"/>
        <v>-502.71057755296772</v>
      </c>
      <c r="AI22">
        <f t="shared" si="5"/>
        <v>-512.33582498954866</v>
      </c>
      <c r="AJ22">
        <f t="shared" si="6"/>
        <v>28.49222516954228</v>
      </c>
      <c r="AK22">
        <f t="shared" si="20"/>
        <v>63.200370598693404</v>
      </c>
      <c r="AL22">
        <f t="shared" si="7"/>
        <v>-420.64322922131299</v>
      </c>
      <c r="AN22">
        <f t="shared" si="8"/>
        <v>0</v>
      </c>
      <c r="AO22">
        <f t="shared" si="8"/>
        <v>0</v>
      </c>
      <c r="AP22">
        <f t="shared" si="8"/>
        <v>-1.1175564566337226</v>
      </c>
      <c r="AQ22">
        <f t="shared" si="8"/>
        <v>-58.36810486837193</v>
      </c>
      <c r="AR22">
        <f t="shared" si="8"/>
        <v>-59.485661325005651</v>
      </c>
      <c r="AS22">
        <f t="shared" si="8"/>
        <v>3.3081404308702562</v>
      </c>
      <c r="AT22">
        <f t="shared" si="8"/>
        <v>7.3379913284912535</v>
      </c>
      <c r="AU22">
        <f t="shared" si="8"/>
        <v>-48.839529565644142</v>
      </c>
      <c r="AW22">
        <v>19</v>
      </c>
      <c r="AX22">
        <f>IF(Z22&gt;0, (R22*SUMPRODUCT(K22:$K$98, X22:$X$98)-K22*$AZ$3)/Z22, 0)</f>
        <v>1135.5165382964396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1.5498582E-2</v>
      </c>
      <c r="Q23" s="4">
        <f t="shared" si="22"/>
        <v>12.5</v>
      </c>
      <c r="R23">
        <f t="shared" si="0"/>
        <v>50000</v>
      </c>
      <c r="S23">
        <f t="shared" si="1"/>
        <v>1117.546552947844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874.37021195464911</v>
      </c>
      <c r="AC23">
        <f t="shared" si="19"/>
        <v>838.59059708563655</v>
      </c>
      <c r="AE23">
        <f t="shared" si="2"/>
        <v>0</v>
      </c>
      <c r="AF23">
        <f t="shared" si="3"/>
        <v>0</v>
      </c>
      <c r="AG23">
        <f t="shared" si="3"/>
        <v>-9.3798172755490317</v>
      </c>
      <c r="AH23">
        <f t="shared" si="4"/>
        <v>-596.71074666456047</v>
      </c>
      <c r="AI23">
        <f t="shared" si="5"/>
        <v>-606.09056394010952</v>
      </c>
      <c r="AJ23">
        <f t="shared" si="6"/>
        <v>35.779614869012562</v>
      </c>
      <c r="AK23">
        <f t="shared" si="20"/>
        <v>61.205914836825443</v>
      </c>
      <c r="AL23">
        <f t="shared" si="7"/>
        <v>-509.1050342342715</v>
      </c>
      <c r="AN23">
        <f t="shared" si="8"/>
        <v>0</v>
      </c>
      <c r="AO23">
        <f t="shared" si="8"/>
        <v>0</v>
      </c>
      <c r="AP23">
        <f t="shared" si="8"/>
        <v>-0.97237531400412347</v>
      </c>
      <c r="AQ23">
        <f t="shared" si="8"/>
        <v>-61.859072795597115</v>
      </c>
      <c r="AR23">
        <f t="shared" si="8"/>
        <v>-62.83144810960124</v>
      </c>
      <c r="AS23">
        <f t="shared" si="8"/>
        <v>3.7091569293034281</v>
      </c>
      <c r="AT23">
        <f t="shared" si="8"/>
        <v>6.345019194937799</v>
      </c>
      <c r="AU23">
        <f t="shared" si="8"/>
        <v>-52.777271985360009</v>
      </c>
      <c r="AW23">
        <v>20</v>
      </c>
      <c r="AX23">
        <f>IF(Z23&gt;0, (R23*SUMPRODUCT(K23:$K$98, X23:$X$98)-K23*$AZ$3)/Z23, 0)</f>
        <v>1117.546552947844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1.8608946000000001E-2</v>
      </c>
      <c r="Q24" s="4">
        <f t="shared" si="22"/>
        <v>12.5</v>
      </c>
      <c r="R24">
        <f t="shared" si="0"/>
        <v>50000</v>
      </c>
      <c r="S24">
        <f t="shared" si="1"/>
        <v>1093.2645437059182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838.59059708563655</v>
      </c>
      <c r="AC24">
        <f t="shared" si="19"/>
        <v>796.89981893232482</v>
      </c>
      <c r="AE24">
        <f t="shared" si="2"/>
        <v>0</v>
      </c>
      <c r="AF24">
        <f t="shared" si="3"/>
        <v>0</v>
      </c>
      <c r="AG24">
        <f t="shared" si="3"/>
        <v>-9.1114705896229804</v>
      </c>
      <c r="AH24">
        <f t="shared" si="4"/>
        <v>-698.19405268223613</v>
      </c>
      <c r="AI24">
        <f t="shared" si="5"/>
        <v>-707.3055232718591</v>
      </c>
      <c r="AJ24">
        <f t="shared" si="6"/>
        <v>41.690778153311726</v>
      </c>
      <c r="AK24">
        <f t="shared" si="20"/>
        <v>58.701341795994566</v>
      </c>
      <c r="AL24">
        <f t="shared" si="7"/>
        <v>-606.91340332255277</v>
      </c>
      <c r="AN24">
        <f t="shared" si="8"/>
        <v>0</v>
      </c>
      <c r="AO24">
        <f t="shared" si="8"/>
        <v>0</v>
      </c>
      <c r="AP24">
        <f t="shared" si="8"/>
        <v>-0.8433541796018269</v>
      </c>
      <c r="AQ24">
        <f t="shared" si="8"/>
        <v>-64.624570392984907</v>
      </c>
      <c r="AR24">
        <f t="shared" si="8"/>
        <v>-65.467924572586739</v>
      </c>
      <c r="AS24">
        <f t="shared" si="8"/>
        <v>3.8588822364736246</v>
      </c>
      <c r="AT24">
        <f t="shared" si="8"/>
        <v>5.4333734016844275</v>
      </c>
      <c r="AU24">
        <f t="shared" si="8"/>
        <v>-56.175668934428678</v>
      </c>
      <c r="AW24">
        <v>21</v>
      </c>
      <c r="AX24">
        <f>IF(Z24&gt;0, (R24*SUMPRODUCT(K24:$K$98, X24:$X$98)-K24*$AZ$3)/Z24, 0)</f>
        <v>1093.2645437059182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2.2132820000000001E-2</v>
      </c>
      <c r="Q25" s="4">
        <f t="shared" si="22"/>
        <v>12.5</v>
      </c>
      <c r="R25">
        <f t="shared" si="0"/>
        <v>50000</v>
      </c>
      <c r="S25">
        <f t="shared" si="1"/>
        <v>1063.4833091169671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796.89981893232482</v>
      </c>
      <c r="AC25">
        <f t="shared" si="19"/>
        <v>750.28265446995147</v>
      </c>
      <c r="AE25">
        <f t="shared" si="2"/>
        <v>0</v>
      </c>
      <c r="AF25">
        <f t="shared" si="3"/>
        <v>0</v>
      </c>
      <c r="AG25">
        <f t="shared" si="3"/>
        <v>-8.8186933452313312</v>
      </c>
      <c r="AH25">
        <f t="shared" si="4"/>
        <v>-806.65015398167714</v>
      </c>
      <c r="AI25">
        <f t="shared" si="5"/>
        <v>-815.46884732690842</v>
      </c>
      <c r="AJ25">
        <f t="shared" si="6"/>
        <v>46.617164462373353</v>
      </c>
      <c r="AK25">
        <f t="shared" si="20"/>
        <v>55.782987325262745</v>
      </c>
      <c r="AL25">
        <f t="shared" si="7"/>
        <v>-713.06869553927231</v>
      </c>
      <c r="AN25">
        <f t="shared" si="8"/>
        <v>0</v>
      </c>
      <c r="AO25">
        <f t="shared" si="8"/>
        <v>0</v>
      </c>
      <c r="AP25">
        <f t="shared" si="8"/>
        <v>-0.72879895674324435</v>
      </c>
      <c r="AQ25">
        <f t="shared" si="8"/>
        <v>-66.663593762053239</v>
      </c>
      <c r="AR25">
        <f t="shared" si="8"/>
        <v>-67.392392718796472</v>
      </c>
      <c r="AS25">
        <f t="shared" si="8"/>
        <v>3.8525595001982382</v>
      </c>
      <c r="AT25">
        <f t="shared" si="8"/>
        <v>4.6100461117243512</v>
      </c>
      <c r="AU25">
        <f t="shared" si="8"/>
        <v>-58.929787106873881</v>
      </c>
      <c r="AW25">
        <v>22</v>
      </c>
      <c r="AX25">
        <f>IF(Z25&gt;0, (R25*SUMPRODUCT(K25:$K$98, X25:$X$98)-K25*$AZ$3)/Z25, 0)</f>
        <v>1063.4833091169671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2.5807838999999999E-2</v>
      </c>
      <c r="Q26" s="4">
        <f t="shared" si="22"/>
        <v>12.5</v>
      </c>
      <c r="R26">
        <f t="shared" si="0"/>
        <v>50000</v>
      </c>
      <c r="S26">
        <f t="shared" si="1"/>
        <v>1028.6135728643073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750.28265446995147</v>
      </c>
      <c r="AC26">
        <f t="shared" si="19"/>
        <v>699.69710171737302</v>
      </c>
      <c r="AE26">
        <f t="shared" si="2"/>
        <v>0</v>
      </c>
      <c r="AF26">
        <f t="shared" si="3"/>
        <v>0</v>
      </c>
      <c r="AG26">
        <f t="shared" si="3"/>
        <v>-8.5029149937349171</v>
      </c>
      <c r="AH26">
        <f t="shared" si="4"/>
        <v>-910.36567217640652</v>
      </c>
      <c r="AI26">
        <f t="shared" si="5"/>
        <v>-918.86858717014138</v>
      </c>
      <c r="AJ26">
        <f t="shared" si="6"/>
        <v>50.585552752578451</v>
      </c>
      <c r="AK26">
        <f t="shared" si="20"/>
        <v>52.519785812896608</v>
      </c>
      <c r="AL26">
        <f t="shared" si="7"/>
        <v>-815.76324860466627</v>
      </c>
      <c r="AN26">
        <f t="shared" si="8"/>
        <v>0</v>
      </c>
      <c r="AO26">
        <f t="shared" si="8"/>
        <v>0</v>
      </c>
      <c r="AP26">
        <f t="shared" si="8"/>
        <v>-0.62741271521144137</v>
      </c>
      <c r="AQ26">
        <f t="shared" si="8"/>
        <v>-67.174021924991493</v>
      </c>
      <c r="AR26">
        <f t="shared" si="8"/>
        <v>-67.801434640202928</v>
      </c>
      <c r="AS26">
        <f t="shared" si="8"/>
        <v>3.7326045275475441</v>
      </c>
      <c r="AT26">
        <f t="shared" si="8"/>
        <v>3.875327630991495</v>
      </c>
      <c r="AU26">
        <f t="shared" si="8"/>
        <v>-60.193502481663884</v>
      </c>
      <c r="AW26">
        <v>23</v>
      </c>
      <c r="AX26">
        <f>IF(Z26&gt;0, (R26*SUMPRODUCT(K26:$K$98, X26:$X$98)-K26*$AZ$3)/Z26, 0)</f>
        <v>1028.6135728643073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2.9740472E-2</v>
      </c>
      <c r="Q27" s="4">
        <f t="shared" si="22"/>
        <v>12.5</v>
      </c>
      <c r="R27">
        <f t="shared" si="0"/>
        <v>50000</v>
      </c>
      <c r="S27">
        <f t="shared" si="1"/>
        <v>990.32159591060156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699.69710171737302</v>
      </c>
      <c r="AC27">
        <f t="shared" si="19"/>
        <v>646.87847355084159</v>
      </c>
      <c r="AE27">
        <f t="shared" si="2"/>
        <v>0</v>
      </c>
      <c r="AF27">
        <f t="shared" si="3"/>
        <v>0</v>
      </c>
      <c r="AG27">
        <f t="shared" si="3"/>
        <v>-8.1650051385080147</v>
      </c>
      <c r="AH27">
        <f t="shared" si="4"/>
        <v>-1011.5228211582139</v>
      </c>
      <c r="AI27">
        <f t="shared" si="5"/>
        <v>-1019.6878262967219</v>
      </c>
      <c r="AJ27">
        <f t="shared" si="6"/>
        <v>52.818628166531425</v>
      </c>
      <c r="AK27">
        <f t="shared" si="20"/>
        <v>48.978797120216115</v>
      </c>
      <c r="AL27">
        <f t="shared" si="7"/>
        <v>-917.89040100997443</v>
      </c>
      <c r="AN27">
        <f t="shared" si="8"/>
        <v>0</v>
      </c>
      <c r="AO27">
        <f t="shared" si="8"/>
        <v>0</v>
      </c>
      <c r="AP27">
        <f t="shared" si="8"/>
        <v>-0.53792771229476521</v>
      </c>
      <c r="AQ27">
        <f t="shared" si="8"/>
        <v>-66.641251032820875</v>
      </c>
      <c r="AR27">
        <f t="shared" si="8"/>
        <v>-67.179178745115635</v>
      </c>
      <c r="AS27">
        <f t="shared" si="8"/>
        <v>3.4798023190665028</v>
      </c>
      <c r="AT27">
        <f t="shared" si="8"/>
        <v>3.2268261732706844</v>
      </c>
      <c r="AU27">
        <f t="shared" si="8"/>
        <v>-60.472550252778454</v>
      </c>
      <c r="AW27">
        <v>24</v>
      </c>
      <c r="AX27">
        <f>IF(Z27&gt;0, (R27*SUMPRODUCT(K27:$K$98, X27:$X$98)-K27*$AZ$3)/Z27, 0)</f>
        <v>990.32159591060156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3.4073305999999998E-2</v>
      </c>
      <c r="Q28" s="4">
        <f t="shared" si="22"/>
        <v>12.5</v>
      </c>
      <c r="R28">
        <f t="shared" si="0"/>
        <v>50000</v>
      </c>
      <c r="S28">
        <f t="shared" si="1"/>
        <v>949.78125708773916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646.87847355084159</v>
      </c>
      <c r="AC28">
        <f t="shared" si="19"/>
        <v>593.05453837378809</v>
      </c>
      <c r="AE28">
        <f t="shared" si="2"/>
        <v>0</v>
      </c>
      <c r="AF28">
        <f t="shared" si="3"/>
        <v>0</v>
      </c>
      <c r="AG28">
        <f t="shared" si="3"/>
        <v>-7.8051463685469784</v>
      </c>
      <c r="AH28">
        <f t="shared" si="4"/>
        <v>-1112.8348743038239</v>
      </c>
      <c r="AI28">
        <f t="shared" si="5"/>
        <v>-1120.6400206723708</v>
      </c>
      <c r="AJ28">
        <f t="shared" si="6"/>
        <v>53.8239351770535</v>
      </c>
      <c r="AK28">
        <f t="shared" si="20"/>
        <v>45.281493148558916</v>
      </c>
      <c r="AL28">
        <f t="shared" si="7"/>
        <v>-1021.5345923467585</v>
      </c>
      <c r="AN28">
        <f t="shared" si="8"/>
        <v>0</v>
      </c>
      <c r="AO28">
        <f t="shared" si="8"/>
        <v>0</v>
      </c>
      <c r="AP28">
        <f t="shared" si="8"/>
        <v>-0.45912451752224825</v>
      </c>
      <c r="AQ28">
        <f t="shared" si="8"/>
        <v>-65.460626953212497</v>
      </c>
      <c r="AR28">
        <f t="shared" si="8"/>
        <v>-65.919751470734738</v>
      </c>
      <c r="AS28">
        <f t="shared" si="8"/>
        <v>3.166101838768447</v>
      </c>
      <c r="AT28">
        <f t="shared" si="8"/>
        <v>2.6636071526214544</v>
      </c>
      <c r="AU28">
        <f t="shared" si="8"/>
        <v>-60.090042479344838</v>
      </c>
      <c r="AW28">
        <v>25</v>
      </c>
      <c r="AX28">
        <f>IF(Z28&gt;0, (R28*SUMPRODUCT(K28:$K$98, X28:$X$98)-K28*$AZ$3)/Z28, 0)</f>
        <v>949.78125708773916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3.9255977999999997E-2</v>
      </c>
      <c r="Q29" s="4">
        <f t="shared" si="22"/>
        <v>12.5</v>
      </c>
      <c r="R29">
        <f t="shared" si="0"/>
        <v>50000</v>
      </c>
      <c r="S29">
        <f t="shared" si="1"/>
        <v>907.99758745944928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593.05453837378809</v>
      </c>
      <c r="AC29">
        <f t="shared" si="19"/>
        <v>539.0379434346537</v>
      </c>
      <c r="AE29">
        <f t="shared" si="2"/>
        <v>0</v>
      </c>
      <c r="AF29">
        <f t="shared" si="3"/>
        <v>0</v>
      </c>
      <c r="AG29">
        <f t="shared" si="3"/>
        <v>-7.420696250731047</v>
      </c>
      <c r="AH29">
        <f t="shared" si="4"/>
        <v>-1225.5946165218402</v>
      </c>
      <c r="AI29">
        <f t="shared" si="5"/>
        <v>-1233.0153127725712</v>
      </c>
      <c r="AJ29">
        <f t="shared" si="6"/>
        <v>54.016594939134393</v>
      </c>
      <c r="AK29">
        <f t="shared" si="20"/>
        <v>41.513817686165169</v>
      </c>
      <c r="AL29">
        <f t="shared" si="7"/>
        <v>-1137.4849001472717</v>
      </c>
      <c r="AN29">
        <f t="shared" si="8"/>
        <v>0</v>
      </c>
      <c r="AO29">
        <f t="shared" si="8"/>
        <v>0</v>
      </c>
      <c r="AP29">
        <f t="shared" si="8"/>
        <v>-0.38974097356063542</v>
      </c>
      <c r="AQ29">
        <f t="shared" si="8"/>
        <v>-64.369221282549958</v>
      </c>
      <c r="AR29">
        <f t="shared" si="8"/>
        <v>-64.758962256110593</v>
      </c>
      <c r="AS29">
        <f t="shared" si="8"/>
        <v>2.8369952884050136</v>
      </c>
      <c r="AT29">
        <f t="shared" si="8"/>
        <v>2.1803393070604131</v>
      </c>
      <c r="AU29">
        <f t="shared" si="8"/>
        <v>-59.741627660645165</v>
      </c>
      <c r="AW29">
        <v>26</v>
      </c>
      <c r="AX29">
        <f>IF(Z29&gt;0, (R29*SUMPRODUCT(K29:$K$98, X29:$X$98)-K29*$AZ$3)/Z29, 0)</f>
        <v>907.99758745944928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4.4782766000000002E-2</v>
      </c>
      <c r="Q30" s="4">
        <f t="shared" si="22"/>
        <v>12.5</v>
      </c>
      <c r="R30">
        <f t="shared" si="0"/>
        <v>50000</v>
      </c>
      <c r="S30">
        <f t="shared" si="1"/>
        <v>864.1197193547664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539.0379434346537</v>
      </c>
      <c r="AC30">
        <f t="shared" si="19"/>
        <v>484.88660787895924</v>
      </c>
      <c r="AE30">
        <f t="shared" si="2"/>
        <v>0</v>
      </c>
      <c r="AF30">
        <f t="shared" si="3"/>
        <v>0</v>
      </c>
      <c r="AG30">
        <f t="shared" si="3"/>
        <v>-7.014169984470171</v>
      </c>
      <c r="AH30">
        <f t="shared" si="4"/>
        <v>-1329.2772150142634</v>
      </c>
      <c r="AI30">
        <f t="shared" si="5"/>
        <v>-1336.2913849987335</v>
      </c>
      <c r="AJ30">
        <f t="shared" si="6"/>
        <v>54.151335555694459</v>
      </c>
      <c r="AK30">
        <f t="shared" si="20"/>
        <v>37.732656040425759</v>
      </c>
      <c r="AL30">
        <f t="shared" si="7"/>
        <v>-1244.4073934026133</v>
      </c>
      <c r="AN30">
        <f t="shared" si="8"/>
        <v>0</v>
      </c>
      <c r="AO30">
        <f t="shared" si="8"/>
        <v>0</v>
      </c>
      <c r="AP30">
        <f t="shared" si="8"/>
        <v>-0.32891954018343827</v>
      </c>
      <c r="AQ30">
        <f t="shared" si="8"/>
        <v>-62.334567212779007</v>
      </c>
      <c r="AR30">
        <f t="shared" si="8"/>
        <v>-62.663486752962442</v>
      </c>
      <c r="AS30">
        <f t="shared" si="8"/>
        <v>2.5393499773649291</v>
      </c>
      <c r="AT30">
        <f t="shared" si="8"/>
        <v>1.7694193186357696</v>
      </c>
      <c r="AU30">
        <f t="shared" si="8"/>
        <v>-58.354717456961744</v>
      </c>
      <c r="AW30">
        <v>27</v>
      </c>
      <c r="AX30">
        <f>IF(Z30&gt;0, (R30*SUMPRODUCT(K30:$K$98, X30:$X$98)-K30*$AZ$3)/Z30, 0)</f>
        <v>864.1197193547664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5.0287691000000002E-2</v>
      </c>
      <c r="Q31" s="4">
        <f t="shared" si="22"/>
        <v>12.5</v>
      </c>
      <c r="R31">
        <f t="shared" si="0"/>
        <v>50000</v>
      </c>
      <c r="S31">
        <f t="shared" si="1"/>
        <v>818.64546890108841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484.88660787895924</v>
      </c>
      <c r="AC31">
        <f t="shared" si="19"/>
        <v>431.67515292230121</v>
      </c>
      <c r="AE31">
        <f t="shared" si="2"/>
        <v>0</v>
      </c>
      <c r="AF31">
        <f t="shared" si="3"/>
        <v>0</v>
      </c>
      <c r="AG31">
        <f t="shared" si="3"/>
        <v>-6.5913018718249585</v>
      </c>
      <c r="AH31">
        <f t="shared" si="4"/>
        <v>-1410.9056512020431</v>
      </c>
      <c r="AI31">
        <f t="shared" si="5"/>
        <v>-1417.4969530738681</v>
      </c>
      <c r="AJ31">
        <f t="shared" si="6"/>
        <v>53.211454956658031</v>
      </c>
      <c r="AK31">
        <f t="shared" si="20"/>
        <v>33.942062551527151</v>
      </c>
      <c r="AL31">
        <f t="shared" si="7"/>
        <v>-1330.3434355656827</v>
      </c>
      <c r="AN31">
        <f t="shared" si="8"/>
        <v>0</v>
      </c>
      <c r="AO31">
        <f t="shared" si="8"/>
        <v>0</v>
      </c>
      <c r="AP31">
        <f t="shared" si="8"/>
        <v>-0.27597298266160453</v>
      </c>
      <c r="AQ31">
        <f t="shared" si="8"/>
        <v>-59.073586430738672</v>
      </c>
      <c r="AR31">
        <f t="shared" si="8"/>
        <v>-59.349559413400279</v>
      </c>
      <c r="AS31">
        <f t="shared" si="8"/>
        <v>2.2279246530832406</v>
      </c>
      <c r="AT31">
        <f t="shared" si="8"/>
        <v>1.4211293037680577</v>
      </c>
      <c r="AU31">
        <f t="shared" si="8"/>
        <v>-55.700505456548967</v>
      </c>
      <c r="AW31">
        <v>28</v>
      </c>
      <c r="AX31">
        <f>IF(Z31&gt;0, (R31*SUMPRODUCT(K31:$K$98, X31:$X$98)-K31*$AZ$3)/Z31, 0)</f>
        <v>818.64546890108841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5.6343962999999997E-2</v>
      </c>
      <c r="Q32" s="4">
        <f t="shared" si="22"/>
        <v>12.5</v>
      </c>
      <c r="R32">
        <f t="shared" si="0"/>
        <v>50000</v>
      </c>
      <c r="S32">
        <f t="shared" si="1"/>
        <v>773.37231668551124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431.67515292230121</v>
      </c>
      <c r="AC32">
        <f t="shared" si="19"/>
        <v>380.74720243452771</v>
      </c>
      <c r="AE32">
        <f t="shared" si="2"/>
        <v>0</v>
      </c>
      <c r="AF32">
        <f t="shared" si="3"/>
        <v>0</v>
      </c>
      <c r="AG32">
        <f t="shared" si="3"/>
        <v>-6.1540087843187736</v>
      </c>
      <c r="AH32">
        <f t="shared" si="4"/>
        <v>-1485.520275151745</v>
      </c>
      <c r="AI32">
        <f t="shared" si="5"/>
        <v>-1491.6742839360638</v>
      </c>
      <c r="AJ32">
        <f t="shared" si="6"/>
        <v>50.927950487773501</v>
      </c>
      <c r="AK32">
        <f t="shared" si="20"/>
        <v>30.217260704561088</v>
      </c>
      <c r="AL32">
        <f t="shared" si="7"/>
        <v>-1410.5290727437293</v>
      </c>
      <c r="AN32">
        <f t="shared" si="8"/>
        <v>0</v>
      </c>
      <c r="AO32">
        <f t="shared" si="8"/>
        <v>0</v>
      </c>
      <c r="AP32">
        <f t="shared" si="8"/>
        <v>-0.23005700117044944</v>
      </c>
      <c r="AQ32">
        <f t="shared" si="8"/>
        <v>-55.533612586018165</v>
      </c>
      <c r="AR32">
        <f t="shared" si="8"/>
        <v>-55.763669587188616</v>
      </c>
      <c r="AS32">
        <f t="shared" si="8"/>
        <v>1.9038535653099908</v>
      </c>
      <c r="AT32">
        <f t="shared" si="8"/>
        <v>1.129620158975206</v>
      </c>
      <c r="AU32">
        <f t="shared" si="8"/>
        <v>-52.730195862903422</v>
      </c>
      <c r="AW32">
        <v>29</v>
      </c>
      <c r="AX32">
        <f>IF(Z32&gt;0, (R32*SUMPRODUCT(K32:$K$98, X32:$X$98)-K32*$AZ$3)/Z32, 0)</f>
        <v>773.37231668551124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6.2785228999999998E-2</v>
      </c>
      <c r="Q33" s="4">
        <f t="shared" si="22"/>
        <v>12.5</v>
      </c>
      <c r="R33">
        <f t="shared" si="0"/>
        <v>50000</v>
      </c>
      <c r="S33">
        <f t="shared" si="1"/>
        <v>728.35909662427628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380.74720243452771</v>
      </c>
      <c r="AC33">
        <f t="shared" si="19"/>
        <v>332.48647908329986</v>
      </c>
      <c r="AE33">
        <f t="shared" si="2"/>
        <v>0</v>
      </c>
      <c r="AF33">
        <f t="shared" si="3"/>
        <v>0</v>
      </c>
      <c r="AG33">
        <f t="shared" si="3"/>
        <v>-5.7060878456841202</v>
      </c>
      <c r="AH33">
        <f t="shared" si="4"/>
        <v>-1545.5234031658633</v>
      </c>
      <c r="AI33">
        <f t="shared" si="5"/>
        <v>-1551.2294910115475</v>
      </c>
      <c r="AJ33">
        <f t="shared" si="6"/>
        <v>48.260723351227853</v>
      </c>
      <c r="AK33">
        <f t="shared" si="20"/>
        <v>26.652304170416944</v>
      </c>
      <c r="AL33">
        <f t="shared" si="7"/>
        <v>-1476.3164634899026</v>
      </c>
      <c r="AN33">
        <f t="shared" si="8"/>
        <v>0</v>
      </c>
      <c r="AO33">
        <f t="shared" si="8"/>
        <v>0</v>
      </c>
      <c r="AP33">
        <f t="shared" si="8"/>
        <v>-0.19045736576536162</v>
      </c>
      <c r="AQ33">
        <f t="shared" si="8"/>
        <v>-51.586362505499778</v>
      </c>
      <c r="AR33">
        <f t="shared" si="8"/>
        <v>-51.77681987126514</v>
      </c>
      <c r="AS33">
        <f t="shared" si="8"/>
        <v>1.6108427504069949</v>
      </c>
      <c r="AT33">
        <f t="shared" si="8"/>
        <v>0.88959857982455948</v>
      </c>
      <c r="AU33">
        <f t="shared" si="8"/>
        <v>-49.276378541033587</v>
      </c>
      <c r="AW33">
        <v>30</v>
      </c>
      <c r="AX33">
        <f>IF(Z33&gt;0, (R33*SUMPRODUCT(K33:$K$98, X33:$X$98)-K33*$AZ$3)/Z33, 0)</f>
        <v>728.35909662427628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6.9956555000000004E-2</v>
      </c>
      <c r="Q34" s="4">
        <f t="shared" si="22"/>
        <v>12.5</v>
      </c>
      <c r="R34">
        <f t="shared" si="0"/>
        <v>50000</v>
      </c>
      <c r="S34">
        <f t="shared" si="1"/>
        <v>684.29059355391985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332.48647908329986</v>
      </c>
      <c r="AC34">
        <f t="shared" si="19"/>
        <v>287.39376768029115</v>
      </c>
      <c r="AE34">
        <f t="shared" si="2"/>
        <v>0</v>
      </c>
      <c r="AF34">
        <f t="shared" si="3"/>
        <v>0</v>
      </c>
      <c r="AG34">
        <f t="shared" si="3"/>
        <v>-5.249848719015846</v>
      </c>
      <c r="AH34">
        <f t="shared" si="4"/>
        <v>-1596.7129928457307</v>
      </c>
      <c r="AI34">
        <f t="shared" si="5"/>
        <v>-1601.9628415647464</v>
      </c>
      <c r="AJ34">
        <f t="shared" si="6"/>
        <v>45.092711403008707</v>
      </c>
      <c r="AK34">
        <f t="shared" si="20"/>
        <v>23.274053535830991</v>
      </c>
      <c r="AL34">
        <f t="shared" si="7"/>
        <v>-1533.5960766259068</v>
      </c>
      <c r="AN34">
        <f t="shared" si="8"/>
        <v>0</v>
      </c>
      <c r="AO34">
        <f t="shared" si="8"/>
        <v>0</v>
      </c>
      <c r="AP34">
        <f t="shared" si="8"/>
        <v>-0.15645450975391817</v>
      </c>
      <c r="AQ34">
        <f t="shared" si="8"/>
        <v>-47.584789940427278</v>
      </c>
      <c r="AR34">
        <f t="shared" si="8"/>
        <v>-47.741244450181192</v>
      </c>
      <c r="AS34">
        <f t="shared" si="8"/>
        <v>1.3438402578113124</v>
      </c>
      <c r="AT34">
        <f t="shared" si="8"/>
        <v>0.69360677437149076</v>
      </c>
      <c r="AU34">
        <f t="shared" ref="AU34:AU89" si="23">AL34*$K34</f>
        <v>-45.703797417998395</v>
      </c>
      <c r="AW34">
        <v>31</v>
      </c>
      <c r="AX34">
        <f>IF(Z34&gt;0, (R34*SUMPRODUCT(K34:$K$98, X34:$X$98)-K34*$AZ$3)/Z34, 0)</f>
        <v>684.29059355391985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7.8227725999999997E-2</v>
      </c>
      <c r="Q35" s="4">
        <f t="shared" si="22"/>
        <v>12.5</v>
      </c>
      <c r="R35">
        <f t="shared" si="0"/>
        <v>50000</v>
      </c>
      <c r="S35">
        <f t="shared" si="1"/>
        <v>641.38289211589438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287.39376768029115</v>
      </c>
      <c r="AC35">
        <f t="shared" si="19"/>
        <v>245.6068805099454</v>
      </c>
      <c r="AE35">
        <f t="shared" si="2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4"/>
        <v>-1642.7349085304902</v>
      </c>
      <c r="AI35">
        <f t="shared" si="5"/>
        <v>-1647.5215750351833</v>
      </c>
      <c r="AJ35">
        <f t="shared" si="6"/>
        <v>41.78688717034575</v>
      </c>
      <c r="AK35">
        <f t="shared" si="20"/>
        <v>20.117563737620383</v>
      </c>
      <c r="AL35">
        <f t="shared" si="7"/>
        <v>-1585.617124127217</v>
      </c>
      <c r="AN35">
        <f t="shared" ref="AN35:AT66" si="25">AE35*$K35</f>
        <v>0</v>
      </c>
      <c r="AO35">
        <f t="shared" si="25"/>
        <v>0</v>
      </c>
      <c r="AP35">
        <f t="shared" si="25"/>
        <v>-0.12736686083561174</v>
      </c>
      <c r="AQ35">
        <f t="shared" si="25"/>
        <v>-43.711001858906563</v>
      </c>
      <c r="AR35">
        <f t="shared" si="25"/>
        <v>-43.838368719742171</v>
      </c>
      <c r="AS35">
        <f t="shared" si="25"/>
        <v>1.1118937652666312</v>
      </c>
      <c r="AT35">
        <f t="shared" si="25"/>
        <v>0.53530174671848119</v>
      </c>
      <c r="AU35">
        <f t="shared" si="23"/>
        <v>-42.19117320775706</v>
      </c>
      <c r="AW35">
        <v>32</v>
      </c>
      <c r="AX35">
        <f>IF(Z35&gt;0, (R35*SUMPRODUCT(K35:$K$98, X35:$X$98)-K35*$AZ$3)/Z35, 0)</f>
        <v>641.38289211589438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8.7072107999999995E-2</v>
      </c>
      <c r="Q36" s="4">
        <f t="shared" si="22"/>
        <v>12.5</v>
      </c>
      <c r="R36">
        <f t="shared" si="0"/>
        <v>50000</v>
      </c>
      <c r="S36">
        <f t="shared" si="1"/>
        <v>598.88903694241003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245.6068805099454</v>
      </c>
      <c r="AC36">
        <f t="shared" si="19"/>
        <v>207.07257755289731</v>
      </c>
      <c r="AE36">
        <f t="shared" si="2"/>
        <v>0</v>
      </c>
      <c r="AF36">
        <f t="shared" si="24"/>
        <v>0</v>
      </c>
      <c r="AG36">
        <f t="shared" si="24"/>
        <v>-4.3220146967895179</v>
      </c>
      <c r="AH36">
        <f t="shared" si="4"/>
        <v>-1667.1405714264683</v>
      </c>
      <c r="AI36">
        <f t="shared" si="5"/>
        <v>-1671.4625861232578</v>
      </c>
      <c r="AJ36">
        <f t="shared" si="6"/>
        <v>38.534302957048084</v>
      </c>
      <c r="AK36">
        <f t="shared" si="20"/>
        <v>17.192481635696179</v>
      </c>
      <c r="AL36">
        <f t="shared" si="7"/>
        <v>-1615.7358015305135</v>
      </c>
      <c r="AN36">
        <f t="shared" si="25"/>
        <v>0</v>
      </c>
      <c r="AO36">
        <f t="shared" si="25"/>
        <v>0</v>
      </c>
      <c r="AP36">
        <f t="shared" si="25"/>
        <v>-0.10268133139728239</v>
      </c>
      <c r="AQ36">
        <f t="shared" si="25"/>
        <v>-39.60750379392627</v>
      </c>
      <c r="AR36">
        <f t="shared" si="25"/>
        <v>-39.710185125323548</v>
      </c>
      <c r="AS36">
        <f t="shared" si="25"/>
        <v>0.91548821780617529</v>
      </c>
      <c r="AT36">
        <f t="shared" si="25"/>
        <v>0.40845462781233649</v>
      </c>
      <c r="AU36">
        <f t="shared" si="23"/>
        <v>-38.386242279705037</v>
      </c>
      <c r="AW36">
        <v>33</v>
      </c>
      <c r="AX36">
        <f>IF(Z36&gt;0, (R36*SUMPRODUCT(K36:$K$98, X36:$X$98)-K36*$AZ$3)/Z36, 0)</f>
        <v>598.88903694241003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9.6466888000000001E-2</v>
      </c>
      <c r="Q37" s="4">
        <f t="shared" si="22"/>
        <v>12.5</v>
      </c>
      <c r="R37">
        <f t="shared" si="0"/>
        <v>50000</v>
      </c>
      <c r="S37">
        <f t="shared" si="1"/>
        <v>557.00809285684829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207.07257755289731</v>
      </c>
      <c r="AC37">
        <f t="shared" si="19"/>
        <v>172.08712634991613</v>
      </c>
      <c r="AE37">
        <f t="shared" si="2"/>
        <v>0</v>
      </c>
      <c r="AF37">
        <f t="shared" si="24"/>
        <v>0</v>
      </c>
      <c r="AG37">
        <f t="shared" si="24"/>
        <v>-3.861863242132074</v>
      </c>
      <c r="AH37">
        <f t="shared" si="4"/>
        <v>-1667.7252307581932</v>
      </c>
      <c r="AI37">
        <f t="shared" si="5"/>
        <v>-1671.5870940003254</v>
      </c>
      <c r="AJ37">
        <f t="shared" si="6"/>
        <v>34.985451202981181</v>
      </c>
      <c r="AK37">
        <f t="shared" si="20"/>
        <v>14.495080428702813</v>
      </c>
      <c r="AL37">
        <f t="shared" si="7"/>
        <v>-1622.1065623686413</v>
      </c>
      <c r="AN37">
        <f t="shared" si="25"/>
        <v>0</v>
      </c>
      <c r="AO37">
        <f t="shared" si="25"/>
        <v>0</v>
      </c>
      <c r="AP37">
        <f t="shared" si="25"/>
        <v>-8.1918901417604495E-2</v>
      </c>
      <c r="AQ37">
        <f t="shared" si="25"/>
        <v>-35.376244627116151</v>
      </c>
      <c r="AR37">
        <f t="shared" si="25"/>
        <v>-35.458163528533753</v>
      </c>
      <c r="AS37">
        <f t="shared" si="25"/>
        <v>0.74212097851636272</v>
      </c>
      <c r="AT37">
        <f t="shared" si="25"/>
        <v>0.30747361836241449</v>
      </c>
      <c r="AU37">
        <f t="shared" si="23"/>
        <v>-34.408568931654976</v>
      </c>
      <c r="AW37">
        <v>34</v>
      </c>
      <c r="AX37">
        <f>IF(Z37&gt;0, (R37*SUMPRODUCT(K37:$K$98, X37:$X$98)-K37*$AZ$3)/Z37, 0)</f>
        <v>557.00809285684829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0.107048017</v>
      </c>
      <c r="Q38" s="4">
        <f t="shared" si="22"/>
        <v>12.5</v>
      </c>
      <c r="R38">
        <f t="shared" si="0"/>
        <v>50000</v>
      </c>
      <c r="S38">
        <f t="shared" si="1"/>
        <v>516.29153543598397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172.08712634991613</v>
      </c>
      <c r="AC38">
        <f t="shared" si="19"/>
        <v>140.83771439328677</v>
      </c>
      <c r="AE38">
        <f t="shared" si="2"/>
        <v>0</v>
      </c>
      <c r="AF38">
        <f t="shared" si="24"/>
        <v>0</v>
      </c>
      <c r="AG38">
        <f t="shared" si="24"/>
        <v>-3.4098398077153238</v>
      </c>
      <c r="AH38">
        <f t="shared" si="4"/>
        <v>-1653.6192079817176</v>
      </c>
      <c r="AI38">
        <f t="shared" si="5"/>
        <v>-1657.029047789433</v>
      </c>
      <c r="AJ38">
        <f t="shared" si="6"/>
        <v>31.249411956629359</v>
      </c>
      <c r="AK38">
        <f t="shared" si="20"/>
        <v>12.04609884449413</v>
      </c>
      <c r="AL38">
        <f t="shared" si="7"/>
        <v>-1613.7335369883097</v>
      </c>
      <c r="AN38">
        <f t="shared" si="25"/>
        <v>0</v>
      </c>
      <c r="AO38">
        <f t="shared" si="25"/>
        <v>0</v>
      </c>
      <c r="AP38">
        <f t="shared" si="25"/>
        <v>-6.4580764689156606E-2</v>
      </c>
      <c r="AQ38">
        <f t="shared" si="25"/>
        <v>-31.318771255618039</v>
      </c>
      <c r="AR38">
        <f t="shared" si="25"/>
        <v>-31.383352020307196</v>
      </c>
      <c r="AS38">
        <f t="shared" si="25"/>
        <v>0.5918491876595755</v>
      </c>
      <c r="AT38">
        <f t="shared" si="25"/>
        <v>0.22814745523774027</v>
      </c>
      <c r="AU38">
        <f t="shared" si="23"/>
        <v>-30.563355377409881</v>
      </c>
      <c r="AW38">
        <v>35</v>
      </c>
      <c r="AX38">
        <f>IF(Z38&gt;0, (R38*SUMPRODUCT(K38:$K$98, X38:$X$98)-K38*$AZ$3)/Z38, 0)</f>
        <v>516.29153543598397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0.118979948</v>
      </c>
      <c r="Q39" s="4">
        <f t="shared" si="22"/>
        <v>12.5</v>
      </c>
      <c r="R39">
        <f t="shared" si="0"/>
        <v>50000</v>
      </c>
      <c r="S39">
        <f t="shared" si="1"/>
        <v>476.43996009268693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140.83771439328677</v>
      </c>
      <c r="AC39">
        <f t="shared" si="19"/>
        <v>113.20361516488903</v>
      </c>
      <c r="AE39">
        <f t="shared" si="2"/>
        <v>0</v>
      </c>
      <c r="AF39">
        <f t="shared" si="24"/>
        <v>0</v>
      </c>
      <c r="AG39">
        <f t="shared" si="24"/>
        <v>-2.9700388466278711</v>
      </c>
      <c r="AH39">
        <f t="shared" si="4"/>
        <v>-1622.8102520411969</v>
      </c>
      <c r="AI39">
        <f t="shared" si="5"/>
        <v>-1625.7802908878248</v>
      </c>
      <c r="AJ39">
        <f t="shared" si="6"/>
        <v>27.634099228397744</v>
      </c>
      <c r="AK39">
        <f t="shared" si="20"/>
        <v>9.8586400075300755</v>
      </c>
      <c r="AL39">
        <f t="shared" si="7"/>
        <v>-1588.287551651897</v>
      </c>
      <c r="AN39">
        <f t="shared" si="25"/>
        <v>0</v>
      </c>
      <c r="AO39">
        <f t="shared" si="25"/>
        <v>0</v>
      </c>
      <c r="AP39">
        <f t="shared" si="25"/>
        <v>-5.0224233051561547E-2</v>
      </c>
      <c r="AQ39">
        <f t="shared" si="25"/>
        <v>-27.442200087557456</v>
      </c>
      <c r="AR39">
        <f t="shared" si="25"/>
        <v>-27.492424320609018</v>
      </c>
      <c r="AS39">
        <f t="shared" si="25"/>
        <v>0.46730076995215869</v>
      </c>
      <c r="AT39">
        <f t="shared" si="25"/>
        <v>0.16671251080497318</v>
      </c>
      <c r="AU39">
        <f t="shared" si="23"/>
        <v>-26.858411039851887</v>
      </c>
      <c r="AW39">
        <v>36</v>
      </c>
      <c r="AX39">
        <f>IF(Z39&gt;0, (R39*SUMPRODUCT(K39:$K$98, X39:$X$98)-K39*$AZ$3)/Z39, 0)</f>
        <v>476.43996009268693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0.132636267</v>
      </c>
      <c r="Q40" s="4">
        <f t="shared" si="22"/>
        <v>12.5</v>
      </c>
      <c r="R40">
        <f t="shared" si="0"/>
        <v>50000</v>
      </c>
      <c r="S40">
        <f t="shared" si="1"/>
        <v>437.14251086913481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113.20361516488903</v>
      </c>
      <c r="AC40">
        <f t="shared" si="19"/>
        <v>89.05130081592111</v>
      </c>
      <c r="AE40">
        <f t="shared" si="2"/>
        <v>0</v>
      </c>
      <c r="AF40">
        <f t="shared" si="24"/>
        <v>0</v>
      </c>
      <c r="AG40">
        <f t="shared" si="24"/>
        <v>-2.5464035926998858</v>
      </c>
      <c r="AH40">
        <f t="shared" si="4"/>
        <v>-1575.7394618468254</v>
      </c>
      <c r="AI40">
        <f t="shared" si="5"/>
        <v>-1578.2858654395252</v>
      </c>
      <c r="AJ40">
        <f t="shared" si="6"/>
        <v>24.15231434896792</v>
      </c>
      <c r="AK40">
        <f t="shared" si="20"/>
        <v>7.9242530615422329</v>
      </c>
      <c r="AL40">
        <f t="shared" si="7"/>
        <v>-1546.2092980290151</v>
      </c>
      <c r="AN40">
        <f t="shared" si="25"/>
        <v>0</v>
      </c>
      <c r="AO40">
        <f t="shared" si="25"/>
        <v>0</v>
      </c>
      <c r="AP40">
        <f t="shared" si="25"/>
        <v>-3.8446817800132843E-2</v>
      </c>
      <c r="AQ40">
        <f t="shared" si="25"/>
        <v>-23.791267088918364</v>
      </c>
      <c r="AR40">
        <f t="shared" si="25"/>
        <v>-23.829713906718496</v>
      </c>
      <c r="AS40">
        <f t="shared" si="25"/>
        <v>0.36466317903744189</v>
      </c>
      <c r="AT40">
        <f t="shared" si="25"/>
        <v>0.11964415795385898</v>
      </c>
      <c r="AU40">
        <f t="shared" si="23"/>
        <v>-23.345406569727196</v>
      </c>
      <c r="AW40">
        <v>37</v>
      </c>
      <c r="AX40">
        <f>IF(Z40&gt;0, (R40*SUMPRODUCT(K40:$K$98, X40:$X$98)-K40*$AZ$3)/Z40, 0)</f>
        <v>437.14251086913481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0.148393413</v>
      </c>
      <c r="Q41" s="4">
        <f t="shared" si="22"/>
        <v>12.5</v>
      </c>
      <c r="R41">
        <f t="shared" si="0"/>
        <v>50000</v>
      </c>
      <c r="S41">
        <f t="shared" si="1"/>
        <v>397.77883210515301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89.05130081592111</v>
      </c>
      <c r="AC41">
        <f t="shared" si="19"/>
        <v>68.197431707886295</v>
      </c>
      <c r="AE41">
        <f t="shared" si="2"/>
        <v>0</v>
      </c>
      <c r="AF41">
        <f t="shared" si="24"/>
        <v>0</v>
      </c>
      <c r="AG41">
        <f t="shared" si="24"/>
        <v>-2.1430700367766891</v>
      </c>
      <c r="AH41">
        <f t="shared" si="4"/>
        <v>-1511.4780799847917</v>
      </c>
      <c r="AI41">
        <f t="shared" si="5"/>
        <v>-1513.6211500215684</v>
      </c>
      <c r="AJ41">
        <f t="shared" si="6"/>
        <v>20.853869108034814</v>
      </c>
      <c r="AK41">
        <f t="shared" si="20"/>
        <v>6.2335910571144781</v>
      </c>
      <c r="AL41">
        <f t="shared" si="7"/>
        <v>-1486.5336898564192</v>
      </c>
      <c r="AN41">
        <f t="shared" si="25"/>
        <v>0</v>
      </c>
      <c r="AO41">
        <f t="shared" si="25"/>
        <v>0</v>
      </c>
      <c r="AP41">
        <f t="shared" si="25"/>
        <v>-2.8890263490875583E-2</v>
      </c>
      <c r="AQ41">
        <f t="shared" si="25"/>
        <v>-20.37590897268166</v>
      </c>
      <c r="AR41">
        <f t="shared" si="25"/>
        <v>-20.404799236172533</v>
      </c>
      <c r="AS41">
        <f t="shared" si="25"/>
        <v>0.28112649749959384</v>
      </c>
      <c r="AT41">
        <f t="shared" si="25"/>
        <v>8.4033692340391097E-2</v>
      </c>
      <c r="AU41">
        <f t="shared" si="23"/>
        <v>-20.03963904633255</v>
      </c>
      <c r="AW41">
        <v>38</v>
      </c>
      <c r="AX41">
        <f>IF(Z41&gt;0, (R41*SUMPRODUCT(K41:$K$98, X41:$X$98)-K41*$AZ$3)/Z41, 0)</f>
        <v>397.77883210515301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0.16656033000000001</v>
      </c>
      <c r="Q42" s="4">
        <f t="shared" si="22"/>
        <v>12.5</v>
      </c>
      <c r="R42">
        <f t="shared" si="0"/>
        <v>50000</v>
      </c>
      <c r="S42">
        <f t="shared" si="1"/>
        <v>357.3165216608698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68.197431707886295</v>
      </c>
      <c r="AC42">
        <f t="shared" si="19"/>
        <v>50.444199503850619</v>
      </c>
      <c r="AE42">
        <f t="shared" si="2"/>
        <v>0</v>
      </c>
      <c r="AF42">
        <f t="shared" si="24"/>
        <v>0</v>
      </c>
      <c r="AG42">
        <f t="shared" si="24"/>
        <v>-1.7646888838702846</v>
      </c>
      <c r="AH42">
        <f t="shared" si="4"/>
        <v>-1427.8018101545499</v>
      </c>
      <c r="AI42">
        <f t="shared" si="5"/>
        <v>-1429.5664990384203</v>
      </c>
      <c r="AJ42">
        <f t="shared" si="6"/>
        <v>17.753232204035676</v>
      </c>
      <c r="AK42">
        <f t="shared" si="20"/>
        <v>4.7738202195520412</v>
      </c>
      <c r="AL42">
        <f t="shared" si="7"/>
        <v>-1407.0394466148325</v>
      </c>
      <c r="AN42">
        <f t="shared" si="25"/>
        <v>0</v>
      </c>
      <c r="AO42">
        <f t="shared" si="25"/>
        <v>0</v>
      </c>
      <c r="AP42">
        <f t="shared" si="25"/>
        <v>-2.1240525924231816E-2</v>
      </c>
      <c r="AQ42">
        <f t="shared" si="25"/>
        <v>-17.185613645811387</v>
      </c>
      <c r="AR42">
        <f t="shared" si="25"/>
        <v>-17.206854171735621</v>
      </c>
      <c r="AS42">
        <f t="shared" si="25"/>
        <v>0.21368525200980706</v>
      </c>
      <c r="AT42">
        <f t="shared" si="25"/>
        <v>5.745967635305315E-2</v>
      </c>
      <c r="AU42">
        <f t="shared" si="23"/>
        <v>-16.935709243372759</v>
      </c>
      <c r="AW42">
        <v>39</v>
      </c>
      <c r="AX42">
        <f>IF(Z42&gt;0, (R42*SUMPRODUCT(K42:$K$98, X42:$X$98)-K42*$AZ$3)/Z42, 0)</f>
        <v>357.3165216608698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0.18820168900000001</v>
      </c>
      <c r="Q43" s="4">
        <f t="shared" si="22"/>
        <v>12.5</v>
      </c>
      <c r="R43">
        <f t="shared" si="0"/>
        <v>50000</v>
      </c>
      <c r="S43">
        <f t="shared" si="1"/>
        <v>314.5067092842977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50.444199503850619</v>
      </c>
      <c r="AC43">
        <f t="shared" si="19"/>
        <v>35.600261544330294</v>
      </c>
      <c r="AE43">
        <f t="shared" si="2"/>
        <v>0</v>
      </c>
      <c r="AF43">
        <f t="shared" si="24"/>
        <v>0</v>
      </c>
      <c r="AG43">
        <f t="shared" si="24"/>
        <v>-1.4149245665276695</v>
      </c>
      <c r="AH43">
        <f t="shared" si="4"/>
        <v>-1328.4697140156497</v>
      </c>
      <c r="AI43">
        <f t="shared" si="5"/>
        <v>-1329.8846385821773</v>
      </c>
      <c r="AJ43">
        <f t="shared" si="6"/>
        <v>14.843937959520325</v>
      </c>
      <c r="AK43">
        <f t="shared" si="20"/>
        <v>3.5310939652695437</v>
      </c>
      <c r="AL43">
        <f t="shared" si="7"/>
        <v>-1311.5096066573874</v>
      </c>
      <c r="AN43">
        <f t="shared" si="25"/>
        <v>0</v>
      </c>
      <c r="AO43">
        <f t="shared" si="25"/>
        <v>0</v>
      </c>
      <c r="AP43">
        <f t="shared" si="25"/>
        <v>-1.5205908759643557E-2</v>
      </c>
      <c r="AQ43">
        <f t="shared" si="25"/>
        <v>-14.276795907816835</v>
      </c>
      <c r="AR43">
        <f t="shared" si="25"/>
        <v>-14.292001816576477</v>
      </c>
      <c r="AS43">
        <f t="shared" si="25"/>
        <v>0.15952480548146708</v>
      </c>
      <c r="AT43">
        <f t="shared" si="25"/>
        <v>3.7947954207470221E-2</v>
      </c>
      <c r="AU43">
        <f t="shared" si="23"/>
        <v>-14.09452905688754</v>
      </c>
      <c r="AW43">
        <v>40</v>
      </c>
      <c r="AX43">
        <f>IF(Z43&gt;0, (R43*SUMPRODUCT(K43:$K$98, X43:$X$98)-K43*$AZ$3)/Z43, 0)</f>
        <v>314.5067092842977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0.21316064300000001</v>
      </c>
      <c r="Q44" s="4">
        <f t="shared" si="22"/>
        <v>12.5</v>
      </c>
      <c r="R44">
        <f t="shared" si="0"/>
        <v>50000</v>
      </c>
      <c r="S44">
        <f t="shared" si="1"/>
        <v>266.27212890160303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35.600261544330294</v>
      </c>
      <c r="AC44">
        <f t="shared" si="19"/>
        <v>23.414247499273323</v>
      </c>
      <c r="AE44">
        <f t="shared" si="2"/>
        <v>0</v>
      </c>
      <c r="AF44">
        <f t="shared" si="24"/>
        <v>0</v>
      </c>
      <c r="AG44">
        <f t="shared" si="24"/>
        <v>-1.0991690904648583</v>
      </c>
      <c r="AH44">
        <f t="shared" si="4"/>
        <v>-1206.4249215901373</v>
      </c>
      <c r="AI44">
        <f t="shared" si="5"/>
        <v>-1207.5240906806021</v>
      </c>
      <c r="AJ44">
        <f t="shared" si="6"/>
        <v>12.186014045056972</v>
      </c>
      <c r="AK44">
        <f t="shared" si="20"/>
        <v>2.4920183081031206</v>
      </c>
      <c r="AL44">
        <f t="shared" si="7"/>
        <v>-1192.8460583274421</v>
      </c>
      <c r="AN44">
        <f t="shared" si="25"/>
        <v>0</v>
      </c>
      <c r="AO44">
        <f t="shared" si="25"/>
        <v>0</v>
      </c>
      <c r="AP44">
        <f t="shared" si="25"/>
        <v>-1.0546918199501935E-2</v>
      </c>
      <c r="AQ44">
        <f t="shared" si="25"/>
        <v>-11.576076030731976</v>
      </c>
      <c r="AR44">
        <f t="shared" si="25"/>
        <v>-11.586622948931478</v>
      </c>
      <c r="AS44">
        <f t="shared" si="25"/>
        <v>0.11692913713288834</v>
      </c>
      <c r="AT44">
        <f t="shared" si="25"/>
        <v>2.3911801628363861E-2</v>
      </c>
      <c r="AU44">
        <f t="shared" si="23"/>
        <v>-11.445782010170227</v>
      </c>
      <c r="AW44">
        <v>41</v>
      </c>
      <c r="AX44">
        <f>IF(Z44&gt;0, (R44*SUMPRODUCT(K44:$K$98, X44:$X$98)-K44*$AZ$3)/Z44, 0)</f>
        <v>266.27212890160303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0.241823134</v>
      </c>
      <c r="Q45" s="4">
        <f t="shared" si="22"/>
        <v>12.5</v>
      </c>
      <c r="R45">
        <f t="shared" si="0"/>
        <v>50000</v>
      </c>
      <c r="S45">
        <f t="shared" si="1"/>
        <v>208.3139721911046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23.414247499273323</v>
      </c>
      <c r="AC45">
        <f t="shared" si="19"/>
        <v>13.704940988862671</v>
      </c>
      <c r="AE45">
        <f t="shared" si="2"/>
        <v>0</v>
      </c>
      <c r="AF45">
        <f t="shared" si="24"/>
        <v>0</v>
      </c>
      <c r="AG45">
        <f t="shared" si="24"/>
        <v>-0.82237288530806818</v>
      </c>
      <c r="AH45">
        <f t="shared" si="4"/>
        <v>-1063.2180570085663</v>
      </c>
      <c r="AI45">
        <f t="shared" si="5"/>
        <v>-1064.0404298938745</v>
      </c>
      <c r="AJ45">
        <f t="shared" si="6"/>
        <v>9.7093065104106522</v>
      </c>
      <c r="AK45">
        <f t="shared" si="20"/>
        <v>1.6389973249491328</v>
      </c>
      <c r="AL45">
        <f t="shared" si="7"/>
        <v>-1052.6921260585148</v>
      </c>
      <c r="AN45">
        <f t="shared" si="25"/>
        <v>0</v>
      </c>
      <c r="AO45">
        <f t="shared" si="25"/>
        <v>0</v>
      </c>
      <c r="AP45">
        <f t="shared" si="25"/>
        <v>-7.0455001825551061E-3</v>
      </c>
      <c r="AQ45">
        <f t="shared" si="25"/>
        <v>-9.108888618018554</v>
      </c>
      <c r="AR45">
        <f t="shared" si="25"/>
        <v>-9.1159341182011087</v>
      </c>
      <c r="AS45">
        <f t="shared" si="25"/>
        <v>8.3182364124220726E-2</v>
      </c>
      <c r="AT45">
        <f t="shared" si="25"/>
        <v>1.4041751811662211E-2</v>
      </c>
      <c r="AU45">
        <f t="shared" si="23"/>
        <v>-9.0187100022652267</v>
      </c>
      <c r="AW45">
        <v>42</v>
      </c>
      <c r="AX45">
        <f>IF(Z45&gt;0, (R45*SUMPRODUCT(K45:$K$98, X45:$X$98)-K45*$AZ$3)/Z45, 0)</f>
        <v>208.3139721911046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0.27493253200000001</v>
      </c>
      <c r="Q46" s="4">
        <f t="shared" si="22"/>
        <v>12.5</v>
      </c>
      <c r="R46">
        <f t="shared" si="0"/>
        <v>50000</v>
      </c>
      <c r="S46">
        <f t="shared" si="1"/>
        <v>133.12619121435893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13.704940988862671</v>
      </c>
      <c r="AC46">
        <f t="shared" si="19"/>
        <v>6.2628108711309842</v>
      </c>
      <c r="AE46">
        <f t="shared" si="2"/>
        <v>0</v>
      </c>
      <c r="AF46">
        <f t="shared" si="24"/>
        <v>0</v>
      </c>
      <c r="AG46">
        <f t="shared" si="24"/>
        <v>-0.58805209684909476</v>
      </c>
      <c r="AH46">
        <f t="shared" si="4"/>
        <v>-904.38823842357124</v>
      </c>
      <c r="AI46">
        <f t="shared" si="5"/>
        <v>-904.97629052042032</v>
      </c>
      <c r="AJ46">
        <f t="shared" si="6"/>
        <v>7.4421301177316863</v>
      </c>
      <c r="AK46">
        <f t="shared" si="20"/>
        <v>0.959345869220387</v>
      </c>
      <c r="AL46">
        <f t="shared" si="7"/>
        <v>-896.57481453346816</v>
      </c>
      <c r="AN46">
        <f t="shared" si="25"/>
        <v>0</v>
      </c>
      <c r="AO46">
        <f t="shared" si="25"/>
        <v>0</v>
      </c>
      <c r="AP46">
        <f t="shared" si="25"/>
        <v>-4.4982214074403733E-3</v>
      </c>
      <c r="AQ46">
        <f t="shared" si="25"/>
        <v>-6.9179900157012062</v>
      </c>
      <c r="AR46">
        <f t="shared" si="25"/>
        <v>-6.9224882371086469</v>
      </c>
      <c r="AS46">
        <f t="shared" si="25"/>
        <v>5.6927522564600389E-2</v>
      </c>
      <c r="AT46">
        <f t="shared" si="25"/>
        <v>7.3383806455060352E-3</v>
      </c>
      <c r="AU46">
        <f t="shared" si="23"/>
        <v>-6.8582223338985395</v>
      </c>
      <c r="AW46">
        <v>43</v>
      </c>
      <c r="AX46">
        <f>IF(Z46&gt;0, (R46*SUMPRODUCT(K46:$K$98, X46:$X$98)-K46*$AZ$3)/Z46, 0)</f>
        <v>133.12619121435893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0.31195269799999997</v>
      </c>
      <c r="Q47" s="4">
        <f t="shared" si="22"/>
        <v>12.5</v>
      </c>
      <c r="R47">
        <f t="shared" si="0"/>
        <v>50000</v>
      </c>
      <c r="S47">
        <f t="shared" si="1"/>
        <v>26.114289982415215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6.2628108711309842</v>
      </c>
      <c r="AC47">
        <f t="shared" si="19"/>
        <v>0.83299808782879303</v>
      </c>
      <c r="AE47">
        <f t="shared" si="2"/>
        <v>0</v>
      </c>
      <c r="AF47">
        <f t="shared" si="24"/>
        <v>0</v>
      </c>
      <c r="AG47">
        <f t="shared" si="24"/>
        <v>-0.39872713770397145</v>
      </c>
      <c r="AH47">
        <f t="shared" si="4"/>
        <v>-733.77775270652955</v>
      </c>
      <c r="AI47">
        <f t="shared" si="5"/>
        <v>-734.17647984423354</v>
      </c>
      <c r="AJ47">
        <f t="shared" si="6"/>
        <v>5.4298127833021912</v>
      </c>
      <c r="AK47">
        <f t="shared" si="20"/>
        <v>0.43839676097916896</v>
      </c>
      <c r="AL47">
        <f t="shared" si="7"/>
        <v>-728.30827029995226</v>
      </c>
      <c r="AN47">
        <f t="shared" si="25"/>
        <v>0</v>
      </c>
      <c r="AO47">
        <f t="shared" si="25"/>
        <v>0</v>
      </c>
      <c r="AP47">
        <f t="shared" si="25"/>
        <v>-2.7232204367085605E-3</v>
      </c>
      <c r="AQ47">
        <f t="shared" si="25"/>
        <v>-5.0115439437585048</v>
      </c>
      <c r="AR47">
        <f t="shared" si="25"/>
        <v>-5.0142671641952132</v>
      </c>
      <c r="AS47">
        <f t="shared" si="25"/>
        <v>3.7084451347196672E-2</v>
      </c>
      <c r="AT47">
        <f t="shared" si="25"/>
        <v>2.9941554160571493E-3</v>
      </c>
      <c r="AU47">
        <f t="shared" si="23"/>
        <v>-4.97418855743196</v>
      </c>
      <c r="AW47">
        <v>44</v>
      </c>
      <c r="AX47">
        <f>IF(Z47&gt;0, (R47*SUMPRODUCT(K47:$K$98, X47:$X$98)-K47*$AZ$3)/Z47, 0)</f>
        <v>26.114289982415215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0.35315455400000001</v>
      </c>
      <c r="Q48" s="4">
        <f t="shared" si="22"/>
        <v>12.5</v>
      </c>
      <c r="R48">
        <f t="shared" si="0"/>
        <v>50000</v>
      </c>
      <c r="S48">
        <f t="shared" si="1"/>
        <v>-140.28686781067665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0.83299808782879303</v>
      </c>
      <c r="AC48">
        <f t="shared" si="19"/>
        <v>-2.8498161841448759</v>
      </c>
      <c r="AE48">
        <f t="shared" si="2"/>
        <v>0</v>
      </c>
      <c r="AF48">
        <f t="shared" si="24"/>
        <v>0</v>
      </c>
      <c r="AG48">
        <f t="shared" si="24"/>
        <v>-0.2539275618433891</v>
      </c>
      <c r="AH48">
        <f t="shared" si="4"/>
        <v>-563.24921793417047</v>
      </c>
      <c r="AI48">
        <f t="shared" si="5"/>
        <v>-563.50314549601387</v>
      </c>
      <c r="AJ48">
        <f t="shared" si="6"/>
        <v>3.682814271973669</v>
      </c>
      <c r="AK48">
        <f t="shared" si="20"/>
        <v>5.8309866148015518E-2</v>
      </c>
      <c r="AL48">
        <f t="shared" si="7"/>
        <v>-559.76202135789219</v>
      </c>
      <c r="AN48">
        <f t="shared" si="25"/>
        <v>0</v>
      </c>
      <c r="AO48">
        <f t="shared" si="25"/>
        <v>0</v>
      </c>
      <c r="AP48">
        <f t="shared" si="25"/>
        <v>-1.5484558335464088E-3</v>
      </c>
      <c r="AQ48">
        <f t="shared" si="25"/>
        <v>-3.4347060670339169</v>
      </c>
      <c r="AR48">
        <f t="shared" si="25"/>
        <v>-3.4362545228674635</v>
      </c>
      <c r="AS48">
        <f t="shared" si="25"/>
        <v>2.2457882090100745E-2</v>
      </c>
      <c r="AT48">
        <f t="shared" si="25"/>
        <v>3.5557484085123374E-4</v>
      </c>
      <c r="AU48">
        <f t="shared" si="23"/>
        <v>-3.4134410659365115</v>
      </c>
      <c r="AW48">
        <v>45</v>
      </c>
      <c r="AX48">
        <f>IF(Z48&gt;0, (R48*SUMPRODUCT(K48:$K$98, X48:$X$98)-K48*$AZ$3)/Z48, 0)</f>
        <v>-140.28686781067665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0.39812553899999997</v>
      </c>
      <c r="Q49" s="4">
        <f t="shared" si="22"/>
        <v>12.5</v>
      </c>
      <c r="R49">
        <f t="shared" si="0"/>
        <v>50000</v>
      </c>
      <c r="S49">
        <f t="shared" si="1"/>
        <v>-424.01745028050522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-2.8498161841448759</v>
      </c>
      <c r="AC49">
        <f t="shared" si="19"/>
        <v>-5.0981564727994826</v>
      </c>
      <c r="AE49">
        <f t="shared" si="2"/>
        <v>0</v>
      </c>
      <c r="AF49">
        <f t="shared" si="24"/>
        <v>0</v>
      </c>
      <c r="AG49">
        <f t="shared" si="24"/>
        <v>-0.15029323879910012</v>
      </c>
      <c r="AH49">
        <f t="shared" si="4"/>
        <v>-404.38018970342046</v>
      </c>
      <c r="AI49">
        <f t="shared" si="5"/>
        <v>-404.53048294221958</v>
      </c>
      <c r="AJ49">
        <f t="shared" si="6"/>
        <v>2.2483402886546067</v>
      </c>
      <c r="AK49">
        <f t="shared" si="20"/>
        <v>-0.19948713289014133</v>
      </c>
      <c r="AL49">
        <f t="shared" si="7"/>
        <v>-402.48162978645513</v>
      </c>
      <c r="AN49">
        <f t="shared" si="25"/>
        <v>0</v>
      </c>
      <c r="AO49">
        <f t="shared" si="25"/>
        <v>0</v>
      </c>
      <c r="AP49">
        <f t="shared" si="25"/>
        <v>-8.1829594809159495E-4</v>
      </c>
      <c r="AQ49">
        <f t="shared" si="25"/>
        <v>-2.2017136191012789</v>
      </c>
      <c r="AR49">
        <f t="shared" si="25"/>
        <v>-2.202531915049371</v>
      </c>
      <c r="AS49">
        <f t="shared" si="25"/>
        <v>1.2241453859387902E-2</v>
      </c>
      <c r="AT49">
        <f t="shared" si="25"/>
        <v>-1.0861400941569808E-3</v>
      </c>
      <c r="AU49">
        <f t="shared" si="23"/>
        <v>-2.1913766012841398</v>
      </c>
      <c r="AW49">
        <v>46</v>
      </c>
      <c r="AX49">
        <f>IF(Z49&gt;0, (R49*SUMPRODUCT(K49:$K$98, X49:$X$98)-K49*$AZ$3)/Z49, 0)</f>
        <v>-424.01745028050522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0.44755673899999998</v>
      </c>
      <c r="Q50" s="4">
        <f t="shared" si="22"/>
        <v>12.5</v>
      </c>
      <c r="R50">
        <f t="shared" si="0"/>
        <v>50000</v>
      </c>
      <c r="S50">
        <f t="shared" si="1"/>
        <v>-956.84950661809012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-5.0981564727994826</v>
      </c>
      <c r="AC50">
        <f t="shared" si="19"/>
        <v>-6.2406149326335179</v>
      </c>
      <c r="AE50">
        <f t="shared" si="2"/>
        <v>0</v>
      </c>
      <c r="AF50">
        <f t="shared" si="24"/>
        <v>0</v>
      </c>
      <c r="AG50">
        <f t="shared" si="24"/>
        <v>-8.1525554560435587E-2</v>
      </c>
      <c r="AH50">
        <f t="shared" si="4"/>
        <v>-269.05900740269408</v>
      </c>
      <c r="AI50">
        <f t="shared" si="5"/>
        <v>-269.14053295725449</v>
      </c>
      <c r="AJ50">
        <f t="shared" si="6"/>
        <v>1.1424584598340353</v>
      </c>
      <c r="AK50">
        <f t="shared" si="20"/>
        <v>-0.35687095309596384</v>
      </c>
      <c r="AL50">
        <f t="shared" si="7"/>
        <v>-268.35494545051642</v>
      </c>
      <c r="AN50">
        <f t="shared" si="25"/>
        <v>0</v>
      </c>
      <c r="AO50">
        <f t="shared" si="25"/>
        <v>0</v>
      </c>
      <c r="AP50">
        <f t="shared" si="25"/>
        <v>-3.9632064513026022E-4</v>
      </c>
      <c r="AQ50">
        <f t="shared" si="25"/>
        <v>-1.3079780930885267</v>
      </c>
      <c r="AR50">
        <f t="shared" si="25"/>
        <v>-1.3083744137336568</v>
      </c>
      <c r="AS50">
        <f t="shared" si="25"/>
        <v>5.5538398515314457E-3</v>
      </c>
      <c r="AT50">
        <f t="shared" si="25"/>
        <v>-1.7348588074233341E-3</v>
      </c>
      <c r="AU50">
        <f t="shared" si="23"/>
        <v>-1.3045554326895488</v>
      </c>
      <c r="AW50">
        <v>47</v>
      </c>
      <c r="AX50">
        <f>IF(Z50&gt;0, (R50*SUMPRODUCT(K50:$K$98, X50:$X$98)-K50*$AZ$3)/Z50, 0)</f>
        <v>-956.84950661809012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0.50316588799999995</v>
      </c>
      <c r="Q51" s="4">
        <f t="shared" si="22"/>
        <v>12.5</v>
      </c>
      <c r="R51">
        <f t="shared" si="0"/>
        <v>50000</v>
      </c>
      <c r="S51">
        <f t="shared" si="1"/>
        <v>-2079.5306819165435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-6.2406149326335179</v>
      </c>
      <c r="AC51">
        <f t="shared" si="19"/>
        <v>-6.602829490662006</v>
      </c>
      <c r="AE51">
        <f t="shared" si="2"/>
        <v>0</v>
      </c>
      <c r="AF51">
        <f t="shared" si="24"/>
        <v>0</v>
      </c>
      <c r="AG51">
        <f t="shared" si="24"/>
        <v>-3.9689420959737216E-2</v>
      </c>
      <c r="AH51">
        <f t="shared" si="4"/>
        <v>-164.08351222037606</v>
      </c>
      <c r="AI51">
        <f t="shared" si="5"/>
        <v>-164.12320164133581</v>
      </c>
      <c r="AJ51">
        <f t="shared" si="6"/>
        <v>0.36221455802848812</v>
      </c>
      <c r="AK51">
        <f t="shared" si="20"/>
        <v>-0.43684304528434631</v>
      </c>
      <c r="AL51">
        <f t="shared" si="7"/>
        <v>-164.19783012859168</v>
      </c>
      <c r="AN51">
        <f t="shared" si="25"/>
        <v>0</v>
      </c>
      <c r="AO51">
        <f t="shared" si="25"/>
        <v>0</v>
      </c>
      <c r="AP51">
        <f t="shared" si="25"/>
        <v>-1.7227000833862268E-4</v>
      </c>
      <c r="AQ51">
        <f t="shared" si="25"/>
        <v>-0.71219653335607225</v>
      </c>
      <c r="AR51">
        <f t="shared" si="25"/>
        <v>-0.712368803364411</v>
      </c>
      <c r="AS51">
        <f t="shared" si="25"/>
        <v>1.5721747363167205E-3</v>
      </c>
      <c r="AT51">
        <f t="shared" si="25"/>
        <v>-1.8960960687772635E-3</v>
      </c>
      <c r="AU51">
        <f t="shared" si="23"/>
        <v>-0.7126927246968715</v>
      </c>
      <c r="AW51">
        <v>48</v>
      </c>
      <c r="AX51">
        <f>IF(Z51&gt;0, (R51*SUMPRODUCT(K51:$K$98, X51:$X$98)-K51*$AZ$3)/Z51, 0)</f>
        <v>-2079.5306819165435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0.56565928300000001</v>
      </c>
      <c r="Q52" s="4">
        <f t="shared" si="22"/>
        <v>12.5</v>
      </c>
      <c r="R52">
        <f t="shared" si="0"/>
        <v>50000</v>
      </c>
      <c r="S52">
        <f t="shared" si="1"/>
        <v>-4802.4705995753848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-6.602829490662006</v>
      </c>
      <c r="AC52">
        <f t="shared" si="19"/>
        <v>-6.4705942962859009</v>
      </c>
      <c r="AE52">
        <f t="shared" si="2"/>
        <v>0</v>
      </c>
      <c r="AF52">
        <f t="shared" si="24"/>
        <v>0</v>
      </c>
      <c r="AG52">
        <f t="shared" si="24"/>
        <v>-1.6841837347369718E-2</v>
      </c>
      <c r="AH52">
        <f t="shared" si="4"/>
        <v>-89.802757611080494</v>
      </c>
      <c r="AI52">
        <f t="shared" si="5"/>
        <v>-89.819599448427866</v>
      </c>
      <c r="AJ52">
        <f t="shared" si="6"/>
        <v>-0.13223519437610509</v>
      </c>
      <c r="AK52">
        <f t="shared" si="20"/>
        <v>-0.46219806434634048</v>
      </c>
      <c r="AL52">
        <f t="shared" si="7"/>
        <v>-90.414032707150312</v>
      </c>
      <c r="AN52">
        <f t="shared" si="25"/>
        <v>0</v>
      </c>
      <c r="AO52">
        <f t="shared" si="25"/>
        <v>0</v>
      </c>
      <c r="AP52">
        <f t="shared" si="25"/>
        <v>-6.5268909692863504E-5</v>
      </c>
      <c r="AQ52">
        <f t="shared" si="25"/>
        <v>-0.34802189071153328</v>
      </c>
      <c r="AR52">
        <f t="shared" si="25"/>
        <v>-0.34808715962122611</v>
      </c>
      <c r="AS52">
        <f t="shared" si="25"/>
        <v>-5.1246469027918626E-4</v>
      </c>
      <c r="AT52">
        <f t="shared" si="25"/>
        <v>-1.7912038395709231E-3</v>
      </c>
      <c r="AU52">
        <f t="shared" si="23"/>
        <v>-0.35039082815107625</v>
      </c>
      <c r="AW52">
        <v>49</v>
      </c>
      <c r="AX52">
        <f>IF(Z52&gt;0, (R52*SUMPRODUCT(K52:$K$98, X52:$X$98)-K52*$AZ$3)/Z52, 0)</f>
        <v>-4802.4705995753848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0.63613866799999996</v>
      </c>
      <c r="Q53" s="4">
        <f t="shared" si="22"/>
        <v>12.5</v>
      </c>
      <c r="R53">
        <f t="shared" si="0"/>
        <v>50000</v>
      </c>
      <c r="S53">
        <f t="shared" si="1"/>
        <v>-12720.197179839131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-6.4705942962859009</v>
      </c>
      <c r="AC53">
        <f t="shared" si="19"/>
        <v>-6.0646592872365623</v>
      </c>
      <c r="AE53">
        <f t="shared" si="2"/>
        <v>0</v>
      </c>
      <c r="AF53">
        <f t="shared" si="24"/>
        <v>0</v>
      </c>
      <c r="AG53">
        <f t="shared" si="24"/>
        <v>-5.9596749970675968E-3</v>
      </c>
      <c r="AH53">
        <f t="shared" si="4"/>
        <v>-42.854975907313701</v>
      </c>
      <c r="AI53">
        <f t="shared" si="5"/>
        <v>-42.860935582310766</v>
      </c>
      <c r="AJ53">
        <f t="shared" si="6"/>
        <v>-0.40593500904933855</v>
      </c>
      <c r="AK53">
        <f t="shared" si="20"/>
        <v>-0.45294160074001311</v>
      </c>
      <c r="AL53">
        <f t="shared" si="7"/>
        <v>-43.719812192100115</v>
      </c>
      <c r="AN53">
        <f t="shared" si="25"/>
        <v>0</v>
      </c>
      <c r="AO53">
        <f t="shared" si="25"/>
        <v>0</v>
      </c>
      <c r="AP53">
        <f t="shared" si="25"/>
        <v>-2.062155653759321E-5</v>
      </c>
      <c r="AQ53">
        <f t="shared" si="25"/>
        <v>-0.14828599026368025</v>
      </c>
      <c r="AR53">
        <f t="shared" si="25"/>
        <v>-0.14830661182021784</v>
      </c>
      <c r="AS53">
        <f t="shared" si="25"/>
        <v>-1.4046087653803647E-3</v>
      </c>
      <c r="AT53">
        <f t="shared" si="25"/>
        <v>-1.5672600993315892E-3</v>
      </c>
      <c r="AU53">
        <f t="shared" si="23"/>
        <v>-0.15127848068492977</v>
      </c>
      <c r="AW53">
        <v>50</v>
      </c>
      <c r="AX53">
        <f>IF(Z53&gt;0, (R53*SUMPRODUCT(K53:$K$98, X53:$X$98)-K53*$AZ$3)/Z53, 0)</f>
        <v>-12720.197179839131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0.71227412300000004</v>
      </c>
      <c r="Q54" s="4">
        <f t="shared" si="22"/>
        <v>12.5</v>
      </c>
      <c r="R54">
        <f t="shared" si="0"/>
        <v>50000</v>
      </c>
      <c r="S54">
        <f t="shared" si="1"/>
        <v>-41837.216481648546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-6.0646592872365623</v>
      </c>
      <c r="AC54">
        <f t="shared" si="19"/>
        <v>-5.5397694741423207</v>
      </c>
      <c r="AE54">
        <f t="shared" si="2"/>
        <v>0</v>
      </c>
      <c r="AF54">
        <f t="shared" si="24"/>
        <v>0</v>
      </c>
      <c r="AG54">
        <f t="shared" si="24"/>
        <v>-1.6551559651955699E-3</v>
      </c>
      <c r="AH54">
        <f t="shared" si="4"/>
        <v>-16.979689127605401</v>
      </c>
      <c r="AI54">
        <f t="shared" si="5"/>
        <v>-16.981344283570596</v>
      </c>
      <c r="AJ54">
        <f t="shared" si="6"/>
        <v>-0.52488981309424165</v>
      </c>
      <c r="AK54">
        <f t="shared" si="20"/>
        <v>-0.42452615010655942</v>
      </c>
      <c r="AL54">
        <f t="shared" si="7"/>
        <v>-17.930760246771396</v>
      </c>
      <c r="AN54">
        <f t="shared" si="25"/>
        <v>0</v>
      </c>
      <c r="AO54">
        <f t="shared" si="25"/>
        <v>0</v>
      </c>
      <c r="AP54">
        <f t="shared" si="25"/>
        <v>-5.1135177450965657E-6</v>
      </c>
      <c r="AQ54">
        <f t="shared" si="25"/>
        <v>-5.2457861063246847E-2</v>
      </c>
      <c r="AR54">
        <f t="shared" si="25"/>
        <v>-5.2462974580991945E-2</v>
      </c>
      <c r="AS54">
        <f t="shared" si="25"/>
        <v>-1.6216196116362271E-3</v>
      </c>
      <c r="AT54">
        <f t="shared" si="25"/>
        <v>-1.3115513265669317E-3</v>
      </c>
      <c r="AU54">
        <f t="shared" si="23"/>
        <v>-5.5396145519195097E-2</v>
      </c>
      <c r="AW54">
        <v>51</v>
      </c>
      <c r="AX54">
        <f>IF(Z54&gt;0, (R54*SUMPRODUCT(K54:$K$98, X54:$X$98)-K54*$AZ$3)/Z54, 0)</f>
        <v>-41837.216481648546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0.79182603500000004</v>
      </c>
      <c r="Q55" s="4">
        <f t="shared" si="22"/>
        <v>12.5</v>
      </c>
      <c r="R55">
        <f t="shared" si="0"/>
        <v>50000</v>
      </c>
      <c r="S55">
        <f t="shared" si="1"/>
        <v>-190207.44266751895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-5.5397694741423207</v>
      </c>
      <c r="AC55">
        <f t="shared" si="19"/>
        <v>-4.9911775107788516</v>
      </c>
      <c r="AE55">
        <f t="shared" si="2"/>
        <v>0</v>
      </c>
      <c r="AF55">
        <f t="shared" si="24"/>
        <v>0</v>
      </c>
      <c r="AG55">
        <f t="shared" si="24"/>
        <v>-3.2800882031620794E-4</v>
      </c>
      <c r="AH55">
        <f t="shared" si="4"/>
        <v>-5.2423823409096251</v>
      </c>
      <c r="AI55">
        <f t="shared" si="5"/>
        <v>-5.2427103497299417</v>
      </c>
      <c r="AJ55">
        <f t="shared" si="6"/>
        <v>-0.54859196336346905</v>
      </c>
      <c r="AK55">
        <f t="shared" si="20"/>
        <v>-0.3877838631899625</v>
      </c>
      <c r="AL55">
        <f t="shared" si="7"/>
        <v>-6.1790861762833735</v>
      </c>
      <c r="AN55">
        <f t="shared" si="25"/>
        <v>0</v>
      </c>
      <c r="AO55">
        <f t="shared" si="25"/>
        <v>0</v>
      </c>
      <c r="AP55">
        <f t="shared" si="25"/>
        <v>-9.0479114878896892E-7</v>
      </c>
      <c r="AQ55">
        <f t="shared" si="25"/>
        <v>-1.4460773146435553E-2</v>
      </c>
      <c r="AR55">
        <f t="shared" si="25"/>
        <v>-1.4461677937584343E-2</v>
      </c>
      <c r="AS55">
        <f t="shared" si="25"/>
        <v>-1.513255504134083E-3</v>
      </c>
      <c r="AT55">
        <f t="shared" si="25"/>
        <v>-1.0696767444217819E-3</v>
      </c>
      <c r="AU55">
        <f t="shared" si="23"/>
        <v>-1.7044610186140209E-2</v>
      </c>
      <c r="AW55">
        <v>52</v>
      </c>
      <c r="AX55">
        <f>IF(Z55&gt;0, (R55*SUMPRODUCT(K55:$K$98, X55:$X$98)-K55*$AZ$3)/Z55, 0)</f>
        <v>-190207.44266751895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0.79399978000000004</v>
      </c>
      <c r="Q56" s="4">
        <f t="shared" si="22"/>
        <v>12.5</v>
      </c>
      <c r="R56">
        <f t="shared" si="0"/>
        <v>50000</v>
      </c>
      <c r="S56">
        <f t="shared" si="1"/>
        <v>-868914.39026062516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-4.9911775107788516</v>
      </c>
      <c r="AC56">
        <f t="shared" si="19"/>
        <v>-4.4689866549728627</v>
      </c>
      <c r="AE56">
        <f t="shared" si="2"/>
        <v>0</v>
      </c>
      <c r="AF56">
        <f t="shared" si="24"/>
        <v>0</v>
      </c>
      <c r="AG56">
        <f t="shared" si="24"/>
        <v>-6.4289800943917208E-5</v>
      </c>
      <c r="AH56">
        <f t="shared" si="4"/>
        <v>-1.0417557246765148</v>
      </c>
      <c r="AI56">
        <f t="shared" si="5"/>
        <v>-1.0418200144774588</v>
      </c>
      <c r="AJ56">
        <f t="shared" si="6"/>
        <v>-0.5221908558059889</v>
      </c>
      <c r="AK56">
        <f t="shared" si="20"/>
        <v>-0.34938242575451967</v>
      </c>
      <c r="AL56">
        <f t="shared" si="7"/>
        <v>-1.9133932960379674</v>
      </c>
      <c r="AN56">
        <f t="shared" si="25"/>
        <v>0</v>
      </c>
      <c r="AO56">
        <f t="shared" si="25"/>
        <v>0</v>
      </c>
      <c r="AP56">
        <f t="shared" si="25"/>
        <v>-1.5833862876490233E-7</v>
      </c>
      <c r="AQ56">
        <f t="shared" si="25"/>
        <v>-2.5657284753013883E-3</v>
      </c>
      <c r="AR56">
        <f t="shared" si="25"/>
        <v>-2.5658868139301536E-3</v>
      </c>
      <c r="AS56">
        <f t="shared" si="25"/>
        <v>-1.2860979945173432E-3</v>
      </c>
      <c r="AT56">
        <f t="shared" si="25"/>
        <v>-8.6049005279678224E-4</v>
      </c>
      <c r="AU56">
        <f t="shared" si="23"/>
        <v>-4.7124748612442794E-3</v>
      </c>
      <c r="AW56">
        <v>53</v>
      </c>
      <c r="AX56">
        <f>IF(Z56&gt;0, (R56*SUMPRODUCT(K56:$K$98, X56:$X$98)-K56*$AZ$3)/Z56, 0)</f>
        <v>-868914.39026062516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0.79634782599999998</v>
      </c>
      <c r="Q57" s="4">
        <f t="shared" si="22"/>
        <v>12.5</v>
      </c>
      <c r="R57">
        <f t="shared" si="0"/>
        <v>50000</v>
      </c>
      <c r="S57">
        <f t="shared" si="1"/>
        <v>-4008478.0405978458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-4.4689866549728627</v>
      </c>
      <c r="AC57">
        <f t="shared" si="19"/>
        <v>-3.9923991433120705</v>
      </c>
      <c r="AE57">
        <f t="shared" si="2"/>
        <v>0</v>
      </c>
      <c r="AF57">
        <f t="shared" si="24"/>
        <v>0</v>
      </c>
      <c r="AG57">
        <f t="shared" si="24"/>
        <v>-1.2449859718816817E-5</v>
      </c>
      <c r="AH57">
        <f t="shared" si="4"/>
        <v>-0.20478817286264486</v>
      </c>
      <c r="AI57">
        <f t="shared" si="5"/>
        <v>-0.20480062272236368</v>
      </c>
      <c r="AJ57">
        <f t="shared" si="6"/>
        <v>-0.47658751166079227</v>
      </c>
      <c r="AK57">
        <f t="shared" si="20"/>
        <v>-0.31282906584810044</v>
      </c>
      <c r="AL57">
        <f t="shared" si="7"/>
        <v>-0.99421720023125637</v>
      </c>
      <c r="AN57">
        <f t="shared" si="25"/>
        <v>0</v>
      </c>
      <c r="AO57">
        <f t="shared" si="25"/>
        <v>0</v>
      </c>
      <c r="AP57">
        <f t="shared" si="25"/>
        <v>-2.7377339007591304E-8</v>
      </c>
      <c r="AQ57">
        <f t="shared" si="25"/>
        <v>-4.5033079567411078E-4</v>
      </c>
      <c r="AR57">
        <f t="shared" si="25"/>
        <v>-4.5035817301311836E-4</v>
      </c>
      <c r="AS57">
        <f t="shared" si="25"/>
        <v>-1.0480196699567217E-3</v>
      </c>
      <c r="AT57">
        <f t="shared" si="25"/>
        <v>-6.8791356533979295E-4</v>
      </c>
      <c r="AU57">
        <f t="shared" si="23"/>
        <v>-2.186291408309633E-3</v>
      </c>
      <c r="AW57">
        <v>54</v>
      </c>
      <c r="AX57">
        <f>IF(Z57&gt;0, (R57*SUMPRODUCT(K57:$K$98, X57:$X$98)-K57*$AZ$3)/Z57, 0)</f>
        <v>-4008478.0405978458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0.79893513299999996</v>
      </c>
      <c r="Q58" s="4">
        <f t="shared" si="22"/>
        <v>12.5</v>
      </c>
      <c r="R58">
        <f t="shared" si="0"/>
        <v>50000</v>
      </c>
      <c r="S58">
        <f t="shared" si="1"/>
        <v>-18733908.930034019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-3.9923991433120705</v>
      </c>
      <c r="AC58">
        <f t="shared" si="19"/>
        <v>-3.5650340811290895</v>
      </c>
      <c r="AE58">
        <f t="shared" si="2"/>
        <v>0</v>
      </c>
      <c r="AF58">
        <f t="shared" si="24"/>
        <v>0</v>
      </c>
      <c r="AG58">
        <f t="shared" si="24"/>
        <v>-2.3787307913443932E-6</v>
      </c>
      <c r="AH58">
        <f t="shared" si="4"/>
        <v>-3.9786521321137018E-2</v>
      </c>
      <c r="AI58">
        <f t="shared" si="5"/>
        <v>-3.9788900051928359E-2</v>
      </c>
      <c r="AJ58">
        <f t="shared" si="6"/>
        <v>-0.42736506218298098</v>
      </c>
      <c r="AK58">
        <f t="shared" si="20"/>
        <v>-0.27946794003184494</v>
      </c>
      <c r="AL58">
        <f t="shared" si="7"/>
        <v>-0.74662190226675429</v>
      </c>
      <c r="AN58">
        <f t="shared" si="25"/>
        <v>0</v>
      </c>
      <c r="AO58">
        <f t="shared" si="25"/>
        <v>0</v>
      </c>
      <c r="AP58">
        <f t="shared" si="25"/>
        <v>-4.6703996752672722E-9</v>
      </c>
      <c r="AQ58">
        <f t="shared" si="25"/>
        <v>-7.8116849932914422E-5</v>
      </c>
      <c r="AR58">
        <f t="shared" si="25"/>
        <v>-7.8121520332589684E-5</v>
      </c>
      <c r="AS58">
        <f t="shared" si="25"/>
        <v>-8.3908849832977825E-4</v>
      </c>
      <c r="AT58">
        <f t="shared" si="25"/>
        <v>-5.4870731110966272E-4</v>
      </c>
      <c r="AU58">
        <f t="shared" si="23"/>
        <v>-1.4659173297720306E-3</v>
      </c>
      <c r="AW58">
        <v>55</v>
      </c>
      <c r="AX58">
        <f>IF(Z58&gt;0, (R58*SUMPRODUCT(K58:$K$98, X58:$X$98)-K58*$AZ$3)/Z58, 0)</f>
        <v>-18733908.930034019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0.80179641700000004</v>
      </c>
      <c r="Q59" s="4">
        <f t="shared" si="22"/>
        <v>12.5</v>
      </c>
      <c r="R59">
        <f t="shared" si="0"/>
        <v>50000</v>
      </c>
      <c r="S59">
        <f t="shared" si="1"/>
        <v>-88877488.931032225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-3.5650340811290895</v>
      </c>
      <c r="AC59">
        <f t="shared" si="19"/>
        <v>-3.1831341685337944</v>
      </c>
      <c r="AE59">
        <f t="shared" si="2"/>
        <v>0</v>
      </c>
      <c r="AF59">
        <f t="shared" si="24"/>
        <v>0</v>
      </c>
      <c r="AG59">
        <f t="shared" si="24"/>
        <v>-4.4768565792344017E-7</v>
      </c>
      <c r="AH59">
        <f t="shared" si="4"/>
        <v>-7.6290313020300361E-3</v>
      </c>
      <c r="AI59">
        <f t="shared" si="5"/>
        <v>-7.6294789876879595E-3</v>
      </c>
      <c r="AJ59">
        <f t="shared" si="6"/>
        <v>-0.3818999125952951</v>
      </c>
      <c r="AK59">
        <f t="shared" si="20"/>
        <v>-0.24955238567903629</v>
      </c>
      <c r="AL59">
        <f t="shared" si="7"/>
        <v>-0.63908177726201931</v>
      </c>
      <c r="AN59">
        <f t="shared" si="25"/>
        <v>0</v>
      </c>
      <c r="AO59">
        <f t="shared" si="25"/>
        <v>0</v>
      </c>
      <c r="AP59">
        <f t="shared" si="25"/>
        <v>-7.8480888654226522E-10</v>
      </c>
      <c r="AQ59">
        <f t="shared" si="25"/>
        <v>-1.3373963305668793E-5</v>
      </c>
      <c r="AR59">
        <f t="shared" si="25"/>
        <v>-1.3374748114555335E-5</v>
      </c>
      <c r="AS59">
        <f t="shared" si="25"/>
        <v>-6.6948413439180923E-4</v>
      </c>
      <c r="AT59">
        <f t="shared" si="25"/>
        <v>-4.3747421091658772E-4</v>
      </c>
      <c r="AU59">
        <f t="shared" si="23"/>
        <v>-1.1203330934229521E-3</v>
      </c>
      <c r="AW59">
        <v>56</v>
      </c>
      <c r="AX59">
        <f>IF(Z59&gt;0, (R59*SUMPRODUCT(K59:$K$98, X59:$X$98)-K59*$AZ$3)/Z59, 0)</f>
        <v>-88877488.931032225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0.804638195</v>
      </c>
      <c r="Q60" s="4">
        <f t="shared" si="22"/>
        <v>12.5</v>
      </c>
      <c r="R60">
        <f t="shared" si="0"/>
        <v>50000</v>
      </c>
      <c r="S60">
        <f t="shared" si="1"/>
        <v>-428109912.69560462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-3.1831341685337944</v>
      </c>
      <c r="AC60">
        <f t="shared" si="19"/>
        <v>-2.8420957304924332</v>
      </c>
      <c r="AE60">
        <f t="shared" si="2"/>
        <v>0</v>
      </c>
      <c r="AF60">
        <f t="shared" si="24"/>
        <v>0</v>
      </c>
      <c r="AG60">
        <f t="shared" si="24"/>
        <v>-8.298382162530141E-8</v>
      </c>
      <c r="AH60">
        <f t="shared" si="4"/>
        <v>-1.4408999188756173E-3</v>
      </c>
      <c r="AI60">
        <f t="shared" si="5"/>
        <v>-1.4409829026972426E-3</v>
      </c>
      <c r="AJ60">
        <f t="shared" si="6"/>
        <v>-0.34103843804136114</v>
      </c>
      <c r="AK60">
        <f t="shared" si="20"/>
        <v>-0.22281939179736562</v>
      </c>
      <c r="AL60">
        <f t="shared" si="7"/>
        <v>-0.56529881274142402</v>
      </c>
      <c r="AN60">
        <f t="shared" si="25"/>
        <v>0</v>
      </c>
      <c r="AO60">
        <f t="shared" si="25"/>
        <v>0</v>
      </c>
      <c r="AP60">
        <f t="shared" si="25"/>
        <v>-1.298871355263522E-10</v>
      </c>
      <c r="AQ60">
        <f t="shared" si="25"/>
        <v>-2.2553114495976001E-6</v>
      </c>
      <c r="AR60">
        <f t="shared" si="25"/>
        <v>-2.2554413367331266E-6</v>
      </c>
      <c r="AS60">
        <f t="shared" si="25"/>
        <v>-5.3379688900791634E-4</v>
      </c>
      <c r="AT60">
        <f t="shared" si="25"/>
        <v>-3.4875921563317952E-4</v>
      </c>
      <c r="AU60">
        <f t="shared" si="23"/>
        <v>-8.8481154597782892E-4</v>
      </c>
      <c r="AW60">
        <v>57</v>
      </c>
      <c r="AX60">
        <f>IF(Z60&gt;0, (R60*SUMPRODUCT(K60:$K$98, X60:$X$98)-K60*$AZ$3)/Z60, 0)</f>
        <v>-428109912.69560462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0.80770724299999996</v>
      </c>
      <c r="Q61" s="4">
        <f t="shared" si="22"/>
        <v>12.5</v>
      </c>
      <c r="R61">
        <f t="shared" si="0"/>
        <v>50000</v>
      </c>
      <c r="S61">
        <f t="shared" si="1"/>
        <v>-2096853961.0033929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-2.8420957304924332</v>
      </c>
      <c r="AC61">
        <f t="shared" si="19"/>
        <v>-2.5375874393711437</v>
      </c>
      <c r="AE61">
        <f t="shared" si="2"/>
        <v>0</v>
      </c>
      <c r="AF61">
        <f t="shared" si="24"/>
        <v>0</v>
      </c>
      <c r="AG61">
        <f t="shared" si="24"/>
        <v>-1.5127349630472413E-8</v>
      </c>
      <c r="AH61">
        <f t="shared" si="4"/>
        <v>-2.6810653511430394E-4</v>
      </c>
      <c r="AI61">
        <f t="shared" si="5"/>
        <v>-2.6812166246393442E-4</v>
      </c>
      <c r="AJ61">
        <f t="shared" si="6"/>
        <v>-0.30450829112128952</v>
      </c>
      <c r="AK61">
        <f t="shared" si="20"/>
        <v>-0.19894670113447036</v>
      </c>
      <c r="AL61">
        <f t="shared" si="7"/>
        <v>-0.50372311391822377</v>
      </c>
      <c r="AN61">
        <f t="shared" si="25"/>
        <v>0</v>
      </c>
      <c r="AO61">
        <f t="shared" si="25"/>
        <v>0</v>
      </c>
      <c r="AP61">
        <f t="shared" si="25"/>
        <v>-2.1140610744581592E-11</v>
      </c>
      <c r="AQ61">
        <f t="shared" si="25"/>
        <v>-3.7468135763270456E-7</v>
      </c>
      <c r="AR61">
        <f t="shared" si="25"/>
        <v>-3.7470249824344918E-7</v>
      </c>
      <c r="AS61">
        <f t="shared" si="25"/>
        <v>-4.2555314766608429E-4</v>
      </c>
      <c r="AT61">
        <f t="shared" si="25"/>
        <v>-2.7802985125234406E-4</v>
      </c>
      <c r="AU61">
        <f t="shared" si="23"/>
        <v>-7.0395770141667177E-4</v>
      </c>
      <c r="AW61">
        <v>58</v>
      </c>
      <c r="AX61">
        <f>IF(Z61&gt;0, (R61*SUMPRODUCT(K61:$K$98, X61:$X$98)-K61*$AZ$3)/Z61, 0)</f>
        <v>-2096853961.0033929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0.81092303399999999</v>
      </c>
      <c r="Q62" s="4">
        <f t="shared" si="22"/>
        <v>12.5</v>
      </c>
      <c r="R62">
        <f t="shared" si="0"/>
        <v>50000</v>
      </c>
      <c r="S62">
        <f t="shared" si="1"/>
        <v>-10454674034.353739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-2.5375874393711437</v>
      </c>
      <c r="AC62">
        <f t="shared" si="19"/>
        <v>-2.2657033975946992</v>
      </c>
      <c r="AE62">
        <f t="shared" si="2"/>
        <v>0</v>
      </c>
      <c r="AF62">
        <f t="shared" si="24"/>
        <v>0</v>
      </c>
      <c r="AG62">
        <f t="shared" si="24"/>
        <v>-2.7089598754462202E-9</v>
      </c>
      <c r="AH62">
        <f t="shared" si="4"/>
        <v>-4.9068465034885883E-5</v>
      </c>
      <c r="AI62">
        <f t="shared" si="5"/>
        <v>-4.9071173994761326E-5</v>
      </c>
      <c r="AJ62">
        <f t="shared" si="6"/>
        <v>-0.27188404177644454</v>
      </c>
      <c r="AK62">
        <f t="shared" si="20"/>
        <v>-0.17763112075598009</v>
      </c>
      <c r="AL62">
        <f t="shared" si="7"/>
        <v>-0.4495642337064194</v>
      </c>
      <c r="AN62">
        <f t="shared" si="25"/>
        <v>0</v>
      </c>
      <c r="AO62">
        <f t="shared" si="25"/>
        <v>0</v>
      </c>
      <c r="AP62">
        <f t="shared" si="25"/>
        <v>-3.3801753852916709E-12</v>
      </c>
      <c r="AQ62">
        <f t="shared" si="25"/>
        <v>-6.1226457877175381E-8</v>
      </c>
      <c r="AR62">
        <f t="shared" si="25"/>
        <v>-6.1229838052560665E-8</v>
      </c>
      <c r="AS62">
        <f t="shared" si="25"/>
        <v>-3.3925040898399048E-4</v>
      </c>
      <c r="AT62">
        <f t="shared" si="25"/>
        <v>-2.2164386688903405E-4</v>
      </c>
      <c r="AU62">
        <f t="shared" si="23"/>
        <v>-5.609555057110771E-4</v>
      </c>
      <c r="AW62">
        <v>59</v>
      </c>
      <c r="AX62">
        <f>IF(Z62&gt;0, (R62*SUMPRODUCT(K62:$K$98, X62:$X$98)-K62*$AZ$3)/Z62, 0)</f>
        <v>-10454674034.353739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0.81424565900000001</v>
      </c>
      <c r="Q63" s="4">
        <f t="shared" si="22"/>
        <v>12.5</v>
      </c>
      <c r="R63">
        <f t="shared" si="0"/>
        <v>50000</v>
      </c>
      <c r="S63">
        <f t="shared" si="1"/>
        <v>-53111237999.518059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-2.2657033975946992</v>
      </c>
      <c r="AC63">
        <f t="shared" si="19"/>
        <v>-2.0229495155552621</v>
      </c>
      <c r="AE63">
        <f t="shared" si="2"/>
        <v>0</v>
      </c>
      <c r="AF63">
        <f t="shared" si="24"/>
        <v>0</v>
      </c>
      <c r="AG63">
        <f t="shared" si="24"/>
        <v>-4.7611145770449244E-10</v>
      </c>
      <c r="AH63">
        <f t="shared" si="4"/>
        <v>-8.8230352759490625E-6</v>
      </c>
      <c r="AI63">
        <f t="shared" si="5"/>
        <v>-8.8235113874067675E-6</v>
      </c>
      <c r="AJ63">
        <f t="shared" si="6"/>
        <v>-0.24275388203943704</v>
      </c>
      <c r="AK63">
        <f t="shared" si="20"/>
        <v>-0.15859923783162896</v>
      </c>
      <c r="AL63">
        <f t="shared" si="7"/>
        <v>-0.4013619433824534</v>
      </c>
      <c r="AN63">
        <f t="shared" si="25"/>
        <v>0</v>
      </c>
      <c r="AO63">
        <f t="shared" si="25"/>
        <v>0</v>
      </c>
      <c r="AP63">
        <f t="shared" si="25"/>
        <v>-5.3042901545210585E-13</v>
      </c>
      <c r="AQ63">
        <f t="shared" si="25"/>
        <v>-9.829618336187127E-9</v>
      </c>
      <c r="AR63">
        <f t="shared" si="25"/>
        <v>-9.83014876520258E-9</v>
      </c>
      <c r="AS63">
        <f t="shared" si="25"/>
        <v>-2.7044865349002979E-4</v>
      </c>
      <c r="AT63">
        <f t="shared" si="25"/>
        <v>-1.7669315916085242E-4</v>
      </c>
      <c r="AU63">
        <f t="shared" si="23"/>
        <v>-4.471516427996474E-4</v>
      </c>
      <c r="AW63">
        <v>60</v>
      </c>
      <c r="AX63">
        <f>IF(Z63&gt;0, (R63*SUMPRODUCT(K63:$K$98, X63:$X$98)-K63*$AZ$3)/Z63, 0)</f>
        <v>-53111237999.518059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0.81781076600000002</v>
      </c>
      <c r="Q64" s="4">
        <f t="shared" si="22"/>
        <v>12.5</v>
      </c>
      <c r="R64">
        <f t="shared" si="0"/>
        <v>50000</v>
      </c>
      <c r="S64">
        <f t="shared" si="1"/>
        <v>-275399032433.8457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-2.0229495155552621</v>
      </c>
      <c r="AC64">
        <f t="shared" si="19"/>
        <v>-1.8062049331831884</v>
      </c>
      <c r="AE64">
        <f t="shared" si="2"/>
        <v>0</v>
      </c>
      <c r="AF64">
        <f t="shared" si="24"/>
        <v>0</v>
      </c>
      <c r="AG64">
        <f t="shared" si="24"/>
        <v>-8.1981267200759939E-11</v>
      </c>
      <c r="AH64">
        <f t="shared" si="4"/>
        <v>-1.5574763037067506E-6</v>
      </c>
      <c r="AI64">
        <f t="shared" si="5"/>
        <v>-1.5575582849739513E-6</v>
      </c>
      <c r="AJ64">
        <f t="shared" si="6"/>
        <v>-0.21674458237207372</v>
      </c>
      <c r="AK64">
        <f t="shared" si="20"/>
        <v>-0.14160646608886837</v>
      </c>
      <c r="AL64">
        <f t="shared" si="7"/>
        <v>-0.35835260601922708</v>
      </c>
      <c r="AN64">
        <f t="shared" si="25"/>
        <v>0</v>
      </c>
      <c r="AO64">
        <f t="shared" si="25"/>
        <v>0</v>
      </c>
      <c r="AP64">
        <f t="shared" si="25"/>
        <v>-8.1548362376850235E-14</v>
      </c>
      <c r="AQ64">
        <f t="shared" si="25"/>
        <v>-1.5492519979839737E-9</v>
      </c>
      <c r="AR64">
        <f t="shared" si="25"/>
        <v>-1.5493335463463504E-9</v>
      </c>
      <c r="AS64">
        <f t="shared" si="25"/>
        <v>-2.1560005535426868E-4</v>
      </c>
      <c r="AT64">
        <f t="shared" si="25"/>
        <v>-1.4085870840763423E-4</v>
      </c>
      <c r="AU64">
        <f t="shared" si="23"/>
        <v>-3.5646031309544926E-4</v>
      </c>
      <c r="AW64">
        <v>61</v>
      </c>
      <c r="AX64">
        <f>IF(Z64&gt;0, (R64*SUMPRODUCT(K64:$K$98, X64:$X$98)-K64*$AZ$3)/Z64, 0)</f>
        <v>-275399032433.8457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0.82147716100000001</v>
      </c>
      <c r="Q65" s="4">
        <f t="shared" si="22"/>
        <v>12.5</v>
      </c>
      <c r="R65">
        <f t="shared" si="0"/>
        <v>50000</v>
      </c>
      <c r="S65">
        <f t="shared" si="1"/>
        <v>-1459101893309.6357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-1.8062049331831884</v>
      </c>
      <c r="AC65">
        <f t="shared" si="19"/>
        <v>-1.6126829774095011</v>
      </c>
      <c r="AE65">
        <f t="shared" si="2"/>
        <v>0</v>
      </c>
      <c r="AF65">
        <f t="shared" si="24"/>
        <v>0</v>
      </c>
      <c r="AG65">
        <f t="shared" si="24"/>
        <v>-1.3815715893489644E-11</v>
      </c>
      <c r="AH65">
        <f t="shared" si="4"/>
        <v>-2.6938295454105078E-7</v>
      </c>
      <c r="AI65">
        <f t="shared" si="5"/>
        <v>-2.6939677025694427E-7</v>
      </c>
      <c r="AJ65">
        <f t="shared" si="6"/>
        <v>-0.19352195577368736</v>
      </c>
      <c r="AK65">
        <f t="shared" si="20"/>
        <v>-0.12643434532282319</v>
      </c>
      <c r="AL65">
        <f t="shared" si="7"/>
        <v>-0.3199565704932808</v>
      </c>
      <c r="AN65">
        <f t="shared" si="25"/>
        <v>0</v>
      </c>
      <c r="AO65">
        <f t="shared" si="25"/>
        <v>0</v>
      </c>
      <c r="AP65">
        <f t="shared" si="25"/>
        <v>-1.2270322806738913E-14</v>
      </c>
      <c r="AQ65">
        <f t="shared" si="25"/>
        <v>-2.3925041860547904E-10</v>
      </c>
      <c r="AR65">
        <f t="shared" si="25"/>
        <v>-2.3926268892828577E-10</v>
      </c>
      <c r="AS65">
        <f t="shared" si="25"/>
        <v>-1.7187505054686042E-4</v>
      </c>
      <c r="AT65">
        <f t="shared" si="25"/>
        <v>-1.1229170047574587E-4</v>
      </c>
      <c r="AU65">
        <f t="shared" si="23"/>
        <v>-2.841669902852952E-4</v>
      </c>
      <c r="AW65">
        <v>62</v>
      </c>
      <c r="AX65">
        <f>IF(Z65&gt;0, (R65*SUMPRODUCT(K65:$K$98, X65:$X$98)-K65*$AZ$3)/Z65, 0)</f>
        <v>-1459101893309.6357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0.825360447</v>
      </c>
      <c r="Q66" s="4">
        <f t="shared" si="22"/>
        <v>12.5</v>
      </c>
      <c r="R66">
        <f t="shared" si="0"/>
        <v>50000</v>
      </c>
      <c r="S66">
        <f t="shared" si="1"/>
        <v>-7912858872904.3174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-1.6126829774095011</v>
      </c>
      <c r="AC66">
        <f t="shared" si="19"/>
        <v>-1.4398955157532705</v>
      </c>
      <c r="AE66">
        <f t="shared" si="2"/>
        <v>0</v>
      </c>
      <c r="AF66">
        <f t="shared" si="24"/>
        <v>0</v>
      </c>
      <c r="AG66">
        <f t="shared" si="24"/>
        <v>-2.2746132890791318E-12</v>
      </c>
      <c r="AH66">
        <f t="shared" si="4"/>
        <v>-4.5611781781902458E-8</v>
      </c>
      <c r="AI66">
        <f t="shared" si="5"/>
        <v>-4.5614056395191538E-8</v>
      </c>
      <c r="AJ66">
        <f t="shared" si="6"/>
        <v>-0.1727874616562306</v>
      </c>
      <c r="AK66">
        <f t="shared" si="20"/>
        <v>-0.11288780841866508</v>
      </c>
      <c r="AL66">
        <f t="shared" si="7"/>
        <v>-0.2856753156889521</v>
      </c>
      <c r="AN66">
        <f t="shared" si="25"/>
        <v>0</v>
      </c>
      <c r="AO66">
        <f t="shared" si="25"/>
        <v>0</v>
      </c>
      <c r="AP66">
        <f t="shared" si="25"/>
        <v>-1.8037325554171439E-15</v>
      </c>
      <c r="AQ66">
        <f t="shared" si="25"/>
        <v>-3.6169425416444009E-11</v>
      </c>
      <c r="AR66">
        <f t="shared" si="25"/>
        <v>-3.6171229148999425E-11</v>
      </c>
      <c r="AS66">
        <f t="shared" si="25"/>
        <v>-1.3701773890691102E-4</v>
      </c>
      <c r="AT66">
        <f t="shared" si="25"/>
        <v>-8.9518256194165755E-5</v>
      </c>
      <c r="AU66">
        <f t="shared" si="23"/>
        <v>-2.2653603127230595E-4</v>
      </c>
      <c r="AW66">
        <v>63</v>
      </c>
      <c r="AX66">
        <f>IF(Z66&gt;0, (R66*SUMPRODUCT(K66:$K$98, X66:$X$98)-K66*$AZ$3)/Z66, 0)</f>
        <v>-7912858872904.3174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0.82947136099999996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-44011165915802.305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-1.4398955157532705</v>
      </c>
      <c r="AC67">
        <f t="shared" si="19"/>
        <v>-1.2856209962399028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-3.6514057554718682E-13</v>
      </c>
      <c r="AH67">
        <f t="shared" ref="AH67:AH89" si="30">-X67*R67</f>
        <v>-7.5469063225646149E-9</v>
      </c>
      <c r="AI67">
        <f t="shared" ref="AI67:AI89" si="31">SUM(AE67:AH67)</f>
        <v>-7.5472714631401621E-9</v>
      </c>
      <c r="AJ67">
        <f t="shared" ref="AJ67:AJ89" si="32">AB67-AC67</f>
        <v>-0.15427451951336768</v>
      </c>
      <c r="AK67">
        <f t="shared" si="20"/>
        <v>-0.10079268610272894</v>
      </c>
      <c r="AL67">
        <f t="shared" ref="AL67:AL89" si="33">SUM(AI67:AK67)</f>
        <v>-0.25506721316336811</v>
      </c>
      <c r="AN67">
        <f t="shared" ref="AN67:AT89" si="34">AE67*$K67</f>
        <v>0</v>
      </c>
      <c r="AO67">
        <f t="shared" si="34"/>
        <v>0</v>
      </c>
      <c r="AP67">
        <f t="shared" si="34"/>
        <v>-2.5852743950098784E-16</v>
      </c>
      <c r="AQ67">
        <f t="shared" si="34"/>
        <v>-5.343373205792379E-12</v>
      </c>
      <c r="AR67">
        <f t="shared" si="34"/>
        <v>-5.3436317332318798E-12</v>
      </c>
      <c r="AS67">
        <f t="shared" si="34"/>
        <v>-1.0922970269811037E-4</v>
      </c>
      <c r="AT67">
        <f t="shared" si="34"/>
        <v>-7.1363405777394637E-5</v>
      </c>
      <c r="AU67">
        <f t="shared" si="23"/>
        <v>-1.8059311381913676E-4</v>
      </c>
      <c r="AW67">
        <v>64</v>
      </c>
      <c r="AX67">
        <f>IF(Z67&gt;0, (R67*SUMPRODUCT(K67:$K$98, X67:$X$98)-K67*$AZ$3)/Z67, 0)</f>
        <v>-44011165915802.305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0.83365815200000004</v>
      </c>
      <c r="Q68" s="4">
        <f t="shared" si="22"/>
        <v>12.5</v>
      </c>
      <c r="R68">
        <f t="shared" si="26"/>
        <v>50000</v>
      </c>
      <c r="S68">
        <f t="shared" si="27"/>
        <v>-251344629452985.44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-1.2856209962399028</v>
      </c>
      <c r="AC68">
        <f t="shared" ref="AC68:AC89" si="45">S68*Z68</f>
        <v>-1.1478758895045882</v>
      </c>
      <c r="AE68">
        <f t="shared" si="28"/>
        <v>0</v>
      </c>
      <c r="AF68">
        <f t="shared" si="29"/>
        <v>0</v>
      </c>
      <c r="AG68">
        <f t="shared" si="29"/>
        <v>-5.7086752360830775E-14</v>
      </c>
      <c r="AH68">
        <f t="shared" si="30"/>
        <v>-1.2176096697235367E-9</v>
      </c>
      <c r="AI68">
        <f t="shared" si="31"/>
        <v>-1.2176667564758975E-9</v>
      </c>
      <c r="AJ68">
        <f t="shared" si="32"/>
        <v>-0.13774510673531459</v>
      </c>
      <c r="AK68">
        <f t="shared" ref="AK68:AK89" si="46">G68*SUM(AB68:AB68, AE68:AF68)</f>
        <v>-8.9993469736793202E-2</v>
      </c>
      <c r="AL68">
        <f t="shared" si="33"/>
        <v>-0.22773857768977454</v>
      </c>
      <c r="AN68">
        <f t="shared" si="34"/>
        <v>0</v>
      </c>
      <c r="AO68">
        <f t="shared" si="34"/>
        <v>0</v>
      </c>
      <c r="AP68">
        <f t="shared" si="34"/>
        <v>-3.6088087187761265E-17</v>
      </c>
      <c r="AQ68">
        <f t="shared" si="34"/>
        <v>-7.6972681234173332E-13</v>
      </c>
      <c r="AR68">
        <f t="shared" si="34"/>
        <v>-7.6976290042892102E-13</v>
      </c>
      <c r="AS68">
        <f t="shared" si="34"/>
        <v>-8.7077250254688913E-5</v>
      </c>
      <c r="AT68">
        <f t="shared" si="34"/>
        <v>-5.689047016832759E-5</v>
      </c>
      <c r="AU68">
        <f t="shared" si="23"/>
        <v>-1.439677211927794E-4</v>
      </c>
      <c r="AW68">
        <v>65</v>
      </c>
      <c r="AX68">
        <f>IF(Z68&gt;0, (R68*SUMPRODUCT(K68:$K$98, X68:$X$98)-K68*$AZ$3)/Z68, 0)</f>
        <v>-251344629452985.44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6"/>
        <v>50000</v>
      </c>
      <c r="S69">
        <f t="shared" si="27"/>
        <v>-1476739520423241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-1.1478758895045882</v>
      </c>
      <c r="AC69">
        <f t="shared" si="45"/>
        <v>-1.0248891870583419</v>
      </c>
      <c r="AE69">
        <f t="shared" si="28"/>
        <v>0</v>
      </c>
      <c r="AF69">
        <f t="shared" si="29"/>
        <v>0</v>
      </c>
      <c r="AG69">
        <f t="shared" si="29"/>
        <v>-8.6752705274370542E-15</v>
      </c>
      <c r="AH69">
        <f t="shared" si="30"/>
        <v>-1.9136245723914165E-10</v>
      </c>
      <c r="AI69">
        <f t="shared" si="31"/>
        <v>-1.9137113250966908E-10</v>
      </c>
      <c r="AJ69">
        <f t="shared" si="32"/>
        <v>-0.12298670244624632</v>
      </c>
      <c r="AK69">
        <f t="shared" si="46"/>
        <v>-8.0351312265321176E-2</v>
      </c>
      <c r="AL69">
        <f t="shared" si="33"/>
        <v>-0.20333801490293862</v>
      </c>
      <c r="AN69">
        <f t="shared" si="34"/>
        <v>0</v>
      </c>
      <c r="AO69">
        <f t="shared" si="34"/>
        <v>0</v>
      </c>
      <c r="AP69">
        <f t="shared" si="34"/>
        <v>-4.8965876217265129E-18</v>
      </c>
      <c r="AQ69">
        <f t="shared" si="34"/>
        <v>-1.0801081492696414E-13</v>
      </c>
      <c r="AR69">
        <f t="shared" si="34"/>
        <v>-1.0801571151458586E-13</v>
      </c>
      <c r="AS69">
        <f t="shared" si="34"/>
        <v>-6.9417450779274398E-5</v>
      </c>
      <c r="AT69">
        <f t="shared" si="34"/>
        <v>-4.5352734509374433E-5</v>
      </c>
      <c r="AU69">
        <f t="shared" si="23"/>
        <v>-1.1477018539666455E-4</v>
      </c>
      <c r="AW69">
        <v>66</v>
      </c>
      <c r="AX69">
        <f>IF(Z69&gt;0, (R69*SUMPRODUCT(K69:$K$98, X69:$X$98)-K69*$AZ$3)/Z69, 0)</f>
        <v>-1476739520423241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6"/>
        <v>50000</v>
      </c>
      <c r="S70">
        <f t="shared" si="27"/>
        <v>-8935375252604561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-1.0248891870583419</v>
      </c>
      <c r="AC70">
        <f t="shared" si="45"/>
        <v>-0.91507963130218561</v>
      </c>
      <c r="AE70">
        <f t="shared" si="28"/>
        <v>0</v>
      </c>
      <c r="AF70">
        <f t="shared" si="29"/>
        <v>0</v>
      </c>
      <c r="AG70">
        <f t="shared" si="29"/>
        <v>-1.2801359839860255E-15</v>
      </c>
      <c r="AH70">
        <f t="shared" si="30"/>
        <v>-2.9233527352706633E-11</v>
      </c>
      <c r="AI70">
        <f t="shared" si="31"/>
        <v>-2.9234807488690617E-11</v>
      </c>
      <c r="AJ70">
        <f t="shared" si="32"/>
        <v>-0.10980955575615625</v>
      </c>
      <c r="AK70">
        <f t="shared" si="46"/>
        <v>-7.1742243094083932E-2</v>
      </c>
      <c r="AL70">
        <f t="shared" si="33"/>
        <v>-0.18155179887947498</v>
      </c>
      <c r="AN70">
        <f t="shared" si="34"/>
        <v>0</v>
      </c>
      <c r="AO70">
        <f t="shared" si="34"/>
        <v>0</v>
      </c>
      <c r="AP70">
        <f t="shared" si="34"/>
        <v>-6.4513200332403771E-19</v>
      </c>
      <c r="AQ70">
        <f t="shared" si="34"/>
        <v>-1.473240679209402E-14</v>
      </c>
      <c r="AR70">
        <f t="shared" si="34"/>
        <v>-1.4733051924097344E-14</v>
      </c>
      <c r="AS70">
        <f t="shared" si="34"/>
        <v>-5.5339166756728746E-5</v>
      </c>
      <c r="AT70">
        <f t="shared" si="34"/>
        <v>-3.615492228109395E-5</v>
      </c>
      <c r="AU70">
        <f t="shared" si="23"/>
        <v>-9.1494089052555737E-5</v>
      </c>
      <c r="AW70">
        <v>67</v>
      </c>
      <c r="AX70">
        <f>IF(Z70&gt;0, (R70*SUMPRODUCT(K70:$K$98, X70:$X$98)-K70*$AZ$3)/Z70, 0)</f>
        <v>-8935375252604561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6"/>
        <v>50000</v>
      </c>
      <c r="S71">
        <f t="shared" si="27"/>
        <v>-5.5701226298294576E+16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-0.91507963130218561</v>
      </c>
      <c r="AC71">
        <f t="shared" si="45"/>
        <v>-0.81703538509124995</v>
      </c>
      <c r="AE71">
        <f t="shared" si="28"/>
        <v>0</v>
      </c>
      <c r="AF71">
        <f t="shared" si="29"/>
        <v>0</v>
      </c>
      <c r="AG71">
        <f t="shared" si="29"/>
        <v>-1.833521987280434E-16</v>
      </c>
      <c r="AH71">
        <f t="shared" si="30"/>
        <v>-4.3359297016724872E-12</v>
      </c>
      <c r="AI71">
        <f t="shared" si="31"/>
        <v>-4.3361130538712149E-12</v>
      </c>
      <c r="AJ71">
        <f t="shared" si="32"/>
        <v>-9.8044246210935659E-2</v>
      </c>
      <c r="AK71">
        <f t="shared" si="46"/>
        <v>-6.4055574191153E-2</v>
      </c>
      <c r="AL71">
        <f t="shared" si="33"/>
        <v>-0.16209982040642479</v>
      </c>
      <c r="AN71">
        <f t="shared" si="34"/>
        <v>0</v>
      </c>
      <c r="AO71">
        <f t="shared" si="34"/>
        <v>0</v>
      </c>
      <c r="AP71">
        <f t="shared" si="34"/>
        <v>-8.2501259882183528E-20</v>
      </c>
      <c r="AQ71">
        <f t="shared" si="34"/>
        <v>-1.9509974007955418E-15</v>
      </c>
      <c r="AR71">
        <f t="shared" si="34"/>
        <v>-1.9510799020554238E-15</v>
      </c>
      <c r="AS71">
        <f t="shared" si="34"/>
        <v>-4.4116044927275946E-5</v>
      </c>
      <c r="AT71">
        <f t="shared" si="34"/>
        <v>-2.8822482685824049E-5</v>
      </c>
      <c r="AU71">
        <f t="shared" si="23"/>
        <v>-7.2938527615051081E-5</v>
      </c>
      <c r="AW71">
        <v>68</v>
      </c>
      <c r="AX71">
        <f>IF(Z71&gt;0, (R71*SUMPRODUCT(K71:$K$98, X71:$X$98)-K71*$AZ$3)/Z71, 0)</f>
        <v>-5.5701226298294576E+16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6"/>
        <v>50000</v>
      </c>
      <c r="S72">
        <f t="shared" si="27"/>
        <v>-3.583286163291223E+17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-0.81703538509124995</v>
      </c>
      <c r="AC72">
        <f t="shared" si="45"/>
        <v>-0.72949587954576045</v>
      </c>
      <c r="AE72">
        <f t="shared" si="28"/>
        <v>0</v>
      </c>
      <c r="AF72">
        <f t="shared" si="29"/>
        <v>0</v>
      </c>
      <c r="AG72">
        <f t="shared" si="29"/>
        <v>-2.5447865670729868E-17</v>
      </c>
      <c r="AH72">
        <f t="shared" si="30"/>
        <v>-6.242832442801324E-13</v>
      </c>
      <c r="AI72">
        <f t="shared" si="31"/>
        <v>-6.243086921458031E-13</v>
      </c>
      <c r="AJ72">
        <f t="shared" si="32"/>
        <v>-8.7539505545489504E-2</v>
      </c>
      <c r="AK72">
        <f t="shared" si="46"/>
        <v>-5.7192476956387503E-2</v>
      </c>
      <c r="AL72">
        <f t="shared" si="33"/>
        <v>-0.1447319825025013</v>
      </c>
      <c r="AN72">
        <f t="shared" si="34"/>
        <v>0</v>
      </c>
      <c r="AO72">
        <f t="shared" si="34"/>
        <v>0</v>
      </c>
      <c r="AP72">
        <f t="shared" si="34"/>
        <v>-1.0223692988297377E-20</v>
      </c>
      <c r="AQ72">
        <f t="shared" si="34"/>
        <v>-2.5080611120167363E-16</v>
      </c>
      <c r="AR72">
        <f t="shared" si="34"/>
        <v>-2.5081633489466194E-16</v>
      </c>
      <c r="AS72">
        <f t="shared" si="34"/>
        <v>-3.5169040917794646E-5</v>
      </c>
      <c r="AT72">
        <f t="shared" si="34"/>
        <v>-2.2977106732959582E-5</v>
      </c>
      <c r="AU72">
        <f t="shared" si="23"/>
        <v>-5.8146147651005038E-5</v>
      </c>
      <c r="AW72">
        <v>69</v>
      </c>
      <c r="AX72">
        <f>IF(Z72&gt;0, (R72*SUMPRODUCT(K72:$K$98, X72:$X$98)-K72*$AZ$3)/Z72, 0)</f>
        <v>-3.583286163291223E+17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6"/>
        <v>50000</v>
      </c>
      <c r="S73">
        <f t="shared" si="27"/>
        <v>-2.3826380985135437E+18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-0.72949587954576045</v>
      </c>
      <c r="AC73">
        <f t="shared" si="45"/>
        <v>-0.65133560673728641</v>
      </c>
      <c r="AE73">
        <f t="shared" si="28"/>
        <v>0</v>
      </c>
      <c r="AF73">
        <f t="shared" si="29"/>
        <v>0</v>
      </c>
      <c r="AG73">
        <f t="shared" si="29"/>
        <v>-3.4170926290885043E-18</v>
      </c>
      <c r="AH73">
        <f t="shared" si="30"/>
        <v>-8.7105177539736257E-14</v>
      </c>
      <c r="AI73">
        <f t="shared" si="31"/>
        <v>-8.7108594632365349E-14</v>
      </c>
      <c r="AJ73">
        <f t="shared" si="32"/>
        <v>-7.8160272808474041E-2</v>
      </c>
      <c r="AK73">
        <f t="shared" si="46"/>
        <v>-5.1064711568203233E-2</v>
      </c>
      <c r="AL73">
        <f t="shared" si="33"/>
        <v>-0.12922498437676438</v>
      </c>
      <c r="AN73">
        <f t="shared" si="34"/>
        <v>0</v>
      </c>
      <c r="AO73">
        <f t="shared" si="34"/>
        <v>0</v>
      </c>
      <c r="AP73">
        <f t="shared" si="34"/>
        <v>-1.2257309851079102E-21</v>
      </c>
      <c r="AQ73">
        <f t="shared" si="34"/>
        <v>-3.1245133411048369E-17</v>
      </c>
      <c r="AR73">
        <f t="shared" si="34"/>
        <v>-3.1246359142033479E-17</v>
      </c>
      <c r="AS73">
        <f t="shared" si="34"/>
        <v>-2.8036544099007664E-5</v>
      </c>
      <c r="AT73">
        <f t="shared" si="34"/>
        <v>-1.8317208811351745E-5</v>
      </c>
      <c r="AU73">
        <f t="shared" si="23"/>
        <v>-4.6353752910390658E-5</v>
      </c>
      <c r="AW73">
        <v>70</v>
      </c>
      <c r="AX73">
        <f>IF(Z73&gt;0, (R73*SUMPRODUCT(K73:$K$98, X73:$X$98)-K73*$AZ$3)/Z73, 0)</f>
        <v>-2.3826380985135437E+18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6"/>
        <v>50000</v>
      </c>
      <c r="S74">
        <f t="shared" si="27"/>
        <v>-1.6400155058498615E+19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-0.65133560673728641</v>
      </c>
      <c r="AC74">
        <f t="shared" si="45"/>
        <v>-0.5815496488725771</v>
      </c>
      <c r="AE74">
        <f t="shared" si="28"/>
        <v>0</v>
      </c>
      <c r="AF74">
        <f t="shared" si="29"/>
        <v>0</v>
      </c>
      <c r="AG74">
        <f t="shared" si="29"/>
        <v>-4.4325011470792173E-19</v>
      </c>
      <c r="AH74">
        <f t="shared" si="30"/>
        <v>-1.175868635235879E-14</v>
      </c>
      <c r="AI74">
        <f t="shared" si="31"/>
        <v>-1.1759129602473498E-14</v>
      </c>
      <c r="AJ74">
        <f t="shared" si="32"/>
        <v>-6.9785957864709314E-2</v>
      </c>
      <c r="AK74">
        <f t="shared" si="46"/>
        <v>-4.5593492471610056E-2</v>
      </c>
      <c r="AL74">
        <f t="shared" si="33"/>
        <v>-0.11537945033633112</v>
      </c>
      <c r="AN74">
        <f t="shared" si="34"/>
        <v>0</v>
      </c>
      <c r="AO74">
        <f t="shared" si="34"/>
        <v>0</v>
      </c>
      <c r="AP74">
        <f t="shared" si="34"/>
        <v>-1.419610644412529E-22</v>
      </c>
      <c r="AQ74">
        <f t="shared" si="34"/>
        <v>-3.7659902967236702E-18</v>
      </c>
      <c r="AR74">
        <f t="shared" si="34"/>
        <v>-3.7661322577881113E-18</v>
      </c>
      <c r="AS74">
        <f t="shared" si="34"/>
        <v>-2.2350561303418209E-5</v>
      </c>
      <c r="AT74">
        <f t="shared" si="34"/>
        <v>-1.460236671823322E-5</v>
      </c>
      <c r="AU74">
        <f t="shared" si="23"/>
        <v>-3.6952928021655197E-5</v>
      </c>
      <c r="AW74">
        <v>71</v>
      </c>
      <c r="AX74">
        <f>IF(Z74&gt;0, (R74*SUMPRODUCT(K74:$K$98, X74:$X$98)-K74*$AZ$3)/Z74, 0)</f>
        <v>-1.6400155058498615E+19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6"/>
        <v>50000</v>
      </c>
      <c r="S75">
        <f t="shared" si="27"/>
        <v>-1.1701918293610611E+20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-0.5815496488725771</v>
      </c>
      <c r="AC75">
        <f t="shared" si="45"/>
        <v>-0.5192407579219438</v>
      </c>
      <c r="AE75">
        <f t="shared" si="28"/>
        <v>0</v>
      </c>
      <c r="AF75">
        <f t="shared" si="29"/>
        <v>0</v>
      </c>
      <c r="AG75">
        <f t="shared" si="29"/>
        <v>-5.546534603277989E-20</v>
      </c>
      <c r="AH75">
        <f t="shared" si="30"/>
        <v>-1.5334090701122503E-15</v>
      </c>
      <c r="AI75">
        <f t="shared" si="31"/>
        <v>-1.5334645354582831E-15</v>
      </c>
      <c r="AJ75">
        <f t="shared" si="32"/>
        <v>-6.23088909506333E-2</v>
      </c>
      <c r="AK75">
        <f t="shared" si="46"/>
        <v>-4.0708475421080401E-2</v>
      </c>
      <c r="AL75">
        <f t="shared" si="33"/>
        <v>-0.10301736637171524</v>
      </c>
      <c r="AN75">
        <f t="shared" si="34"/>
        <v>0</v>
      </c>
      <c r="AO75">
        <f t="shared" si="34"/>
        <v>0</v>
      </c>
      <c r="AP75">
        <f t="shared" si="34"/>
        <v>-1.5860763686926894E-23</v>
      </c>
      <c r="AQ75">
        <f t="shared" si="34"/>
        <v>-4.3849070881243652E-19</v>
      </c>
      <c r="AR75">
        <f t="shared" si="34"/>
        <v>-4.3850656957612343E-19</v>
      </c>
      <c r="AS75">
        <f t="shared" si="34"/>
        <v>-1.7817730630913747E-5</v>
      </c>
      <c r="AT75">
        <f t="shared" si="34"/>
        <v>-1.1640917345530308E-5</v>
      </c>
      <c r="AU75">
        <f t="shared" si="23"/>
        <v>-2.9458647976444492E-5</v>
      </c>
      <c r="AW75">
        <v>72</v>
      </c>
      <c r="AX75">
        <f>IF(Z75&gt;0, (R75*SUMPRODUCT(K75:$K$98, X75:$X$98)-K75*$AZ$3)/Z75, 0)</f>
        <v>-1.1701918293610611E+20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6"/>
        <v>50000</v>
      </c>
      <c r="S76">
        <f t="shared" si="27"/>
        <v>-8.6687375721649616E+20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-0.5192407579219438</v>
      </c>
      <c r="AC76">
        <f t="shared" si="45"/>
        <v>-0.46360781957316405</v>
      </c>
      <c r="AE76">
        <f t="shared" si="28"/>
        <v>0</v>
      </c>
      <c r="AF76">
        <f t="shared" si="29"/>
        <v>0</v>
      </c>
      <c r="AG76">
        <f t="shared" si="29"/>
        <v>-6.6850538459860914E-21</v>
      </c>
      <c r="AH76">
        <f t="shared" si="30"/>
        <v>-1.9290255490586399E-16</v>
      </c>
      <c r="AI76">
        <f t="shared" si="31"/>
        <v>-1.9290923995970999E-16</v>
      </c>
      <c r="AJ76">
        <f t="shared" si="32"/>
        <v>-5.5632938348779748E-2</v>
      </c>
      <c r="AK76">
        <f t="shared" si="46"/>
        <v>-3.6346853054536069E-2</v>
      </c>
      <c r="AL76">
        <f t="shared" si="33"/>
        <v>-9.1979791403316011E-2</v>
      </c>
      <c r="AN76">
        <f t="shared" si="34"/>
        <v>0</v>
      </c>
      <c r="AO76">
        <f t="shared" si="34"/>
        <v>0</v>
      </c>
      <c r="AP76">
        <f t="shared" si="34"/>
        <v>-1.7068260195246127E-24</v>
      </c>
      <c r="AQ76">
        <f t="shared" si="34"/>
        <v>-4.9251824672107353E-20</v>
      </c>
      <c r="AR76">
        <f t="shared" si="34"/>
        <v>-4.9253531498126879E-20</v>
      </c>
      <c r="AS76">
        <f t="shared" si="34"/>
        <v>-1.4204185770817722E-5</v>
      </c>
      <c r="AT76">
        <f t="shared" si="34"/>
        <v>-9.2800680369342367E-6</v>
      </c>
      <c r="AU76">
        <f t="shared" si="23"/>
        <v>-2.3484253807752007E-5</v>
      </c>
      <c r="AW76">
        <v>73</v>
      </c>
      <c r="AX76">
        <f>IF(Z76&gt;0, (R76*SUMPRODUCT(K76:$K$98, X76:$X$98)-K76*$AZ$3)/Z76, 0)</f>
        <v>-8.6687375721649616E+20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6"/>
        <v>50000</v>
      </c>
      <c r="S77">
        <f t="shared" si="27"/>
        <v>-6.6788538455987564E+21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-0.46360781957316405</v>
      </c>
      <c r="AC77">
        <f t="shared" si="45"/>
        <v>-0.41393555319032505</v>
      </c>
      <c r="AE77">
        <f t="shared" si="28"/>
        <v>0</v>
      </c>
      <c r="AF77">
        <f t="shared" si="29"/>
        <v>0</v>
      </c>
      <c r="AG77">
        <f t="shared" si="29"/>
        <v>-7.7471292747164447E-22</v>
      </c>
      <c r="AH77">
        <f t="shared" si="30"/>
        <v>-2.3373961520218343E-17</v>
      </c>
      <c r="AI77">
        <f t="shared" si="31"/>
        <v>-2.3374736233145816E-17</v>
      </c>
      <c r="AJ77">
        <f t="shared" si="32"/>
        <v>-4.9672266382839003E-2</v>
      </c>
      <c r="AK77">
        <f t="shared" si="46"/>
        <v>-3.2452547370121487E-2</v>
      </c>
      <c r="AL77">
        <f t="shared" si="33"/>
        <v>-8.2124813752960518E-2</v>
      </c>
      <c r="AN77">
        <f t="shared" si="34"/>
        <v>0</v>
      </c>
      <c r="AO77">
        <f t="shared" si="34"/>
        <v>0</v>
      </c>
      <c r="AP77">
        <f t="shared" si="34"/>
        <v>-1.7660667960820806E-25</v>
      </c>
      <c r="AQ77">
        <f t="shared" si="34"/>
        <v>-5.3284224220291912E-21</v>
      </c>
      <c r="AR77">
        <f t="shared" si="34"/>
        <v>-5.3285990287087995E-21</v>
      </c>
      <c r="AS77">
        <f t="shared" si="34"/>
        <v>-1.1323489932093196E-5</v>
      </c>
      <c r="AT77">
        <f t="shared" si="34"/>
        <v>-7.3980134223008889E-6</v>
      </c>
      <c r="AU77">
        <f t="shared" si="23"/>
        <v>-1.8721503354394091E-5</v>
      </c>
      <c r="AW77">
        <v>74</v>
      </c>
      <c r="AX77">
        <f>IF(Z77&gt;0, (R77*SUMPRODUCT(K77:$K$98, X77:$X$98)-K77*$AZ$3)/Z77, 0)</f>
        <v>-6.6788538455987564E+21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6"/>
        <v>50000</v>
      </c>
      <c r="S78">
        <f t="shared" si="27"/>
        <v>-5.3606450712158606E+22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-0.41393555319032505</v>
      </c>
      <c r="AC78">
        <f t="shared" si="45"/>
        <v>-0.36958531534850447</v>
      </c>
      <c r="AE78">
        <f t="shared" si="28"/>
        <v>0</v>
      </c>
      <c r="AF78">
        <f t="shared" si="29"/>
        <v>0</v>
      </c>
      <c r="AG78">
        <f t="shared" si="29"/>
        <v>-8.6180233544327419E-23</v>
      </c>
      <c r="AH78">
        <f t="shared" si="30"/>
        <v>-2.7231422586104021E-18</v>
      </c>
      <c r="AI78">
        <f t="shared" si="31"/>
        <v>-2.7232284388439464E-18</v>
      </c>
      <c r="AJ78">
        <f t="shared" si="32"/>
        <v>-4.4350237841820572E-2</v>
      </c>
      <c r="AK78">
        <f t="shared" si="46"/>
        <v>-2.8975488723322756E-2</v>
      </c>
      <c r="AL78">
        <f t="shared" si="33"/>
        <v>-7.3325726565143329E-2</v>
      </c>
      <c r="AN78">
        <f t="shared" si="34"/>
        <v>0</v>
      </c>
      <c r="AO78">
        <f t="shared" si="34"/>
        <v>0</v>
      </c>
      <c r="AP78">
        <f t="shared" si="34"/>
        <v>-1.7541065344538599E-26</v>
      </c>
      <c r="AQ78">
        <f t="shared" si="34"/>
        <v>-5.5426649866515257E-22</v>
      </c>
      <c r="AR78">
        <f t="shared" si="34"/>
        <v>-5.5428403973049713E-22</v>
      </c>
      <c r="AS78">
        <f t="shared" si="34"/>
        <v>-9.0270168463753216E-6</v>
      </c>
      <c r="AT78">
        <f t="shared" si="34"/>
        <v>-5.89765100629854E-6</v>
      </c>
      <c r="AU78">
        <f t="shared" si="23"/>
        <v>-1.4924667852673861E-5</v>
      </c>
      <c r="AW78">
        <v>75</v>
      </c>
      <c r="AX78">
        <f>IF(Z78&gt;0, (R78*SUMPRODUCT(K78:$K$98, X78:$X$98)-K78*$AZ$3)/Z78, 0)</f>
        <v>-5.3606450712158606E+22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6"/>
        <v>50000</v>
      </c>
      <c r="S79">
        <f t="shared" si="27"/>
        <v>-4.4892676777546E+23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-0.36958531534850447</v>
      </c>
      <c r="AC79">
        <f t="shared" si="45"/>
        <v>-0.32998688870402187</v>
      </c>
      <c r="AE79">
        <f t="shared" si="28"/>
        <v>0</v>
      </c>
      <c r="AF79">
        <f t="shared" si="29"/>
        <v>0</v>
      </c>
      <c r="AG79">
        <f t="shared" si="29"/>
        <v>-9.1882159962076377E-24</v>
      </c>
      <c r="AH79">
        <f t="shared" si="30"/>
        <v>-3.0452086085070607E-19</v>
      </c>
      <c r="AI79">
        <f t="shared" si="31"/>
        <v>-3.045300490667023E-19</v>
      </c>
      <c r="AJ79">
        <f t="shared" si="32"/>
        <v>-3.9598426644482598E-2</v>
      </c>
      <c r="AK79">
        <f t="shared" si="46"/>
        <v>-2.5870972074395315E-2</v>
      </c>
      <c r="AL79">
        <f t="shared" si="33"/>
        <v>-6.5469398718877914E-2</v>
      </c>
      <c r="AN79">
        <f t="shared" si="34"/>
        <v>0</v>
      </c>
      <c r="AO79">
        <f t="shared" si="34"/>
        <v>0</v>
      </c>
      <c r="AP79">
        <f t="shared" si="34"/>
        <v>-1.6697885284041864E-27</v>
      </c>
      <c r="AQ79">
        <f t="shared" si="34"/>
        <v>-5.5341041211716162E-23</v>
      </c>
      <c r="AR79">
        <f t="shared" si="34"/>
        <v>-5.534271100024457E-23</v>
      </c>
      <c r="AS79">
        <f t="shared" si="34"/>
        <v>-7.1962825624803161E-6</v>
      </c>
      <c r="AT79">
        <f t="shared" si="34"/>
        <v>-4.70157127415381E-6</v>
      </c>
      <c r="AU79">
        <f t="shared" si="23"/>
        <v>-1.1897853836634127E-5</v>
      </c>
      <c r="AW79">
        <v>76</v>
      </c>
      <c r="AX79">
        <f>IF(Z79&gt;0, (R79*SUMPRODUCT(K79:$K$98, X79:$X$98)-K79*$AZ$3)/Z79, 0)</f>
        <v>-4.4892676777546E+23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6"/>
        <v>50000</v>
      </c>
      <c r="S80">
        <f t="shared" si="27"/>
        <v>-3.9589294282088684E+24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-0.32998688870402187</v>
      </c>
      <c r="AC80">
        <f t="shared" si="45"/>
        <v>-0.29463115062859091</v>
      </c>
      <c r="AE80">
        <f t="shared" si="28"/>
        <v>0</v>
      </c>
      <c r="AF80">
        <f t="shared" si="29"/>
        <v>0</v>
      </c>
      <c r="AG80">
        <f t="shared" si="29"/>
        <v>-9.3027406768491702E-25</v>
      </c>
      <c r="AH80">
        <f t="shared" si="30"/>
        <v>-3.266423907424258E-20</v>
      </c>
      <c r="AI80">
        <f t="shared" si="31"/>
        <v>-3.2665169348310265E-20</v>
      </c>
      <c r="AJ80">
        <f t="shared" si="32"/>
        <v>-3.5355738075430965E-2</v>
      </c>
      <c r="AK80">
        <f t="shared" si="46"/>
        <v>-2.3099082209281533E-2</v>
      </c>
      <c r="AL80">
        <f t="shared" si="33"/>
        <v>-5.8454820284712494E-2</v>
      </c>
      <c r="AN80">
        <f t="shared" si="34"/>
        <v>0</v>
      </c>
      <c r="AO80">
        <f t="shared" si="34"/>
        <v>0</v>
      </c>
      <c r="AP80">
        <f t="shared" si="34"/>
        <v>-1.5094654228203349E-28</v>
      </c>
      <c r="AQ80">
        <f t="shared" si="34"/>
        <v>-5.3001089848723825E-24</v>
      </c>
      <c r="AR80">
        <f t="shared" si="34"/>
        <v>-5.3002599314146645E-24</v>
      </c>
      <c r="AS80">
        <f t="shared" si="34"/>
        <v>-5.7368323999364874E-6</v>
      </c>
      <c r="AT80">
        <f t="shared" si="34"/>
        <v>-3.7480638346251671E-6</v>
      </c>
      <c r="AU80">
        <f t="shared" si="23"/>
        <v>-9.484896234561655E-6</v>
      </c>
      <c r="AW80">
        <v>77</v>
      </c>
      <c r="AX80">
        <f>IF(Z80&gt;0, (R80*SUMPRODUCT(K80:$K$98, X80:$X$98)-K80*$AZ$3)/Z80, 0)</f>
        <v>-3.9589294282088684E+24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6"/>
        <v>50000</v>
      </c>
      <c r="S81">
        <f t="shared" si="27"/>
        <v>-3.6856585292333528E+25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-0.29463115062859091</v>
      </c>
      <c r="AC81">
        <f t="shared" si="45"/>
        <v>-0.26306352734695615</v>
      </c>
      <c r="AE81">
        <f t="shared" si="28"/>
        <v>0</v>
      </c>
      <c r="AF81">
        <f t="shared" si="29"/>
        <v>0</v>
      </c>
      <c r="AG81">
        <f t="shared" si="29"/>
        <v>-8.9218631236598686E-26</v>
      </c>
      <c r="AH81">
        <f t="shared" si="30"/>
        <v>-3.3270107830858764E-21</v>
      </c>
      <c r="AI81">
        <f t="shared" si="31"/>
        <v>-3.3271000017171132E-21</v>
      </c>
      <c r="AJ81">
        <f t="shared" si="32"/>
        <v>-3.156762328163476E-2</v>
      </c>
      <c r="AK81">
        <f t="shared" si="46"/>
        <v>-2.0624180544001367E-2</v>
      </c>
      <c r="AL81">
        <f t="shared" si="33"/>
        <v>-5.2191803825636124E-2</v>
      </c>
      <c r="AN81">
        <f t="shared" si="34"/>
        <v>0</v>
      </c>
      <c r="AO81">
        <f t="shared" si="34"/>
        <v>0</v>
      </c>
      <c r="AP81">
        <f t="shared" si="34"/>
        <v>-1.2925572496891602E-29</v>
      </c>
      <c r="AQ81">
        <f t="shared" si="34"/>
        <v>-4.8200155593819475E-25</v>
      </c>
      <c r="AR81">
        <f t="shared" si="34"/>
        <v>-4.8201448151069168E-25</v>
      </c>
      <c r="AS81">
        <f t="shared" si="34"/>
        <v>-4.5733676657656907E-6</v>
      </c>
      <c r="AT81">
        <f t="shared" si="34"/>
        <v>-2.987933541633583E-6</v>
      </c>
      <c r="AU81">
        <f t="shared" si="23"/>
        <v>-7.5613012073992733E-6</v>
      </c>
      <c r="AW81">
        <v>78</v>
      </c>
      <c r="AX81">
        <f>IF(Z81&gt;0, (R81*SUMPRODUCT(K81:$K$98, X81:$X$98)-K81*$AZ$3)/Z81, 0)</f>
        <v>-3.6856585292333528E+25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6"/>
        <v>50000</v>
      </c>
      <c r="S82">
        <f t="shared" si="27"/>
        <v>-3.6321582561153562E+26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-0.26306352734695615</v>
      </c>
      <c r="AC82">
        <f t="shared" si="45"/>
        <v>-0.23487814941692509</v>
      </c>
      <c r="AE82">
        <f t="shared" si="28"/>
        <v>0</v>
      </c>
      <c r="AF82">
        <f t="shared" si="29"/>
        <v>0</v>
      </c>
      <c r="AG82">
        <f t="shared" si="29"/>
        <v>-8.0832845396214415E-27</v>
      </c>
      <c r="AH82">
        <f t="shared" si="30"/>
        <v>-3.2097264153844501E-22</v>
      </c>
      <c r="AI82">
        <f t="shared" si="31"/>
        <v>-3.2098072482298462E-22</v>
      </c>
      <c r="AJ82">
        <f t="shared" si="32"/>
        <v>-2.8185377930031064E-2</v>
      </c>
      <c r="AK82">
        <f t="shared" si="46"/>
        <v>-1.8414446914286932E-2</v>
      </c>
      <c r="AL82">
        <f t="shared" si="33"/>
        <v>-4.6599824844317995E-2</v>
      </c>
      <c r="AN82">
        <f t="shared" si="34"/>
        <v>0</v>
      </c>
      <c r="AO82">
        <f t="shared" si="34"/>
        <v>0</v>
      </c>
      <c r="AP82">
        <f t="shared" si="34"/>
        <v>-1.0455963913924831E-30</v>
      </c>
      <c r="AQ82">
        <f t="shared" si="34"/>
        <v>-4.1518745762725363E-26</v>
      </c>
      <c r="AR82">
        <f t="shared" si="34"/>
        <v>-4.1519791359116753E-26</v>
      </c>
      <c r="AS82">
        <f t="shared" si="34"/>
        <v>-3.6458607029382127E-6</v>
      </c>
      <c r="AT82">
        <f t="shared" si="34"/>
        <v>-2.3819623259196286E-6</v>
      </c>
      <c r="AU82">
        <f t="shared" si="23"/>
        <v>-6.0278230288578413E-6</v>
      </c>
      <c r="AW82">
        <v>79</v>
      </c>
      <c r="AX82">
        <f>IF(Z82&gt;0, (R82*SUMPRODUCT(K82:$K$98, X82:$X$98)-K82*$AZ$3)/Z82, 0)</f>
        <v>-3.6321582561153562E+26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6"/>
        <v>50000</v>
      </c>
      <c r="S83">
        <f t="shared" si="27"/>
        <v>-3.8001641007970665E+27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-0.23487814941692509</v>
      </c>
      <c r="AC83">
        <f t="shared" si="45"/>
        <v>-0.20971263340796881</v>
      </c>
      <c r="AE83">
        <f t="shared" si="28"/>
        <v>0</v>
      </c>
      <c r="AF83">
        <f t="shared" si="29"/>
        <v>0</v>
      </c>
      <c r="AG83">
        <f t="shared" si="29"/>
        <v>-6.8981439960705445E-28</v>
      </c>
      <c r="AH83">
        <f t="shared" si="30"/>
        <v>-2.9250549178472687E-23</v>
      </c>
      <c r="AI83">
        <f t="shared" si="31"/>
        <v>-2.9251238992872293E-23</v>
      </c>
      <c r="AJ83">
        <f t="shared" si="32"/>
        <v>-2.5165516008956279E-2</v>
      </c>
      <c r="AK83">
        <f t="shared" si="46"/>
        <v>-1.6441470459184756E-2</v>
      </c>
      <c r="AL83">
        <f t="shared" si="33"/>
        <v>-4.1606986468141038E-2</v>
      </c>
      <c r="AN83">
        <f t="shared" si="34"/>
        <v>0</v>
      </c>
      <c r="AO83">
        <f t="shared" si="34"/>
        <v>0</v>
      </c>
      <c r="AP83">
        <f t="shared" si="34"/>
        <v>-7.9669197437217829E-32</v>
      </c>
      <c r="AQ83">
        <f t="shared" si="34"/>
        <v>-3.378253308388836E-27</v>
      </c>
      <c r="AR83">
        <f t="shared" si="34"/>
        <v>-3.3783329775862735E-27</v>
      </c>
      <c r="AS83">
        <f t="shared" si="34"/>
        <v>-2.9064578307861992E-6</v>
      </c>
      <c r="AT83">
        <f t="shared" si="34"/>
        <v>-1.8988857827803154E-6</v>
      </c>
      <c r="AU83">
        <f t="shared" si="23"/>
        <v>-4.8053436135665152E-6</v>
      </c>
      <c r="AW83">
        <v>80</v>
      </c>
      <c r="AX83">
        <f>IF(Z83&gt;0, (R83*SUMPRODUCT(K83:$K$98, X83:$X$98)-K83*$AZ$3)/Z83, 0)</f>
        <v>-3.8001641007970665E+27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6"/>
        <v>50000</v>
      </c>
      <c r="S84">
        <f t="shared" si="27"/>
        <v>-4.2346509562150435E+28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-0.20971263340796881</v>
      </c>
      <c r="AC84">
        <f t="shared" si="45"/>
        <v>-0.18724342268568644</v>
      </c>
      <c r="AE84">
        <f t="shared" si="28"/>
        <v>0</v>
      </c>
      <c r="AF84">
        <f t="shared" si="29"/>
        <v>0</v>
      </c>
      <c r="AG84">
        <f t="shared" si="29"/>
        <v>-5.5271209074172944E-29</v>
      </c>
      <c r="AH84">
        <f t="shared" si="30"/>
        <v>-2.5105801861472437E-24</v>
      </c>
      <c r="AI84">
        <f t="shared" si="31"/>
        <v>-2.510635457356318E-24</v>
      </c>
      <c r="AJ84">
        <f t="shared" si="32"/>
        <v>-2.2469210722282362E-2</v>
      </c>
      <c r="AK84">
        <f t="shared" si="46"/>
        <v>-1.4679884338557818E-2</v>
      </c>
      <c r="AL84">
        <f t="shared" si="33"/>
        <v>-3.714909506084018E-2</v>
      </c>
      <c r="AN84">
        <f t="shared" si="34"/>
        <v>0</v>
      </c>
      <c r="AO84">
        <f t="shared" si="34"/>
        <v>0</v>
      </c>
      <c r="AP84">
        <f t="shared" si="34"/>
        <v>-5.6995311125308124E-33</v>
      </c>
      <c r="AQ84">
        <f t="shared" si="34"/>
        <v>-2.5888939506003979E-28</v>
      </c>
      <c r="AR84">
        <f t="shared" si="34"/>
        <v>-2.5889509459115234E-28</v>
      </c>
      <c r="AS84">
        <f t="shared" si="34"/>
        <v>-2.3170103880629748E-6</v>
      </c>
      <c r="AT84">
        <f t="shared" si="34"/>
        <v>-1.5137801202011442E-6</v>
      </c>
      <c r="AU84">
        <f t="shared" si="23"/>
        <v>-3.830790508264119E-6</v>
      </c>
      <c r="AW84">
        <v>81</v>
      </c>
      <c r="AX84">
        <f>IF(Z84&gt;0, (R84*SUMPRODUCT(K84:$K$98, X84:$X$98)-K84*$AZ$3)/Z84, 0)</f>
        <v>-4.2346509562150435E+28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6"/>
        <v>50000</v>
      </c>
      <c r="S85">
        <f t="shared" si="27"/>
        <v>-5.0454479419493531E+29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-0.18724342268568644</v>
      </c>
      <c r="AC85">
        <f t="shared" si="45"/>
        <v>-0.16718162739793432</v>
      </c>
      <c r="AE85">
        <f t="shared" si="28"/>
        <v>0</v>
      </c>
      <c r="AF85">
        <f t="shared" si="29"/>
        <v>0</v>
      </c>
      <c r="AG85">
        <f t="shared" si="29"/>
        <v>-4.1418925861848807E-30</v>
      </c>
      <c r="AH85">
        <f t="shared" si="30"/>
        <v>-2.0230641758898535E-25</v>
      </c>
      <c r="AI85">
        <f t="shared" si="31"/>
        <v>-2.0231055948157153E-25</v>
      </c>
      <c r="AJ85">
        <f t="shared" si="32"/>
        <v>-2.0061795287752121E-2</v>
      </c>
      <c r="AK85">
        <f t="shared" si="46"/>
        <v>-1.3107039587998052E-2</v>
      </c>
      <c r="AL85">
        <f t="shared" si="33"/>
        <v>-3.3168834875750175E-2</v>
      </c>
      <c r="AN85">
        <f t="shared" si="34"/>
        <v>0</v>
      </c>
      <c r="AO85">
        <f t="shared" si="34"/>
        <v>0</v>
      </c>
      <c r="AP85">
        <f t="shared" si="34"/>
        <v>-3.8134756088513924E-34</v>
      </c>
      <c r="AQ85">
        <f t="shared" si="34"/>
        <v>-1.8626523332907674E-29</v>
      </c>
      <c r="AR85">
        <f t="shared" si="34"/>
        <v>-1.8626904680468559E-29</v>
      </c>
      <c r="AS85">
        <f t="shared" si="34"/>
        <v>-1.8471064955859183E-6</v>
      </c>
      <c r="AT85">
        <f t="shared" si="34"/>
        <v>-1.2067762437828E-6</v>
      </c>
      <c r="AU85">
        <f t="shared" si="23"/>
        <v>-3.0538827393687184E-6</v>
      </c>
      <c r="AW85">
        <v>82</v>
      </c>
      <c r="AX85">
        <f>IF(Z85&gt;0, (R85*SUMPRODUCT(K85:$K$98, X85:$X$98)-K85*$AZ$3)/Z85, 0)</f>
        <v>-5.0454479419493531E+29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6"/>
        <v>50000</v>
      </c>
      <c r="S86">
        <f t="shared" si="27"/>
        <v>-6.458526157881394E+30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-0.16718162739793432</v>
      </c>
      <c r="AC86">
        <f t="shared" si="45"/>
        <v>-0.14926931017672707</v>
      </c>
      <c r="AE86">
        <f t="shared" si="28"/>
        <v>0</v>
      </c>
      <c r="AF86">
        <f t="shared" si="29"/>
        <v>0</v>
      </c>
      <c r="AG86">
        <f t="shared" si="29"/>
        <v>-2.8889971668414718E-31</v>
      </c>
      <c r="AH86">
        <f t="shared" si="30"/>
        <v>-1.524629577455554E-26</v>
      </c>
      <c r="AI86">
        <f t="shared" si="31"/>
        <v>-1.5246584674272225E-26</v>
      </c>
      <c r="AJ86">
        <f t="shared" si="32"/>
        <v>-1.7912317221207258E-2</v>
      </c>
      <c r="AK86">
        <f t="shared" si="46"/>
        <v>-1.1702713917855405E-2</v>
      </c>
      <c r="AL86">
        <f t="shared" si="33"/>
        <v>-2.9615031139062664E-2</v>
      </c>
      <c r="AN86">
        <f t="shared" si="34"/>
        <v>0</v>
      </c>
      <c r="AO86">
        <f t="shared" si="34"/>
        <v>0</v>
      </c>
      <c r="AP86">
        <f t="shared" si="34"/>
        <v>-2.3749323011645814E-35</v>
      </c>
      <c r="AQ86">
        <f t="shared" si="34"/>
        <v>-1.2533387267973019E-30</v>
      </c>
      <c r="AR86">
        <f t="shared" si="34"/>
        <v>-1.2533624761203135E-30</v>
      </c>
      <c r="AS86">
        <f t="shared" si="34"/>
        <v>-1.4725019894658154E-6</v>
      </c>
      <c r="AT86">
        <f t="shared" si="34"/>
        <v>-9.6203463311766581E-7</v>
      </c>
      <c r="AU86">
        <f t="shared" si="23"/>
        <v>-2.4345366225834814E-6</v>
      </c>
      <c r="AW86">
        <v>83</v>
      </c>
      <c r="AX86">
        <f>IF(Z86&gt;0, (R86*SUMPRODUCT(K86:$K$98, X86:$X$98)-K86*$AZ$3)/Z86, 0)</f>
        <v>-6.458526157881394E+30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6"/>
        <v>50000</v>
      </c>
      <c r="S87">
        <f t="shared" si="27"/>
        <v>-8.9315789292294275E+31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-0.14926931017672707</v>
      </c>
      <c r="AC87">
        <f t="shared" si="45"/>
        <v>-0.13327616980064916</v>
      </c>
      <c r="AE87">
        <f t="shared" si="28"/>
        <v>0</v>
      </c>
      <c r="AF87">
        <f t="shared" si="29"/>
        <v>0</v>
      </c>
      <c r="AG87">
        <f t="shared" si="29"/>
        <v>-1.8652380902733005E-32</v>
      </c>
      <c r="AH87">
        <f t="shared" si="30"/>
        <v>-1.0694333544582909E-27</v>
      </c>
      <c r="AI87">
        <f t="shared" si="31"/>
        <v>-1.0694520068391935E-27</v>
      </c>
      <c r="AJ87">
        <f t="shared" si="32"/>
        <v>-1.5993140376077908E-2</v>
      </c>
      <c r="AK87">
        <f t="shared" si="46"/>
        <v>-1.0448851712370895E-2</v>
      </c>
      <c r="AL87">
        <f t="shared" si="33"/>
        <v>-2.6441992088448801E-2</v>
      </c>
      <c r="AN87">
        <f t="shared" si="34"/>
        <v>0</v>
      </c>
      <c r="AO87">
        <f t="shared" si="34"/>
        <v>0</v>
      </c>
      <c r="AP87">
        <f t="shared" si="34"/>
        <v>-1.369053347100821E-36</v>
      </c>
      <c r="AQ87">
        <f t="shared" si="34"/>
        <v>-7.8494607259915854E-32</v>
      </c>
      <c r="AR87">
        <f t="shared" si="34"/>
        <v>-7.8495976313262946E-32</v>
      </c>
      <c r="AS87">
        <f t="shared" si="34"/>
        <v>-1.1738695706838451E-6</v>
      </c>
      <c r="AT87">
        <f t="shared" si="34"/>
        <v>-7.6692811951344517E-7</v>
      </c>
      <c r="AU87">
        <f t="shared" si="23"/>
        <v>-1.9407976901972901E-6</v>
      </c>
      <c r="AW87">
        <v>84</v>
      </c>
      <c r="AX87">
        <f>IF(Z87&gt;0, (R87*SUMPRODUCT(K87:$K$98, X87:$X$98)-K87*$AZ$3)/Z87, 0)</f>
        <v>-8.9315789292294275E+31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6"/>
        <v>50000</v>
      </c>
      <c r="S88">
        <f t="shared" si="27"/>
        <v>-1.3430634733014333E+33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-0.13327616980064916</v>
      </c>
      <c r="AC88">
        <f t="shared" si="45"/>
        <v>-0.11899658017915103</v>
      </c>
      <c r="AE88">
        <f t="shared" si="28"/>
        <v>0</v>
      </c>
      <c r="AF88">
        <f t="shared" si="29"/>
        <v>0</v>
      </c>
      <c r="AG88">
        <f t="shared" si="29"/>
        <v>-1.1075107631235142E-33</v>
      </c>
      <c r="AH88">
        <f t="shared" si="30"/>
        <v>-6.9433385322328637E-29</v>
      </c>
      <c r="AI88">
        <f t="shared" si="31"/>
        <v>-6.9434492833091759E-29</v>
      </c>
      <c r="AJ88">
        <f t="shared" si="32"/>
        <v>-1.4279589621498126E-2</v>
      </c>
      <c r="AK88">
        <f t="shared" si="46"/>
        <v>-9.3293318860454416E-3</v>
      </c>
      <c r="AL88">
        <f t="shared" si="33"/>
        <v>-2.3608921507543568E-2</v>
      </c>
      <c r="AN88">
        <f t="shared" si="34"/>
        <v>0</v>
      </c>
      <c r="AO88">
        <f t="shared" si="34"/>
        <v>0</v>
      </c>
      <c r="AP88">
        <f t="shared" si="34"/>
        <v>-7.2579843689699609E-38</v>
      </c>
      <c r="AQ88">
        <f t="shared" si="34"/>
        <v>-4.5502621024905325E-33</v>
      </c>
      <c r="AR88">
        <f t="shared" si="34"/>
        <v>-4.5503346823342217E-33</v>
      </c>
      <c r="AS88">
        <f t="shared" si="34"/>
        <v>-9.3580163479260568E-7</v>
      </c>
      <c r="AT88">
        <f t="shared" si="34"/>
        <v>-6.113904013978356E-7</v>
      </c>
      <c r="AU88">
        <f t="shared" si="23"/>
        <v>-1.5471920361904413E-6</v>
      </c>
      <c r="AW88">
        <v>85</v>
      </c>
      <c r="AX88">
        <f>IF(Z88&gt;0, (R88*SUMPRODUCT(K88:$K$98, X88:$X$98)-K88*$AZ$3)/Z88, 0)</f>
        <v>-1.3430634733014333E+33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-0.11899658017915103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-4.4300430524940567E-30</v>
      </c>
      <c r="AI89">
        <f t="shared" si="31"/>
        <v>-4.4300430524940567E-30</v>
      </c>
      <c r="AJ89">
        <f t="shared" si="32"/>
        <v>-0.11899658017915103</v>
      </c>
      <c r="AK89">
        <f t="shared" si="46"/>
        <v>-8.3297606125405724E-3</v>
      </c>
      <c r="AL89">
        <f t="shared" si="33"/>
        <v>-0.12732634079169161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-2.5921372746321288E-34</v>
      </c>
      <c r="AR89">
        <f t="shared" si="34"/>
        <v>-2.5921372746321288E-34</v>
      </c>
      <c r="AS89">
        <f t="shared" si="34"/>
        <v>-6.9628097826830768E-6</v>
      </c>
      <c r="AT89">
        <f t="shared" si="34"/>
        <v>-4.8739668478781531E-7</v>
      </c>
      <c r="AU89">
        <f t="shared" si="23"/>
        <v>-7.450206467470892E-6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2539.3376989423673</v>
      </c>
      <c r="AO91" s="8">
        <f t="shared" ref="AO91:AU91" si="49">SUM(AO3:AO89)</f>
        <v>-253.93376989423675</v>
      </c>
      <c r="AP91" s="8">
        <f t="shared" si="49"/>
        <v>-705.20430738650225</v>
      </c>
      <c r="AQ91" s="8">
        <f t="shared" si="49"/>
        <v>-1815.7932922360842</v>
      </c>
      <c r="AR91" s="8">
        <f t="shared" si="49"/>
        <v>-235.59367057445584</v>
      </c>
      <c r="AS91" s="8">
        <f t="shared" si="49"/>
        <v>-519.4766128718544</v>
      </c>
      <c r="AT91" s="8">
        <f t="shared" si="49"/>
        <v>303.02802417524833</v>
      </c>
      <c r="AU91" s="8">
        <f t="shared" si="49"/>
        <v>-452.04225927106262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6262.909318165418</v>
      </c>
      <c r="K3">
        <v>1</v>
      </c>
      <c r="L3" s="2">
        <v>0</v>
      </c>
      <c r="O3">
        <f>$C$3</f>
        <v>6262.909318165418</v>
      </c>
      <c r="P3">
        <f>O3*C5</f>
        <v>626.29093181654184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6262.909318165418</v>
      </c>
      <c r="AF3">
        <f t="shared" ref="AF3:AG34" si="3">-$Z3*P3</f>
        <v>-626.29093181654184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5011.6614156488758</v>
      </c>
      <c r="AJ3">
        <f t="shared" ref="AJ3:AJ66" si="6">AB3-AC3</f>
        <v>0</v>
      </c>
      <c r="AL3">
        <f t="shared" ref="AL3:AL66" si="7">SUM(AI3:AK3)</f>
        <v>5011.6614156488758</v>
      </c>
      <c r="AN3">
        <f t="shared" ref="AN3:AU34" si="8">AE3*$K3</f>
        <v>6262.909318165418</v>
      </c>
      <c r="AO3">
        <f t="shared" si="8"/>
        <v>-626.29093181654184</v>
      </c>
      <c r="AP3">
        <f t="shared" si="8"/>
        <v>-624.95697070000006</v>
      </c>
      <c r="AQ3">
        <f t="shared" si="8"/>
        <v>0</v>
      </c>
      <c r="AR3">
        <f t="shared" si="8"/>
        <v>5011.6614156488758</v>
      </c>
      <c r="AS3">
        <f t="shared" si="8"/>
        <v>0</v>
      </c>
      <c r="AT3">
        <f t="shared" si="8"/>
        <v>0</v>
      </c>
      <c r="AU3">
        <f t="shared" si="8"/>
        <v>5011.6614156488758</v>
      </c>
      <c r="AW3">
        <v>0</v>
      </c>
      <c r="AX3">
        <f>IF(Z3&gt;0, (R3*SUMPRODUCT(K3:$K$98, X3:$X$98)-K3*$AZ$3)/Z3, 0)</f>
        <v>0</v>
      </c>
      <c r="AZ3">
        <f>C6*ABS(SUMPRODUCT(X4:X79, K4:K79))/1</f>
        <v>4800.1368534854091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520.7255018571127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514.30037715915114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-514.30037715915114</v>
      </c>
      <c r="AK4">
        <f t="shared" ref="AK4:AK67" si="20">G4*SUM(AB4:AB4, AE4:AF4)</f>
        <v>0</v>
      </c>
      <c r="AL4">
        <f t="shared" si="7"/>
        <v>-631.24007715915116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-104.41044642857142</v>
      </c>
      <c r="AR4">
        <f t="shared" si="8"/>
        <v>-104.41044642857142</v>
      </c>
      <c r="AS4">
        <f t="shared" si="8"/>
        <v>-459.19676532067064</v>
      </c>
      <c r="AT4">
        <f t="shared" si="8"/>
        <v>0</v>
      </c>
      <c r="AU4">
        <f t="shared" si="8"/>
        <v>-563.60721174924208</v>
      </c>
      <c r="AW4">
        <v>1</v>
      </c>
      <c r="AX4">
        <f>IF(Z4&gt;0, (R4*SUMPRODUCT(K4:$K$98, X4:$X$98)-K4*$AZ$3)/Z4, 0)</f>
        <v>520.7255018571127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2.4879479999999998E-3</v>
      </c>
      <c r="Q5" s="4">
        <f t="shared" ref="Q5:Q68" si="22">$C$8</f>
        <v>12.5</v>
      </c>
      <c r="R5">
        <f t="shared" si="0"/>
        <v>50000</v>
      </c>
      <c r="S5">
        <f t="shared" si="1"/>
        <v>891.07180394721581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514.30037715915114</v>
      </c>
      <c r="AC5">
        <f t="shared" si="19"/>
        <v>869.08669605125078</v>
      </c>
      <c r="AE5">
        <f t="shared" si="2"/>
        <v>0</v>
      </c>
      <c r="AF5">
        <f t="shared" si="3"/>
        <v>0</v>
      </c>
      <c r="AG5">
        <f t="shared" si="3"/>
        <v>-12.191591802723183</v>
      </c>
      <c r="AH5">
        <f t="shared" si="4"/>
        <v>-122.86248610726439</v>
      </c>
      <c r="AI5">
        <f t="shared" si="5"/>
        <v>-135.05407790998757</v>
      </c>
      <c r="AJ5">
        <f t="shared" si="6"/>
        <v>-354.78631889209964</v>
      </c>
      <c r="AK5">
        <f t="shared" si="20"/>
        <v>36.001026401140585</v>
      </c>
      <c r="AL5">
        <f t="shared" si="7"/>
        <v>-453.83937040094662</v>
      </c>
      <c r="AN5">
        <f t="shared" si="8"/>
        <v>0</v>
      </c>
      <c r="AO5">
        <f t="shared" si="8"/>
        <v>0</v>
      </c>
      <c r="AP5">
        <f t="shared" si="8"/>
        <v>-9.7190623427321281</v>
      </c>
      <c r="AQ5">
        <f t="shared" si="8"/>
        <v>-97.945221705408457</v>
      </c>
      <c r="AR5">
        <f t="shared" si="8"/>
        <v>-107.66428404814059</v>
      </c>
      <c r="AS5">
        <f t="shared" si="8"/>
        <v>-282.83348125964574</v>
      </c>
      <c r="AT5">
        <f t="shared" si="8"/>
        <v>28.699797832541918</v>
      </c>
      <c r="AU5">
        <f t="shared" si="8"/>
        <v>-361.79796747524438</v>
      </c>
      <c r="AW5">
        <v>2</v>
      </c>
      <c r="AX5">
        <f>IF(Z5&gt;0, (R5*SUMPRODUCT(K5:$K$98, X5:$X$98)-K5*$AZ$3)/Z5, 0)</f>
        <v>891.07180394721581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2.6637029999999999E-3</v>
      </c>
      <c r="Q6" s="4">
        <f t="shared" si="22"/>
        <v>12.5</v>
      </c>
      <c r="R6">
        <f t="shared" si="0"/>
        <v>50000</v>
      </c>
      <c r="S6">
        <f t="shared" si="1"/>
        <v>1226.550275197613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869.08669605125078</v>
      </c>
      <c r="AC6">
        <f t="shared" si="19"/>
        <v>1181.138586239299</v>
      </c>
      <c r="AE6">
        <f t="shared" si="2"/>
        <v>0</v>
      </c>
      <c r="AF6">
        <f t="shared" si="3"/>
        <v>0</v>
      </c>
      <c r="AG6">
        <f t="shared" si="3"/>
        <v>-12.037201105036262</v>
      </c>
      <c r="AH6">
        <f t="shared" si="4"/>
        <v>-129.89911863875659</v>
      </c>
      <c r="AI6">
        <f t="shared" si="5"/>
        <v>-141.93631974379286</v>
      </c>
      <c r="AJ6">
        <f t="shared" si="6"/>
        <v>-312.05189018804822</v>
      </c>
      <c r="AK6">
        <f t="shared" si="20"/>
        <v>60.836068723587559</v>
      </c>
      <c r="AL6">
        <f t="shared" si="7"/>
        <v>-393.15214120825351</v>
      </c>
      <c r="AN6">
        <f t="shared" si="8"/>
        <v>0</v>
      </c>
      <c r="AO6">
        <f t="shared" si="8"/>
        <v>0</v>
      </c>
      <c r="AP6">
        <f t="shared" si="8"/>
        <v>-8.5678419855225751</v>
      </c>
      <c r="AQ6">
        <f t="shared" si="8"/>
        <v>-92.459626855437833</v>
      </c>
      <c r="AR6">
        <f t="shared" si="8"/>
        <v>-101.02746884096042</v>
      </c>
      <c r="AS6">
        <f t="shared" si="8"/>
        <v>-222.11237172869227</v>
      </c>
      <c r="AT6">
        <f t="shared" si="8"/>
        <v>43.301912072068852</v>
      </c>
      <c r="AU6">
        <f t="shared" si="8"/>
        <v>-279.83792849758385</v>
      </c>
      <c r="AW6">
        <v>3</v>
      </c>
      <c r="AX6">
        <f>IF(Z6&gt;0, (R6*SUMPRODUCT(K6:$K$98, X6:$X$98)-K6*$AZ$3)/Z6, 0)</f>
        <v>1226.550275197613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2.8651079999999999E-3</v>
      </c>
      <c r="Q7" s="4">
        <f t="shared" si="22"/>
        <v>12.5</v>
      </c>
      <c r="R7">
        <f t="shared" si="0"/>
        <v>50000</v>
      </c>
      <c r="S7">
        <f t="shared" si="1"/>
        <v>1530.3673990204061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1181.138586239299</v>
      </c>
      <c r="AC7">
        <f t="shared" si="19"/>
        <v>1454.7478092887327</v>
      </c>
      <c r="AE7">
        <f t="shared" si="2"/>
        <v>0</v>
      </c>
      <c r="AF7">
        <f t="shared" si="3"/>
        <v>0</v>
      </c>
      <c r="AG7">
        <f t="shared" si="3"/>
        <v>-11.882341212802251</v>
      </c>
      <c r="AH7">
        <f t="shared" si="4"/>
        <v>-137.95152473459294</v>
      </c>
      <c r="AI7">
        <f t="shared" si="5"/>
        <v>-149.8338659473952</v>
      </c>
      <c r="AJ7">
        <f t="shared" si="6"/>
        <v>-273.60922304943369</v>
      </c>
      <c r="AK7">
        <f t="shared" si="20"/>
        <v>82.679701036750942</v>
      </c>
      <c r="AL7">
        <f t="shared" si="7"/>
        <v>-340.76338796007798</v>
      </c>
      <c r="AN7">
        <f t="shared" si="8"/>
        <v>0</v>
      </c>
      <c r="AO7">
        <f t="shared" si="8"/>
        <v>0</v>
      </c>
      <c r="AP7">
        <f t="shared" si="8"/>
        <v>-7.5514426545106179</v>
      </c>
      <c r="AQ7">
        <f t="shared" si="8"/>
        <v>-87.670687912345045</v>
      </c>
      <c r="AR7">
        <f t="shared" si="8"/>
        <v>-95.222130566855668</v>
      </c>
      <c r="AS7">
        <f t="shared" si="8"/>
        <v>-173.88360766621494</v>
      </c>
      <c r="AT7">
        <f t="shared" si="8"/>
        <v>52.544444725961888</v>
      </c>
      <c r="AU7">
        <f t="shared" si="8"/>
        <v>-216.56129350710876</v>
      </c>
      <c r="AW7">
        <v>4</v>
      </c>
      <c r="AX7">
        <f>IF(Z7&gt;0, (R7*SUMPRODUCT(K7:$K$98, X7:$X$98)-K7*$AZ$3)/Z7, 0)</f>
        <v>1530.3673990204061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4.466869E-3</v>
      </c>
      <c r="Q8" s="4">
        <f t="shared" si="22"/>
        <v>12.5</v>
      </c>
      <c r="R8">
        <f t="shared" si="0"/>
        <v>50000</v>
      </c>
      <c r="S8">
        <f t="shared" si="1"/>
        <v>1808.1346355850153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1454.7478092887327</v>
      </c>
      <c r="AC8">
        <f t="shared" si="19"/>
        <v>1693.924308791451</v>
      </c>
      <c r="AE8">
        <f t="shared" si="2"/>
        <v>0</v>
      </c>
      <c r="AF8">
        <f t="shared" si="3"/>
        <v>0</v>
      </c>
      <c r="AG8">
        <f t="shared" si="3"/>
        <v>-11.710440939063341</v>
      </c>
      <c r="AH8">
        <f t="shared" si="4"/>
        <v>-212.30744644355511</v>
      </c>
      <c r="AI8">
        <f t="shared" si="5"/>
        <v>-224.01788738261845</v>
      </c>
      <c r="AJ8">
        <f t="shared" si="6"/>
        <v>-239.17649950271834</v>
      </c>
      <c r="AK8">
        <f t="shared" si="20"/>
        <v>101.83234665021129</v>
      </c>
      <c r="AL8">
        <f t="shared" si="7"/>
        <v>-361.36204023512551</v>
      </c>
      <c r="AN8">
        <f t="shared" si="8"/>
        <v>0</v>
      </c>
      <c r="AO8">
        <f t="shared" si="8"/>
        <v>0</v>
      </c>
      <c r="AP8">
        <f t="shared" si="8"/>
        <v>-6.6448186811310732</v>
      </c>
      <c r="AQ8">
        <f t="shared" si="8"/>
        <v>-120.4689467811114</v>
      </c>
      <c r="AR8">
        <f t="shared" si="8"/>
        <v>-127.11376546224247</v>
      </c>
      <c r="AS8">
        <f t="shared" si="8"/>
        <v>-135.71516907460861</v>
      </c>
      <c r="AT8">
        <f t="shared" si="8"/>
        <v>57.782408270175829</v>
      </c>
      <c r="AU8">
        <f t="shared" si="8"/>
        <v>-205.04652626667524</v>
      </c>
      <c r="AW8">
        <v>5</v>
      </c>
      <c r="AX8">
        <f>IF(Z8&gt;0, (R8*SUMPRODUCT(K8:$K$98, X8:$X$98)-K8*$AZ$3)/Z8, 0)</f>
        <v>1808.1346355850153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6.2254789999999999E-3</v>
      </c>
      <c r="Q9" s="4">
        <f t="shared" si="22"/>
        <v>12.5</v>
      </c>
      <c r="R9">
        <f t="shared" si="0"/>
        <v>50000</v>
      </c>
      <c r="S9">
        <f t="shared" si="1"/>
        <v>2023.8856679902972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1693.924308791451</v>
      </c>
      <c r="AC9">
        <f t="shared" si="19"/>
        <v>1865.2832079166469</v>
      </c>
      <c r="AE9">
        <f t="shared" si="2"/>
        <v>0</v>
      </c>
      <c r="AF9">
        <f t="shared" si="3"/>
        <v>0</v>
      </c>
      <c r="AG9">
        <f t="shared" si="3"/>
        <v>-11.520433425525828</v>
      </c>
      <c r="AH9">
        <f t="shared" si="4"/>
        <v>-291.61241658751641</v>
      </c>
      <c r="AI9">
        <f t="shared" si="5"/>
        <v>-303.13285001304223</v>
      </c>
      <c r="AJ9">
        <f t="shared" si="6"/>
        <v>-171.35889912519588</v>
      </c>
      <c r="AK9">
        <f t="shared" si="20"/>
        <v>118.57470161540158</v>
      </c>
      <c r="AL9">
        <f t="shared" si="7"/>
        <v>-355.91704752283653</v>
      </c>
      <c r="AN9">
        <f t="shared" si="8"/>
        <v>0</v>
      </c>
      <c r="AO9">
        <f t="shared" si="8"/>
        <v>0</v>
      </c>
      <c r="AP9">
        <f t="shared" si="8"/>
        <v>-5.8366101028228332</v>
      </c>
      <c r="AQ9">
        <f t="shared" si="8"/>
        <v>-147.73992556496137</v>
      </c>
      <c r="AR9">
        <f t="shared" si="8"/>
        <v>-153.57653566778421</v>
      </c>
      <c r="AS9">
        <f t="shared" si="8"/>
        <v>-86.815751187509406</v>
      </c>
      <c r="AT9">
        <f t="shared" si="8"/>
        <v>60.073634022677176</v>
      </c>
      <c r="AU9">
        <f t="shared" si="8"/>
        <v>-180.31865283261644</v>
      </c>
      <c r="AW9">
        <v>6</v>
      </c>
      <c r="AX9">
        <f>IF(Z9&gt;0, (R9*SUMPRODUCT(K9:$K$98, X9:$X$98)-K9*$AZ$3)/Z9, 0)</f>
        <v>2023.8856679902972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8.1133709999999994E-3</v>
      </c>
      <c r="Q10" s="4">
        <f t="shared" si="22"/>
        <v>12.5</v>
      </c>
      <c r="R10">
        <f t="shared" si="0"/>
        <v>50000</v>
      </c>
      <c r="S10">
        <f t="shared" si="1"/>
        <v>2185.8931980448169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1865.2832079166469</v>
      </c>
      <c r="AC10">
        <f t="shared" si="19"/>
        <v>1978.1038590537451</v>
      </c>
      <c r="AE10">
        <f t="shared" si="2"/>
        <v>0</v>
      </c>
      <c r="AF10">
        <f t="shared" si="3"/>
        <v>0</v>
      </c>
      <c r="AG10">
        <f t="shared" si="3"/>
        <v>-11.311759540808477</v>
      </c>
      <c r="AH10">
        <f t="shared" si="4"/>
        <v>-373.87820184836761</v>
      </c>
      <c r="AI10">
        <f t="shared" si="5"/>
        <v>-385.18996138917606</v>
      </c>
      <c r="AJ10">
        <f t="shared" si="6"/>
        <v>-112.82065113709814</v>
      </c>
      <c r="AK10">
        <f t="shared" si="20"/>
        <v>130.56982455416531</v>
      </c>
      <c r="AL10">
        <f t="shared" si="7"/>
        <v>-367.44078797210886</v>
      </c>
      <c r="AN10">
        <f t="shared" si="8"/>
        <v>0</v>
      </c>
      <c r="AO10">
        <f t="shared" si="8"/>
        <v>0</v>
      </c>
      <c r="AP10">
        <f t="shared" si="8"/>
        <v>-5.1168655523643336</v>
      </c>
      <c r="AQ10">
        <f t="shared" si="8"/>
        <v>-169.12351123767777</v>
      </c>
      <c r="AR10">
        <f t="shared" si="8"/>
        <v>-174.24037679004212</v>
      </c>
      <c r="AS10">
        <f t="shared" si="8"/>
        <v>-51.034333015663748</v>
      </c>
      <c r="AT10">
        <f t="shared" si="8"/>
        <v>59.063157683752536</v>
      </c>
      <c r="AU10">
        <f t="shared" si="8"/>
        <v>-166.2115521219533</v>
      </c>
      <c r="AW10">
        <v>7</v>
      </c>
      <c r="AX10">
        <f>IF(Z10&gt;0, (R10*SUMPRODUCT(K10:$K$98, X10:$X$98)-K10*$AZ$3)/Z10, 0)</f>
        <v>2185.8931980448169</v>
      </c>
    </row>
    <row r="11" spans="1:52" x14ac:dyDescent="0.25">
      <c r="A11" t="s">
        <v>33</v>
      </c>
      <c r="C11" s="12">
        <f>AU81</f>
        <v>-356.25353840094118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1.0286442999999999E-2</v>
      </c>
      <c r="Q11" s="4">
        <f t="shared" si="22"/>
        <v>12.5</v>
      </c>
      <c r="R11">
        <f t="shared" si="0"/>
        <v>50000</v>
      </c>
      <c r="S11">
        <f t="shared" si="1"/>
        <v>2302.8011278087502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1978.1038590537451</v>
      </c>
      <c r="AC11">
        <f t="shared" si="19"/>
        <v>2041.6237198714771</v>
      </c>
      <c r="AE11">
        <f t="shared" si="2"/>
        <v>0</v>
      </c>
      <c r="AF11">
        <f t="shared" si="3"/>
        <v>0</v>
      </c>
      <c r="AG11">
        <f t="shared" si="3"/>
        <v>-11.082284175654159</v>
      </c>
      <c r="AH11">
        <f t="shared" si="4"/>
        <v>-465.43107898493031</v>
      </c>
      <c r="AI11">
        <f t="shared" si="5"/>
        <v>-476.51336316058445</v>
      </c>
      <c r="AJ11">
        <f t="shared" si="6"/>
        <v>-63.519860817732024</v>
      </c>
      <c r="AK11">
        <f t="shared" si="20"/>
        <v>138.46727013376216</v>
      </c>
      <c r="AL11">
        <f t="shared" si="7"/>
        <v>-401.56595384455437</v>
      </c>
      <c r="AN11">
        <f t="shared" si="8"/>
        <v>0</v>
      </c>
      <c r="AO11">
        <f t="shared" si="8"/>
        <v>0</v>
      </c>
      <c r="AP11">
        <f t="shared" si="8"/>
        <v>-4.4759487062478849</v>
      </c>
      <c r="AQ11">
        <f t="shared" si="8"/>
        <v>-187.9798065823544</v>
      </c>
      <c r="AR11">
        <f t="shared" si="8"/>
        <v>-192.45575528860229</v>
      </c>
      <c r="AS11">
        <f t="shared" si="8"/>
        <v>-25.654606427865865</v>
      </c>
      <c r="AT11">
        <f t="shared" si="8"/>
        <v>55.924608031115163</v>
      </c>
      <c r="AU11">
        <f t="shared" si="8"/>
        <v>-162.18575368535301</v>
      </c>
      <c r="AW11">
        <v>8</v>
      </c>
      <c r="AX11">
        <f>IF(Z11&gt;0, (R11*SUMPRODUCT(K11:$K$98, X11:$X$98)-K11*$AZ$3)/Z11, 0)</f>
        <v>2302.8011278087502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1.2759904000000001E-2</v>
      </c>
      <c r="Q12" s="4">
        <f t="shared" si="22"/>
        <v>12.5</v>
      </c>
      <c r="R12">
        <f t="shared" si="0"/>
        <v>50000</v>
      </c>
      <c r="S12">
        <f t="shared" si="1"/>
        <v>2379.21425006653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2041.6237198714771</v>
      </c>
      <c r="AC12">
        <f t="shared" si="19"/>
        <v>2061.361209767168</v>
      </c>
      <c r="AE12">
        <f t="shared" si="2"/>
        <v>0</v>
      </c>
      <c r="AF12">
        <f t="shared" si="3"/>
        <v>0</v>
      </c>
      <c r="AG12">
        <f t="shared" si="3"/>
        <v>-10.830052451715552</v>
      </c>
      <c r="AH12">
        <f t="shared" si="4"/>
        <v>-565.63552872826494</v>
      </c>
      <c r="AI12">
        <f t="shared" si="5"/>
        <v>-576.46558117998052</v>
      </c>
      <c r="AJ12">
        <f t="shared" si="6"/>
        <v>-19.737489895690942</v>
      </c>
      <c r="AK12">
        <f t="shared" si="20"/>
        <v>142.91366039100342</v>
      </c>
      <c r="AL12">
        <f t="shared" si="7"/>
        <v>-453.28941068466804</v>
      </c>
      <c r="AN12">
        <f t="shared" si="8"/>
        <v>0</v>
      </c>
      <c r="AO12">
        <f t="shared" si="8"/>
        <v>0</v>
      </c>
      <c r="AP12">
        <f t="shared" si="8"/>
        <v>-3.905425485164963</v>
      </c>
      <c r="AQ12">
        <f t="shared" si="8"/>
        <v>-203.97384214516862</v>
      </c>
      <c r="AR12">
        <f t="shared" si="8"/>
        <v>-207.8792676303336</v>
      </c>
      <c r="AS12">
        <f t="shared" si="8"/>
        <v>-7.1175367243587857</v>
      </c>
      <c r="AT12">
        <f t="shared" si="8"/>
        <v>51.536098643808728</v>
      </c>
      <c r="AU12">
        <f t="shared" si="8"/>
        <v>-163.46070571088364</v>
      </c>
      <c r="AW12">
        <v>9</v>
      </c>
      <c r="AX12">
        <f>IF(Z12&gt;0, (R12*SUMPRODUCT(K12:$K$98, X12:$X$98)-K12*$AZ$3)/Z12, 0)</f>
        <v>2379.21425006653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1.5498582E-2</v>
      </c>
      <c r="Q13" s="4">
        <f t="shared" si="22"/>
        <v>12.5</v>
      </c>
      <c r="R13">
        <f t="shared" si="0"/>
        <v>50000</v>
      </c>
      <c r="S13">
        <f t="shared" si="1"/>
        <v>2419.5427220088459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2061.361209767168</v>
      </c>
      <c r="AC13">
        <f t="shared" si="19"/>
        <v>2042.8492394773973</v>
      </c>
      <c r="AE13">
        <f t="shared" si="2"/>
        <v>0</v>
      </c>
      <c r="AF13">
        <f t="shared" si="3"/>
        <v>0</v>
      </c>
      <c r="AG13">
        <f t="shared" si="3"/>
        <v>-10.553901471211182</v>
      </c>
      <c r="AH13">
        <f t="shared" si="4"/>
        <v>-671.40182394885812</v>
      </c>
      <c r="AI13">
        <f t="shared" si="5"/>
        <v>-681.95572542006926</v>
      </c>
      <c r="AJ13">
        <f t="shared" si="6"/>
        <v>18.511970289770716</v>
      </c>
      <c r="AK13">
        <f t="shared" si="20"/>
        <v>144.29528468370177</v>
      </c>
      <c r="AL13">
        <f t="shared" si="7"/>
        <v>-519.14847044659678</v>
      </c>
      <c r="AN13">
        <f t="shared" si="8"/>
        <v>0</v>
      </c>
      <c r="AO13">
        <f t="shared" si="8"/>
        <v>0</v>
      </c>
      <c r="AP13">
        <f t="shared" si="8"/>
        <v>-3.3980738153451728</v>
      </c>
      <c r="AQ13">
        <f t="shared" si="8"/>
        <v>-216.17341830971054</v>
      </c>
      <c r="AR13">
        <f t="shared" si="8"/>
        <v>-219.5714921250557</v>
      </c>
      <c r="AS13">
        <f t="shared" si="8"/>
        <v>5.9603589898682827</v>
      </c>
      <c r="AT13">
        <f t="shared" si="8"/>
        <v>46.459219834387348</v>
      </c>
      <c r="AU13">
        <f t="shared" si="8"/>
        <v>-167.15191330080009</v>
      </c>
      <c r="AW13">
        <v>10</v>
      </c>
      <c r="AX13">
        <f>IF(Z13&gt;0, (R13*SUMPRODUCT(K13:$K$98, X13:$X$98)-K13*$AZ$3)/Z13, 0)</f>
        <v>2419.5427220088459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1.8608946000000001E-2</v>
      </c>
      <c r="Q14" s="4">
        <f t="shared" si="22"/>
        <v>12.5</v>
      </c>
      <c r="R14">
        <f t="shared" si="0"/>
        <v>50000</v>
      </c>
      <c r="S14">
        <f t="shared" si="1"/>
        <v>2429.1278380316908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2042.8492394773973</v>
      </c>
      <c r="AC14">
        <f t="shared" si="19"/>
        <v>1992.2667781814343</v>
      </c>
      <c r="AE14">
        <f t="shared" si="2"/>
        <v>0</v>
      </c>
      <c r="AF14">
        <f t="shared" si="3"/>
        <v>0</v>
      </c>
      <c r="AG14">
        <f t="shared" si="3"/>
        <v>-10.25196547393198</v>
      </c>
      <c r="AH14">
        <f t="shared" si="4"/>
        <v>-785.5879302683577</v>
      </c>
      <c r="AI14">
        <f t="shared" si="5"/>
        <v>-795.83989574228963</v>
      </c>
      <c r="AJ14">
        <f t="shared" si="6"/>
        <v>50.582461295962958</v>
      </c>
      <c r="AK14">
        <f t="shared" si="20"/>
        <v>142.99944676341784</v>
      </c>
      <c r="AL14">
        <f t="shared" si="7"/>
        <v>-602.25798768290883</v>
      </c>
      <c r="AN14">
        <f t="shared" si="8"/>
        <v>0</v>
      </c>
      <c r="AO14">
        <f t="shared" si="8"/>
        <v>0</v>
      </c>
      <c r="AP14">
        <f t="shared" si="8"/>
        <v>-2.9471950938017395</v>
      </c>
      <c r="AQ14">
        <f t="shared" si="8"/>
        <v>-225.83775762061529</v>
      </c>
      <c r="AR14">
        <f t="shared" si="8"/>
        <v>-228.78495271441702</v>
      </c>
      <c r="AS14">
        <f t="shared" si="8"/>
        <v>14.541248909093577</v>
      </c>
      <c r="AT14">
        <f t="shared" si="8"/>
        <v>41.108923843836223</v>
      </c>
      <c r="AU14">
        <f t="shared" si="8"/>
        <v>-173.13477996148723</v>
      </c>
      <c r="AW14">
        <v>11</v>
      </c>
      <c r="AX14">
        <f>IF(Z14&gt;0, (R14*SUMPRODUCT(K14:$K$98, X14:$X$98)-K14*$AZ$3)/Z14, 0)</f>
        <v>2429.1278380316908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2.2132820000000001E-2</v>
      </c>
      <c r="Q15" s="4">
        <f t="shared" si="22"/>
        <v>12.5</v>
      </c>
      <c r="R15">
        <f t="shared" si="0"/>
        <v>50000</v>
      </c>
      <c r="S15">
        <f t="shared" si="1"/>
        <v>2411.5270803150388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1992.2667781814343</v>
      </c>
      <c r="AC15">
        <f t="shared" si="19"/>
        <v>1914.2780893230936</v>
      </c>
      <c r="AE15">
        <f t="shared" si="2"/>
        <v>0</v>
      </c>
      <c r="AF15">
        <f t="shared" si="3"/>
        <v>0</v>
      </c>
      <c r="AG15">
        <f t="shared" si="3"/>
        <v>-9.9225409127119093</v>
      </c>
      <c r="AH15">
        <f t="shared" si="4"/>
        <v>-907.61962592300483</v>
      </c>
      <c r="AI15">
        <f t="shared" si="5"/>
        <v>-917.54216683571678</v>
      </c>
      <c r="AJ15">
        <f t="shared" si="6"/>
        <v>77.988688858340765</v>
      </c>
      <c r="AK15">
        <f t="shared" si="20"/>
        <v>139.45867447270041</v>
      </c>
      <c r="AL15">
        <f t="shared" si="7"/>
        <v>-700.09480350467561</v>
      </c>
      <c r="AN15">
        <f t="shared" si="8"/>
        <v>0</v>
      </c>
      <c r="AO15">
        <f t="shared" si="8"/>
        <v>0</v>
      </c>
      <c r="AP15">
        <f t="shared" si="8"/>
        <v>-2.5468691110247548</v>
      </c>
      <c r="AQ15">
        <f t="shared" si="8"/>
        <v>-232.96335184284649</v>
      </c>
      <c r="AR15">
        <f t="shared" si="8"/>
        <v>-235.51022095387125</v>
      </c>
      <c r="AS15">
        <f t="shared" si="8"/>
        <v>20.017753961403642</v>
      </c>
      <c r="AT15">
        <f t="shared" si="8"/>
        <v>35.795568232321131</v>
      </c>
      <c r="AU15">
        <f t="shared" si="8"/>
        <v>-179.6968987601465</v>
      </c>
      <c r="AW15">
        <v>12</v>
      </c>
      <c r="AX15">
        <f>IF(Z15&gt;0, (R15*SUMPRODUCT(K15:$K$98, X15:$X$98)-K15*$AZ$3)/Z15, 0)</f>
        <v>2411.5270803150388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2.5807838999999999E-2</v>
      </c>
      <c r="Q16" s="4">
        <f t="shared" si="22"/>
        <v>12.5</v>
      </c>
      <c r="R16">
        <f t="shared" si="0"/>
        <v>50000</v>
      </c>
      <c r="S16">
        <f t="shared" si="1"/>
        <v>2369.1832250074331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1914.2780893230936</v>
      </c>
      <c r="AC16">
        <f t="shared" si="19"/>
        <v>1813.3228345894199</v>
      </c>
      <c r="AE16">
        <f t="shared" si="2"/>
        <v>0</v>
      </c>
      <c r="AF16">
        <f t="shared" si="3"/>
        <v>0</v>
      </c>
      <c r="AG16">
        <f t="shared" si="3"/>
        <v>-9.567236165238608</v>
      </c>
      <c r="AH16">
        <f t="shared" si="4"/>
        <v>-1024.317353384728</v>
      </c>
      <c r="AI16">
        <f t="shared" si="5"/>
        <v>-1033.8845895499667</v>
      </c>
      <c r="AJ16">
        <f t="shared" si="6"/>
        <v>100.95525473367366</v>
      </c>
      <c r="AK16">
        <f t="shared" si="20"/>
        <v>133.99946625261657</v>
      </c>
      <c r="AL16">
        <f t="shared" si="7"/>
        <v>-798.92986856367645</v>
      </c>
      <c r="AN16">
        <f t="shared" si="8"/>
        <v>0</v>
      </c>
      <c r="AO16">
        <f t="shared" si="8"/>
        <v>0</v>
      </c>
      <c r="AP16">
        <f t="shared" si="8"/>
        <v>-2.1925635999492026</v>
      </c>
      <c r="AQ16">
        <f t="shared" si="8"/>
        <v>-234.74709989785711</v>
      </c>
      <c r="AR16">
        <f t="shared" si="8"/>
        <v>-236.93966349780632</v>
      </c>
      <c r="AS16">
        <f t="shared" si="8"/>
        <v>23.136338742938491</v>
      </c>
      <c r="AT16">
        <f t="shared" si="8"/>
        <v>30.709219156270429</v>
      </c>
      <c r="AU16">
        <f t="shared" si="8"/>
        <v>-183.09410559859739</v>
      </c>
      <c r="AW16">
        <v>13</v>
      </c>
      <c r="AX16">
        <f>IF(Z16&gt;0, (R16*SUMPRODUCT(K16:$K$98, X16:$X$98)-K16*$AZ$3)/Z16, 0)</f>
        <v>2369.1832250074331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2.9740472E-2</v>
      </c>
      <c r="Q17" s="4">
        <f t="shared" si="22"/>
        <v>12.5</v>
      </c>
      <c r="R17">
        <f t="shared" si="0"/>
        <v>50000</v>
      </c>
      <c r="S17">
        <f t="shared" si="1"/>
        <v>2308.1999370403187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1813.3228345894199</v>
      </c>
      <c r="AC17">
        <f t="shared" si="19"/>
        <v>1696.4401071104678</v>
      </c>
      <c r="AE17">
        <f t="shared" si="2"/>
        <v>0</v>
      </c>
      <c r="AF17">
        <f t="shared" si="3"/>
        <v>0</v>
      </c>
      <c r="AG17">
        <f t="shared" si="3"/>
        <v>-9.1870296842965544</v>
      </c>
      <c r="AH17">
        <f t="shared" si="4"/>
        <v>-1138.1364771586648</v>
      </c>
      <c r="AI17">
        <f t="shared" si="5"/>
        <v>-1147.3235068429613</v>
      </c>
      <c r="AJ17">
        <f t="shared" si="6"/>
        <v>116.88272747895212</v>
      </c>
      <c r="AK17">
        <f t="shared" si="20"/>
        <v>126.93259842125941</v>
      </c>
      <c r="AL17">
        <f t="shared" si="7"/>
        <v>-903.50818094274973</v>
      </c>
      <c r="AN17">
        <f t="shared" si="8"/>
        <v>0</v>
      </c>
      <c r="AO17">
        <f t="shared" si="8"/>
        <v>0</v>
      </c>
      <c r="AP17">
        <f t="shared" si="8"/>
        <v>-1.8798482924975015</v>
      </c>
      <c r="AQ17">
        <f t="shared" si="8"/>
        <v>-232.8852726875302</v>
      </c>
      <c r="AR17">
        <f t="shared" si="8"/>
        <v>-234.76512098002769</v>
      </c>
      <c r="AS17">
        <f t="shared" si="8"/>
        <v>23.916521794778866</v>
      </c>
      <c r="AT17">
        <f t="shared" si="8"/>
        <v>25.972924503807796</v>
      </c>
      <c r="AU17">
        <f t="shared" si="8"/>
        <v>-184.87567468144104</v>
      </c>
      <c r="AW17">
        <v>14</v>
      </c>
      <c r="AX17">
        <f>IF(Z17&gt;0, (R17*SUMPRODUCT(K17:$K$98, X17:$X$98)-K17*$AZ$3)/Z17, 0)</f>
        <v>2308.1999370403187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3.4073305999999998E-2</v>
      </c>
      <c r="Q18" s="4">
        <f t="shared" si="22"/>
        <v>12.5</v>
      </c>
      <c r="R18">
        <f t="shared" si="0"/>
        <v>50000</v>
      </c>
      <c r="S18">
        <f t="shared" si="1"/>
        <v>2232.9312941866283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1696.4401071104678</v>
      </c>
      <c r="AC18">
        <f t="shared" si="19"/>
        <v>1568.7908812255314</v>
      </c>
      <c r="AE18">
        <f t="shared" si="2"/>
        <v>0</v>
      </c>
      <c r="AF18">
        <f t="shared" si="3"/>
        <v>0</v>
      </c>
      <c r="AG18">
        <f t="shared" si="3"/>
        <v>-8.7821269137894706</v>
      </c>
      <c r="AH18">
        <f t="shared" si="4"/>
        <v>-1252.1298946564796</v>
      </c>
      <c r="AI18">
        <f t="shared" si="5"/>
        <v>-1260.912021570269</v>
      </c>
      <c r="AJ18">
        <f t="shared" si="6"/>
        <v>127.64922588493641</v>
      </c>
      <c r="AK18">
        <f t="shared" si="20"/>
        <v>118.75080749773275</v>
      </c>
      <c r="AL18">
        <f t="shared" si="7"/>
        <v>-1014.5119881875999</v>
      </c>
      <c r="AN18">
        <f t="shared" si="8"/>
        <v>0</v>
      </c>
      <c r="AO18">
        <f t="shared" si="8"/>
        <v>0</v>
      </c>
      <c r="AP18">
        <f t="shared" si="8"/>
        <v>-1.6044617530970373</v>
      </c>
      <c r="AQ18">
        <f t="shared" si="8"/>
        <v>-228.75945037087453</v>
      </c>
      <c r="AR18">
        <f t="shared" si="8"/>
        <v>-230.36391212397157</v>
      </c>
      <c r="AS18">
        <f t="shared" si="8"/>
        <v>23.321036322447135</v>
      </c>
      <c r="AT18">
        <f t="shared" si="8"/>
        <v>21.69532855194042</v>
      </c>
      <c r="AU18">
        <f t="shared" si="8"/>
        <v>-185.34754724958401</v>
      </c>
      <c r="AW18">
        <v>15</v>
      </c>
      <c r="AX18">
        <f>IF(Z18&gt;0, (R18*SUMPRODUCT(K18:$K$98, X18:$X$98)-K18*$AZ$3)/Z18, 0)</f>
        <v>2232.9312941866283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3.9255977999999997E-2</v>
      </c>
      <c r="Q19" s="4">
        <f t="shared" si="22"/>
        <v>12.5</v>
      </c>
      <c r="R19">
        <f t="shared" si="0"/>
        <v>50000</v>
      </c>
      <c r="S19">
        <f t="shared" si="1"/>
        <v>2146.8093878669247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1568.7908812255314</v>
      </c>
      <c r="AC19">
        <f t="shared" si="19"/>
        <v>1433.9921869284017</v>
      </c>
      <c r="AE19">
        <f t="shared" si="2"/>
        <v>0</v>
      </c>
      <c r="AF19">
        <f t="shared" si="3"/>
        <v>0</v>
      </c>
      <c r="AG19">
        <f t="shared" si="3"/>
        <v>-8.3495546637306486</v>
      </c>
      <c r="AH19">
        <f t="shared" si="4"/>
        <v>-1379.0039236837092</v>
      </c>
      <c r="AI19">
        <f t="shared" si="5"/>
        <v>-1387.3534783474399</v>
      </c>
      <c r="AJ19">
        <f t="shared" si="6"/>
        <v>134.79869429712971</v>
      </c>
      <c r="AK19">
        <f t="shared" si="20"/>
        <v>109.81536168578721</v>
      </c>
      <c r="AL19">
        <f t="shared" si="7"/>
        <v>-1142.7394223645231</v>
      </c>
      <c r="AN19">
        <f t="shared" si="8"/>
        <v>0</v>
      </c>
      <c r="AO19">
        <f t="shared" si="8"/>
        <v>0</v>
      </c>
      <c r="AP19">
        <f t="shared" si="8"/>
        <v>-1.3619932323970074</v>
      </c>
      <c r="AQ19">
        <f t="shared" si="8"/>
        <v>-224.94541171935259</v>
      </c>
      <c r="AR19">
        <f t="shared" si="8"/>
        <v>-226.30740495174959</v>
      </c>
      <c r="AS19">
        <f t="shared" si="8"/>
        <v>21.988587028019055</v>
      </c>
      <c r="AT19">
        <f t="shared" si="8"/>
        <v>17.913264294079571</v>
      </c>
      <c r="AU19">
        <f t="shared" si="8"/>
        <v>-186.40555362965097</v>
      </c>
      <c r="AW19">
        <v>16</v>
      </c>
      <c r="AX19">
        <f>IF(Z19&gt;0, (R19*SUMPRODUCT(K19:$K$98, X19:$X$98)-K19*$AZ$3)/Z19, 0)</f>
        <v>2146.8093878669247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4.4782766000000002E-2</v>
      </c>
      <c r="Q20" s="4">
        <f t="shared" si="22"/>
        <v>12.5</v>
      </c>
      <c r="R20">
        <f t="shared" si="0"/>
        <v>50000</v>
      </c>
      <c r="S20">
        <f t="shared" si="1"/>
        <v>2047.8283168030273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1433.9921869284017</v>
      </c>
      <c r="AC20">
        <f t="shared" si="19"/>
        <v>1292.9403074177499</v>
      </c>
      <c r="AE20">
        <f t="shared" si="2"/>
        <v>0</v>
      </c>
      <c r="AF20">
        <f t="shared" si="3"/>
        <v>0</v>
      </c>
      <c r="AG20">
        <f t="shared" si="3"/>
        <v>-7.8921429643832832</v>
      </c>
      <c r="AH20">
        <f t="shared" si="4"/>
        <v>-1495.6646108402335</v>
      </c>
      <c r="AI20">
        <f t="shared" si="5"/>
        <v>-1503.5567538046168</v>
      </c>
      <c r="AJ20">
        <f t="shared" si="6"/>
        <v>141.05187951065182</v>
      </c>
      <c r="AK20">
        <f t="shared" si="20"/>
        <v>100.37945308498813</v>
      </c>
      <c r="AL20">
        <f t="shared" si="7"/>
        <v>-1262.1254212089768</v>
      </c>
      <c r="AN20">
        <f t="shared" si="8"/>
        <v>0</v>
      </c>
      <c r="AO20">
        <f t="shared" si="8"/>
        <v>0</v>
      </c>
      <c r="AP20">
        <f t="shared" si="8"/>
        <v>-1.149445960583052</v>
      </c>
      <c r="AQ20">
        <f t="shared" si="8"/>
        <v>-217.83508650006715</v>
      </c>
      <c r="AR20">
        <f t="shared" si="8"/>
        <v>-218.98453246065023</v>
      </c>
      <c r="AS20">
        <f t="shared" si="8"/>
        <v>20.543408028447388</v>
      </c>
      <c r="AT20">
        <f t="shared" si="8"/>
        <v>14.619699287605568</v>
      </c>
      <c r="AU20">
        <f t="shared" si="8"/>
        <v>-183.82142514459724</v>
      </c>
      <c r="AW20">
        <v>17</v>
      </c>
      <c r="AX20">
        <f>IF(Z20&gt;0, (R20*SUMPRODUCT(K20:$K$98, X20:$X$98)-K20*$AZ$3)/Z20, 0)</f>
        <v>2047.8283168030273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5.0287691000000002E-2</v>
      </c>
      <c r="Q21" s="4">
        <f t="shared" si="22"/>
        <v>12.5</v>
      </c>
      <c r="R21">
        <f t="shared" si="0"/>
        <v>50000</v>
      </c>
      <c r="S21">
        <f t="shared" si="1"/>
        <v>1938.3037278105542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1292.9403074177499</v>
      </c>
      <c r="AC21">
        <f t="shared" si="19"/>
        <v>1150.0101603897363</v>
      </c>
      <c r="AE21">
        <f t="shared" si="2"/>
        <v>0</v>
      </c>
      <c r="AF21">
        <f t="shared" si="3"/>
        <v>0</v>
      </c>
      <c r="AG21">
        <f t="shared" si="3"/>
        <v>-7.4163438880187202</v>
      </c>
      <c r="AH21">
        <f t="shared" si="4"/>
        <v>-1587.5105868829223</v>
      </c>
      <c r="AI21">
        <f t="shared" si="5"/>
        <v>-1594.926930770941</v>
      </c>
      <c r="AJ21">
        <f t="shared" si="6"/>
        <v>142.93014702801361</v>
      </c>
      <c r="AK21">
        <f t="shared" si="20"/>
        <v>90.505821519242502</v>
      </c>
      <c r="AL21">
        <f t="shared" si="7"/>
        <v>-1361.4909622236848</v>
      </c>
      <c r="AN21">
        <f t="shared" si="8"/>
        <v>0</v>
      </c>
      <c r="AO21">
        <f t="shared" si="8"/>
        <v>0</v>
      </c>
      <c r="AP21">
        <f t="shared" si="8"/>
        <v>-0.96441831936627032</v>
      </c>
      <c r="AQ21">
        <f t="shared" si="8"/>
        <v>-206.43922602499535</v>
      </c>
      <c r="AR21">
        <f t="shared" si="8"/>
        <v>-207.40364434436162</v>
      </c>
      <c r="AS21">
        <f t="shared" si="8"/>
        <v>18.586577734916229</v>
      </c>
      <c r="AT21">
        <f t="shared" si="8"/>
        <v>11.769339933584153</v>
      </c>
      <c r="AU21">
        <f t="shared" si="8"/>
        <v>-177.04772667586124</v>
      </c>
      <c r="AW21">
        <v>18</v>
      </c>
      <c r="AX21">
        <f>IF(Z21&gt;0, (R21*SUMPRODUCT(K21:$K$98, X21:$X$98)-K21*$AZ$3)/Z21, 0)</f>
        <v>1938.3037278105542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5.6343962999999997E-2</v>
      </c>
      <c r="Q22" s="4">
        <f t="shared" si="22"/>
        <v>12.5</v>
      </c>
      <c r="R22">
        <f t="shared" si="0"/>
        <v>50000</v>
      </c>
      <c r="S22">
        <f t="shared" si="1"/>
        <v>1824.0982230726606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1150.0101603897363</v>
      </c>
      <c r="AC22">
        <f t="shared" si="19"/>
        <v>1010.4503446076465</v>
      </c>
      <c r="AE22">
        <f t="shared" si="2"/>
        <v>0</v>
      </c>
      <c r="AF22">
        <f t="shared" si="3"/>
        <v>0</v>
      </c>
      <c r="AG22">
        <f t="shared" si="3"/>
        <v>-6.9243142435167302</v>
      </c>
      <c r="AH22">
        <f t="shared" si="4"/>
        <v>-1671.4648224872117</v>
      </c>
      <c r="AI22">
        <f t="shared" si="5"/>
        <v>-1678.3891367307283</v>
      </c>
      <c r="AJ22">
        <f t="shared" si="6"/>
        <v>139.5598157820898</v>
      </c>
      <c r="AK22">
        <f t="shared" si="20"/>
        <v>80.500711227281542</v>
      </c>
      <c r="AL22">
        <f t="shared" si="7"/>
        <v>-1458.328609721357</v>
      </c>
      <c r="AN22">
        <f t="shared" si="8"/>
        <v>0</v>
      </c>
      <c r="AO22">
        <f t="shared" si="8"/>
        <v>0</v>
      </c>
      <c r="AP22">
        <f t="shared" si="8"/>
        <v>-0.80395980899081454</v>
      </c>
      <c r="AQ22">
        <f t="shared" si="8"/>
        <v>-194.06839322462613</v>
      </c>
      <c r="AR22">
        <f t="shared" si="8"/>
        <v>-194.87235303361692</v>
      </c>
      <c r="AS22">
        <f t="shared" si="8"/>
        <v>16.203840393872369</v>
      </c>
      <c r="AT22">
        <f t="shared" si="8"/>
        <v>9.3466781179821563</v>
      </c>
      <c r="AU22">
        <f t="shared" si="8"/>
        <v>-169.32183452176241</v>
      </c>
      <c r="AW22">
        <v>19</v>
      </c>
      <c r="AX22">
        <f>IF(Z22&gt;0, (R22*SUMPRODUCT(K22:$K$98, X22:$X$98)-K22*$AZ$3)/Z22, 0)</f>
        <v>1824.0982230726606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6.2785228999999998E-2</v>
      </c>
      <c r="Q23" s="4">
        <f t="shared" si="22"/>
        <v>12.5</v>
      </c>
      <c r="R23">
        <f t="shared" si="0"/>
        <v>50000</v>
      </c>
      <c r="S23">
        <f t="shared" si="1"/>
        <v>1705.7070967243926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1010.4503446076465</v>
      </c>
      <c r="AC23">
        <f t="shared" si="19"/>
        <v>876.09571052847173</v>
      </c>
      <c r="AE23">
        <f t="shared" si="2"/>
        <v>0</v>
      </c>
      <c r="AF23">
        <f t="shared" si="3"/>
        <v>0</v>
      </c>
      <c r="AG23">
        <f t="shared" si="3"/>
        <v>-6.4203264456344025</v>
      </c>
      <c r="AH23">
        <f t="shared" si="4"/>
        <v>-1738.9786217886387</v>
      </c>
      <c r="AI23">
        <f t="shared" si="5"/>
        <v>-1745.3989482342731</v>
      </c>
      <c r="AJ23">
        <f t="shared" si="6"/>
        <v>134.35463407917473</v>
      </c>
      <c r="AK23">
        <f t="shared" si="20"/>
        <v>70.731524122535262</v>
      </c>
      <c r="AL23">
        <f t="shared" si="7"/>
        <v>-1540.312790032563</v>
      </c>
      <c r="AN23">
        <f t="shared" si="8"/>
        <v>0</v>
      </c>
      <c r="AO23">
        <f t="shared" si="8"/>
        <v>0</v>
      </c>
      <c r="AP23">
        <f t="shared" si="8"/>
        <v>-0.66557447338091225</v>
      </c>
      <c r="AQ23">
        <f t="shared" si="8"/>
        <v>-180.27428826530198</v>
      </c>
      <c r="AR23">
        <f t="shared" si="8"/>
        <v>-180.93986273868288</v>
      </c>
      <c r="AS23">
        <f t="shared" si="8"/>
        <v>13.928110288587648</v>
      </c>
      <c r="AT23">
        <f t="shared" si="8"/>
        <v>7.3325082950099025</v>
      </c>
      <c r="AU23">
        <f t="shared" si="8"/>
        <v>-159.67924415508531</v>
      </c>
      <c r="AW23">
        <v>20</v>
      </c>
      <c r="AX23">
        <f>IF(Z23&gt;0, (R23*SUMPRODUCT(K23:$K$98, X23:$X$98)-K23*$AZ$3)/Z23, 0)</f>
        <v>1705.7070967243926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6.9956555000000004E-2</v>
      </c>
      <c r="Q24" s="4">
        <f t="shared" si="22"/>
        <v>12.5</v>
      </c>
      <c r="R24">
        <f t="shared" si="0"/>
        <v>50000</v>
      </c>
      <c r="S24">
        <f t="shared" si="1"/>
        <v>1585.2799830802053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876.09571052847173</v>
      </c>
      <c r="AC24">
        <f t="shared" si="19"/>
        <v>749.13727864303689</v>
      </c>
      <c r="AE24">
        <f t="shared" si="2"/>
        <v>0</v>
      </c>
      <c r="AF24">
        <f t="shared" si="3"/>
        <v>0</v>
      </c>
      <c r="AG24">
        <f t="shared" si="3"/>
        <v>-5.9069792610660814</v>
      </c>
      <c r="AH24">
        <f t="shared" si="4"/>
        <v>-1796.5756804479104</v>
      </c>
      <c r="AI24">
        <f t="shared" ref="AI24:AI79" si="23">SUM(AE24:AH24)</f>
        <v>-1802.4826597089764</v>
      </c>
      <c r="AJ24">
        <f t="shared" si="6"/>
        <v>126.95843188543483</v>
      </c>
      <c r="AK24">
        <f t="shared" si="20"/>
        <v>61.326699736993028</v>
      </c>
      <c r="AL24">
        <f t="shared" si="7"/>
        <v>-1614.1975280865483</v>
      </c>
      <c r="AN24">
        <f t="shared" si="8"/>
        <v>0</v>
      </c>
      <c r="AO24">
        <f t="shared" si="8"/>
        <v>0</v>
      </c>
      <c r="AP24">
        <f t="shared" si="8"/>
        <v>-0.54674770660128158</v>
      </c>
      <c r="AQ24">
        <f t="shared" si="8"/>
        <v>-166.29034733452795</v>
      </c>
      <c r="AR24">
        <f t="shared" si="8"/>
        <v>-166.8370950411292</v>
      </c>
      <c r="AS24">
        <f t="shared" si="8"/>
        <v>11.751223154714234</v>
      </c>
      <c r="AT24">
        <f t="shared" si="8"/>
        <v>5.676375513222113</v>
      </c>
      <c r="AU24">
        <f t="shared" si="8"/>
        <v>-149.40949637319284</v>
      </c>
      <c r="AW24">
        <v>21</v>
      </c>
      <c r="AX24">
        <f>IF(Z24&gt;0, (R24*SUMPRODUCT(K24:$K$98, X24:$X$98)-K24*$AZ$3)/Z24, 0)</f>
        <v>1585.2799830802053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7.8227725999999997E-2</v>
      </c>
      <c r="Q25" s="4">
        <f t="shared" si="22"/>
        <v>12.5</v>
      </c>
      <c r="R25">
        <f t="shared" si="0"/>
        <v>50000</v>
      </c>
      <c r="S25">
        <f t="shared" si="1"/>
        <v>1463.2181929813619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749.13727864303689</v>
      </c>
      <c r="AC25">
        <f t="shared" si="19"/>
        <v>630.45037450481891</v>
      </c>
      <c r="AE25">
        <f t="shared" si="2"/>
        <v>0</v>
      </c>
      <c r="AF25">
        <f t="shared" si="3"/>
        <v>0</v>
      </c>
      <c r="AG25">
        <f t="shared" si="3"/>
        <v>-5.3858199133330604</v>
      </c>
      <c r="AH25">
        <f t="shared" si="4"/>
        <v>-1848.3582204894394</v>
      </c>
      <c r="AI25">
        <f t="shared" si="23"/>
        <v>-1853.7440404027725</v>
      </c>
      <c r="AJ25">
        <f t="shared" si="6"/>
        <v>118.68690413821798</v>
      </c>
      <c r="AK25">
        <f t="shared" si="20"/>
        <v>52.439609505012591</v>
      </c>
      <c r="AL25">
        <f t="shared" si="7"/>
        <v>-1682.617526759542</v>
      </c>
      <c r="AN25">
        <f t="shared" si="8"/>
        <v>0</v>
      </c>
      <c r="AO25">
        <f t="shared" si="8"/>
        <v>0</v>
      </c>
      <c r="AP25">
        <f t="shared" si="8"/>
        <v>-0.44509767835012076</v>
      </c>
      <c r="AQ25">
        <f t="shared" si="8"/>
        <v>-152.75296351119084</v>
      </c>
      <c r="AR25">
        <f t="shared" si="8"/>
        <v>-153.19806118954097</v>
      </c>
      <c r="AS25">
        <f t="shared" si="8"/>
        <v>9.8085837128912772</v>
      </c>
      <c r="AT25">
        <f t="shared" si="8"/>
        <v>4.3337409753501035</v>
      </c>
      <c r="AU25">
        <f t="shared" si="8"/>
        <v>-139.05573650129961</v>
      </c>
      <c r="AW25">
        <v>22</v>
      </c>
      <c r="AX25">
        <f>IF(Z25&gt;0, (R25*SUMPRODUCT(K25:$K$98, X25:$X$98)-K25*$AZ$3)/Z25, 0)</f>
        <v>1463.2181929813619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8.7072107999999995E-2</v>
      </c>
      <c r="Q26" s="4">
        <f t="shared" si="22"/>
        <v>12.5</v>
      </c>
      <c r="R26">
        <f t="shared" si="0"/>
        <v>50000</v>
      </c>
      <c r="S26">
        <f t="shared" si="1"/>
        <v>1337.1368862559018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630.45037450481891</v>
      </c>
      <c r="AC26">
        <f t="shared" si="19"/>
        <v>520.20048527604774</v>
      </c>
      <c r="AE26">
        <f t="shared" si="2"/>
        <v>0</v>
      </c>
      <c r="AF26">
        <f t="shared" si="3"/>
        <v>0</v>
      </c>
      <c r="AG26">
        <f t="shared" si="3"/>
        <v>-4.8630070210374434</v>
      </c>
      <c r="AH26">
        <f t="shared" si="4"/>
        <v>-1875.8187726491474</v>
      </c>
      <c r="AI26">
        <f t="shared" si="23"/>
        <v>-1880.6817796701848</v>
      </c>
      <c r="AJ26">
        <f t="shared" si="6"/>
        <v>110.24988922877117</v>
      </c>
      <c r="AK26">
        <f t="shared" si="20"/>
        <v>44.131526215337331</v>
      </c>
      <c r="AL26">
        <f t="shared" si="7"/>
        <v>-1726.3003642260762</v>
      </c>
      <c r="AN26">
        <f t="shared" si="8"/>
        <v>0</v>
      </c>
      <c r="AO26">
        <f t="shared" si="8"/>
        <v>0</v>
      </c>
      <c r="AP26">
        <f t="shared" si="8"/>
        <v>-0.35883134682747198</v>
      </c>
      <c r="AQ26">
        <f t="shared" si="8"/>
        <v>-138.41283257089634</v>
      </c>
      <c r="AR26">
        <f t="shared" si="8"/>
        <v>-138.7716639177238</v>
      </c>
      <c r="AS26">
        <f t="shared" si="8"/>
        <v>8.1351139466584268</v>
      </c>
      <c r="AT26">
        <f t="shared" si="8"/>
        <v>3.2563751030783163</v>
      </c>
      <c r="AU26">
        <f t="shared" si="8"/>
        <v>-127.38017486798705</v>
      </c>
      <c r="AW26">
        <v>23</v>
      </c>
      <c r="AX26">
        <f>IF(Z26&gt;0, (R26*SUMPRODUCT(K26:$K$98, X26:$X$98)-K26*$AZ$3)/Z26, 0)</f>
        <v>1337.1368862559018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9.6466888000000001E-2</v>
      </c>
      <c r="Q27" s="4">
        <f t="shared" si="22"/>
        <v>12.5</v>
      </c>
      <c r="R27">
        <f t="shared" si="0"/>
        <v>50000</v>
      </c>
      <c r="S27">
        <f t="shared" si="1"/>
        <v>1207.4566278998286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520.20048527604774</v>
      </c>
      <c r="AC27">
        <f t="shared" si="19"/>
        <v>419.73682617159716</v>
      </c>
      <c r="AE27">
        <f t="shared" si="2"/>
        <v>0</v>
      </c>
      <c r="AF27">
        <f t="shared" si="3"/>
        <v>0</v>
      </c>
      <c r="AG27">
        <f t="shared" si="3"/>
        <v>-4.3452577971854369</v>
      </c>
      <c r="AH27">
        <f t="shared" si="4"/>
        <v>-1876.4766145665308</v>
      </c>
      <c r="AI27">
        <f t="shared" si="23"/>
        <v>-1880.8218723637162</v>
      </c>
      <c r="AJ27">
        <f t="shared" si="6"/>
        <v>100.46365910445058</v>
      </c>
      <c r="AK27">
        <f t="shared" si="20"/>
        <v>36.414033969323349</v>
      </c>
      <c r="AL27">
        <f t="shared" si="7"/>
        <v>-1743.9441792899422</v>
      </c>
      <c r="AN27">
        <f t="shared" si="8"/>
        <v>0</v>
      </c>
      <c r="AO27">
        <f t="shared" si="8"/>
        <v>0</v>
      </c>
      <c r="AP27">
        <f t="shared" si="8"/>
        <v>-0.2862747232266985</v>
      </c>
      <c r="AQ27">
        <f t="shared" si="8"/>
        <v>-123.62622623319602</v>
      </c>
      <c r="AR27">
        <f t="shared" si="8"/>
        <v>-123.91250095642273</v>
      </c>
      <c r="AS27">
        <f t="shared" si="8"/>
        <v>6.6187571708856705</v>
      </c>
      <c r="AT27">
        <f t="shared" si="8"/>
        <v>2.3990331489394876</v>
      </c>
      <c r="AU27">
        <f t="shared" si="8"/>
        <v>-114.89471063659757</v>
      </c>
      <c r="AW27">
        <v>24</v>
      </c>
      <c r="AX27">
        <f>IF(Z27&gt;0, (R27*SUMPRODUCT(K27:$K$98, X27:$X$98)-K27*$AZ$3)/Z27, 0)</f>
        <v>1207.4566278998286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0.107048017</v>
      </c>
      <c r="Q28" s="4">
        <f t="shared" si="22"/>
        <v>12.5</v>
      </c>
      <c r="R28">
        <f t="shared" si="0"/>
        <v>50000</v>
      </c>
      <c r="S28">
        <f t="shared" si="1"/>
        <v>1075.1353637435475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419.73682617159716</v>
      </c>
      <c r="AC28">
        <f t="shared" si="19"/>
        <v>329.99379053344222</v>
      </c>
      <c r="AE28">
        <f t="shared" si="2"/>
        <v>0</v>
      </c>
      <c r="AF28">
        <f t="shared" si="3"/>
        <v>0</v>
      </c>
      <c r="AG28">
        <f t="shared" si="3"/>
        <v>-3.8366539886710931</v>
      </c>
      <c r="AH28">
        <f t="shared" si="4"/>
        <v>-1860.6049221699568</v>
      </c>
      <c r="AI28">
        <f t="shared" si="23"/>
        <v>-1864.4415761586279</v>
      </c>
      <c r="AJ28">
        <f t="shared" si="6"/>
        <v>89.743035638154936</v>
      </c>
      <c r="AK28">
        <f t="shared" si="20"/>
        <v>29.381577832011804</v>
      </c>
      <c r="AL28">
        <f t="shared" si="7"/>
        <v>-1745.3169626884612</v>
      </c>
      <c r="AN28">
        <f t="shared" si="8"/>
        <v>0</v>
      </c>
      <c r="AO28">
        <f t="shared" si="8"/>
        <v>0</v>
      </c>
      <c r="AP28">
        <f t="shared" si="8"/>
        <v>-0.22568467371052642</v>
      </c>
      <c r="AQ28">
        <f t="shared" si="8"/>
        <v>-109.44693370943541</v>
      </c>
      <c r="AR28">
        <f t="shared" si="8"/>
        <v>-109.67261838314595</v>
      </c>
      <c r="AS28">
        <f t="shared" si="8"/>
        <v>5.2789820962730118</v>
      </c>
      <c r="AT28">
        <f t="shared" si="8"/>
        <v>1.7283215598013306</v>
      </c>
      <c r="AU28">
        <f t="shared" si="8"/>
        <v>-102.6653147270716</v>
      </c>
      <c r="AW28">
        <v>25</v>
      </c>
      <c r="AX28">
        <f>IF(Z28&gt;0, (R28*SUMPRODUCT(K28:$K$98, X28:$X$98)-K28*$AZ$3)/Z28, 0)</f>
        <v>1075.1353637435475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0.118979948</v>
      </c>
      <c r="Q29" s="4">
        <f t="shared" si="22"/>
        <v>12.5</v>
      </c>
      <c r="R29">
        <f t="shared" si="0"/>
        <v>50000</v>
      </c>
      <c r="S29">
        <f t="shared" si="1"/>
        <v>938.115363314089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329.99379053344222</v>
      </c>
      <c r="AC29">
        <f t="shared" si="19"/>
        <v>250.79970556957937</v>
      </c>
      <c r="AE29">
        <f t="shared" si="2"/>
        <v>0</v>
      </c>
      <c r="AF29">
        <f t="shared" si="3"/>
        <v>0</v>
      </c>
      <c r="AG29">
        <f t="shared" si="3"/>
        <v>-3.3418025567183025</v>
      </c>
      <c r="AH29">
        <f t="shared" si="4"/>
        <v>-1825.9395682643171</v>
      </c>
      <c r="AI29">
        <f t="shared" si="23"/>
        <v>-1829.2813708210354</v>
      </c>
      <c r="AJ29">
        <f t="shared" si="6"/>
        <v>79.194084963862849</v>
      </c>
      <c r="AK29">
        <f t="shared" si="20"/>
        <v>23.099565337340959</v>
      </c>
      <c r="AL29">
        <f t="shared" si="7"/>
        <v>-1726.9877205198316</v>
      </c>
      <c r="AN29">
        <f t="shared" si="8"/>
        <v>0</v>
      </c>
      <c r="AO29">
        <f t="shared" si="8"/>
        <v>0</v>
      </c>
      <c r="AP29">
        <f t="shared" si="8"/>
        <v>-0.17551417520620152</v>
      </c>
      <c r="AQ29">
        <f t="shared" si="8"/>
        <v>-95.899824080269283</v>
      </c>
      <c r="AR29">
        <f t="shared" si="8"/>
        <v>-96.075338255475472</v>
      </c>
      <c r="AS29">
        <f t="shared" si="8"/>
        <v>4.159337443709398</v>
      </c>
      <c r="AT29">
        <f t="shared" si="8"/>
        <v>1.2132078688055532</v>
      </c>
      <c r="AU29">
        <f t="shared" si="8"/>
        <v>-90.702792942960528</v>
      </c>
      <c r="AW29">
        <v>26</v>
      </c>
      <c r="AX29">
        <f>IF(Z29&gt;0, (R29*SUMPRODUCT(K29:$K$98, X29:$X$98)-K29*$AZ$3)/Z29, 0)</f>
        <v>938.115363314089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0.132636267</v>
      </c>
      <c r="Q30" s="4">
        <f t="shared" si="22"/>
        <v>12.5</v>
      </c>
      <c r="R30">
        <f t="shared" si="0"/>
        <v>50000</v>
      </c>
      <c r="S30">
        <f t="shared" si="1"/>
        <v>793.64068416067551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250.79970556957937</v>
      </c>
      <c r="AC30">
        <f t="shared" si="19"/>
        <v>181.91135358357107</v>
      </c>
      <c r="AE30">
        <f t="shared" si="2"/>
        <v>0</v>
      </c>
      <c r="AF30">
        <f t="shared" si="3"/>
        <v>0</v>
      </c>
      <c r="AG30">
        <f t="shared" si="3"/>
        <v>-2.8651403149769479</v>
      </c>
      <c r="AH30">
        <f t="shared" si="4"/>
        <v>-1772.9768646966859</v>
      </c>
      <c r="AI30">
        <f t="shared" si="23"/>
        <v>-1775.8420050116629</v>
      </c>
      <c r="AJ30">
        <f t="shared" si="6"/>
        <v>68.888351986008303</v>
      </c>
      <c r="AK30">
        <f t="shared" si="20"/>
        <v>17.555979389870558</v>
      </c>
      <c r="AL30">
        <f t="shared" si="7"/>
        <v>-1689.397673635784</v>
      </c>
      <c r="AN30">
        <f t="shared" si="8"/>
        <v>0</v>
      </c>
      <c r="AO30">
        <f t="shared" si="8"/>
        <v>0</v>
      </c>
      <c r="AP30">
        <f t="shared" si="8"/>
        <v>-0.13435668611536156</v>
      </c>
      <c r="AQ30">
        <f t="shared" si="8"/>
        <v>-83.141232160480442</v>
      </c>
      <c r="AR30">
        <f t="shared" si="8"/>
        <v>-83.275588846595809</v>
      </c>
      <c r="AS30">
        <f t="shared" si="8"/>
        <v>3.2304214339544939</v>
      </c>
      <c r="AT30">
        <f t="shared" si="8"/>
        <v>0.82326272120169208</v>
      </c>
      <c r="AU30">
        <f t="shared" si="8"/>
        <v>-79.221904691439619</v>
      </c>
      <c r="AW30">
        <v>27</v>
      </c>
      <c r="AX30">
        <f>IF(Z30&gt;0, (R30*SUMPRODUCT(K30:$K$98, X30:$X$98)-K30*$AZ$3)/Z30, 0)</f>
        <v>793.64068416067551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0.148393413</v>
      </c>
      <c r="Q31" s="4">
        <f t="shared" si="22"/>
        <v>12.5</v>
      </c>
      <c r="R31">
        <f t="shared" si="0"/>
        <v>50000</v>
      </c>
      <c r="S31">
        <f t="shared" si="1"/>
        <v>637.03416700926891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181.91135358357107</v>
      </c>
      <c r="AC31">
        <f t="shared" si="19"/>
        <v>122.88750722153807</v>
      </c>
      <c r="AE31">
        <f t="shared" si="2"/>
        <v>0</v>
      </c>
      <c r="AF31">
        <f t="shared" si="3"/>
        <v>0</v>
      </c>
      <c r="AG31">
        <f t="shared" si="3"/>
        <v>-2.4113209617638542</v>
      </c>
      <c r="AH31">
        <f t="shared" si="4"/>
        <v>-1700.6718002532975</v>
      </c>
      <c r="AI31">
        <f t="shared" si="23"/>
        <v>-1703.0831212150613</v>
      </c>
      <c r="AJ31">
        <f t="shared" si="6"/>
        <v>59.023846362032998</v>
      </c>
      <c r="AK31">
        <f t="shared" si="20"/>
        <v>12.733794750849976</v>
      </c>
      <c r="AL31">
        <f t="shared" si="7"/>
        <v>-1631.3254801021783</v>
      </c>
      <c r="AN31">
        <f t="shared" si="8"/>
        <v>0</v>
      </c>
      <c r="AO31">
        <f t="shared" si="8"/>
        <v>0</v>
      </c>
      <c r="AP31">
        <f t="shared" si="8"/>
        <v>-0.10096024289480333</v>
      </c>
      <c r="AQ31">
        <f t="shared" si="8"/>
        <v>-71.205882900100775</v>
      </c>
      <c r="AR31">
        <f t="shared" si="8"/>
        <v>-71.306843142995575</v>
      </c>
      <c r="AS31">
        <f t="shared" si="8"/>
        <v>2.4712852248990607</v>
      </c>
      <c r="AT31">
        <f t="shared" si="8"/>
        <v>0.53315466145078338</v>
      </c>
      <c r="AU31">
        <f t="shared" si="8"/>
        <v>-68.302403256645718</v>
      </c>
      <c r="AW31">
        <v>28</v>
      </c>
      <c r="AX31">
        <f>IF(Z31&gt;0, (R31*SUMPRODUCT(K31:$K$98, X31:$X$98)-K31*$AZ$3)/Z31, 0)</f>
        <v>637.03416700926891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0.16656033000000001</v>
      </c>
      <c r="Q32" s="4">
        <f t="shared" si="22"/>
        <v>12.5</v>
      </c>
      <c r="R32">
        <f t="shared" si="0"/>
        <v>50000</v>
      </c>
      <c r="S32">
        <f t="shared" si="1"/>
        <v>460.91760777589161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122.88750722153807</v>
      </c>
      <c r="AC32">
        <f t="shared" si="19"/>
        <v>73.215004498622534</v>
      </c>
      <c r="AE32">
        <f t="shared" si="2"/>
        <v>0</v>
      </c>
      <c r="AF32">
        <f t="shared" si="3"/>
        <v>0</v>
      </c>
      <c r="AG32">
        <f t="shared" si="3"/>
        <v>-1.9855773370189109</v>
      </c>
      <c r="AH32">
        <f t="shared" si="4"/>
        <v>-1606.5216605092198</v>
      </c>
      <c r="AI32">
        <f t="shared" si="23"/>
        <v>-1608.5072378462387</v>
      </c>
      <c r="AJ32">
        <f t="shared" si="6"/>
        <v>49.672502722915539</v>
      </c>
      <c r="AK32">
        <f t="shared" si="20"/>
        <v>8.6021255055076651</v>
      </c>
      <c r="AL32">
        <f t="shared" si="7"/>
        <v>-1550.2326096178153</v>
      </c>
      <c r="AN32">
        <f t="shared" si="8"/>
        <v>0</v>
      </c>
      <c r="AO32">
        <f t="shared" si="8"/>
        <v>0</v>
      </c>
      <c r="AP32">
        <f t="shared" si="8"/>
        <v>-7.4227383118229198E-2</v>
      </c>
      <c r="AQ32">
        <f t="shared" si="8"/>
        <v>-60.05704061942356</v>
      </c>
      <c r="AR32">
        <f t="shared" si="8"/>
        <v>-60.131268002541788</v>
      </c>
      <c r="AS32">
        <f t="shared" si="8"/>
        <v>1.8569208165876736</v>
      </c>
      <c r="AT32">
        <f t="shared" si="8"/>
        <v>0.32157562116772243</v>
      </c>
      <c r="AU32">
        <f t="shared" si="8"/>
        <v>-57.952771564786389</v>
      </c>
      <c r="AW32">
        <v>29</v>
      </c>
      <c r="AX32">
        <f>IF(Z32&gt;0, (R32*SUMPRODUCT(K32:$K$98, X32:$X$98)-K32*$AZ$3)/Z32, 0)</f>
        <v>460.91760777589161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0.18820168900000001</v>
      </c>
      <c r="Q33" s="4">
        <f t="shared" si="22"/>
        <v>12.5</v>
      </c>
      <c r="R33">
        <f t="shared" si="0"/>
        <v>50000</v>
      </c>
      <c r="S33">
        <f t="shared" si="1"/>
        <v>254.26769756415425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73.215004498622534</v>
      </c>
      <c r="AC33">
        <f t="shared" si="19"/>
        <v>32.384196180257049</v>
      </c>
      <c r="AE33">
        <f t="shared" si="2"/>
        <v>0</v>
      </c>
      <c r="AF33">
        <f t="shared" si="3"/>
        <v>0</v>
      </c>
      <c r="AG33">
        <f t="shared" si="3"/>
        <v>-1.5920325551816408</v>
      </c>
      <c r="AH33">
        <f t="shared" si="4"/>
        <v>-1494.7560338683249</v>
      </c>
      <c r="AI33">
        <f t="shared" si="23"/>
        <v>-1496.3480664235067</v>
      </c>
      <c r="AJ33">
        <f t="shared" si="6"/>
        <v>40.830808318365484</v>
      </c>
      <c r="AK33">
        <f t="shared" si="20"/>
        <v>5.1250503149035778</v>
      </c>
      <c r="AL33">
        <f t="shared" si="7"/>
        <v>-1450.3922077902375</v>
      </c>
      <c r="AN33">
        <f t="shared" si="8"/>
        <v>0</v>
      </c>
      <c r="AO33">
        <f t="shared" si="8"/>
        <v>0</v>
      </c>
      <c r="AP33">
        <f t="shared" si="8"/>
        <v>-5.3138741441201863E-2</v>
      </c>
      <c r="AQ33">
        <f t="shared" si="8"/>
        <v>-49.891853117502933</v>
      </c>
      <c r="AR33">
        <f t="shared" si="8"/>
        <v>-49.944991858944135</v>
      </c>
      <c r="AS33">
        <f t="shared" si="8"/>
        <v>1.362847612005867</v>
      </c>
      <c r="AT33">
        <f t="shared" si="8"/>
        <v>0.17106353929159401</v>
      </c>
      <c r="AU33">
        <f t="shared" si="8"/>
        <v>-48.411080707646668</v>
      </c>
      <c r="AW33">
        <v>30</v>
      </c>
      <c r="AX33">
        <f>IF(Z33&gt;0, (R33*SUMPRODUCT(K33:$K$98, X33:$X$98)-K33*$AZ$3)/Z33, 0)</f>
        <v>254.26769756415425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0.21316064300000001</v>
      </c>
      <c r="Q34" s="4">
        <f t="shared" si="22"/>
        <v>12.5</v>
      </c>
      <c r="R34">
        <f t="shared" si="0"/>
        <v>50000</v>
      </c>
      <c r="S34">
        <f t="shared" si="1"/>
        <v>-3.4503448361247799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32.384196180257049</v>
      </c>
      <c r="AC34">
        <f t="shared" si="19"/>
        <v>-0.34137809701536526</v>
      </c>
      <c r="AE34">
        <f t="shared" si="2"/>
        <v>0</v>
      </c>
      <c r="AF34">
        <f t="shared" si="3"/>
        <v>0</v>
      </c>
      <c r="AG34">
        <f t="shared" si="3"/>
        <v>-1.2367535464903727</v>
      </c>
      <c r="AH34">
        <f t="shared" si="4"/>
        <v>-1357.4347325578062</v>
      </c>
      <c r="AI34">
        <f t="shared" si="23"/>
        <v>-1358.6714861042965</v>
      </c>
      <c r="AJ34">
        <f t="shared" si="6"/>
        <v>32.725574277272415</v>
      </c>
      <c r="AK34">
        <f t="shared" si="20"/>
        <v>2.2668937326179939</v>
      </c>
      <c r="AL34">
        <f t="shared" si="7"/>
        <v>-1323.679018094406</v>
      </c>
      <c r="AN34">
        <f t="shared" si="8"/>
        <v>0</v>
      </c>
      <c r="AO34">
        <f t="shared" si="8"/>
        <v>0</v>
      </c>
      <c r="AP34">
        <f t="shared" si="8"/>
        <v>-3.6857380118725448E-2</v>
      </c>
      <c r="AQ34">
        <f t="shared" si="8"/>
        <v>-40.453886763633349</v>
      </c>
      <c r="AR34">
        <f t="shared" si="8"/>
        <v>-40.490744143752067</v>
      </c>
      <c r="AS34">
        <f t="shared" si="8"/>
        <v>0.97527832781549462</v>
      </c>
      <c r="AT34">
        <f t="shared" si="8"/>
        <v>6.7557327188556532E-2</v>
      </c>
      <c r="AU34">
        <f t="shared" ref="AU34:AU79" si="24">AL34*$K34</f>
        <v>-39.447908488748013</v>
      </c>
      <c r="AW34">
        <v>31</v>
      </c>
      <c r="AX34">
        <f>IF(Z34&gt;0, (R34*SUMPRODUCT(K34:$K$98, X34:$X$98)-K34*$AZ$3)/Z34, 0)</f>
        <v>-3.4503448361247799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0.241823134</v>
      </c>
      <c r="Q35" s="4">
        <f t="shared" si="22"/>
        <v>12.5</v>
      </c>
      <c r="R35">
        <f t="shared" si="0"/>
        <v>50000</v>
      </c>
      <c r="S35">
        <f t="shared" si="1"/>
        <v>-344.04982358211061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-0.34137809701536526</v>
      </c>
      <c r="AC35">
        <f t="shared" si="19"/>
        <v>-25.46823018187143</v>
      </c>
      <c r="AE35">
        <f t="shared" si="2"/>
        <v>0</v>
      </c>
      <c r="AF35">
        <f t="shared" ref="AF35:AG66" si="25">-$Z35*P35</f>
        <v>0</v>
      </c>
      <c r="AG35">
        <f t="shared" si="25"/>
        <v>-0.92531039242755231</v>
      </c>
      <c r="AH35">
        <f t="shared" si="4"/>
        <v>-1196.3024743916665</v>
      </c>
      <c r="AI35">
        <f t="shared" si="23"/>
        <v>-1197.227784784094</v>
      </c>
      <c r="AJ35">
        <f t="shared" si="6"/>
        <v>25.126852084856065</v>
      </c>
      <c r="AK35">
        <f t="shared" si="20"/>
        <v>-2.3896466791075571E-2</v>
      </c>
      <c r="AL35">
        <f t="shared" si="7"/>
        <v>-1172.124829166029</v>
      </c>
      <c r="AN35">
        <f t="shared" ref="AN35:AT66" si="26">AE35*$K35</f>
        <v>0</v>
      </c>
      <c r="AO35">
        <f t="shared" si="26"/>
        <v>0</v>
      </c>
      <c r="AP35">
        <f t="shared" si="26"/>
        <v>-2.4621284951963137E-2</v>
      </c>
      <c r="AQ35">
        <f t="shared" si="26"/>
        <v>-31.832025611926714</v>
      </c>
      <c r="AR35">
        <f t="shared" si="26"/>
        <v>-31.856646896878676</v>
      </c>
      <c r="AS35">
        <f t="shared" si="26"/>
        <v>0.6685922801580424</v>
      </c>
      <c r="AT35">
        <f t="shared" si="26"/>
        <v>-6.3585335582866257E-4</v>
      </c>
      <c r="AU35">
        <f t="shared" si="24"/>
        <v>-31.188690470076462</v>
      </c>
      <c r="AW35">
        <v>32</v>
      </c>
      <c r="AX35">
        <f>IF(Z35&gt;0, (R35*SUMPRODUCT(K35:$K$98, X35:$X$98)-K35*$AZ$3)/Z35, 0)</f>
        <v>-344.04982358211061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0.27493253200000001</v>
      </c>
      <c r="Q36" s="4">
        <f t="shared" si="22"/>
        <v>12.5</v>
      </c>
      <c r="R36">
        <f t="shared" si="0"/>
        <v>50000</v>
      </c>
      <c r="S36">
        <f t="shared" si="1"/>
        <v>-823.9776778754208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-25.46823018187143</v>
      </c>
      <c r="AC36">
        <f t="shared" si="19"/>
        <v>-43.615403402032712</v>
      </c>
      <c r="AE36">
        <f t="shared" si="2"/>
        <v>0</v>
      </c>
      <c r="AF36">
        <f t="shared" si="25"/>
        <v>0</v>
      </c>
      <c r="AG36">
        <f t="shared" si="25"/>
        <v>-0.66165935942725618</v>
      </c>
      <c r="AH36">
        <f t="shared" si="4"/>
        <v>-1017.5917163040823</v>
      </c>
      <c r="AI36">
        <f t="shared" si="23"/>
        <v>-1018.2533756635096</v>
      </c>
      <c r="AJ36">
        <f t="shared" si="6"/>
        <v>18.147173220161282</v>
      </c>
      <c r="AK36">
        <f t="shared" si="20"/>
        <v>-1.7827761127310002</v>
      </c>
      <c r="AL36">
        <f t="shared" si="7"/>
        <v>-1001.8889785560792</v>
      </c>
      <c r="AN36">
        <f t="shared" si="26"/>
        <v>0</v>
      </c>
      <c r="AO36">
        <f t="shared" si="26"/>
        <v>0</v>
      </c>
      <c r="AP36">
        <f t="shared" si="26"/>
        <v>-1.5719535615631053E-2</v>
      </c>
      <c r="AQ36">
        <f t="shared" si="26"/>
        <v>-24.175686474774011</v>
      </c>
      <c r="AR36">
        <f t="shared" si="26"/>
        <v>-24.191406010389642</v>
      </c>
      <c r="AS36">
        <f t="shared" si="26"/>
        <v>0.43113594887296958</v>
      </c>
      <c r="AT36">
        <f t="shared" si="26"/>
        <v>-4.2354743720438952E-2</v>
      </c>
      <c r="AU36">
        <f t="shared" si="24"/>
        <v>-23.802624805237109</v>
      </c>
      <c r="AW36">
        <v>33</v>
      </c>
      <c r="AX36">
        <f>IF(Z36&gt;0, (R36*SUMPRODUCT(K36:$K$98, X36:$X$98)-K36*$AZ$3)/Z36, 0)</f>
        <v>-823.9776778754208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0.31195269799999997</v>
      </c>
      <c r="Q37" s="4">
        <f t="shared" si="22"/>
        <v>12.5</v>
      </c>
      <c r="R37">
        <f t="shared" si="0"/>
        <v>50000</v>
      </c>
      <c r="S37">
        <f t="shared" si="1"/>
        <v>-1548.3718738654461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-43.615403402032712</v>
      </c>
      <c r="AC37">
        <f t="shared" si="19"/>
        <v>-55.572471669873316</v>
      </c>
      <c r="AE37">
        <f t="shared" si="2"/>
        <v>0</v>
      </c>
      <c r="AF37">
        <f t="shared" si="25"/>
        <v>0</v>
      </c>
      <c r="AG37">
        <f t="shared" si="25"/>
        <v>-0.44863634350269926</v>
      </c>
      <c r="AH37">
        <f t="shared" si="4"/>
        <v>-825.62568932113709</v>
      </c>
      <c r="AI37">
        <f t="shared" si="23"/>
        <v>-826.07432566463979</v>
      </c>
      <c r="AJ37">
        <f t="shared" si="6"/>
        <v>11.957068267840604</v>
      </c>
      <c r="AK37">
        <f t="shared" si="20"/>
        <v>-3.0530782381422901</v>
      </c>
      <c r="AL37">
        <f t="shared" si="7"/>
        <v>-817.17033563494147</v>
      </c>
      <c r="AN37">
        <f t="shared" si="26"/>
        <v>0</v>
      </c>
      <c r="AO37">
        <f t="shared" si="26"/>
        <v>0</v>
      </c>
      <c r="AP37">
        <f t="shared" si="26"/>
        <v>-9.5165970650638778E-3</v>
      </c>
      <c r="AQ37">
        <f t="shared" si="26"/>
        <v>-17.513398380725704</v>
      </c>
      <c r="AR37">
        <f t="shared" si="26"/>
        <v>-17.522914977790769</v>
      </c>
      <c r="AS37">
        <f t="shared" si="26"/>
        <v>0.25363660887588274</v>
      </c>
      <c r="AT37">
        <f t="shared" si="26"/>
        <v>-6.4762732269238232E-2</v>
      </c>
      <c r="AU37">
        <f t="shared" si="24"/>
        <v>-17.334041101184123</v>
      </c>
      <c r="AW37">
        <v>34</v>
      </c>
      <c r="AX37">
        <f>IF(Z37&gt;0, (R37*SUMPRODUCT(K37:$K$98, X37:$X$98)-K37*$AZ$3)/Z37, 0)</f>
        <v>-1548.3718738654461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0.35315455400000001</v>
      </c>
      <c r="Q38" s="4">
        <f t="shared" si="22"/>
        <v>12.5</v>
      </c>
      <c r="R38">
        <f t="shared" si="0"/>
        <v>50000</v>
      </c>
      <c r="S38">
        <f t="shared" si="1"/>
        <v>-2720.2386860962497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-55.572471669873316</v>
      </c>
      <c r="AC38">
        <f t="shared" si="19"/>
        <v>-62.1763895086942</v>
      </c>
      <c r="AE38">
        <f t="shared" si="2"/>
        <v>0</v>
      </c>
      <c r="AF38">
        <f t="shared" si="25"/>
        <v>0</v>
      </c>
      <c r="AG38">
        <f t="shared" si="25"/>
        <v>-0.28571201226978576</v>
      </c>
      <c r="AH38">
        <f t="shared" si="4"/>
        <v>-633.75187119154623</v>
      </c>
      <c r="AI38">
        <f t="shared" si="23"/>
        <v>-634.03758320381598</v>
      </c>
      <c r="AJ38">
        <f t="shared" si="6"/>
        <v>6.6039178388208839</v>
      </c>
      <c r="AK38">
        <f t="shared" si="20"/>
        <v>-3.8900730168911326</v>
      </c>
      <c r="AL38">
        <f t="shared" si="7"/>
        <v>-631.3237383818863</v>
      </c>
      <c r="AN38">
        <f t="shared" si="26"/>
        <v>0</v>
      </c>
      <c r="AO38">
        <f t="shared" si="26"/>
        <v>0</v>
      </c>
      <c r="AP38">
        <f t="shared" si="26"/>
        <v>-5.4112513413418729E-3</v>
      </c>
      <c r="AQ38">
        <f t="shared" si="26"/>
        <v>-12.00296282896551</v>
      </c>
      <c r="AR38">
        <f t="shared" si="26"/>
        <v>-12.008374080306851</v>
      </c>
      <c r="AS38">
        <f t="shared" si="26"/>
        <v>0.12507510265157332</v>
      </c>
      <c r="AT38">
        <f t="shared" si="26"/>
        <v>-7.3676156152276823E-2</v>
      </c>
      <c r="AU38">
        <f t="shared" si="24"/>
        <v>-11.956975133807555</v>
      </c>
      <c r="AW38">
        <v>35</v>
      </c>
      <c r="AX38">
        <f>IF(Z38&gt;0, (R38*SUMPRODUCT(K38:$K$98, X38:$X$98)-K38*$AZ$3)/Z38, 0)</f>
        <v>-2720.2386860962497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0.39812553899999997</v>
      </c>
      <c r="Q39" s="4">
        <f t="shared" si="22"/>
        <v>12.5</v>
      </c>
      <c r="R39">
        <f t="shared" si="0"/>
        <v>50000</v>
      </c>
      <c r="S39">
        <f t="shared" si="1"/>
        <v>-4763.2018266376663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-62.1763895086942</v>
      </c>
      <c r="AC39">
        <f t="shared" si="19"/>
        <v>-64.438744710958986</v>
      </c>
      <c r="AE39">
        <f t="shared" si="2"/>
        <v>0</v>
      </c>
      <c r="AF39">
        <f t="shared" si="25"/>
        <v>0</v>
      </c>
      <c r="AG39">
        <f t="shared" si="25"/>
        <v>-0.16910564326340483</v>
      </c>
      <c r="AH39">
        <f t="shared" si="4"/>
        <v>-454.99699553473221</v>
      </c>
      <c r="AI39">
        <f t="shared" si="23"/>
        <v>-455.16610117799559</v>
      </c>
      <c r="AJ39">
        <f t="shared" si="6"/>
        <v>2.2623552022647857</v>
      </c>
      <c r="AK39">
        <f t="shared" si="20"/>
        <v>-4.3523472656085946</v>
      </c>
      <c r="AL39">
        <f t="shared" si="7"/>
        <v>-457.25609324133939</v>
      </c>
      <c r="AN39">
        <f t="shared" si="26"/>
        <v>0</v>
      </c>
      <c r="AO39">
        <f t="shared" si="26"/>
        <v>0</v>
      </c>
      <c r="AP39">
        <f t="shared" si="26"/>
        <v>-2.8596263133859349E-3</v>
      </c>
      <c r="AQ39">
        <f t="shared" si="26"/>
        <v>-7.6941334176293044</v>
      </c>
      <c r="AR39">
        <f t="shared" si="26"/>
        <v>-7.6969930439426903</v>
      </c>
      <c r="AS39">
        <f t="shared" si="26"/>
        <v>3.8257093860225806E-2</v>
      </c>
      <c r="AT39">
        <f t="shared" si="26"/>
        <v>-7.3599476194541907E-2</v>
      </c>
      <c r="AU39">
        <f t="shared" si="24"/>
        <v>-7.7323354262770057</v>
      </c>
      <c r="AW39">
        <v>36</v>
      </c>
      <c r="AX39">
        <f>IF(Z39&gt;0, (R39*SUMPRODUCT(K39:$K$98, X39:$X$98)-K39*$AZ$3)/Z39, 0)</f>
        <v>-4763.2018266376663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0.44755673899999998</v>
      </c>
      <c r="Q40" s="4">
        <f t="shared" si="22"/>
        <v>12.5</v>
      </c>
      <c r="R40">
        <f t="shared" si="0"/>
        <v>50000</v>
      </c>
      <c r="S40">
        <f t="shared" si="1"/>
        <v>-8644.3580690676663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-64.438744710958986</v>
      </c>
      <c r="AC40">
        <f t="shared" si="19"/>
        <v>-63.435907033319779</v>
      </c>
      <c r="AE40">
        <f t="shared" si="2"/>
        <v>0</v>
      </c>
      <c r="AF40">
        <f t="shared" si="25"/>
        <v>0</v>
      </c>
      <c r="AG40">
        <f t="shared" si="25"/>
        <v>-9.1730216585303989E-2</v>
      </c>
      <c r="AH40">
        <f t="shared" si="4"/>
        <v>-302.73748098186712</v>
      </c>
      <c r="AI40">
        <f t="shared" si="23"/>
        <v>-302.82921119845241</v>
      </c>
      <c r="AJ40">
        <f t="shared" si="6"/>
        <v>-1.0028376776392065</v>
      </c>
      <c r="AK40">
        <f t="shared" si="20"/>
        <v>-4.5107121297671293</v>
      </c>
      <c r="AL40">
        <f t="shared" si="7"/>
        <v>-308.34276100585873</v>
      </c>
      <c r="AN40">
        <f t="shared" si="26"/>
        <v>0</v>
      </c>
      <c r="AO40">
        <f t="shared" si="26"/>
        <v>0</v>
      </c>
      <c r="AP40">
        <f t="shared" si="26"/>
        <v>-1.3849866273879235E-3</v>
      </c>
      <c r="AQ40">
        <f t="shared" si="26"/>
        <v>-4.5708750984914319</v>
      </c>
      <c r="AR40">
        <f t="shared" si="26"/>
        <v>-4.5722600851188195</v>
      </c>
      <c r="AS40">
        <f t="shared" si="26"/>
        <v>-1.5141322289143916E-2</v>
      </c>
      <c r="AT40">
        <f t="shared" si="26"/>
        <v>-6.8104886397105102E-2</v>
      </c>
      <c r="AU40">
        <f t="shared" si="24"/>
        <v>-4.6555062938050691</v>
      </c>
      <c r="AW40">
        <v>37</v>
      </c>
      <c r="AX40">
        <f>IF(Z40&gt;0, (R40*SUMPRODUCT(K40:$K$98, X40:$X$98)-K40*$AZ$3)/Z40, 0)</f>
        <v>-8644.3580690676663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0.50316588799999995</v>
      </c>
      <c r="Q41" s="4">
        <f t="shared" si="22"/>
        <v>12.5</v>
      </c>
      <c r="R41">
        <f t="shared" si="0"/>
        <v>50000</v>
      </c>
      <c r="S41">
        <f t="shared" si="1"/>
        <v>-16862.163758020502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-63.435907033319779</v>
      </c>
      <c r="AC41">
        <f t="shared" si="19"/>
        <v>-60.241629368178614</v>
      </c>
      <c r="AE41">
        <f t="shared" si="2"/>
        <v>0</v>
      </c>
      <c r="AF41">
        <f t="shared" si="25"/>
        <v>0</v>
      </c>
      <c r="AG41">
        <f t="shared" si="25"/>
        <v>-4.4657398534874146E-2</v>
      </c>
      <c r="AH41">
        <f t="shared" si="4"/>
        <v>-184.62206353830723</v>
      </c>
      <c r="AI41">
        <f t="shared" si="23"/>
        <v>-184.6667209368421</v>
      </c>
      <c r="AJ41">
        <f t="shared" si="6"/>
        <v>-3.1942776651411648</v>
      </c>
      <c r="AK41">
        <f t="shared" si="20"/>
        <v>-4.4405134923323848</v>
      </c>
      <c r="AL41">
        <f t="shared" si="7"/>
        <v>-192.30151209431563</v>
      </c>
      <c r="AN41">
        <f t="shared" si="26"/>
        <v>0</v>
      </c>
      <c r="AO41">
        <f t="shared" si="26"/>
        <v>0</v>
      </c>
      <c r="AP41">
        <f t="shared" si="26"/>
        <v>-6.0201672756810237E-4</v>
      </c>
      <c r="AQ41">
        <f t="shared" si="26"/>
        <v>-2.4888500937063203</v>
      </c>
      <c r="AR41">
        <f t="shared" si="26"/>
        <v>-2.4894521104338883</v>
      </c>
      <c r="AS41">
        <f t="shared" si="26"/>
        <v>-4.3061366089438335E-2</v>
      </c>
      <c r="AT41">
        <f t="shared" si="26"/>
        <v>-5.9861601640058056E-2</v>
      </c>
      <c r="AU41">
        <f t="shared" si="24"/>
        <v>-2.5923750781633843</v>
      </c>
      <c r="AW41">
        <v>38</v>
      </c>
      <c r="AX41">
        <f>IF(Z41&gt;0, (R41*SUMPRODUCT(K41:$K$98, X41:$X$98)-K41*$AZ$3)/Z41, 0)</f>
        <v>-16862.163758020502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0.56565928300000001</v>
      </c>
      <c r="Q42" s="4">
        <f t="shared" si="22"/>
        <v>12.5</v>
      </c>
      <c r="R42">
        <f t="shared" si="0"/>
        <v>50000</v>
      </c>
      <c r="S42">
        <f t="shared" si="1"/>
        <v>-36805.703939974745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-60.241629368178614</v>
      </c>
      <c r="AC42">
        <f t="shared" si="19"/>
        <v>-55.797307351498681</v>
      </c>
      <c r="AE42">
        <f t="shared" si="2"/>
        <v>0</v>
      </c>
      <c r="AF42">
        <f t="shared" si="25"/>
        <v>0</v>
      </c>
      <c r="AG42">
        <f t="shared" si="25"/>
        <v>-1.8949952513643245E-2</v>
      </c>
      <c r="AH42">
        <f t="shared" si="4"/>
        <v>-101.04348814352862</v>
      </c>
      <c r="AI42">
        <f t="shared" si="23"/>
        <v>-101.06243809604226</v>
      </c>
      <c r="AJ42">
        <f t="shared" si="6"/>
        <v>-4.4443220166799335</v>
      </c>
      <c r="AK42">
        <f t="shared" si="20"/>
        <v>-4.2169140557725031</v>
      </c>
      <c r="AL42">
        <f t="shared" si="7"/>
        <v>-109.7236741684947</v>
      </c>
      <c r="AN42">
        <f t="shared" si="26"/>
        <v>0</v>
      </c>
      <c r="AO42">
        <f t="shared" si="26"/>
        <v>0</v>
      </c>
      <c r="AP42">
        <f t="shared" si="26"/>
        <v>-2.2808947305557342E-4</v>
      </c>
      <c r="AQ42">
        <f t="shared" si="26"/>
        <v>-1.2162012516792109</v>
      </c>
      <c r="AR42">
        <f t="shared" si="26"/>
        <v>-1.2164293411522664</v>
      </c>
      <c r="AS42">
        <f t="shared" si="26"/>
        <v>-5.3493699582834404E-2</v>
      </c>
      <c r="AT42">
        <f t="shared" si="26"/>
        <v>-5.0756523226604788E-2</v>
      </c>
      <c r="AU42">
        <f t="shared" si="24"/>
        <v>-1.3206795639617057</v>
      </c>
      <c r="AW42">
        <v>39</v>
      </c>
      <c r="AX42">
        <f>IF(Z42&gt;0, (R42*SUMPRODUCT(K42:$K$98, X42:$X$98)-K42*$AZ$3)/Z42, 0)</f>
        <v>-36805.703939974745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0.63613866799999996</v>
      </c>
      <c r="Q43" s="4">
        <f t="shared" si="22"/>
        <v>12.5</v>
      </c>
      <c r="R43">
        <f t="shared" si="0"/>
        <v>50000</v>
      </c>
      <c r="S43">
        <f t="shared" si="1"/>
        <v>-94739.389820045457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-55.797307351498681</v>
      </c>
      <c r="AC43">
        <f t="shared" si="19"/>
        <v>-50.823176361761604</v>
      </c>
      <c r="AE43">
        <f t="shared" si="2"/>
        <v>0</v>
      </c>
      <c r="AF43">
        <f t="shared" si="25"/>
        <v>0</v>
      </c>
      <c r="AG43">
        <f t="shared" si="25"/>
        <v>-6.7056554378145481E-3</v>
      </c>
      <c r="AH43">
        <f t="shared" si="4"/>
        <v>-48.219190202769056</v>
      </c>
      <c r="AI43">
        <f t="shared" si="23"/>
        <v>-48.225895858206869</v>
      </c>
      <c r="AJ43">
        <f t="shared" si="6"/>
        <v>-4.9741309897370769</v>
      </c>
      <c r="AK43">
        <f t="shared" si="20"/>
        <v>-3.9058115146049079</v>
      </c>
      <c r="AL43">
        <f t="shared" si="7"/>
        <v>-57.105838362548852</v>
      </c>
      <c r="AN43">
        <f t="shared" si="26"/>
        <v>0</v>
      </c>
      <c r="AO43">
        <f t="shared" si="26"/>
        <v>0</v>
      </c>
      <c r="AP43">
        <f t="shared" si="26"/>
        <v>-7.2064325670199406E-5</v>
      </c>
      <c r="AQ43">
        <f t="shared" si="26"/>
        <v>-0.51820190562283686</v>
      </c>
      <c r="AR43">
        <f t="shared" si="26"/>
        <v>-0.51827396994850705</v>
      </c>
      <c r="AS43">
        <f t="shared" si="26"/>
        <v>-5.3455981879001739E-2</v>
      </c>
      <c r="AT43">
        <f t="shared" si="26"/>
        <v>-4.1974968085541409E-2</v>
      </c>
      <c r="AU43">
        <f t="shared" si="24"/>
        <v>-0.61370491991305021</v>
      </c>
      <c r="AW43">
        <v>40</v>
      </c>
      <c r="AX43">
        <f>IF(Z43&gt;0, (R43*SUMPRODUCT(K43:$K$98, X43:$X$98)-K43*$AZ$3)/Z43, 0)</f>
        <v>-94739.389820045457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0.71227412300000004</v>
      </c>
      <c r="Q44" s="4">
        <f t="shared" si="22"/>
        <v>12.5</v>
      </c>
      <c r="R44">
        <f t="shared" si="0"/>
        <v>50000</v>
      </c>
      <c r="S44">
        <f t="shared" si="1"/>
        <v>-307505.89710759837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-50.823176361761604</v>
      </c>
      <c r="AC44">
        <f t="shared" si="19"/>
        <v>-45.814295908977037</v>
      </c>
      <c r="AE44">
        <f t="shared" si="2"/>
        <v>0</v>
      </c>
      <c r="AF44">
        <f t="shared" si="25"/>
        <v>0</v>
      </c>
      <c r="AG44">
        <f t="shared" si="25"/>
        <v>-1.862334037326864E-3</v>
      </c>
      <c r="AH44">
        <f t="shared" si="4"/>
        <v>-19.105059384438157</v>
      </c>
      <c r="AI44">
        <f t="shared" si="23"/>
        <v>-19.106921718475483</v>
      </c>
      <c r="AJ44">
        <f t="shared" si="6"/>
        <v>-5.0088804527845667</v>
      </c>
      <c r="AK44">
        <f t="shared" si="20"/>
        <v>-3.5576223453233125</v>
      </c>
      <c r="AL44">
        <f t="shared" si="7"/>
        <v>-27.673424516583363</v>
      </c>
      <c r="AN44">
        <f t="shared" si="26"/>
        <v>0</v>
      </c>
      <c r="AO44">
        <f t="shared" si="26"/>
        <v>0</v>
      </c>
      <c r="AP44">
        <f t="shared" si="26"/>
        <v>-1.786975718497298E-5</v>
      </c>
      <c r="AQ44">
        <f t="shared" si="26"/>
        <v>-0.18331983702259882</v>
      </c>
      <c r="AR44">
        <f t="shared" si="26"/>
        <v>-0.18333770677978381</v>
      </c>
      <c r="AS44">
        <f t="shared" si="26"/>
        <v>-4.8061988701175194E-2</v>
      </c>
      <c r="AT44">
        <f t="shared" si="26"/>
        <v>-3.4136651208938648E-2</v>
      </c>
      <c r="AU44">
        <f t="shared" si="24"/>
        <v>-0.26553634668989767</v>
      </c>
      <c r="AW44">
        <v>41</v>
      </c>
      <c r="AX44">
        <f>IF(Z44&gt;0, (R44*SUMPRODUCT(K44:$K$98, X44:$X$98)-K44*$AZ$3)/Z44, 0)</f>
        <v>-307505.89710759837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0.79182603500000004</v>
      </c>
      <c r="Q45" s="4">
        <f t="shared" si="22"/>
        <v>12.5</v>
      </c>
      <c r="R45">
        <f t="shared" si="0"/>
        <v>50000</v>
      </c>
      <c r="S45">
        <f t="shared" si="1"/>
        <v>-1390764.3685313859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-45.814295908977037</v>
      </c>
      <c r="AC45">
        <f t="shared" si="19"/>
        <v>-41.06272078313588</v>
      </c>
      <c r="AE45">
        <f t="shared" si="2"/>
        <v>0</v>
      </c>
      <c r="AF45">
        <f t="shared" si="25"/>
        <v>0</v>
      </c>
      <c r="AG45">
        <f t="shared" si="25"/>
        <v>-3.6906612033152261E-4</v>
      </c>
      <c r="AH45">
        <f t="shared" si="4"/>
        <v>-5.8985783064882913</v>
      </c>
      <c r="AI45">
        <f t="shared" si="23"/>
        <v>-5.8989473726086228</v>
      </c>
      <c r="AJ45">
        <f t="shared" si="6"/>
        <v>-4.7515751258411569</v>
      </c>
      <c r="AK45">
        <f t="shared" si="20"/>
        <v>-3.2070007136283931</v>
      </c>
      <c r="AL45">
        <f t="shared" si="7"/>
        <v>-13.857523212078172</v>
      </c>
      <c r="AN45">
        <f t="shared" si="26"/>
        <v>0</v>
      </c>
      <c r="AO45">
        <f t="shared" si="26"/>
        <v>0</v>
      </c>
      <c r="AP45">
        <f t="shared" si="26"/>
        <v>-3.161893424047619E-6</v>
      </c>
      <c r="AQ45">
        <f t="shared" si="26"/>
        <v>-5.0534782064963986E-2</v>
      </c>
      <c r="AR45">
        <f t="shared" si="26"/>
        <v>-5.053794395838803E-2</v>
      </c>
      <c r="AS45">
        <f t="shared" si="26"/>
        <v>-4.0708082689274595E-2</v>
      </c>
      <c r="AT45">
        <f t="shared" si="26"/>
        <v>-2.7475278571300343E-2</v>
      </c>
      <c r="AU45">
        <f t="shared" si="24"/>
        <v>-0.11872130521896297</v>
      </c>
      <c r="AW45">
        <v>42</v>
      </c>
      <c r="AX45">
        <f>IF(Z45&gt;0, (R45*SUMPRODUCT(K45:$K$98, X45:$X$98)-K45*$AZ$3)/Z45, 0)</f>
        <v>-1390764.3685313859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0.79399978000000004</v>
      </c>
      <c r="Q46" s="4">
        <f t="shared" si="22"/>
        <v>12.5</v>
      </c>
      <c r="R46">
        <f t="shared" si="0"/>
        <v>50000</v>
      </c>
      <c r="S46">
        <f t="shared" si="1"/>
        <v>-6343067.6304960586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-41.06272078313588</v>
      </c>
      <c r="AC46">
        <f t="shared" si="19"/>
        <v>-36.707099348358213</v>
      </c>
      <c r="AE46">
        <f t="shared" si="2"/>
        <v>0</v>
      </c>
      <c r="AF46">
        <f t="shared" si="25"/>
        <v>0</v>
      </c>
      <c r="AG46">
        <f t="shared" si="25"/>
        <v>-7.233704077952488E-5</v>
      </c>
      <c r="AH46">
        <f t="shared" si="4"/>
        <v>-1.17215367339473</v>
      </c>
      <c r="AI46">
        <f t="shared" si="23"/>
        <v>-1.1722260104355096</v>
      </c>
      <c r="AJ46">
        <f t="shared" si="6"/>
        <v>-4.3556214347776674</v>
      </c>
      <c r="AK46">
        <f t="shared" si="20"/>
        <v>-2.8743904548195118</v>
      </c>
      <c r="AL46">
        <f t="shared" si="7"/>
        <v>-8.4022379000326879</v>
      </c>
      <c r="AN46">
        <f t="shared" si="26"/>
        <v>0</v>
      </c>
      <c r="AO46">
        <f t="shared" si="26"/>
        <v>0</v>
      </c>
      <c r="AP46">
        <f t="shared" si="26"/>
        <v>-5.5333197029454141E-7</v>
      </c>
      <c r="AQ46">
        <f t="shared" si="26"/>
        <v>-8.9662238681330574E-3</v>
      </c>
      <c r="AR46">
        <f t="shared" si="26"/>
        <v>-8.9667772001033527E-3</v>
      </c>
      <c r="AS46">
        <f t="shared" si="26"/>
        <v>-3.3317710600139008E-2</v>
      </c>
      <c r="AT46">
        <f t="shared" si="26"/>
        <v>-2.1987243556295642E-2</v>
      </c>
      <c r="AU46">
        <f t="shared" si="24"/>
        <v>-6.4271731356537992E-2</v>
      </c>
      <c r="AW46">
        <v>43</v>
      </c>
      <c r="AX46">
        <f>IF(Z46&gt;0, (R46*SUMPRODUCT(K46:$K$98, X46:$X$98)-K46*$AZ$3)/Z46, 0)</f>
        <v>-6343067.6304960586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0.79634782599999998</v>
      </c>
      <c r="Q47" s="4">
        <f t="shared" si="22"/>
        <v>12.5</v>
      </c>
      <c r="R47">
        <f t="shared" si="0"/>
        <v>50000</v>
      </c>
      <c r="S47">
        <f t="shared" si="1"/>
        <v>-29252454.39327446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-36.707099348358213</v>
      </c>
      <c r="AC47">
        <f t="shared" si="19"/>
        <v>-32.781997521473997</v>
      </c>
      <c r="AE47">
        <f t="shared" si="2"/>
        <v>0</v>
      </c>
      <c r="AF47">
        <f t="shared" si="25"/>
        <v>0</v>
      </c>
      <c r="AG47">
        <f t="shared" si="25"/>
        <v>-1.4008225207681644E-5</v>
      </c>
      <c r="AH47">
        <f t="shared" si="4"/>
        <v>-0.23042178065619195</v>
      </c>
      <c r="AI47">
        <f t="shared" si="23"/>
        <v>-0.23043578888139962</v>
      </c>
      <c r="AJ47">
        <f t="shared" si="6"/>
        <v>-3.9251018268842159</v>
      </c>
      <c r="AK47">
        <f t="shared" si="20"/>
        <v>-2.569496954385075</v>
      </c>
      <c r="AL47">
        <f t="shared" si="7"/>
        <v>-6.7250345701506902</v>
      </c>
      <c r="AN47">
        <f t="shared" si="26"/>
        <v>0</v>
      </c>
      <c r="AO47">
        <f t="shared" si="26"/>
        <v>0</v>
      </c>
      <c r="AP47">
        <f t="shared" si="26"/>
        <v>-9.5673159813608319E-8</v>
      </c>
      <c r="AQ47">
        <f t="shared" si="26"/>
        <v>-1.5737311128584093E-3</v>
      </c>
      <c r="AR47">
        <f t="shared" si="26"/>
        <v>-1.5738267860182227E-3</v>
      </c>
      <c r="AS47">
        <f t="shared" si="26"/>
        <v>-2.6807599735207934E-2</v>
      </c>
      <c r="AT47">
        <f t="shared" si="26"/>
        <v>-1.7549110548469558E-2</v>
      </c>
      <c r="AU47">
        <f t="shared" si="24"/>
        <v>-4.5930537069695715E-2</v>
      </c>
      <c r="AW47">
        <v>44</v>
      </c>
      <c r="AX47">
        <f>IF(Z47&gt;0, (R47*SUMPRODUCT(K47:$K$98, X47:$X$98)-K47*$AZ$3)/Z47, 0)</f>
        <v>-29252454.39327446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0.79893513299999996</v>
      </c>
      <c r="Q48" s="4">
        <f t="shared" si="22"/>
        <v>12.5</v>
      </c>
      <c r="R48">
        <f t="shared" si="0"/>
        <v>50000</v>
      </c>
      <c r="S48">
        <f t="shared" si="1"/>
        <v>-136704804.0929482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-32.781997521473997</v>
      </c>
      <c r="AC48">
        <f t="shared" si="19"/>
        <v>-29.27101049298653</v>
      </c>
      <c r="AE48">
        <f t="shared" si="2"/>
        <v>0</v>
      </c>
      <c r="AF48">
        <f t="shared" si="25"/>
        <v>0</v>
      </c>
      <c r="AG48">
        <f t="shared" si="25"/>
        <v>-2.6764796862117421E-6</v>
      </c>
      <c r="AH48">
        <f t="shared" si="4"/>
        <v>-4.4766653077572348E-2</v>
      </c>
      <c r="AI48">
        <f t="shared" si="23"/>
        <v>-4.4769329557258562E-2</v>
      </c>
      <c r="AJ48">
        <f t="shared" si="6"/>
        <v>-3.5109870284874667</v>
      </c>
      <c r="AK48">
        <f t="shared" si="20"/>
        <v>-2.29473982650318</v>
      </c>
      <c r="AL48">
        <f t="shared" si="7"/>
        <v>-5.8504961845479055</v>
      </c>
      <c r="AN48">
        <f t="shared" si="26"/>
        <v>0</v>
      </c>
      <c r="AO48">
        <f t="shared" si="26"/>
        <v>0</v>
      </c>
      <c r="AP48">
        <f t="shared" si="26"/>
        <v>-1.6321231745765022E-8</v>
      </c>
      <c r="AQ48">
        <f t="shared" si="26"/>
        <v>-2.7298803092934074E-4</v>
      </c>
      <c r="AR48">
        <f t="shared" si="26"/>
        <v>-2.7300435216108651E-4</v>
      </c>
      <c r="AS48">
        <f t="shared" si="26"/>
        <v>-2.1410075796026586E-2</v>
      </c>
      <c r="AT48">
        <f t="shared" si="26"/>
        <v>-1.3993373720540181E-2</v>
      </c>
      <c r="AU48">
        <f t="shared" si="24"/>
        <v>-3.5676453868727857E-2</v>
      </c>
      <c r="AW48">
        <v>45</v>
      </c>
      <c r="AX48">
        <f>IF(Z48&gt;0, (R48*SUMPRODUCT(K48:$K$98, X48:$X$98)-K48*$AZ$3)/Z48, 0)</f>
        <v>-136704804.0929482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0.80179641700000004</v>
      </c>
      <c r="Q49" s="4">
        <f t="shared" si="22"/>
        <v>12.5</v>
      </c>
      <c r="R49">
        <f t="shared" si="0"/>
        <v>50000</v>
      </c>
      <c r="S49">
        <f t="shared" si="1"/>
        <v>-648547541.32517922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-29.27101049298653</v>
      </c>
      <c r="AC49">
        <f t="shared" si="19"/>
        <v>-26.135068517088609</v>
      </c>
      <c r="AE49">
        <f t="shared" si="2"/>
        <v>0</v>
      </c>
      <c r="AF49">
        <f t="shared" si="25"/>
        <v>0</v>
      </c>
      <c r="AG49">
        <f t="shared" si="25"/>
        <v>-5.0372306677176556E-7</v>
      </c>
      <c r="AH49">
        <f t="shared" si="4"/>
        <v>-8.583967290311436E-3</v>
      </c>
      <c r="AI49">
        <f t="shared" si="23"/>
        <v>-8.584471013378208E-3</v>
      </c>
      <c r="AJ49">
        <f t="shared" si="6"/>
        <v>-3.1359419758979215</v>
      </c>
      <c r="AK49">
        <f t="shared" si="20"/>
        <v>-2.0489707345090573</v>
      </c>
      <c r="AL49">
        <f t="shared" si="7"/>
        <v>-5.1934971814203568</v>
      </c>
      <c r="AN49">
        <f t="shared" si="26"/>
        <v>0</v>
      </c>
      <c r="AO49">
        <f t="shared" si="26"/>
        <v>0</v>
      </c>
      <c r="AP49">
        <f t="shared" si="26"/>
        <v>-2.742602047791359E-9</v>
      </c>
      <c r="AQ49">
        <f t="shared" si="26"/>
        <v>-4.6736804052789459E-5</v>
      </c>
      <c r="AR49">
        <f t="shared" si="26"/>
        <v>-4.6739546654837249E-5</v>
      </c>
      <c r="AS49">
        <f t="shared" si="26"/>
        <v>-1.7074145402893429E-2</v>
      </c>
      <c r="AT49">
        <f t="shared" si="26"/>
        <v>-1.115595394180207E-2</v>
      </c>
      <c r="AU49">
        <f t="shared" si="24"/>
        <v>-2.8276838891350336E-2</v>
      </c>
      <c r="AW49">
        <v>46</v>
      </c>
      <c r="AX49">
        <f>IF(Z49&gt;0, (R49*SUMPRODUCT(K49:$K$98, X49:$X$98)-K49*$AZ$3)/Z49, 0)</f>
        <v>-648547541.32517922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0.804638195</v>
      </c>
      <c r="Q50" s="4">
        <f t="shared" si="22"/>
        <v>12.5</v>
      </c>
      <c r="R50">
        <f t="shared" si="0"/>
        <v>50000</v>
      </c>
      <c r="S50">
        <f t="shared" si="1"/>
        <v>-3123951642.3717332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-26.135068517088609</v>
      </c>
      <c r="AC50">
        <f t="shared" si="19"/>
        <v>-23.334923321813331</v>
      </c>
      <c r="AE50">
        <f t="shared" si="2"/>
        <v>0</v>
      </c>
      <c r="AF50">
        <f t="shared" si="25"/>
        <v>0</v>
      </c>
      <c r="AG50">
        <f t="shared" si="25"/>
        <v>-9.3371016876949954E-8</v>
      </c>
      <c r="AH50">
        <f t="shared" si="4"/>
        <v>-1.6212592769083917E-3</v>
      </c>
      <c r="AI50">
        <f t="shared" si="23"/>
        <v>-1.6213526479252687E-3</v>
      </c>
      <c r="AJ50">
        <f t="shared" si="6"/>
        <v>-2.8001451952752774</v>
      </c>
      <c r="AK50">
        <f t="shared" si="20"/>
        <v>-1.8294547961962029</v>
      </c>
      <c r="AL50">
        <f t="shared" si="7"/>
        <v>-4.631221344119405</v>
      </c>
      <c r="AN50">
        <f t="shared" si="26"/>
        <v>0</v>
      </c>
      <c r="AO50">
        <f t="shared" si="26"/>
        <v>0</v>
      </c>
      <c r="AP50">
        <f t="shared" si="26"/>
        <v>-4.5390505890651997E-10</v>
      </c>
      <c r="AQ50">
        <f t="shared" si="26"/>
        <v>-7.8814370047790819E-6</v>
      </c>
      <c r="AR50">
        <f t="shared" si="26"/>
        <v>-7.8818909098379882E-6</v>
      </c>
      <c r="AS50">
        <f t="shared" si="26"/>
        <v>-1.3612361869028752E-2</v>
      </c>
      <c r="AT50">
        <f t="shared" si="26"/>
        <v>-8.8935390746424387E-3</v>
      </c>
      <c r="AU50">
        <f t="shared" si="24"/>
        <v>-2.2513782834581025E-2</v>
      </c>
      <c r="AW50">
        <v>47</v>
      </c>
      <c r="AX50">
        <f>IF(Z50&gt;0, (R50*SUMPRODUCT(K50:$K$98, X50:$X$98)-K50*$AZ$3)/Z50, 0)</f>
        <v>-3123951642.3717332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0.80770724299999996</v>
      </c>
      <c r="Q51" s="4">
        <f t="shared" si="22"/>
        <v>12.5</v>
      </c>
      <c r="R51">
        <f t="shared" si="0"/>
        <v>50000</v>
      </c>
      <c r="S51">
        <f t="shared" si="1"/>
        <v>-15300901162.364241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-23.334923321813331</v>
      </c>
      <c r="AC51">
        <f t="shared" si="19"/>
        <v>-20.834759835322359</v>
      </c>
      <c r="AE51">
        <f t="shared" si="2"/>
        <v>0</v>
      </c>
      <c r="AF51">
        <f t="shared" si="25"/>
        <v>0</v>
      </c>
      <c r="AG51">
        <f t="shared" si="25"/>
        <v>-1.7020860090392745E-8</v>
      </c>
      <c r="AH51">
        <f t="shared" si="4"/>
        <v>-3.0166578647115085E-4</v>
      </c>
      <c r="AI51">
        <f t="shared" si="23"/>
        <v>-3.0168280733124125E-4</v>
      </c>
      <c r="AJ51">
        <f t="shared" si="6"/>
        <v>-2.5001634864909725</v>
      </c>
      <c r="AK51">
        <f t="shared" si="20"/>
        <v>-1.6334446325269334</v>
      </c>
      <c r="AL51">
        <f t="shared" si="7"/>
        <v>-4.1339098018252374</v>
      </c>
      <c r="AN51">
        <f t="shared" si="26"/>
        <v>0</v>
      </c>
      <c r="AO51">
        <f t="shared" si="26"/>
        <v>0</v>
      </c>
      <c r="AP51">
        <f t="shared" si="26"/>
        <v>-7.3878218396711582E-11</v>
      </c>
      <c r="AQ51">
        <f t="shared" si="26"/>
        <v>-1.3093657275469207E-6</v>
      </c>
      <c r="AR51">
        <f t="shared" si="26"/>
        <v>-1.3094396057653175E-6</v>
      </c>
      <c r="AS51">
        <f t="shared" si="26"/>
        <v>-1.0851838455961478E-2</v>
      </c>
      <c r="AT51">
        <f t="shared" si="26"/>
        <v>-7.089887271259308E-3</v>
      </c>
      <c r="AU51">
        <f t="shared" si="24"/>
        <v>-1.7943035166826552E-2</v>
      </c>
      <c r="AW51">
        <v>48</v>
      </c>
      <c r="AX51">
        <f>IF(Z51&gt;0, (R51*SUMPRODUCT(K51:$K$98, X51:$X$98)-K51*$AZ$3)/Z51, 0)</f>
        <v>-15300901162.364241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0.81092303399999999</v>
      </c>
      <c r="Q52" s="4">
        <f t="shared" si="22"/>
        <v>12.5</v>
      </c>
      <c r="R52">
        <f t="shared" si="0"/>
        <v>50000</v>
      </c>
      <c r="S52">
        <f t="shared" si="1"/>
        <v>-76288536927.120422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-20.834759835322359</v>
      </c>
      <c r="AC52">
        <f t="shared" si="19"/>
        <v>-18.602465280466681</v>
      </c>
      <c r="AE52">
        <f t="shared" si="2"/>
        <v>0</v>
      </c>
      <c r="AF52">
        <f t="shared" si="25"/>
        <v>0</v>
      </c>
      <c r="AG52">
        <f t="shared" si="25"/>
        <v>-3.0480439836980186E-9</v>
      </c>
      <c r="AH52">
        <f t="shared" si="4"/>
        <v>-5.5210430023163198E-5</v>
      </c>
      <c r="AI52">
        <f t="shared" si="23"/>
        <v>-5.5213478067146893E-5</v>
      </c>
      <c r="AJ52">
        <f t="shared" si="6"/>
        <v>-2.2322945548556774</v>
      </c>
      <c r="AK52">
        <f t="shared" si="20"/>
        <v>-1.4584331884725652</v>
      </c>
      <c r="AL52">
        <f t="shared" si="7"/>
        <v>-3.6907829568063102</v>
      </c>
      <c r="AN52">
        <f t="shared" si="26"/>
        <v>0</v>
      </c>
      <c r="AO52">
        <f t="shared" si="26"/>
        <v>0</v>
      </c>
      <c r="AP52">
        <f t="shared" si="26"/>
        <v>-1.1812399289257583E-11</v>
      </c>
      <c r="AQ52">
        <f t="shared" si="26"/>
        <v>-2.1396267503134274E-7</v>
      </c>
      <c r="AR52">
        <f t="shared" si="26"/>
        <v>-2.1397448743063197E-7</v>
      </c>
      <c r="AS52">
        <f t="shared" si="26"/>
        <v>-8.6510413741467951E-3</v>
      </c>
      <c r="AT52">
        <f t="shared" si="26"/>
        <v>-5.6520165886982171E-3</v>
      </c>
      <c r="AU52">
        <f t="shared" si="24"/>
        <v>-1.4303271937332444E-2</v>
      </c>
      <c r="AW52">
        <v>49</v>
      </c>
      <c r="AX52">
        <f>IF(Z52&gt;0, (R52*SUMPRODUCT(K52:$K$98, X52:$X$98)-K52*$AZ$3)/Z52, 0)</f>
        <v>-76288536927.120422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0.81424565900000001</v>
      </c>
      <c r="Q53" s="4">
        <f t="shared" si="22"/>
        <v>12.5</v>
      </c>
      <c r="R53">
        <f t="shared" si="0"/>
        <v>50000</v>
      </c>
      <c r="S53">
        <f t="shared" si="1"/>
        <v>-387556662848.18005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-18.602465280466681</v>
      </c>
      <c r="AC53">
        <f t="shared" si="19"/>
        <v>-16.609344187088816</v>
      </c>
      <c r="AE53">
        <f t="shared" si="2"/>
        <v>0</v>
      </c>
      <c r="AF53">
        <f t="shared" si="25"/>
        <v>0</v>
      </c>
      <c r="AG53">
        <f t="shared" si="25"/>
        <v>-5.3570696169385993E-10</v>
      </c>
      <c r="AH53">
        <f t="shared" si="4"/>
        <v>-9.9274263286687128E-6</v>
      </c>
      <c r="AI53">
        <f t="shared" si="23"/>
        <v>-9.9279620356304069E-6</v>
      </c>
      <c r="AJ53">
        <f t="shared" si="6"/>
        <v>-1.9931210933778658</v>
      </c>
      <c r="AK53">
        <f t="shared" si="20"/>
        <v>-1.3021725696326678</v>
      </c>
      <c r="AL53">
        <f t="shared" si="7"/>
        <v>-3.2953035909725692</v>
      </c>
      <c r="AN53">
        <f t="shared" si="26"/>
        <v>0</v>
      </c>
      <c r="AO53">
        <f t="shared" si="26"/>
        <v>0</v>
      </c>
      <c r="AP53">
        <f t="shared" si="26"/>
        <v>-1.8536432613502985E-12</v>
      </c>
      <c r="AQ53">
        <f t="shared" si="26"/>
        <v>-3.4350695870188115E-8</v>
      </c>
      <c r="AR53">
        <f t="shared" si="26"/>
        <v>-3.4352549513449464E-8</v>
      </c>
      <c r="AS53">
        <f t="shared" si="26"/>
        <v>-6.8965605227776262E-3</v>
      </c>
      <c r="AT53">
        <f t="shared" si="26"/>
        <v>-4.5057532968820905E-3</v>
      </c>
      <c r="AU53">
        <f t="shared" si="24"/>
        <v>-1.1402348172209231E-2</v>
      </c>
      <c r="AW53">
        <v>50</v>
      </c>
      <c r="AX53">
        <f>IF(Z53&gt;0, (R53*SUMPRODUCT(K53:$K$98, X53:$X$98)-K53*$AZ$3)/Z53, 0)</f>
        <v>-387556662848.18005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0.81781076600000002</v>
      </c>
      <c r="Q54" s="4">
        <f t="shared" si="22"/>
        <v>12.5</v>
      </c>
      <c r="R54">
        <f t="shared" si="0"/>
        <v>50000</v>
      </c>
      <c r="S54">
        <f t="shared" si="1"/>
        <v>-2009607263747.5603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-16.609344187088816</v>
      </c>
      <c r="AC54">
        <f t="shared" si="19"/>
        <v>-14.829771625599744</v>
      </c>
      <c r="AE54">
        <f t="shared" si="2"/>
        <v>0</v>
      </c>
      <c r="AF54">
        <f t="shared" si="25"/>
        <v>0</v>
      </c>
      <c r="AG54">
        <f t="shared" si="25"/>
        <v>-9.2242971382533072E-11</v>
      </c>
      <c r="AH54">
        <f t="shared" si="4"/>
        <v>-1.7524276827775531E-6</v>
      </c>
      <c r="AI54">
        <f t="shared" si="23"/>
        <v>-1.7525199257489356E-6</v>
      </c>
      <c r="AJ54">
        <f t="shared" si="6"/>
        <v>-1.7795725614890721</v>
      </c>
      <c r="AK54">
        <f t="shared" si="20"/>
        <v>-1.1626540930962173</v>
      </c>
      <c r="AL54">
        <f t="shared" si="7"/>
        <v>-2.9422284071052154</v>
      </c>
      <c r="AN54">
        <f t="shared" si="26"/>
        <v>0</v>
      </c>
      <c r="AO54">
        <f t="shared" si="26"/>
        <v>0</v>
      </c>
      <c r="AP54">
        <f t="shared" si="26"/>
        <v>-2.849798332867586E-13</v>
      </c>
      <c r="AQ54">
        <f t="shared" si="26"/>
        <v>-5.4140336266272356E-9</v>
      </c>
      <c r="AR54">
        <f t="shared" si="26"/>
        <v>-5.4143186064605216E-9</v>
      </c>
      <c r="AS54">
        <f t="shared" si="26"/>
        <v>-5.4978963089959299E-3</v>
      </c>
      <c r="AT54">
        <f t="shared" si="26"/>
        <v>-3.5919589823996934E-3</v>
      </c>
      <c r="AU54">
        <f t="shared" si="24"/>
        <v>-9.0898607057142301E-3</v>
      </c>
      <c r="AW54">
        <v>51</v>
      </c>
      <c r="AX54">
        <f>IF(Z54&gt;0, (R54*SUMPRODUCT(K54:$K$98, X54:$X$98)-K54*$AZ$3)/Z54, 0)</f>
        <v>-2009607263747.5603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0.82147716100000001</v>
      </c>
      <c r="Q55" s="4">
        <f t="shared" si="22"/>
        <v>12.5</v>
      </c>
      <c r="R55">
        <f t="shared" si="0"/>
        <v>50000</v>
      </c>
      <c r="S55">
        <f t="shared" si="1"/>
        <v>-10647175249732.023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-14.829771625599744</v>
      </c>
      <c r="AC55">
        <f t="shared" si="19"/>
        <v>-13.240867527585412</v>
      </c>
      <c r="AE55">
        <f t="shared" si="2"/>
        <v>0</v>
      </c>
      <c r="AF55">
        <f t="shared" si="25"/>
        <v>0</v>
      </c>
      <c r="AG55">
        <f t="shared" si="25"/>
        <v>-1.5545047415180226E-11</v>
      </c>
      <c r="AH55">
        <f t="shared" si="4"/>
        <v>-3.0310197701411007E-7</v>
      </c>
      <c r="AI55">
        <f t="shared" si="23"/>
        <v>-3.0311752206152523E-7</v>
      </c>
      <c r="AJ55">
        <f t="shared" si="6"/>
        <v>-1.5889040980143321</v>
      </c>
      <c r="AK55">
        <f t="shared" si="20"/>
        <v>-1.0380840137919822</v>
      </c>
      <c r="AL55">
        <f t="shared" si="7"/>
        <v>-2.6269884149238365</v>
      </c>
      <c r="AN55">
        <f t="shared" si="26"/>
        <v>0</v>
      </c>
      <c r="AO55">
        <f t="shared" si="26"/>
        <v>0</v>
      </c>
      <c r="AP55">
        <f t="shared" si="26"/>
        <v>-4.2880009431456473E-14</v>
      </c>
      <c r="AQ55">
        <f t="shared" si="26"/>
        <v>-8.36087229966642E-10</v>
      </c>
      <c r="AR55">
        <f t="shared" si="26"/>
        <v>-8.3613010997607345E-10</v>
      </c>
      <c r="AS55">
        <f t="shared" si="26"/>
        <v>-4.3828893466095926E-3</v>
      </c>
      <c r="AT55">
        <f t="shared" si="26"/>
        <v>-2.8634877149731949E-3</v>
      </c>
      <c r="AU55">
        <f t="shared" si="24"/>
        <v>-7.246377897712898E-3</v>
      </c>
      <c r="AW55">
        <v>52</v>
      </c>
      <c r="AX55">
        <f>IF(Z55&gt;0, (R55*SUMPRODUCT(K55:$K$98, X55:$X$98)-K55*$AZ$3)/Z55, 0)</f>
        <v>-10647175249732.023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0.825360447</v>
      </c>
      <c r="Q56" s="4">
        <f t="shared" si="22"/>
        <v>12.5</v>
      </c>
      <c r="R56">
        <f t="shared" si="0"/>
        <v>50000</v>
      </c>
      <c r="S56">
        <f t="shared" si="1"/>
        <v>-57740720867740.289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-13.240867527585412</v>
      </c>
      <c r="AC56">
        <f t="shared" si="19"/>
        <v>-11.82220315036046</v>
      </c>
      <c r="AE56">
        <f t="shared" si="2"/>
        <v>0</v>
      </c>
      <c r="AF56">
        <f t="shared" si="25"/>
        <v>0</v>
      </c>
      <c r="AG56">
        <f t="shared" si="25"/>
        <v>-2.5593296577990764E-12</v>
      </c>
      <c r="AH56">
        <f t="shared" si="4"/>
        <v>-5.1321069132917382E-8</v>
      </c>
      <c r="AI56">
        <f t="shared" si="23"/>
        <v>-5.1323628462575179E-8</v>
      </c>
      <c r="AJ56">
        <f t="shared" si="6"/>
        <v>-1.4186643772249514</v>
      </c>
      <c r="AK56">
        <f t="shared" si="20"/>
        <v>-0.92686072693097887</v>
      </c>
      <c r="AL56">
        <f t="shared" si="7"/>
        <v>-2.3455251554795589</v>
      </c>
      <c r="AN56">
        <f t="shared" si="26"/>
        <v>0</v>
      </c>
      <c r="AO56">
        <f t="shared" si="26"/>
        <v>0</v>
      </c>
      <c r="AP56">
        <f t="shared" si="26"/>
        <v>-6.3033442727060489E-15</v>
      </c>
      <c r="AQ56">
        <f t="shared" si="26"/>
        <v>-1.2639808482753977E-10</v>
      </c>
      <c r="AR56">
        <f t="shared" si="26"/>
        <v>-1.2640438817181247E-10</v>
      </c>
      <c r="AS56">
        <f t="shared" si="26"/>
        <v>-3.4940125629470669E-3</v>
      </c>
      <c r="AT56">
        <f t="shared" si="26"/>
        <v>-2.2827548756343954E-3</v>
      </c>
      <c r="AU56">
        <f t="shared" si="24"/>
        <v>-5.776767564985851E-3</v>
      </c>
      <c r="AW56">
        <v>53</v>
      </c>
      <c r="AX56">
        <f>IF(Z56&gt;0, (R56*SUMPRODUCT(K56:$K$98, X56:$X$98)-K56*$AZ$3)/Z56, 0)</f>
        <v>-57740720867740.289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0.82947136099999996</v>
      </c>
      <c r="Q57" s="4">
        <f t="shared" si="22"/>
        <v>12.5</v>
      </c>
      <c r="R57">
        <f t="shared" si="0"/>
        <v>50000</v>
      </c>
      <c r="S57">
        <f t="shared" si="1"/>
        <v>-321152757428051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-11.82220315036046</v>
      </c>
      <c r="AC57">
        <f t="shared" si="19"/>
        <v>-10.555538527218072</v>
      </c>
      <c r="AE57">
        <f t="shared" si="2"/>
        <v>0</v>
      </c>
      <c r="AF57">
        <f t="shared" si="25"/>
        <v>0</v>
      </c>
      <c r="AG57">
        <f t="shared" si="25"/>
        <v>-4.1084570671882158E-13</v>
      </c>
      <c r="AH57">
        <f t="shared" si="4"/>
        <v>-8.4915626180090574E-9</v>
      </c>
      <c r="AI57">
        <f t="shared" si="23"/>
        <v>-8.4919734637157761E-9</v>
      </c>
      <c r="AJ57">
        <f t="shared" si="6"/>
        <v>-1.2666646231423879</v>
      </c>
      <c r="AK57">
        <f t="shared" si="20"/>
        <v>-0.82755422052523231</v>
      </c>
      <c r="AL57">
        <f t="shared" si="7"/>
        <v>-2.0942188521595937</v>
      </c>
      <c r="AN57">
        <f t="shared" si="26"/>
        <v>0</v>
      </c>
      <c r="AO57">
        <f t="shared" si="26"/>
        <v>0</v>
      </c>
      <c r="AP57">
        <f t="shared" si="26"/>
        <v>-9.0345292611245262E-16</v>
      </c>
      <c r="AQ57">
        <f t="shared" si="26"/>
        <v>-1.867301268833229E-11</v>
      </c>
      <c r="AR57">
        <f t="shared" si="26"/>
        <v>-1.8673916141258403E-11</v>
      </c>
      <c r="AS57">
        <f t="shared" si="26"/>
        <v>-2.7854054246313773E-3</v>
      </c>
      <c r="AT57">
        <f t="shared" si="26"/>
        <v>-1.819798210917947E-3</v>
      </c>
      <c r="AU57">
        <f t="shared" si="24"/>
        <v>-4.6052036542232402E-3</v>
      </c>
      <c r="AW57">
        <v>54</v>
      </c>
      <c r="AX57">
        <f>IF(Z57&gt;0, (R57*SUMPRODUCT(K57:$K$98, X57:$X$98)-K57*$AZ$3)/Z57, 0)</f>
        <v>-321152757428051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0.83365815200000004</v>
      </c>
      <c r="Q58" s="4">
        <f t="shared" si="22"/>
        <v>12.5</v>
      </c>
      <c r="R58">
        <f t="shared" si="0"/>
        <v>50000</v>
      </c>
      <c r="S58">
        <f t="shared" si="1"/>
        <v>-1834080491477878.8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-10.555538527218072</v>
      </c>
      <c r="AC58">
        <f t="shared" si="19"/>
        <v>-9.4245879707467584</v>
      </c>
      <c r="AE58">
        <f t="shared" si="2"/>
        <v>0</v>
      </c>
      <c r="AF58">
        <f t="shared" si="25"/>
        <v>0</v>
      </c>
      <c r="AG58">
        <f t="shared" si="25"/>
        <v>-6.4232377031286567E-14</v>
      </c>
      <c r="AH58">
        <f t="shared" si="4"/>
        <v>-1.3700194904813873E-9</v>
      </c>
      <c r="AI58">
        <f t="shared" si="23"/>
        <v>-1.3700837228584185E-9</v>
      </c>
      <c r="AJ58">
        <f t="shared" si="6"/>
        <v>-1.1309505564713138</v>
      </c>
      <c r="AK58">
        <f t="shared" si="20"/>
        <v>-0.73888769690526512</v>
      </c>
      <c r="AL58">
        <f t="shared" si="7"/>
        <v>-1.8698382547466628</v>
      </c>
      <c r="AN58">
        <f t="shared" si="26"/>
        <v>0</v>
      </c>
      <c r="AO58">
        <f t="shared" si="26"/>
        <v>0</v>
      </c>
      <c r="AP58">
        <f t="shared" si="26"/>
        <v>-1.2611383932984665E-16</v>
      </c>
      <c r="AQ58">
        <f t="shared" si="26"/>
        <v>-2.689896060006785E-12</v>
      </c>
      <c r="AR58">
        <f t="shared" si="26"/>
        <v>-2.6900221738461149E-12</v>
      </c>
      <c r="AS58">
        <f t="shared" si="26"/>
        <v>-2.2205081511984504E-3</v>
      </c>
      <c r="AT58">
        <f t="shared" si="26"/>
        <v>-1.4507319921372771E-3</v>
      </c>
      <c r="AU58">
        <f t="shared" si="24"/>
        <v>-3.6712401460257497E-3</v>
      </c>
      <c r="AW58">
        <v>55</v>
      </c>
      <c r="AX58">
        <f>IF(Z58&gt;0, (R58*SUMPRODUCT(K58:$K$98, X58:$X$98)-K58*$AZ$3)/Z58, 0)</f>
        <v>-1834080491477878.8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0.83803355999999996</v>
      </c>
      <c r="Q59" s="4">
        <f t="shared" si="22"/>
        <v>12.5</v>
      </c>
      <c r="R59">
        <f t="shared" si="0"/>
        <v>50000</v>
      </c>
      <c r="S59">
        <f t="shared" si="1"/>
        <v>-1.0775878328079674E+16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-9.4245879707467584</v>
      </c>
      <c r="AC59">
        <f t="shared" si="19"/>
        <v>-8.4148106881691014</v>
      </c>
      <c r="AE59">
        <f t="shared" si="2"/>
        <v>0</v>
      </c>
      <c r="AF59">
        <f t="shared" si="25"/>
        <v>0</v>
      </c>
      <c r="AG59">
        <f t="shared" si="25"/>
        <v>-9.7611656701823933E-15</v>
      </c>
      <c r="AH59">
        <f t="shared" si="4"/>
        <v>-2.1531555036316521E-10</v>
      </c>
      <c r="AI59">
        <f t="shared" si="23"/>
        <v>-2.1532531152883539E-10</v>
      </c>
      <c r="AJ59">
        <f t="shared" si="6"/>
        <v>-1.009777282577657</v>
      </c>
      <c r="AK59">
        <f t="shared" si="20"/>
        <v>-0.65972115795227315</v>
      </c>
      <c r="AL59">
        <f t="shared" si="7"/>
        <v>-1.6694984407452553</v>
      </c>
      <c r="AN59">
        <f t="shared" si="26"/>
        <v>0</v>
      </c>
      <c r="AO59">
        <f t="shared" si="26"/>
        <v>0</v>
      </c>
      <c r="AP59">
        <f t="shared" si="26"/>
        <v>-1.7111670712222135E-17</v>
      </c>
      <c r="AQ59">
        <f t="shared" si="26"/>
        <v>-3.7745582049592634E-13</v>
      </c>
      <c r="AR59">
        <f t="shared" si="26"/>
        <v>-3.7747293216663858E-13</v>
      </c>
      <c r="AS59">
        <f t="shared" si="26"/>
        <v>-1.7701755032120542E-3</v>
      </c>
      <c r="AT59">
        <f t="shared" si="26"/>
        <v>-1.1565146621012369E-3</v>
      </c>
      <c r="AU59">
        <f t="shared" si="24"/>
        <v>-2.9266901656907641E-3</v>
      </c>
      <c r="AW59">
        <v>56</v>
      </c>
      <c r="AX59">
        <f>IF(Z59&gt;0, (R59*SUMPRODUCT(K59:$K$98, X59:$X$98)-K59*$AZ$3)/Z59, 0)</f>
        <v>-1.0775878328079674E+16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0.84243849400000004</v>
      </c>
      <c r="Q60" s="4">
        <f t="shared" si="22"/>
        <v>12.5</v>
      </c>
      <c r="R60">
        <f t="shared" si="0"/>
        <v>50000</v>
      </c>
      <c r="S60">
        <f t="shared" si="1"/>
        <v>-6.5202099087995568E+16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-8.4148106881691014</v>
      </c>
      <c r="AC60">
        <f t="shared" si="19"/>
        <v>-7.5132238287227429</v>
      </c>
      <c r="AE60">
        <f t="shared" si="2"/>
        <v>0</v>
      </c>
      <c r="AF60">
        <f t="shared" si="25"/>
        <v>0</v>
      </c>
      <c r="AG60">
        <f t="shared" si="25"/>
        <v>-1.4403723066076127E-15</v>
      </c>
      <c r="AH60">
        <f t="shared" si="4"/>
        <v>-3.2892726827491825E-11</v>
      </c>
      <c r="AI60">
        <f t="shared" si="23"/>
        <v>-3.289416719979843E-11</v>
      </c>
      <c r="AJ60">
        <f t="shared" si="6"/>
        <v>-0.90158685944635852</v>
      </c>
      <c r="AK60">
        <f t="shared" si="20"/>
        <v>-0.58903674817183715</v>
      </c>
      <c r="AL60">
        <f t="shared" si="7"/>
        <v>-1.4906236076510897</v>
      </c>
      <c r="AN60">
        <f t="shared" si="26"/>
        <v>0</v>
      </c>
      <c r="AO60">
        <f t="shared" si="26"/>
        <v>0</v>
      </c>
      <c r="AP60">
        <f t="shared" si="26"/>
        <v>-2.2544856254210623E-18</v>
      </c>
      <c r="AQ60">
        <f t="shared" si="26"/>
        <v>-5.1484036087958292E-14</v>
      </c>
      <c r="AR60">
        <f t="shared" si="26"/>
        <v>-5.1486290573583707E-14</v>
      </c>
      <c r="AS60">
        <f t="shared" si="26"/>
        <v>-1.411173073354611E-3</v>
      </c>
      <c r="AT60">
        <f t="shared" si="26"/>
        <v>-9.2196640792535102E-4</v>
      </c>
      <c r="AU60">
        <f t="shared" si="24"/>
        <v>-2.3331394813314479E-3</v>
      </c>
      <c r="AW60">
        <v>57</v>
      </c>
      <c r="AX60">
        <f>IF(Z60&gt;0, (R60*SUMPRODUCT(K60:$K$98, X60:$X$98)-K60*$AZ$3)/Z60, 0)</f>
        <v>-6.5202099087995568E+16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0.84677131100000003</v>
      </c>
      <c r="Q61" s="4">
        <f t="shared" si="22"/>
        <v>12.5</v>
      </c>
      <c r="R61">
        <f t="shared" si="0"/>
        <v>50000</v>
      </c>
      <c r="S61">
        <f t="shared" si="1"/>
        <v>-4.0645599918879699E+17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-7.5132238287227429</v>
      </c>
      <c r="AC61">
        <f t="shared" si="19"/>
        <v>-6.7082355613596363</v>
      </c>
      <c r="AE61">
        <f t="shared" si="2"/>
        <v>0</v>
      </c>
      <c r="AF61">
        <f t="shared" si="25"/>
        <v>0</v>
      </c>
      <c r="AG61">
        <f t="shared" si="25"/>
        <v>-2.0630263714731428E-16</v>
      </c>
      <c r="AH61">
        <f t="shared" si="4"/>
        <v>-4.878663785576889E-12</v>
      </c>
      <c r="AI61">
        <f t="shared" si="23"/>
        <v>-4.8788700882140364E-12</v>
      </c>
      <c r="AJ61">
        <f t="shared" si="6"/>
        <v>-0.80498826736310658</v>
      </c>
      <c r="AK61">
        <f t="shared" si="20"/>
        <v>-0.52592566801059204</v>
      </c>
      <c r="AL61">
        <f t="shared" si="7"/>
        <v>-1.3309139353785775</v>
      </c>
      <c r="AN61">
        <f t="shared" si="26"/>
        <v>0</v>
      </c>
      <c r="AO61">
        <f t="shared" si="26"/>
        <v>0</v>
      </c>
      <c r="AP61">
        <f t="shared" si="26"/>
        <v>-2.8830983973071748E-19</v>
      </c>
      <c r="AQ61">
        <f t="shared" si="26"/>
        <v>-6.8179776738158843E-15</v>
      </c>
      <c r="AR61">
        <f t="shared" si="26"/>
        <v>-6.8182659836556155E-15</v>
      </c>
      <c r="AS61">
        <f t="shared" si="26"/>
        <v>-1.124978534243553E-3</v>
      </c>
      <c r="AT61">
        <f t="shared" si="26"/>
        <v>-7.349859757058287E-4</v>
      </c>
      <c r="AU61">
        <f t="shared" si="24"/>
        <v>-1.8599645099562001E-3</v>
      </c>
      <c r="AW61">
        <v>58</v>
      </c>
      <c r="AX61">
        <f>IF(Z61&gt;0, (R61*SUMPRODUCT(K61:$K$98, X61:$X$98)-K61*$AZ$3)/Z61, 0)</f>
        <v>-4.0645599918879699E+17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0.85120774200000004</v>
      </c>
      <c r="Q62" s="4">
        <f t="shared" si="22"/>
        <v>12.5</v>
      </c>
      <c r="R62">
        <f t="shared" si="0"/>
        <v>50000</v>
      </c>
      <c r="S62">
        <f t="shared" si="1"/>
        <v>-2.6147506162256896E+18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-6.7082355613596363</v>
      </c>
      <c r="AC62">
        <f t="shared" si="19"/>
        <v>-5.9894960369282524</v>
      </c>
      <c r="AE62">
        <f t="shared" si="2"/>
        <v>0</v>
      </c>
      <c r="AF62">
        <f t="shared" si="25"/>
        <v>0</v>
      </c>
      <c r="AG62">
        <f t="shared" si="25"/>
        <v>-2.8633208841030417E-17</v>
      </c>
      <c r="AH62">
        <f t="shared" si="4"/>
        <v>-7.0242560773924292E-13</v>
      </c>
      <c r="AI62">
        <f t="shared" si="23"/>
        <v>-7.0245424094808393E-13</v>
      </c>
      <c r="AJ62">
        <f t="shared" si="6"/>
        <v>-0.71873952443138389</v>
      </c>
      <c r="AK62">
        <f t="shared" si="20"/>
        <v>-0.46957648929517459</v>
      </c>
      <c r="AL62">
        <f t="shared" si="7"/>
        <v>-1.188316013727261</v>
      </c>
      <c r="AN62">
        <f t="shared" si="26"/>
        <v>0</v>
      </c>
      <c r="AO62">
        <f t="shared" si="26"/>
        <v>0</v>
      </c>
      <c r="AP62">
        <f t="shared" si="26"/>
        <v>-3.5727833624861047E-20</v>
      </c>
      <c r="AQ62">
        <f t="shared" si="26"/>
        <v>-8.7646988454844975E-16</v>
      </c>
      <c r="AR62">
        <f t="shared" si="26"/>
        <v>-8.7650561238207458E-16</v>
      </c>
      <c r="AS62">
        <f t="shared" si="26"/>
        <v>-8.9682599987532974E-4</v>
      </c>
      <c r="AT62">
        <f t="shared" si="26"/>
        <v>-5.8592631991855352E-4</v>
      </c>
      <c r="AU62">
        <f t="shared" si="24"/>
        <v>-1.4827523197947598E-3</v>
      </c>
      <c r="AW62">
        <v>59</v>
      </c>
      <c r="AX62">
        <f>IF(Z62&gt;0, (R62*SUMPRODUCT(K62:$K$98, X62:$X$98)-K62*$AZ$3)/Z62, 0)</f>
        <v>-2.6147506162256896E+18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0.85572183800000001</v>
      </c>
      <c r="Q63" s="4">
        <f t="shared" si="22"/>
        <v>12.5</v>
      </c>
      <c r="R63">
        <f t="shared" si="0"/>
        <v>50000</v>
      </c>
      <c r="S63">
        <f t="shared" si="1"/>
        <v>-1.7386287760531192E+19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-5.9894960369282524</v>
      </c>
      <c r="AC63">
        <f t="shared" si="19"/>
        <v>-5.3477643186859405</v>
      </c>
      <c r="AE63">
        <f t="shared" si="2"/>
        <v>0</v>
      </c>
      <c r="AF63">
        <f t="shared" si="25"/>
        <v>0</v>
      </c>
      <c r="AG63">
        <f t="shared" si="25"/>
        <v>-3.8448146553357129E-18</v>
      </c>
      <c r="AH63">
        <f t="shared" si="4"/>
        <v>-9.8008248389137616E-14</v>
      </c>
      <c r="AI63">
        <f t="shared" si="23"/>
        <v>-9.8012093203792949E-14</v>
      </c>
      <c r="AJ63">
        <f t="shared" si="6"/>
        <v>-0.6417317182423119</v>
      </c>
      <c r="AK63">
        <f t="shared" si="20"/>
        <v>-0.41926472258497771</v>
      </c>
      <c r="AL63">
        <f t="shared" si="7"/>
        <v>-1.0609964408273878</v>
      </c>
      <c r="AN63">
        <f t="shared" si="26"/>
        <v>0</v>
      </c>
      <c r="AO63">
        <f t="shared" si="26"/>
        <v>0</v>
      </c>
      <c r="AP63">
        <f t="shared" si="26"/>
        <v>-4.2834534208822651E-21</v>
      </c>
      <c r="AQ63">
        <f t="shared" si="26"/>
        <v>-1.0918959806151537E-16</v>
      </c>
      <c r="AR63">
        <f t="shared" si="26"/>
        <v>-1.0919388151493626E-16</v>
      </c>
      <c r="AS63">
        <f t="shared" si="26"/>
        <v>-7.1494419632919044E-4</v>
      </c>
      <c r="AT63">
        <f t="shared" si="26"/>
        <v>-4.6709687493507178E-4</v>
      </c>
      <c r="AU63">
        <f t="shared" si="24"/>
        <v>-1.1820410712643716E-3</v>
      </c>
      <c r="AW63">
        <v>60</v>
      </c>
      <c r="AX63">
        <f>IF(Z63&gt;0, (R63*SUMPRODUCT(K63:$K$98, X63:$X$98)-K63*$AZ$3)/Z63, 0)</f>
        <v>-1.7386287760531192E+19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0.86028443099999996</v>
      </c>
      <c r="Q64" s="4">
        <f t="shared" si="22"/>
        <v>12.5</v>
      </c>
      <c r="R64">
        <f t="shared" si="0"/>
        <v>50000</v>
      </c>
      <c r="S64">
        <f t="shared" si="1"/>
        <v>-1.1967315361165312E+20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-5.3477643186859405</v>
      </c>
      <c r="AC64">
        <f t="shared" si="19"/>
        <v>-4.7747895702553036</v>
      </c>
      <c r="AE64">
        <f t="shared" si="2"/>
        <v>0</v>
      </c>
      <c r="AF64">
        <f t="shared" si="25"/>
        <v>0</v>
      </c>
      <c r="AG64">
        <f t="shared" si="25"/>
        <v>-4.9873232071641091E-19</v>
      </c>
      <c r="AH64">
        <f t="shared" si="4"/>
        <v>-1.3230536752263779E-14</v>
      </c>
      <c r="AI64">
        <f t="shared" si="23"/>
        <v>-1.3231035484584496E-14</v>
      </c>
      <c r="AJ64">
        <f t="shared" si="6"/>
        <v>-0.57297474843063689</v>
      </c>
      <c r="AK64">
        <f t="shared" si="20"/>
        <v>-0.37434350230801589</v>
      </c>
      <c r="AL64">
        <f t="shared" si="7"/>
        <v>-0.94731825073866593</v>
      </c>
      <c r="AN64">
        <f t="shared" si="26"/>
        <v>0</v>
      </c>
      <c r="AO64">
        <f t="shared" si="26"/>
        <v>0</v>
      </c>
      <c r="AP64">
        <f t="shared" si="26"/>
        <v>-4.9609874801316024E-22</v>
      </c>
      <c r="AQ64">
        <f t="shared" si="26"/>
        <v>-1.3160672460352509E-17</v>
      </c>
      <c r="AR64">
        <f t="shared" si="26"/>
        <v>-1.3161168559100523E-17</v>
      </c>
      <c r="AS64">
        <f t="shared" si="26"/>
        <v>-5.6994913610426668E-4</v>
      </c>
      <c r="AT64">
        <f t="shared" si="26"/>
        <v>-3.7236676892145397E-4</v>
      </c>
      <c r="AU64">
        <f t="shared" si="24"/>
        <v>-9.4231590502573371E-4</v>
      </c>
      <c r="AW64">
        <v>61</v>
      </c>
      <c r="AX64">
        <f>IF(Z64&gt;0, (R64*SUMPRODUCT(K64:$K$98, X64:$X$98)-K64*$AZ$3)/Z64, 0)</f>
        <v>-1.1967315361165312E+20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0.86486670799999998</v>
      </c>
      <c r="Q65" s="4">
        <f t="shared" si="22"/>
        <v>12.5</v>
      </c>
      <c r="R65">
        <f t="shared" si="0"/>
        <v>50000</v>
      </c>
      <c r="S65">
        <f t="shared" si="1"/>
        <v>-8.5389769822729955E+20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-4.7747895702553036</v>
      </c>
      <c r="AC65">
        <f t="shared" si="19"/>
        <v>-4.2632049734422353</v>
      </c>
      <c r="AE65">
        <f t="shared" si="2"/>
        <v>0</v>
      </c>
      <c r="AF65">
        <f t="shared" si="25"/>
        <v>0</v>
      </c>
      <c r="AG65">
        <f t="shared" si="25"/>
        <v>-6.2408017118044304E-20</v>
      </c>
      <c r="AH65">
        <f t="shared" si="4"/>
        <v>-1.72534792156481E-15</v>
      </c>
      <c r="AI65">
        <f t="shared" si="23"/>
        <v>-1.7254103295819281E-15</v>
      </c>
      <c r="AJ65">
        <f t="shared" si="6"/>
        <v>-0.51158459681306834</v>
      </c>
      <c r="AK65">
        <f t="shared" si="20"/>
        <v>-0.33423526991787128</v>
      </c>
      <c r="AL65">
        <f t="shared" si="7"/>
        <v>-0.84581986673094134</v>
      </c>
      <c r="AN65">
        <f t="shared" si="26"/>
        <v>0</v>
      </c>
      <c r="AO65">
        <f t="shared" si="26"/>
        <v>0</v>
      </c>
      <c r="AP65">
        <f t="shared" si="26"/>
        <v>-5.5427204907111793E-23</v>
      </c>
      <c r="AQ65">
        <f t="shared" si="26"/>
        <v>-1.532354610846655E-18</v>
      </c>
      <c r="AR65">
        <f t="shared" si="26"/>
        <v>-1.5324100380515622E-18</v>
      </c>
      <c r="AS65">
        <f t="shared" si="26"/>
        <v>-4.5435996181781424E-4</v>
      </c>
      <c r="AT65">
        <f t="shared" si="26"/>
        <v>-2.9684850838763863E-4</v>
      </c>
      <c r="AU65">
        <f t="shared" si="24"/>
        <v>-7.5120847020545439E-4</v>
      </c>
      <c r="AW65">
        <v>62</v>
      </c>
      <c r="AX65">
        <f>IF(Z65&gt;0, (R65*SUMPRODUCT(K65:$K$98, X65:$X$98)-K65*$AZ$3)/Z65, 0)</f>
        <v>-8.5389769822729955E+20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0.86947332300000002</v>
      </c>
      <c r="Q66" s="4">
        <f t="shared" si="22"/>
        <v>12.5</v>
      </c>
      <c r="R66">
        <f t="shared" si="0"/>
        <v>50000</v>
      </c>
      <c r="S66">
        <f t="shared" si="1"/>
        <v>-6.3256424063820943E+21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-4.2632049734422353</v>
      </c>
      <c r="AC66">
        <f t="shared" si="19"/>
        <v>-3.8064330120019956</v>
      </c>
      <c r="AE66">
        <f t="shared" si="2"/>
        <v>0</v>
      </c>
      <c r="AF66">
        <f t="shared" si="25"/>
        <v>0</v>
      </c>
      <c r="AG66">
        <f t="shared" si="25"/>
        <v>-7.5218309213969974E-21</v>
      </c>
      <c r="AH66">
        <f t="shared" si="4"/>
        <v>-2.1704842410186745E-16</v>
      </c>
      <c r="AI66">
        <f t="shared" si="23"/>
        <v>-2.1705594593278884E-16</v>
      </c>
      <c r="AJ66">
        <f t="shared" si="6"/>
        <v>-0.45677196144023968</v>
      </c>
      <c r="AK66">
        <f t="shared" si="20"/>
        <v>-0.29842434814095647</v>
      </c>
      <c r="AL66">
        <f t="shared" si="7"/>
        <v>-0.75519630958119643</v>
      </c>
      <c r="AN66">
        <f t="shared" si="26"/>
        <v>0</v>
      </c>
      <c r="AO66">
        <f t="shared" si="26"/>
        <v>0</v>
      </c>
      <c r="AP66">
        <f t="shared" si="26"/>
        <v>-5.9646935918323916E-24</v>
      </c>
      <c r="AQ66">
        <f t="shared" si="26"/>
        <v>-1.7211598583995854E-19</v>
      </c>
      <c r="AR66">
        <f t="shared" si="26"/>
        <v>-1.7212195053355038E-19</v>
      </c>
      <c r="AS66">
        <f t="shared" si="26"/>
        <v>-3.6221297976547702E-4</v>
      </c>
      <c r="AT66">
        <f t="shared" si="26"/>
        <v>-2.3664581344677821E-4</v>
      </c>
      <c r="AU66">
        <f t="shared" si="24"/>
        <v>-5.9885879321225539E-4</v>
      </c>
      <c r="AW66">
        <v>63</v>
      </c>
      <c r="AX66">
        <f>IF(Z66&gt;0, (R66*SUMPRODUCT(K66:$K$98, X66:$X$98)-K66*$AZ$3)/Z66, 0)</f>
        <v>-6.3256424063820943E+21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0.874112687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-4.873609422369038E+22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-3.8064330120019956</v>
      </c>
      <c r="AC67">
        <f t="shared" si="19"/>
        <v>-3.3986009035732101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-8.7168477432101201E-22</v>
      </c>
      <c r="AH67">
        <f t="shared" ref="AH67:AH79" si="31">-X67*R67</f>
        <v>-2.6299711351448061E-17</v>
      </c>
      <c r="AI67">
        <f t="shared" si="23"/>
        <v>-2.6300583036222383E-17</v>
      </c>
      <c r="AJ67">
        <f t="shared" ref="AJ67:AJ79" si="32">AB67-AC67</f>
        <v>-0.40783210842878548</v>
      </c>
      <c r="AK67">
        <f t="shared" si="20"/>
        <v>-0.2664503108401397</v>
      </c>
      <c r="AL67">
        <f t="shared" ref="AL67:AL79" si="33">SUM(AI67:AK67)</f>
        <v>-0.67428241926892518</v>
      </c>
      <c r="AN67">
        <f t="shared" ref="AN67:AT79" si="34">AE67*$K67</f>
        <v>0</v>
      </c>
      <c r="AO67">
        <f t="shared" si="34"/>
        <v>0</v>
      </c>
      <c r="AP67">
        <f t="shared" si="34"/>
        <v>-6.1717170823729857E-25</v>
      </c>
      <c r="AQ67">
        <f t="shared" si="34"/>
        <v>-1.8620765509601044E-20</v>
      </c>
      <c r="AR67">
        <f t="shared" si="34"/>
        <v>-1.8621382681309282E-20</v>
      </c>
      <c r="AS67">
        <f t="shared" si="34"/>
        <v>-2.8875396983854996E-4</v>
      </c>
      <c r="AT67">
        <f t="shared" si="34"/>
        <v>-1.8865259362785253E-4</v>
      </c>
      <c r="AU67">
        <f t="shared" si="24"/>
        <v>-4.7740656346640243E-4</v>
      </c>
      <c r="AW67">
        <v>64</v>
      </c>
      <c r="AX67">
        <f>IF(Z67&gt;0, (R67*SUMPRODUCT(K67:$K$98, X67:$X$98)-K67*$AZ$3)/Z67, 0)</f>
        <v>-4.873609422369038E+22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0.87875849299999997</v>
      </c>
      <c r="Q68" s="4">
        <f t="shared" si="22"/>
        <v>12.5</v>
      </c>
      <c r="R68">
        <f t="shared" si="27"/>
        <v>50000</v>
      </c>
      <c r="S68">
        <f t="shared" si="28"/>
        <v>-3.9117026563277914E+23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-3.3986009035732101</v>
      </c>
      <c r="AC68">
        <f t="shared" ref="AC68:AC79" si="45">S68*Z68</f>
        <v>-3.0344650924760805</v>
      </c>
      <c r="AE68">
        <f t="shared" si="29"/>
        <v>0</v>
      </c>
      <c r="AF68">
        <f t="shared" si="30"/>
        <v>0</v>
      </c>
      <c r="AG68">
        <f t="shared" si="30"/>
        <v>-9.696752792442437E-23</v>
      </c>
      <c r="AH68">
        <f t="shared" si="31"/>
        <v>-3.0640015946135103E-18</v>
      </c>
      <c r="AI68">
        <f t="shared" si="23"/>
        <v>-3.0640985621414348E-18</v>
      </c>
      <c r="AJ68">
        <f t="shared" si="32"/>
        <v>-0.36413581109712956</v>
      </c>
      <c r="AK68">
        <f t="shared" ref="AK68:AK79" si="46">G68*SUM(AB68:AB68, AE68:AF68)</f>
        <v>-0.23790206325012472</v>
      </c>
      <c r="AL68">
        <f t="shared" si="33"/>
        <v>-0.60203787434725431</v>
      </c>
      <c r="AN68">
        <f t="shared" si="34"/>
        <v>0</v>
      </c>
      <c r="AO68">
        <f t="shared" si="34"/>
        <v>0</v>
      </c>
      <c r="AP68">
        <f t="shared" si="34"/>
        <v>-6.1299206162572736E-26</v>
      </c>
      <c r="AQ68">
        <f t="shared" si="34"/>
        <v>-1.9369460009030146E-21</v>
      </c>
      <c r="AR68">
        <f t="shared" si="34"/>
        <v>-1.9370073001091775E-21</v>
      </c>
      <c r="AS68">
        <f t="shared" si="34"/>
        <v>-2.301928968738438E-4</v>
      </c>
      <c r="AT68">
        <f t="shared" si="34"/>
        <v>-1.5039269262424467E-4</v>
      </c>
      <c r="AU68">
        <f t="shared" si="24"/>
        <v>-3.8058558949808849E-4</v>
      </c>
      <c r="AW68">
        <v>65</v>
      </c>
      <c r="AX68">
        <f>IF(Z68&gt;0, (R68*SUMPRODUCT(K68:$K$98, X68:$X$98)-K68*$AZ$3)/Z68, 0)</f>
        <v>-3.9117026563277914E+23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50000</v>
      </c>
      <c r="S69">
        <f t="shared" si="28"/>
        <v>-3.2758520787604005E+24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-3.0344650924760805</v>
      </c>
      <c r="AC69">
        <f t="shared" si="45"/>
        <v>-2.7093438325679289</v>
      </c>
      <c r="AE69">
        <f t="shared" si="29"/>
        <v>0</v>
      </c>
      <c r="AF69">
        <f t="shared" si="30"/>
        <v>0</v>
      </c>
      <c r="AG69">
        <f t="shared" si="30"/>
        <v>-1.0338317205065767E-23</v>
      </c>
      <c r="AH69">
        <f t="shared" si="31"/>
        <v>-3.4263814176045742E-19</v>
      </c>
      <c r="AI69">
        <f t="shared" si="23"/>
        <v>-3.4264848007766251E-19</v>
      </c>
      <c r="AJ69">
        <f t="shared" si="32"/>
        <v>-0.32512125990815166</v>
      </c>
      <c r="AK69">
        <f t="shared" si="46"/>
        <v>-0.21241255647332566</v>
      </c>
      <c r="AL69">
        <f t="shared" si="33"/>
        <v>-0.53753381638147735</v>
      </c>
      <c r="AN69">
        <f t="shared" si="34"/>
        <v>0</v>
      </c>
      <c r="AO69">
        <f t="shared" si="34"/>
        <v>0</v>
      </c>
      <c r="AP69">
        <f t="shared" si="34"/>
        <v>-5.8352619547373055E-27</v>
      </c>
      <c r="AQ69">
        <f t="shared" si="34"/>
        <v>-1.9339543111300439E-22</v>
      </c>
      <c r="AR69">
        <f t="shared" si="34"/>
        <v>-1.9340126637495913E-22</v>
      </c>
      <c r="AS69">
        <f t="shared" si="34"/>
        <v>-1.8350836804356186E-4</v>
      </c>
      <c r="AT69">
        <f t="shared" si="34"/>
        <v>-1.1989213378846036E-4</v>
      </c>
      <c r="AU69">
        <f t="shared" si="24"/>
        <v>-3.0340050183202223E-4</v>
      </c>
      <c r="AW69">
        <v>66</v>
      </c>
      <c r="AX69">
        <f>IF(Z69&gt;0, (R69*SUMPRODUCT(K69:$K$98, X69:$X$98)-K69*$AZ$3)/Z69, 0)</f>
        <v>-3.2758520787604005E+24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50000</v>
      </c>
      <c r="S70">
        <f t="shared" si="28"/>
        <v>-2.888860305953151E+25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-2.7093438325679289</v>
      </c>
      <c r="AC70">
        <f t="shared" si="45"/>
        <v>-2.4190569933642223</v>
      </c>
      <c r="AE70">
        <f t="shared" si="29"/>
        <v>0</v>
      </c>
      <c r="AF70">
        <f t="shared" si="30"/>
        <v>0</v>
      </c>
      <c r="AG70">
        <f t="shared" si="30"/>
        <v>-1.046717709220487E-24</v>
      </c>
      <c r="AH70">
        <f t="shared" si="31"/>
        <v>-3.6752865295178491E-20</v>
      </c>
      <c r="AI70">
        <f t="shared" si="23"/>
        <v>-3.6753912012887709E-20</v>
      </c>
      <c r="AJ70">
        <f t="shared" si="32"/>
        <v>-0.29028683920370657</v>
      </c>
      <c r="AK70">
        <f t="shared" si="46"/>
        <v>-0.18965406827975503</v>
      </c>
      <c r="AL70">
        <f t="shared" si="33"/>
        <v>-0.47994090748346163</v>
      </c>
      <c r="AN70">
        <f t="shared" si="34"/>
        <v>0</v>
      </c>
      <c r="AO70">
        <f t="shared" si="34"/>
        <v>0</v>
      </c>
      <c r="AP70">
        <f t="shared" si="34"/>
        <v>-5.2749950092140524E-28</v>
      </c>
      <c r="AQ70">
        <f t="shared" si="34"/>
        <v>-1.8521821050564138E-23</v>
      </c>
      <c r="AR70">
        <f t="shared" si="34"/>
        <v>-1.8522348550065056E-23</v>
      </c>
      <c r="AS70">
        <f t="shared" si="34"/>
        <v>-1.4629174748370671E-4</v>
      </c>
      <c r="AT70">
        <f t="shared" si="34"/>
        <v>-9.5577275022688417E-5</v>
      </c>
      <c r="AU70">
        <f t="shared" si="24"/>
        <v>-2.4186902250639513E-4</v>
      </c>
      <c r="AW70">
        <v>67</v>
      </c>
      <c r="AX70">
        <f>IF(Z70&gt;0, (R70*SUMPRODUCT(K70:$K$98, X70:$X$98)-K70*$AZ$3)/Z70, 0)</f>
        <v>-2.888860305953151E+25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50000</v>
      </c>
      <c r="S71">
        <f t="shared" si="28"/>
        <v>-2.6894524945389253E+26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-2.4190569933642223</v>
      </c>
      <c r="AC71">
        <f t="shared" si="45"/>
        <v>-2.1598723155037698</v>
      </c>
      <c r="AE71">
        <f t="shared" si="29"/>
        <v>0</v>
      </c>
      <c r="AF71">
        <f t="shared" si="30"/>
        <v>0</v>
      </c>
      <c r="AG71">
        <f t="shared" si="30"/>
        <v>-1.0038624589435508E-25</v>
      </c>
      <c r="AH71">
        <f t="shared" si="31"/>
        <v>-3.7434571449357084E-21</v>
      </c>
      <c r="AI71">
        <f t="shared" si="23"/>
        <v>-3.7435575311816031E-21</v>
      </c>
      <c r="AJ71">
        <f t="shared" si="32"/>
        <v>-0.25918467786045252</v>
      </c>
      <c r="AK71">
        <f t="shared" si="46"/>
        <v>-0.16933398953549558</v>
      </c>
      <c r="AL71">
        <f t="shared" si="33"/>
        <v>-0.42851866739594813</v>
      </c>
      <c r="AN71">
        <f t="shared" si="34"/>
        <v>0</v>
      </c>
      <c r="AO71">
        <f t="shared" si="34"/>
        <v>0</v>
      </c>
      <c r="AP71">
        <f t="shared" si="34"/>
        <v>-4.5169852440172847E-29</v>
      </c>
      <c r="AQ71">
        <f t="shared" si="34"/>
        <v>-1.6844081113542768E-24</v>
      </c>
      <c r="AR71">
        <f t="shared" si="34"/>
        <v>-1.6844532812067172E-24</v>
      </c>
      <c r="AS71">
        <f t="shared" si="34"/>
        <v>-1.1662288543025096E-4</v>
      </c>
      <c r="AT71">
        <f t="shared" si="34"/>
        <v>-7.6193618481097263E-5</v>
      </c>
      <c r="AU71">
        <f t="shared" si="24"/>
        <v>-1.9281650391134825E-4</v>
      </c>
      <c r="AW71">
        <v>68</v>
      </c>
      <c r="AX71">
        <f>IF(Z71&gt;0, (R71*SUMPRODUCT(K71:$K$98, X71:$X$98)-K71*$AZ$3)/Z71, 0)</f>
        <v>-2.6894524945389253E+26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50000</v>
      </c>
      <c r="S72">
        <f t="shared" si="28"/>
        <v>-2.6504129465573522E+27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-2.1598723155037698</v>
      </c>
      <c r="AC72">
        <f t="shared" si="45"/>
        <v>-1.9284574245569372</v>
      </c>
      <c r="AE72">
        <f t="shared" si="29"/>
        <v>0</v>
      </c>
      <c r="AF72">
        <f t="shared" si="30"/>
        <v>0</v>
      </c>
      <c r="AG72">
        <f t="shared" si="30"/>
        <v>-9.0950800094275395E-27</v>
      </c>
      <c r="AH72">
        <f t="shared" si="31"/>
        <v>-3.6114921370393595E-22</v>
      </c>
      <c r="AI72">
        <f t="shared" si="23"/>
        <v>-3.6115830878394538E-22</v>
      </c>
      <c r="AJ72">
        <f t="shared" si="32"/>
        <v>-0.23141489094683254</v>
      </c>
      <c r="AK72">
        <f t="shared" si="46"/>
        <v>-0.15119106208526389</v>
      </c>
      <c r="AL72">
        <f t="shared" si="33"/>
        <v>-0.38260595303209644</v>
      </c>
      <c r="AN72">
        <f t="shared" si="34"/>
        <v>0</v>
      </c>
      <c r="AO72">
        <f t="shared" si="34"/>
        <v>0</v>
      </c>
      <c r="AP72">
        <f t="shared" si="34"/>
        <v>-3.6539530239402228E-30</v>
      </c>
      <c r="AQ72">
        <f t="shared" si="34"/>
        <v>-1.450918804605645E-25</v>
      </c>
      <c r="AR72">
        <f t="shared" si="34"/>
        <v>-1.4509553441358845E-25</v>
      </c>
      <c r="AS72">
        <f t="shared" si="34"/>
        <v>-9.2971050247330129E-5</v>
      </c>
      <c r="AT72">
        <f t="shared" si="34"/>
        <v>-6.0741086161589006E-5</v>
      </c>
      <c r="AU72">
        <f t="shared" si="24"/>
        <v>-1.5371213640891915E-4</v>
      </c>
      <c r="AW72">
        <v>69</v>
      </c>
      <c r="AX72">
        <f>IF(Z72&gt;0, (R72*SUMPRODUCT(K72:$K$98, X72:$X$98)-K72*$AZ$3)/Z72, 0)</f>
        <v>-2.6504129465573522E+27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50000</v>
      </c>
      <c r="S73">
        <f t="shared" si="28"/>
        <v>-2.7730080634116312E+28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-1.9284574245569372</v>
      </c>
      <c r="AC73">
        <f t="shared" si="45"/>
        <v>-1.7218369862115508</v>
      </c>
      <c r="AE73">
        <f t="shared" si="29"/>
        <v>0</v>
      </c>
      <c r="AF73">
        <f t="shared" si="30"/>
        <v>0</v>
      </c>
      <c r="AG73">
        <f t="shared" si="30"/>
        <v>-7.7615938487985095E-28</v>
      </c>
      <c r="AH73">
        <f t="shared" si="31"/>
        <v>-3.2911879297813653E-23</v>
      </c>
      <c r="AI73">
        <f t="shared" si="23"/>
        <v>-3.291265545719853E-23</v>
      </c>
      <c r="AJ73">
        <f t="shared" si="32"/>
        <v>-0.20662043834538646</v>
      </c>
      <c r="AK73">
        <f t="shared" si="46"/>
        <v>-0.13499201971898561</v>
      </c>
      <c r="AL73">
        <f t="shared" si="33"/>
        <v>-0.34161245806437207</v>
      </c>
      <c r="AN73">
        <f t="shared" si="34"/>
        <v>0</v>
      </c>
      <c r="AO73">
        <f t="shared" si="34"/>
        <v>0</v>
      </c>
      <c r="AP73">
        <f t="shared" si="34"/>
        <v>-2.7841288214750603E-31</v>
      </c>
      <c r="AQ73">
        <f t="shared" si="34"/>
        <v>-1.1805682377484334E-26</v>
      </c>
      <c r="AR73">
        <f t="shared" si="34"/>
        <v>-1.180596079036648E-26</v>
      </c>
      <c r="AS73">
        <f t="shared" si="34"/>
        <v>-7.411595204665995E-5</v>
      </c>
      <c r="AT73">
        <f t="shared" si="34"/>
        <v>-4.842242200381776E-5</v>
      </c>
      <c r="AU73">
        <f t="shared" si="24"/>
        <v>-1.2253837405047771E-4</v>
      </c>
      <c r="AW73">
        <v>70</v>
      </c>
      <c r="AX73">
        <f>IF(Z73&gt;0, (R73*SUMPRODUCT(K73:$K$98, X73:$X$98)-K73*$AZ$3)/Z73, 0)</f>
        <v>-2.7730080634116312E+28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50000</v>
      </c>
      <c r="S74">
        <f t="shared" si="28"/>
        <v>-3.090056359633288E+29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-1.7218369862115508</v>
      </c>
      <c r="AC74">
        <f t="shared" si="45"/>
        <v>-1.5373544519745987</v>
      </c>
      <c r="AE74">
        <f t="shared" si="29"/>
        <v>0</v>
      </c>
      <c r="AF74">
        <f t="shared" si="30"/>
        <v>0</v>
      </c>
      <c r="AG74">
        <f t="shared" si="30"/>
        <v>-6.218957977828939E-29</v>
      </c>
      <c r="AH74">
        <f t="shared" si="31"/>
        <v>-2.8248328450110522E-24</v>
      </c>
      <c r="AI74">
        <f t="shared" si="23"/>
        <v>-2.8248950345908305E-24</v>
      </c>
      <c r="AJ74">
        <f t="shared" si="32"/>
        <v>-0.18448253423695204</v>
      </c>
      <c r="AK74">
        <f t="shared" si="46"/>
        <v>-0.12052858903480856</v>
      </c>
      <c r="AL74">
        <f t="shared" si="33"/>
        <v>-0.30501112327176061</v>
      </c>
      <c r="AN74">
        <f t="shared" si="34"/>
        <v>0</v>
      </c>
      <c r="AO74">
        <f t="shared" si="34"/>
        <v>0</v>
      </c>
      <c r="AP74">
        <f t="shared" si="34"/>
        <v>-1.9917646154017781E-32</v>
      </c>
      <c r="AQ74">
        <f t="shared" si="34"/>
        <v>-9.0471782011975364E-28</v>
      </c>
      <c r="AR74">
        <f t="shared" si="34"/>
        <v>-9.0473773776590769E-28</v>
      </c>
      <c r="AS74">
        <f t="shared" si="34"/>
        <v>-5.9084783200462274E-5</v>
      </c>
      <c r="AT74">
        <f t="shared" si="34"/>
        <v>-3.8602058357635321E-5</v>
      </c>
      <c r="AU74">
        <f t="shared" si="24"/>
        <v>-9.7686841558097595E-5</v>
      </c>
      <c r="AW74">
        <v>71</v>
      </c>
      <c r="AX74">
        <f>IF(Z74&gt;0, (R74*SUMPRODUCT(K74:$K$98, X74:$X$98)-K74*$AZ$3)/Z74, 0)</f>
        <v>-3.090056359633288E+29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50000</v>
      </c>
      <c r="S75">
        <f t="shared" si="28"/>
        <v>-3.6817009622333497E+30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-1.5373544519745987</v>
      </c>
      <c r="AC75">
        <f t="shared" si="45"/>
        <v>-1.3726379035487488</v>
      </c>
      <c r="AE75">
        <f t="shared" si="29"/>
        <v>0</v>
      </c>
      <c r="AF75">
        <f t="shared" si="30"/>
        <v>0</v>
      </c>
      <c r="AG75">
        <f t="shared" si="30"/>
        <v>-4.6603387864372324E-30</v>
      </c>
      <c r="AH75">
        <f t="shared" si="31"/>
        <v>-2.2762938077627705E-25</v>
      </c>
      <c r="AI75">
        <f t="shared" si="23"/>
        <v>-2.276340411150635E-25</v>
      </c>
      <c r="AJ75">
        <f t="shared" si="32"/>
        <v>-0.16471654842584993</v>
      </c>
      <c r="AK75">
        <f t="shared" si="46"/>
        <v>-0.10761481163822192</v>
      </c>
      <c r="AL75">
        <f t="shared" si="33"/>
        <v>-0.27233136006407188</v>
      </c>
      <c r="AN75">
        <f t="shared" si="34"/>
        <v>0</v>
      </c>
      <c r="AO75">
        <f t="shared" si="34"/>
        <v>0</v>
      </c>
      <c r="AP75">
        <f t="shared" si="34"/>
        <v>-1.3326615171392982E-33</v>
      </c>
      <c r="AQ75">
        <f t="shared" si="34"/>
        <v>-6.5092459976005672E-29</v>
      </c>
      <c r="AR75">
        <f t="shared" si="34"/>
        <v>-6.5093792637522818E-29</v>
      </c>
      <c r="AS75">
        <f t="shared" si="34"/>
        <v>-4.7102027423837883E-5</v>
      </c>
      <c r="AT75">
        <f t="shared" si="34"/>
        <v>-3.0773324583574074E-5</v>
      </c>
      <c r="AU75">
        <f t="shared" si="24"/>
        <v>-7.7875352007411957E-5</v>
      </c>
      <c r="AW75">
        <v>72</v>
      </c>
      <c r="AX75">
        <f>IF(Z75&gt;0, (R75*SUMPRODUCT(K75:$K$98, X75:$X$98)-K75*$AZ$3)/Z75, 0)</f>
        <v>-3.6817009622333497E+30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50000</v>
      </c>
      <c r="S76">
        <f t="shared" si="28"/>
        <v>-4.712834666746011E+31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-1.3726379035487488</v>
      </c>
      <c r="AC76">
        <f t="shared" si="45"/>
        <v>-1.2255695567399543</v>
      </c>
      <c r="AE76">
        <f t="shared" si="29"/>
        <v>0</v>
      </c>
      <c r="AF76">
        <f t="shared" si="30"/>
        <v>0</v>
      </c>
      <c r="AG76">
        <f t="shared" si="30"/>
        <v>-3.2506167821556319E-31</v>
      </c>
      <c r="AH76">
        <f t="shared" si="31"/>
        <v>-1.7154694881429187E-26</v>
      </c>
      <c r="AI76">
        <f t="shared" si="23"/>
        <v>-1.7155019943107403E-26</v>
      </c>
      <c r="AJ76">
        <f t="shared" si="32"/>
        <v>-0.14706834680879455</v>
      </c>
      <c r="AK76">
        <f t="shared" si="46"/>
        <v>-9.6084653248412422E-2</v>
      </c>
      <c r="AL76">
        <f t="shared" si="33"/>
        <v>-0.24315300005720697</v>
      </c>
      <c r="AN76">
        <f t="shared" si="34"/>
        <v>0</v>
      </c>
      <c r="AO76">
        <f t="shared" si="34"/>
        <v>0</v>
      </c>
      <c r="AP76">
        <f t="shared" si="34"/>
        <v>-8.2994653911694854E-35</v>
      </c>
      <c r="AQ76">
        <f t="shared" si="34"/>
        <v>-4.3799317485243107E-30</v>
      </c>
      <c r="AR76">
        <f t="shared" si="34"/>
        <v>-4.3800147431782222E-30</v>
      </c>
      <c r="AS76">
        <f t="shared" si="34"/>
        <v>-3.7549447882523809E-5</v>
      </c>
      <c r="AT76">
        <f t="shared" si="34"/>
        <v>-2.453230594991555E-5</v>
      </c>
      <c r="AU76">
        <f t="shared" si="24"/>
        <v>-6.208175383243936E-5</v>
      </c>
      <c r="AW76">
        <v>73</v>
      </c>
      <c r="AX76">
        <f>IF(Z76&gt;0, (R76*SUMPRODUCT(K76:$K$98, X76:$X$98)-K76*$AZ$3)/Z76, 0)</f>
        <v>-4.712834666746011E+31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50000</v>
      </c>
      <c r="S77">
        <f t="shared" si="28"/>
        <v>-6.5174397033422509E+32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-1.2255695567399543</v>
      </c>
      <c r="AC77">
        <f t="shared" si="45"/>
        <v>-1.0942585328035306</v>
      </c>
      <c r="AE77">
        <f t="shared" si="29"/>
        <v>0</v>
      </c>
      <c r="AF77">
        <f t="shared" si="30"/>
        <v>0</v>
      </c>
      <c r="AG77">
        <f t="shared" si="30"/>
        <v>-2.0987124212334037E-32</v>
      </c>
      <c r="AH77">
        <f t="shared" si="31"/>
        <v>-1.2032957488842941E-27</v>
      </c>
      <c r="AI77">
        <f t="shared" si="23"/>
        <v>-1.2033167360085064E-27</v>
      </c>
      <c r="AJ77">
        <f t="shared" si="32"/>
        <v>-0.13131102393642369</v>
      </c>
      <c r="AK77">
        <f t="shared" si="46"/>
        <v>-8.5789868971796801E-2</v>
      </c>
      <c r="AL77">
        <f t="shared" si="33"/>
        <v>-0.21710089290822049</v>
      </c>
      <c r="AN77">
        <f t="shared" si="34"/>
        <v>0</v>
      </c>
      <c r="AO77">
        <f t="shared" si="34"/>
        <v>0</v>
      </c>
      <c r="AP77">
        <f t="shared" si="34"/>
        <v>-4.7843093747793499E-36</v>
      </c>
      <c r="AQ77">
        <f t="shared" si="34"/>
        <v>-2.743081459743751E-31</v>
      </c>
      <c r="AR77">
        <f t="shared" si="34"/>
        <v>-2.7431293028374986E-31</v>
      </c>
      <c r="AS77">
        <f t="shared" si="34"/>
        <v>-2.9934189957369104E-5</v>
      </c>
      <c r="AT77">
        <f t="shared" si="34"/>
        <v>-1.9557004105481145E-5</v>
      </c>
      <c r="AU77">
        <f t="shared" si="24"/>
        <v>-4.9491194062850253E-5</v>
      </c>
      <c r="AW77">
        <v>74</v>
      </c>
      <c r="AX77">
        <f>IF(Z77&gt;0, (R77*SUMPRODUCT(K77:$K$98, X77:$X$98)-K77*$AZ$3)/Z77, 0)</f>
        <v>-6.5174397033422509E+32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50000</v>
      </c>
      <c r="S78">
        <f t="shared" si="28"/>
        <v>-9.8004342506086973E+33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-1.0942585328035306</v>
      </c>
      <c r="AC78">
        <f t="shared" si="45"/>
        <v>-0.97701654714600927</v>
      </c>
      <c r="AE78">
        <f t="shared" si="29"/>
        <v>0</v>
      </c>
      <c r="AF78">
        <f t="shared" si="30"/>
        <v>0</v>
      </c>
      <c r="AG78">
        <f t="shared" si="30"/>
        <v>-1.2461393574031266E-33</v>
      </c>
      <c r="AH78">
        <f t="shared" si="31"/>
        <v>-7.8124454451230278E-29</v>
      </c>
      <c r="AI78">
        <f t="shared" si="23"/>
        <v>-7.8125700590587679E-29</v>
      </c>
      <c r="AJ78">
        <f t="shared" si="32"/>
        <v>-0.11724198565752131</v>
      </c>
      <c r="AK78">
        <f t="shared" si="46"/>
        <v>-7.6598097296247142E-2</v>
      </c>
      <c r="AL78">
        <f t="shared" si="33"/>
        <v>-0.19384008295376845</v>
      </c>
      <c r="AN78">
        <f t="shared" si="34"/>
        <v>0</v>
      </c>
      <c r="AO78">
        <f t="shared" si="34"/>
        <v>0</v>
      </c>
      <c r="AP78">
        <f t="shared" si="34"/>
        <v>-2.5363834602938794E-37</v>
      </c>
      <c r="AQ78">
        <f t="shared" si="34"/>
        <v>-1.5901397619566578E-32</v>
      </c>
      <c r="AR78">
        <f t="shared" si="34"/>
        <v>-1.5901651257912605E-32</v>
      </c>
      <c r="AS78">
        <f t="shared" si="34"/>
        <v>-2.3863352963463919E-5</v>
      </c>
      <c r="AT78">
        <f t="shared" si="34"/>
        <v>-1.5590723936129737E-5</v>
      </c>
      <c r="AU78">
        <f t="shared" si="24"/>
        <v>-3.9454076899593659E-5</v>
      </c>
      <c r="AW78">
        <v>75</v>
      </c>
      <c r="AX78">
        <f>IF(Z78&gt;0, (R78*SUMPRODUCT(K78:$K$98, X78:$X$98)-K78*$AZ$3)/Z78, 0)</f>
        <v>-9.8004342506086973E+33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-0.97701654714600927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-4.9845574296125066E-30</v>
      </c>
      <c r="AI79">
        <f t="shared" si="23"/>
        <v>-4.9845574296125066E-30</v>
      </c>
      <c r="AJ79">
        <f t="shared" si="32"/>
        <v>-0.97701654714600927</v>
      </c>
      <c r="AK79">
        <f t="shared" si="46"/>
        <v>-6.8391158300220661E-2</v>
      </c>
      <c r="AL79">
        <f t="shared" si="33"/>
        <v>-1.0454077054462299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-9.0585123581924266E-34</v>
      </c>
      <c r="AR79">
        <f t="shared" si="34"/>
        <v>-9.0585123581924266E-34</v>
      </c>
      <c r="AS79">
        <f t="shared" si="34"/>
        <v>-1.7755470954958243E-4</v>
      </c>
      <c r="AT79">
        <f t="shared" si="34"/>
        <v>-1.2428829668470773E-5</v>
      </c>
      <c r="AU79">
        <f t="shared" si="24"/>
        <v>-1.899835392180532E-4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6262.909318165418</v>
      </c>
      <c r="AO81" s="8">
        <f t="shared" ref="AO81:AU81" si="49">SUM(AO3:AO79)</f>
        <v>-626.29093181654184</v>
      </c>
      <c r="AP81" s="8">
        <f t="shared" si="49"/>
        <v>-698.78751756124279</v>
      </c>
      <c r="AQ81" s="8">
        <f t="shared" si="49"/>
        <v>-4800.1368534854091</v>
      </c>
      <c r="AR81" s="8">
        <f t="shared" si="49"/>
        <v>137.69401530222297</v>
      </c>
      <c r="AS81" s="8">
        <f t="shared" si="49"/>
        <v>-1185.4741288875912</v>
      </c>
      <c r="AT81" s="8">
        <f t="shared" si="49"/>
        <v>691.52657518442845</v>
      </c>
      <c r="AU81" s="8">
        <f t="shared" si="49"/>
        <v>-356.25353840094118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14804.475427975371</v>
      </c>
      <c r="K3">
        <v>1</v>
      </c>
      <c r="L3" s="2">
        <v>0</v>
      </c>
      <c r="O3">
        <f>$C$3</f>
        <v>14804.475427975371</v>
      </c>
      <c r="P3" s="2">
        <f>O3*C5</f>
        <v>1480.4475427975372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14804.475427975371</v>
      </c>
      <c r="AF3">
        <f t="shared" ref="AF3:AG34" si="3">-$Z3*P3</f>
        <v>-1480.4475427975372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12699.070914477834</v>
      </c>
      <c r="AJ3">
        <f t="shared" ref="AJ3:AJ66" si="6">AB3-AC3</f>
        <v>0</v>
      </c>
      <c r="AL3">
        <f t="shared" ref="AL3:AL66" si="7">SUM(AI3:AK3)</f>
        <v>12699.070914477834</v>
      </c>
      <c r="AN3">
        <f t="shared" ref="AN3:AU34" si="8">AE3*$K3</f>
        <v>14804.475427975371</v>
      </c>
      <c r="AO3">
        <f t="shared" si="8"/>
        <v>-1480.4475427975372</v>
      </c>
      <c r="AP3">
        <f t="shared" si="8"/>
        <v>-624.95697070000006</v>
      </c>
      <c r="AQ3">
        <f t="shared" si="8"/>
        <v>0</v>
      </c>
      <c r="AR3">
        <f t="shared" si="8"/>
        <v>12699.070914477834</v>
      </c>
      <c r="AS3">
        <f t="shared" si="8"/>
        <v>0</v>
      </c>
      <c r="AT3">
        <f t="shared" si="8"/>
        <v>0</v>
      </c>
      <c r="AU3">
        <f t="shared" si="8"/>
        <v>12699.070914477834</v>
      </c>
      <c r="AW3">
        <v>0</v>
      </c>
      <c r="AX3">
        <f>IF(Z3&gt;0, (R3*SUMPRODUCT(K3:$K$98, X3:$X$98)-K3*$AZ$3)/Z3, 0)</f>
        <v>0</v>
      </c>
      <c r="AZ3">
        <f>C6*ABS(SUMPRODUCT(X4:X69, K4:K69))/1</f>
        <v>12404.790195898519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1368.2282314350714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1329.0846638462699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-1329.0846638462699</v>
      </c>
      <c r="AK4">
        <f t="shared" ref="AK4:AK67" si="19">G4*SUM(AB4:AB4, AE4:AF4)</f>
        <v>0</v>
      </c>
      <c r="AL4">
        <f t="shared" si="7"/>
        <v>-2259.5319638462697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-830.75651785714285</v>
      </c>
      <c r="AR4">
        <f t="shared" si="8"/>
        <v>-830.75651785714285</v>
      </c>
      <c r="AS4">
        <f t="shared" si="8"/>
        <v>-1186.6827355770265</v>
      </c>
      <c r="AT4">
        <f t="shared" si="8"/>
        <v>0</v>
      </c>
      <c r="AU4">
        <f t="shared" si="8"/>
        <v>-2017.4392534341694</v>
      </c>
      <c r="AW4">
        <v>1</v>
      </c>
      <c r="AX4">
        <f>IF(Z4&gt;0, (R4*SUMPRODUCT(K4:$K$98, X4:$X$98)-K4*$AZ$3)/Z4, 0)</f>
        <v>1368.2282314350714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</v>
      </c>
      <c r="S5">
        <f t="shared" si="1"/>
        <v>1792.2263035655794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1329.0846638462699</v>
      </c>
      <c r="AC5">
        <f>S5*Z5</f>
        <v>1685.0108815661551</v>
      </c>
      <c r="AE5">
        <f t="shared" si="2"/>
        <v>0</v>
      </c>
      <c r="AF5">
        <f t="shared" si="3"/>
        <v>0</v>
      </c>
      <c r="AG5">
        <f t="shared" si="3"/>
        <v>-11.752219001402596</v>
      </c>
      <c r="AH5">
        <f t="shared" si="4"/>
        <v>-1074.981167389614</v>
      </c>
      <c r="AI5">
        <f t="shared" si="5"/>
        <v>-1086.7333863910167</v>
      </c>
      <c r="AJ5">
        <f t="shared" si="6"/>
        <v>-355.92621771988524</v>
      </c>
      <c r="AK5">
        <f t="shared" si="19"/>
        <v>93.035926469238902</v>
      </c>
      <c r="AL5">
        <f t="shared" si="7"/>
        <v>-1349.6236776416631</v>
      </c>
      <c r="AN5">
        <f t="shared" si="8"/>
        <v>0</v>
      </c>
      <c r="AO5">
        <f t="shared" si="8"/>
        <v>0</v>
      </c>
      <c r="AP5">
        <f t="shared" si="8"/>
        <v>-9.3687970355569146</v>
      </c>
      <c r="AQ5">
        <f t="shared" si="8"/>
        <v>-856.96840512564881</v>
      </c>
      <c r="AR5">
        <f t="shared" si="8"/>
        <v>-866.33720216120582</v>
      </c>
      <c r="AS5">
        <f t="shared" si="8"/>
        <v>-283.742201626184</v>
      </c>
      <c r="AT5">
        <f t="shared" si="8"/>
        <v>74.167670973564171</v>
      </c>
      <c r="AU5">
        <f t="shared" si="8"/>
        <v>-1075.9117328138257</v>
      </c>
      <c r="AW5">
        <v>2</v>
      </c>
      <c r="AX5">
        <f>IF(Z5&gt;0, (R5*SUMPRODUCT(K5:$K$98, X5:$X$98)-K5*$AZ$3)/Z5, 0)</f>
        <v>1792.2263035655794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</v>
      </c>
      <c r="S6">
        <f t="shared" si="1"/>
        <v>2082.2460821236127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1685.0108815661551</v>
      </c>
      <c r="AC6">
        <f t="shared" ref="AC6:AC69" si="22">S6*Z6</f>
        <v>1887.5806332057055</v>
      </c>
      <c r="AE6">
        <f t="shared" si="2"/>
        <v>0</v>
      </c>
      <c r="AF6">
        <f t="shared" si="3"/>
        <v>0</v>
      </c>
      <c r="AG6">
        <f t="shared" si="3"/>
        <v>-11.331397435507631</v>
      </c>
      <c r="AH6">
        <f t="shared" si="4"/>
        <v>-1213.1975035237558</v>
      </c>
      <c r="AI6">
        <f t="shared" si="5"/>
        <v>-1224.5289009592634</v>
      </c>
      <c r="AJ6">
        <f t="shared" si="6"/>
        <v>-202.5697516395503</v>
      </c>
      <c r="AK6">
        <f t="shared" si="19"/>
        <v>117.95076170963087</v>
      </c>
      <c r="AL6">
        <f t="shared" si="7"/>
        <v>-1309.1478908891829</v>
      </c>
      <c r="AN6">
        <f t="shared" si="8"/>
        <v>0</v>
      </c>
      <c r="AO6">
        <f t="shared" si="8"/>
        <v>0</v>
      </c>
      <c r="AP6">
        <f t="shared" si="8"/>
        <v>-8.0654648747178719</v>
      </c>
      <c r="AQ6">
        <f t="shared" si="8"/>
        <v>-863.53001970475043</v>
      </c>
      <c r="AR6">
        <f t="shared" si="8"/>
        <v>-871.59548457946835</v>
      </c>
      <c r="AS6">
        <f t="shared" si="8"/>
        <v>-144.18514802150023</v>
      </c>
      <c r="AT6">
        <f t="shared" si="8"/>
        <v>83.95502239946164</v>
      </c>
      <c r="AU6">
        <f t="shared" si="8"/>
        <v>-931.82561020150695</v>
      </c>
      <c r="AW6">
        <v>3</v>
      </c>
      <c r="AX6">
        <f>IF(Z6&gt;0, (R6*SUMPRODUCT(K6:$K$98, X6:$X$98)-K6*$AZ$3)/Z6, 0)</f>
        <v>2082.2460821236127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50000</v>
      </c>
      <c r="S7">
        <f t="shared" si="1"/>
        <v>2263.1788375757505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1887.5806332057055</v>
      </c>
      <c r="AC7">
        <f t="shared" si="22"/>
        <v>1970.0668248984593</v>
      </c>
      <c r="AE7">
        <f t="shared" si="2"/>
        <v>0</v>
      </c>
      <c r="AF7">
        <f t="shared" si="3"/>
        <v>0</v>
      </c>
      <c r="AG7">
        <f t="shared" si="3"/>
        <v>-10.881082353000968</v>
      </c>
      <c r="AH7">
        <f t="shared" si="4"/>
        <v>-1348.0044326063462</v>
      </c>
      <c r="AI7">
        <f t="shared" si="5"/>
        <v>-1358.8855149593471</v>
      </c>
      <c r="AJ7">
        <f t="shared" si="6"/>
        <v>-82.486191692753891</v>
      </c>
      <c r="AK7">
        <f t="shared" si="19"/>
        <v>132.13064432439938</v>
      </c>
      <c r="AL7">
        <f t="shared" si="7"/>
        <v>-1309.2410623277017</v>
      </c>
      <c r="AN7">
        <f t="shared" si="8"/>
        <v>0</v>
      </c>
      <c r="AO7">
        <f t="shared" si="8"/>
        <v>0</v>
      </c>
      <c r="AP7">
        <f t="shared" si="8"/>
        <v>-6.9151245479438943</v>
      </c>
      <c r="AQ7">
        <f t="shared" si="8"/>
        <v>-856.68118669117996</v>
      </c>
      <c r="AR7">
        <f t="shared" si="8"/>
        <v>-863.59631123912379</v>
      </c>
      <c r="AS7">
        <f t="shared" si="8"/>
        <v>-52.421466039511508</v>
      </c>
      <c r="AT7">
        <f t="shared" si="8"/>
        <v>83.971413179434521</v>
      </c>
      <c r="AU7">
        <f t="shared" si="8"/>
        <v>-832.04636409920079</v>
      </c>
      <c r="AW7">
        <v>4</v>
      </c>
      <c r="AX7">
        <f>IF(Z7&gt;0, (R7*SUMPRODUCT(K7:$K$98, X7:$X$98)-K7*$AZ$3)/Z7, 0)</f>
        <v>2263.1788375757505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</v>
      </c>
      <c r="S8">
        <f t="shared" si="1"/>
        <v>2353.0737807202458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1970.0668248984593</v>
      </c>
      <c r="AC8">
        <f t="shared" si="22"/>
        <v>1958.0429698121925</v>
      </c>
      <c r="AE8">
        <f t="shared" si="2"/>
        <v>0</v>
      </c>
      <c r="AF8">
        <f t="shared" si="3"/>
        <v>0</v>
      </c>
      <c r="AG8">
        <f t="shared" si="3"/>
        <v>-10.401517080845956</v>
      </c>
      <c r="AH8">
        <f t="shared" si="4"/>
        <v>-1483.0177945000078</v>
      </c>
      <c r="AI8">
        <f t="shared" si="5"/>
        <v>-1493.4193115808537</v>
      </c>
      <c r="AJ8">
        <f t="shared" si="6"/>
        <v>12.023855086266849</v>
      </c>
      <c r="AK8">
        <f t="shared" si="19"/>
        <v>137.90467774289218</v>
      </c>
      <c r="AL8">
        <f t="shared" si="7"/>
        <v>-1343.4907787516947</v>
      </c>
      <c r="AN8">
        <f t="shared" si="8"/>
        <v>0</v>
      </c>
      <c r="AO8">
        <f t="shared" si="8"/>
        <v>0</v>
      </c>
      <c r="AP8">
        <f t="shared" si="8"/>
        <v>-5.9021001318877246</v>
      </c>
      <c r="AQ8">
        <f t="shared" si="8"/>
        <v>-841.50412410787123</v>
      </c>
      <c r="AR8">
        <f t="shared" si="8"/>
        <v>-847.4062242397589</v>
      </c>
      <c r="AS8">
        <f t="shared" si="8"/>
        <v>6.8226582852164857</v>
      </c>
      <c r="AT8">
        <f t="shared" si="8"/>
        <v>78.250817680536016</v>
      </c>
      <c r="AU8">
        <f t="shared" si="8"/>
        <v>-762.33274827400646</v>
      </c>
      <c r="AW8">
        <v>5</v>
      </c>
      <c r="AX8">
        <f>IF(Z8&gt;0, (R8*SUMPRODUCT(K8:$K$98, X8:$X$98)-K8*$AZ$3)/Z8, 0)</f>
        <v>2353.0737807202458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</v>
      </c>
      <c r="S9">
        <f t="shared" si="1"/>
        <v>2364.5756556946189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1958.0429698121925</v>
      </c>
      <c r="AC9">
        <f t="shared" si="22"/>
        <v>1870.6971774944193</v>
      </c>
      <c r="AE9">
        <f t="shared" si="2"/>
        <v>0</v>
      </c>
      <c r="AF9">
        <f t="shared" si="3"/>
        <v>0</v>
      </c>
      <c r="AG9">
        <f t="shared" si="3"/>
        <v>-9.8891801843451823</v>
      </c>
      <c r="AH9">
        <f t="shared" si="4"/>
        <v>-1633.2869027692523</v>
      </c>
      <c r="AI9">
        <f t="shared" si="5"/>
        <v>-1643.1760829535974</v>
      </c>
      <c r="AJ9">
        <f t="shared" si="6"/>
        <v>87.345792317773203</v>
      </c>
      <c r="AK9">
        <f t="shared" si="19"/>
        <v>137.06300788685348</v>
      </c>
      <c r="AL9">
        <f t="shared" si="7"/>
        <v>-1418.7672827489707</v>
      </c>
      <c r="AN9">
        <f t="shared" si="8"/>
        <v>0</v>
      </c>
      <c r="AO9">
        <f t="shared" si="8"/>
        <v>0</v>
      </c>
      <c r="AP9">
        <f t="shared" si="8"/>
        <v>-5.0101664443193439</v>
      </c>
      <c r="AQ9">
        <f t="shared" si="8"/>
        <v>-827.47397475421997</v>
      </c>
      <c r="AR9">
        <f t="shared" si="8"/>
        <v>-832.48414119853931</v>
      </c>
      <c r="AS9">
        <f t="shared" si="8"/>
        <v>44.252096692074851</v>
      </c>
      <c r="AT9">
        <f t="shared" si="8"/>
        <v>69.440385357652545</v>
      </c>
      <c r="AU9">
        <f t="shared" si="8"/>
        <v>-718.79165914881196</v>
      </c>
      <c r="AW9">
        <v>6</v>
      </c>
      <c r="AX9">
        <f>IF(Z9&gt;0, (R9*SUMPRODUCT(K9:$K$98, X9:$X$98)-K9*$AZ$3)/Z9, 0)</f>
        <v>2364.5756556946189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</v>
      </c>
      <c r="S10">
        <f t="shared" si="1"/>
        <v>2295.5240670193693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1870.6971774944193</v>
      </c>
      <c r="AC10">
        <f t="shared" si="22"/>
        <v>1716.5788561242198</v>
      </c>
      <c r="AE10">
        <f t="shared" si="2"/>
        <v>0</v>
      </c>
      <c r="AF10">
        <f t="shared" si="3"/>
        <v>0</v>
      </c>
      <c r="AG10">
        <f t="shared" si="3"/>
        <v>-9.3474235403743631</v>
      </c>
      <c r="AH10">
        <f t="shared" si="4"/>
        <v>-1771.4593685094687</v>
      </c>
      <c r="AI10">
        <f t="shared" si="5"/>
        <v>-1780.8067920498431</v>
      </c>
      <c r="AJ10">
        <f t="shared" si="6"/>
        <v>154.11832137019951</v>
      </c>
      <c r="AK10">
        <f t="shared" si="19"/>
        <v>130.94880242460937</v>
      </c>
      <c r="AL10">
        <f t="shared" si="7"/>
        <v>-1495.7396682550343</v>
      </c>
      <c r="AN10">
        <f t="shared" si="8"/>
        <v>0</v>
      </c>
      <c r="AO10">
        <f t="shared" si="8"/>
        <v>0</v>
      </c>
      <c r="AP10">
        <f t="shared" si="8"/>
        <v>-4.2282997039099506</v>
      </c>
      <c r="AQ10">
        <f t="shared" si="8"/>
        <v>-801.31825534644713</v>
      </c>
      <c r="AR10">
        <f t="shared" si="8"/>
        <v>-805.54655505035703</v>
      </c>
      <c r="AS10">
        <f t="shared" si="8"/>
        <v>69.715301740848943</v>
      </c>
      <c r="AT10">
        <f t="shared" si="8"/>
        <v>59.234588026077951</v>
      </c>
      <c r="AU10">
        <f t="shared" si="8"/>
        <v>-676.59666528343018</v>
      </c>
      <c r="AW10">
        <v>7</v>
      </c>
      <c r="AX10">
        <f>IF(Z10&gt;0, (R10*SUMPRODUCT(K10:$K$98, X10:$X$98)-K10*$AZ$3)/Z10, 0)</f>
        <v>2295.5240670193693</v>
      </c>
    </row>
    <row r="11" spans="1:52" x14ac:dyDescent="0.25">
      <c r="A11" t="s">
        <v>33</v>
      </c>
      <c r="C11" s="12">
        <f>AU71</f>
        <v>-175.79833327554664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</v>
      </c>
      <c r="S11">
        <f t="shared" si="1"/>
        <v>2158.029052933734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1716.5788561242198</v>
      </c>
      <c r="AC11">
        <f t="shared" si="22"/>
        <v>1516.4710055849328</v>
      </c>
      <c r="AE11">
        <f t="shared" si="2"/>
        <v>0</v>
      </c>
      <c r="AF11">
        <f t="shared" si="3"/>
        <v>0</v>
      </c>
      <c r="AG11">
        <f t="shared" si="3"/>
        <v>-8.7838889583261466</v>
      </c>
      <c r="AH11">
        <f t="shared" si="4"/>
        <v>-1880.2413865778879</v>
      </c>
      <c r="AI11">
        <f t="shared" si="5"/>
        <v>-1889.0252755362139</v>
      </c>
      <c r="AJ11">
        <f t="shared" si="6"/>
        <v>200.10785053928703</v>
      </c>
      <c r="AK11">
        <f t="shared" si="19"/>
        <v>120.16051992869539</v>
      </c>
      <c r="AL11">
        <f t="shared" si="7"/>
        <v>-1568.7569050682316</v>
      </c>
      <c r="AN11">
        <f t="shared" si="8"/>
        <v>0</v>
      </c>
      <c r="AO11">
        <f t="shared" si="8"/>
        <v>0</v>
      </c>
      <c r="AP11">
        <f t="shared" si="8"/>
        <v>-3.5476654267011032</v>
      </c>
      <c r="AQ11">
        <f t="shared" si="8"/>
        <v>-759.39796059148239</v>
      </c>
      <c r="AR11">
        <f t="shared" si="8"/>
        <v>-762.94562601818348</v>
      </c>
      <c r="AS11">
        <f t="shared" si="8"/>
        <v>80.820204619820402</v>
      </c>
      <c r="AT11">
        <f t="shared" si="8"/>
        <v>48.530818664480819</v>
      </c>
      <c r="AU11">
        <f t="shared" si="8"/>
        <v>-633.5946027338822</v>
      </c>
      <c r="AW11">
        <v>8</v>
      </c>
      <c r="AX11">
        <f>IF(Z11&gt;0, (R11*SUMPRODUCT(K11:$K$98, X11:$X$98)-K11*$AZ$3)/Z11, 0)</f>
        <v>2158.029052933734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</v>
      </c>
      <c r="S12">
        <f t="shared" si="1"/>
        <v>1972.0878384012678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1516.4710055849328</v>
      </c>
      <c r="AC12">
        <f t="shared" si="22"/>
        <v>1293.8680492855601</v>
      </c>
      <c r="AE12">
        <f t="shared" si="2"/>
        <v>0</v>
      </c>
      <c r="AF12">
        <f t="shared" si="3"/>
        <v>0</v>
      </c>
      <c r="AG12">
        <f t="shared" si="3"/>
        <v>-8.2011309542788489</v>
      </c>
      <c r="AH12">
        <f t="shared" si="4"/>
        <v>-1979.6764578561479</v>
      </c>
      <c r="AI12">
        <f t="shared" si="5"/>
        <v>-1987.8775888104267</v>
      </c>
      <c r="AJ12">
        <f t="shared" si="6"/>
        <v>222.60295629937264</v>
      </c>
      <c r="AK12">
        <f t="shared" si="19"/>
        <v>106.1529703909453</v>
      </c>
      <c r="AL12">
        <f t="shared" si="7"/>
        <v>-1659.1216621201088</v>
      </c>
      <c r="AN12">
        <f t="shared" si="8"/>
        <v>0</v>
      </c>
      <c r="AO12">
        <f t="shared" si="8"/>
        <v>0</v>
      </c>
      <c r="AP12">
        <f t="shared" si="8"/>
        <v>-2.9574100382997015</v>
      </c>
      <c r="AQ12">
        <f t="shared" si="8"/>
        <v>-713.89117692295054</v>
      </c>
      <c r="AR12">
        <f t="shared" si="8"/>
        <v>-716.84858696125025</v>
      </c>
      <c r="AS12">
        <f t="shared" si="8"/>
        <v>80.27285763209025</v>
      </c>
      <c r="AT12">
        <f t="shared" si="8"/>
        <v>38.279825304547664</v>
      </c>
      <c r="AU12">
        <f t="shared" si="8"/>
        <v>-598.29590402461235</v>
      </c>
      <c r="AW12">
        <v>9</v>
      </c>
      <c r="AX12">
        <f>IF(Z12&gt;0, (R12*SUMPRODUCT(K12:$K$98, X12:$X$98)-K12*$AZ$3)/Z12, 0)</f>
        <v>1972.0878384012678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</v>
      </c>
      <c r="S13">
        <f t="shared" si="1"/>
        <v>1741.2363672008828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1293.8680492855601</v>
      </c>
      <c r="AC13">
        <f t="shared" si="22"/>
        <v>1059.2581261948476</v>
      </c>
      <c r="AE13">
        <f t="shared" si="2"/>
        <v>0</v>
      </c>
      <c r="AF13">
        <f t="shared" si="3"/>
        <v>0</v>
      </c>
      <c r="AG13">
        <f t="shared" si="3"/>
        <v>-7.6042097597126741</v>
      </c>
      <c r="AH13">
        <f t="shared" si="4"/>
        <v>-2059.6395400935439</v>
      </c>
      <c r="AI13">
        <f t="shared" si="5"/>
        <v>-2067.2437498532568</v>
      </c>
      <c r="AJ13">
        <f t="shared" si="6"/>
        <v>234.60992309071253</v>
      </c>
      <c r="AK13">
        <f t="shared" si="19"/>
        <v>90.570763449989215</v>
      </c>
      <c r="AL13">
        <f t="shared" si="7"/>
        <v>-1742.063063312555</v>
      </c>
      <c r="AN13">
        <f t="shared" si="8"/>
        <v>0</v>
      </c>
      <c r="AO13">
        <f t="shared" si="8"/>
        <v>0</v>
      </c>
      <c r="AP13">
        <f t="shared" si="8"/>
        <v>-2.4483520280492486</v>
      </c>
      <c r="AQ13">
        <f t="shared" si="8"/>
        <v>-663.14880893409099</v>
      </c>
      <c r="AR13">
        <f t="shared" si="8"/>
        <v>-665.59716096214026</v>
      </c>
      <c r="AS13">
        <f t="shared" si="8"/>
        <v>75.538116273810985</v>
      </c>
      <c r="AT13">
        <f t="shared" si="8"/>
        <v>29.161361848483342</v>
      </c>
      <c r="AU13">
        <f t="shared" si="8"/>
        <v>-560.89768283984597</v>
      </c>
      <c r="AW13">
        <v>10</v>
      </c>
      <c r="AX13">
        <f>IF(Z13&gt;0, (R13*SUMPRODUCT(K13:$K$98, X13:$X$98)-K13*$AZ$3)/Z13, 0)</f>
        <v>1741.2363672008828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</v>
      </c>
      <c r="S14">
        <f t="shared" si="1"/>
        <v>1472.2967724152825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1059.2581261948476</v>
      </c>
      <c r="AC14">
        <f t="shared" si="22"/>
        <v>824.03900818239663</v>
      </c>
      <c r="AE14">
        <f t="shared" si="2"/>
        <v>0</v>
      </c>
      <c r="AF14">
        <f t="shared" si="3"/>
        <v>0</v>
      </c>
      <c r="AG14">
        <f t="shared" si="3"/>
        <v>-6.9962033438286708</v>
      </c>
      <c r="AH14">
        <f t="shared" si="4"/>
        <v>-2127.857273147506</v>
      </c>
      <c r="AI14">
        <f t="shared" si="5"/>
        <v>-2134.8534764913347</v>
      </c>
      <c r="AJ14">
        <f t="shared" si="6"/>
        <v>235.21911801245096</v>
      </c>
      <c r="AK14">
        <f t="shared" si="19"/>
        <v>74.148068833639343</v>
      </c>
      <c r="AL14">
        <f t="shared" si="7"/>
        <v>-1825.4862896452444</v>
      </c>
      <c r="AN14">
        <f t="shared" si="8"/>
        <v>0</v>
      </c>
      <c r="AO14">
        <f t="shared" si="8"/>
        <v>0</v>
      </c>
      <c r="AP14">
        <f t="shared" si="8"/>
        <v>-2.0112412807671136</v>
      </c>
      <c r="AQ14">
        <f t="shared" si="8"/>
        <v>-611.70811896281714</v>
      </c>
      <c r="AR14">
        <f t="shared" si="8"/>
        <v>-613.71936024358433</v>
      </c>
      <c r="AS14">
        <f t="shared" si="8"/>
        <v>67.619875655783673</v>
      </c>
      <c r="AT14">
        <f t="shared" si="8"/>
        <v>21.315797954746941</v>
      </c>
      <c r="AU14">
        <f t="shared" si="8"/>
        <v>-524.78368663305366</v>
      </c>
      <c r="AW14">
        <v>11</v>
      </c>
      <c r="AX14">
        <f>IF(Z14&gt;0, (R14*SUMPRODUCT(K14:$K$98, X14:$X$98)-K14*$AZ$3)/Z14, 0)</f>
        <v>1472.2967724152825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</v>
      </c>
      <c r="S15">
        <f t="shared" si="1"/>
        <v>1164.7910468514451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824.03900818239663</v>
      </c>
      <c r="AC15">
        <f t="shared" si="22"/>
        <v>594.41097039961596</v>
      </c>
      <c r="AE15">
        <f t="shared" si="2"/>
        <v>0</v>
      </c>
      <c r="AF15">
        <f t="shared" si="3"/>
        <v>0</v>
      </c>
      <c r="AG15">
        <f t="shared" si="3"/>
        <v>-6.3789442321690704</v>
      </c>
      <c r="AH15">
        <f t="shared" si="4"/>
        <v>-2189.1883128852519</v>
      </c>
      <c r="AI15">
        <f t="shared" si="5"/>
        <v>-2195.5672571174209</v>
      </c>
      <c r="AJ15">
        <f t="shared" si="6"/>
        <v>229.62803778278067</v>
      </c>
      <c r="AK15">
        <f t="shared" si="19"/>
        <v>57.682730572767767</v>
      </c>
      <c r="AL15">
        <f t="shared" si="7"/>
        <v>-1908.2564887618726</v>
      </c>
      <c r="AN15">
        <f t="shared" si="8"/>
        <v>0</v>
      </c>
      <c r="AO15">
        <f t="shared" si="8"/>
        <v>0</v>
      </c>
      <c r="AP15">
        <f t="shared" si="8"/>
        <v>-1.6373161036854496</v>
      </c>
      <c r="AQ15">
        <f t="shared" si="8"/>
        <v>-561.91011368478144</v>
      </c>
      <c r="AR15">
        <f t="shared" si="8"/>
        <v>-563.54742978846684</v>
      </c>
      <c r="AS15">
        <f t="shared" si="8"/>
        <v>58.939797940762531</v>
      </c>
      <c r="AT15">
        <f t="shared" si="8"/>
        <v>14.805720231109001</v>
      </c>
      <c r="AU15">
        <f t="shared" si="8"/>
        <v>-489.80191161659536</v>
      </c>
      <c r="AW15">
        <v>12</v>
      </c>
      <c r="AX15">
        <f>IF(Z15&gt;0, (R15*SUMPRODUCT(K15:$K$98, X15:$X$98)-K15*$AZ$3)/Z15, 0)</f>
        <v>1164.7910468514451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</v>
      </c>
      <c r="S16">
        <f t="shared" si="1"/>
        <v>810.8973911207687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594.41097039961596</v>
      </c>
      <c r="AC16">
        <f t="shared" si="22"/>
        <v>373.64378633986735</v>
      </c>
      <c r="AE16">
        <f t="shared" si="2"/>
        <v>0</v>
      </c>
      <c r="AF16">
        <f t="shared" si="3"/>
        <v>0</v>
      </c>
      <c r="AG16">
        <f t="shared" si="3"/>
        <v>-5.7597266687379776</v>
      </c>
      <c r="AH16">
        <f t="shared" si="4"/>
        <v>-2221.7124844376094</v>
      </c>
      <c r="AI16">
        <f t="shared" si="5"/>
        <v>-2227.4722111063475</v>
      </c>
      <c r="AJ16">
        <f t="shared" si="6"/>
        <v>220.76718405974862</v>
      </c>
      <c r="AK16">
        <f t="shared" si="19"/>
        <v>41.608767927973119</v>
      </c>
      <c r="AL16">
        <f t="shared" si="7"/>
        <v>-1965.0962591186258</v>
      </c>
      <c r="AN16">
        <f t="shared" si="8"/>
        <v>0</v>
      </c>
      <c r="AO16">
        <f t="shared" si="8"/>
        <v>0</v>
      </c>
      <c r="AP16">
        <f t="shared" si="8"/>
        <v>-1.3199806946771038</v>
      </c>
      <c r="AQ16">
        <f t="shared" si="8"/>
        <v>-509.15915932228086</v>
      </c>
      <c r="AR16">
        <f t="shared" si="8"/>
        <v>-510.47914001695801</v>
      </c>
      <c r="AS16">
        <f t="shared" si="8"/>
        <v>50.594140614131952</v>
      </c>
      <c r="AT16">
        <f t="shared" si="8"/>
        <v>9.5356556921925204</v>
      </c>
      <c r="AU16">
        <f t="shared" si="8"/>
        <v>-450.34934371063355</v>
      </c>
      <c r="AW16">
        <v>13</v>
      </c>
      <c r="AX16">
        <f>IF(Z16&gt;0, (R16*SUMPRODUCT(K16:$K$98, X16:$X$98)-K16*$AZ$3)/Z16, 0)</f>
        <v>810.8973911207687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</v>
      </c>
      <c r="S17">
        <f t="shared" si="1"/>
        <v>410.65849388887625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373.64378633986735</v>
      </c>
      <c r="AC17">
        <f t="shared" si="22"/>
        <v>169.07652846850806</v>
      </c>
      <c r="AE17">
        <f t="shared" si="2"/>
        <v>0</v>
      </c>
      <c r="AF17">
        <f t="shared" si="3"/>
        <v>0</v>
      </c>
      <c r="AG17">
        <f t="shared" si="3"/>
        <v>-5.1465064945868377</v>
      </c>
      <c r="AH17">
        <f t="shared" si="4"/>
        <v>-2222.4916298550384</v>
      </c>
      <c r="AI17">
        <f t="shared" si="5"/>
        <v>-2227.6381363496253</v>
      </c>
      <c r="AJ17">
        <f t="shared" si="6"/>
        <v>204.56725787135929</v>
      </c>
      <c r="AK17">
        <f t="shared" si="19"/>
        <v>26.155065043790717</v>
      </c>
      <c r="AL17">
        <f t="shared" si="7"/>
        <v>-1996.9158134344752</v>
      </c>
      <c r="AN17">
        <f t="shared" si="8"/>
        <v>0</v>
      </c>
      <c r="AO17">
        <f t="shared" si="8"/>
        <v>0</v>
      </c>
      <c r="AP17">
        <f t="shared" si="8"/>
        <v>-1.0530771945488877</v>
      </c>
      <c r="AQ17">
        <f t="shared" si="8"/>
        <v>-454.76582084135129</v>
      </c>
      <c r="AR17">
        <f t="shared" si="8"/>
        <v>-455.81889803590019</v>
      </c>
      <c r="AS17">
        <f t="shared" si="8"/>
        <v>41.858513972986692</v>
      </c>
      <c r="AT17">
        <f t="shared" si="8"/>
        <v>5.3518445082172175</v>
      </c>
      <c r="AU17">
        <f t="shared" si="8"/>
        <v>-408.60853955469628</v>
      </c>
      <c r="AW17">
        <v>14</v>
      </c>
      <c r="AX17">
        <f>IF(Z17&gt;0, (R17*SUMPRODUCT(K17:$K$98, X17:$X$98)-K17*$AZ$3)/Z17, 0)</f>
        <v>410.65849388887625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</v>
      </c>
      <c r="S18">
        <f t="shared" si="1"/>
        <v>-37.774759476617433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169.07652846850806</v>
      </c>
      <c r="AC18">
        <f t="shared" si="22"/>
        <v>-13.732237505948889</v>
      </c>
      <c r="AE18">
        <f t="shared" si="2"/>
        <v>0</v>
      </c>
      <c r="AF18">
        <f t="shared" si="3"/>
        <v>0</v>
      </c>
      <c r="AG18">
        <f t="shared" si="3"/>
        <v>-4.5441181149178265</v>
      </c>
      <c r="AH18">
        <f t="shared" si="4"/>
        <v>-2203.6932588925683</v>
      </c>
      <c r="AI18">
        <f t="shared" si="5"/>
        <v>-2208.237377007486</v>
      </c>
      <c r="AJ18">
        <f t="shared" si="6"/>
        <v>182.80876597445695</v>
      </c>
      <c r="AK18">
        <f t="shared" si="19"/>
        <v>11.835356992795566</v>
      </c>
      <c r="AL18">
        <f t="shared" si="7"/>
        <v>-2013.5932540402334</v>
      </c>
      <c r="AN18">
        <f t="shared" si="8"/>
        <v>0</v>
      </c>
      <c r="AO18">
        <f t="shared" si="8"/>
        <v>0</v>
      </c>
      <c r="AP18">
        <f t="shared" si="8"/>
        <v>-0.830193390338408</v>
      </c>
      <c r="AQ18">
        <f t="shared" si="8"/>
        <v>-402.60651937279147</v>
      </c>
      <c r="AR18">
        <f t="shared" si="8"/>
        <v>-403.43671276312983</v>
      </c>
      <c r="AS18">
        <f t="shared" si="8"/>
        <v>33.398478069855251</v>
      </c>
      <c r="AT18">
        <f t="shared" si="8"/>
        <v>2.1622754733108467</v>
      </c>
      <c r="AU18">
        <f t="shared" si="8"/>
        <v>-367.8759592199637</v>
      </c>
      <c r="AW18">
        <v>15</v>
      </c>
      <c r="AX18">
        <f>IF(Z18&gt;0, (R18*SUMPRODUCT(K18:$K$98, X18:$X$98)-K18*$AZ$3)/Z18, 0)</f>
        <v>-37.774759476617433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</v>
      </c>
      <c r="S19">
        <f t="shared" si="1"/>
        <v>-548.00141773271332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-13.732237505948889</v>
      </c>
      <c r="AC19">
        <f t="shared" si="22"/>
        <v>-173.5199578904417</v>
      </c>
      <c r="AE19">
        <f t="shared" si="2"/>
        <v>0</v>
      </c>
      <c r="AF19">
        <f t="shared" si="3"/>
        <v>0</v>
      </c>
      <c r="AG19">
        <f t="shared" si="3"/>
        <v>-3.958017996749867</v>
      </c>
      <c r="AH19">
        <f t="shared" si="4"/>
        <v>-2162.635748075124</v>
      </c>
      <c r="AI19">
        <f t="shared" si="5"/>
        <v>-2166.5937660718737</v>
      </c>
      <c r="AJ19">
        <f t="shared" si="6"/>
        <v>159.78772038449281</v>
      </c>
      <c r="AK19">
        <f t="shared" si="19"/>
        <v>-0.96125662541642232</v>
      </c>
      <c r="AL19">
        <f t="shared" si="7"/>
        <v>-2007.7673023127973</v>
      </c>
      <c r="AN19">
        <f t="shared" si="8"/>
        <v>0</v>
      </c>
      <c r="AO19">
        <f t="shared" si="8"/>
        <v>0</v>
      </c>
      <c r="AP19">
        <f t="shared" si="8"/>
        <v>-0.64563847323447898</v>
      </c>
      <c r="AQ19">
        <f t="shared" si="8"/>
        <v>-352.77273718716958</v>
      </c>
      <c r="AR19">
        <f t="shared" si="8"/>
        <v>-353.41837566040402</v>
      </c>
      <c r="AS19">
        <f t="shared" si="8"/>
        <v>26.064838491228681</v>
      </c>
      <c r="AT19">
        <f t="shared" si="8"/>
        <v>-0.15680177819555469</v>
      </c>
      <c r="AU19">
        <f t="shared" si="8"/>
        <v>-327.51033894737094</v>
      </c>
      <c r="AW19">
        <v>16</v>
      </c>
      <c r="AX19">
        <f>IF(Z19&gt;0, (R19*SUMPRODUCT(K19:$K$98, X19:$X$98)-K19*$AZ$3)/Z19, 0)</f>
        <v>-548.00141773271332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</v>
      </c>
      <c r="S20">
        <f t="shared" si="1"/>
        <v>-1140.0241089814492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-173.5199578904417</v>
      </c>
      <c r="AC20">
        <f t="shared" si="22"/>
        <v>-309.49019598091559</v>
      </c>
      <c r="AE20">
        <f t="shared" si="2"/>
        <v>0</v>
      </c>
      <c r="AF20">
        <f t="shared" si="3"/>
        <v>0</v>
      </c>
      <c r="AG20">
        <f t="shared" si="3"/>
        <v>-3.393461084974648</v>
      </c>
      <c r="AH20">
        <f t="shared" si="4"/>
        <v>-2099.906927230882</v>
      </c>
      <c r="AI20">
        <f t="shared" si="5"/>
        <v>-2103.3003883158567</v>
      </c>
      <c r="AJ20">
        <f t="shared" si="6"/>
        <v>135.97023809047388</v>
      </c>
      <c r="AK20">
        <f t="shared" si="19"/>
        <v>-12.14639705233092</v>
      </c>
      <c r="AL20">
        <f t="shared" si="7"/>
        <v>-1979.4765472777137</v>
      </c>
      <c r="AN20">
        <f t="shared" si="8"/>
        <v>0</v>
      </c>
      <c r="AO20">
        <f t="shared" si="8"/>
        <v>0</v>
      </c>
      <c r="AP20">
        <f t="shared" si="8"/>
        <v>-0.49423840319708345</v>
      </c>
      <c r="AQ20">
        <f t="shared" si="8"/>
        <v>-305.83956043357392</v>
      </c>
      <c r="AR20">
        <f t="shared" si="8"/>
        <v>-306.333798836771</v>
      </c>
      <c r="AS20">
        <f t="shared" si="8"/>
        <v>19.803295712956473</v>
      </c>
      <c r="AT20">
        <f t="shared" si="8"/>
        <v>-1.7690539933763949</v>
      </c>
      <c r="AU20">
        <f t="shared" si="8"/>
        <v>-288.29955711719094</v>
      </c>
      <c r="AW20">
        <v>17</v>
      </c>
      <c r="AX20">
        <f>IF(Z20&gt;0, (R20*SUMPRODUCT(K20:$K$98, X20:$X$98)-K20*$AZ$3)/Z20, 0)</f>
        <v>-1140.0241089814492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</v>
      </c>
      <c r="S21">
        <f t="shared" si="1"/>
        <v>-1845.9476602229834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-309.49019598091559</v>
      </c>
      <c r="AC21">
        <f t="shared" si="22"/>
        <v>-421.75609650672573</v>
      </c>
      <c r="AE21">
        <f t="shared" si="2"/>
        <v>0</v>
      </c>
      <c r="AF21">
        <f t="shared" si="3"/>
        <v>0</v>
      </c>
      <c r="AG21">
        <f t="shared" si="3"/>
        <v>-2.8559592018428304</v>
      </c>
      <c r="AH21">
        <f t="shared" si="4"/>
        <v>-2014.2690891282841</v>
      </c>
      <c r="AI21">
        <f t="shared" si="5"/>
        <v>-2017.1250483301269</v>
      </c>
      <c r="AJ21">
        <f t="shared" si="6"/>
        <v>112.26590052581014</v>
      </c>
      <c r="AK21">
        <f t="shared" si="19"/>
        <v>-21.664313718664093</v>
      </c>
      <c r="AL21">
        <f t="shared" si="7"/>
        <v>-1926.5234615229808</v>
      </c>
      <c r="AN21">
        <f t="shared" si="8"/>
        <v>0</v>
      </c>
      <c r="AO21">
        <f t="shared" si="8"/>
        <v>0</v>
      </c>
      <c r="AP21">
        <f t="shared" si="8"/>
        <v>-0.37138776399913143</v>
      </c>
      <c r="AQ21">
        <f t="shared" si="8"/>
        <v>-261.93472673601894</v>
      </c>
      <c r="AR21">
        <f t="shared" si="8"/>
        <v>-262.30611450001811</v>
      </c>
      <c r="AS21">
        <f t="shared" si="8"/>
        <v>14.599011688516432</v>
      </c>
      <c r="AT21">
        <f t="shared" si="8"/>
        <v>-2.8172184761458463</v>
      </c>
      <c r="AU21">
        <f t="shared" si="8"/>
        <v>-250.5243212876475</v>
      </c>
      <c r="AW21">
        <v>18</v>
      </c>
      <c r="AX21">
        <f>IF(Z21&gt;0, (R21*SUMPRODUCT(K21:$K$98, X21:$X$98)-K21*$AZ$3)/Z21, 0)</f>
        <v>-1845.9476602229834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</v>
      </c>
      <c r="S22">
        <f t="shared" si="1"/>
        <v>-2715.3495542393657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-421.75609650672573</v>
      </c>
      <c r="AC22">
        <f t="shared" si="22"/>
        <v>-510.85719832509881</v>
      </c>
      <c r="AE22">
        <f t="shared" si="2"/>
        <v>0</v>
      </c>
      <c r="AF22">
        <f t="shared" si="3"/>
        <v>0</v>
      </c>
      <c r="AG22">
        <f t="shared" si="3"/>
        <v>-2.3517101026989238</v>
      </c>
      <c r="AH22">
        <f t="shared" si="4"/>
        <v>-1902.7580285019135</v>
      </c>
      <c r="AI22">
        <f t="shared" si="5"/>
        <v>-1905.1097386046124</v>
      </c>
      <c r="AJ22">
        <f t="shared" si="6"/>
        <v>89.101101818373081</v>
      </c>
      <c r="AK22">
        <f t="shared" si="19"/>
        <v>-29.522926755470802</v>
      </c>
      <c r="AL22">
        <f t="shared" si="7"/>
        <v>-1845.5315635417101</v>
      </c>
      <c r="AN22">
        <f t="shared" si="8"/>
        <v>0</v>
      </c>
      <c r="AO22">
        <f t="shared" si="8"/>
        <v>0</v>
      </c>
      <c r="AP22">
        <f t="shared" si="8"/>
        <v>-0.27304948020489522</v>
      </c>
      <c r="AQ22">
        <f t="shared" si="8"/>
        <v>-220.92310189163371</v>
      </c>
      <c r="AR22">
        <f t="shared" si="8"/>
        <v>-221.1961513718386</v>
      </c>
      <c r="AS22">
        <f t="shared" si="8"/>
        <v>10.345241749512066</v>
      </c>
      <c r="AT22">
        <f t="shared" si="8"/>
        <v>-3.427811869948211</v>
      </c>
      <c r="AU22">
        <f t="shared" si="8"/>
        <v>-214.27872149227474</v>
      </c>
      <c r="AW22">
        <v>19</v>
      </c>
      <c r="AX22">
        <f>IF(Z22&gt;0, (R22*SUMPRODUCT(K22:$K$98, X22:$X$98)-K22*$AZ$3)/Z22, 0)</f>
        <v>-2715.3495542393657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</v>
      </c>
      <c r="S23">
        <f t="shared" si="1"/>
        <v>-3828.1278158487557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-510.85719832509881</v>
      </c>
      <c r="AC23">
        <f t="shared" si="22"/>
        <v>-577.46456368311999</v>
      </c>
      <c r="AE23">
        <f t="shared" si="2"/>
        <v>0</v>
      </c>
      <c r="AF23">
        <f t="shared" si="3"/>
        <v>0</v>
      </c>
      <c r="AG23">
        <f t="shared" si="3"/>
        <v>-1.8855971883056335</v>
      </c>
      <c r="AH23">
        <f t="shared" si="4"/>
        <v>-1770.3832534652038</v>
      </c>
      <c r="AI23">
        <f t="shared" si="5"/>
        <v>-1772.2688506535094</v>
      </c>
      <c r="AJ23">
        <f t="shared" si="6"/>
        <v>66.607365358021184</v>
      </c>
      <c r="AK23">
        <f t="shared" si="19"/>
        <v>-35.760003882756919</v>
      </c>
      <c r="AL23">
        <f t="shared" si="7"/>
        <v>-1741.4214891782451</v>
      </c>
      <c r="AN23">
        <f t="shared" si="8"/>
        <v>0</v>
      </c>
      <c r="AO23">
        <f t="shared" si="8"/>
        <v>0</v>
      </c>
      <c r="AP23">
        <f t="shared" si="8"/>
        <v>-0.19547376075688652</v>
      </c>
      <c r="AQ23">
        <f t="shared" si="8"/>
        <v>-183.52990483976197</v>
      </c>
      <c r="AR23">
        <f t="shared" si="8"/>
        <v>-183.72537860051887</v>
      </c>
      <c r="AS23">
        <f t="shared" si="8"/>
        <v>6.9049700972135595</v>
      </c>
      <c r="AT23">
        <f t="shared" si="8"/>
        <v>-3.7071239217982641</v>
      </c>
      <c r="AU23">
        <f t="shared" si="8"/>
        <v>-180.52753242510357</v>
      </c>
      <c r="AW23">
        <v>20</v>
      </c>
      <c r="AX23">
        <f>IF(Z23&gt;0, (R23*SUMPRODUCT(K23:$K$98, X23:$X$98)-K23*$AZ$3)/Z23, 0)</f>
        <v>-3828.1278158487557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</v>
      </c>
      <c r="S24">
        <f t="shared" si="1"/>
        <v>-5318.2171840643614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-577.46456368311999</v>
      </c>
      <c r="AC24">
        <f t="shared" si="22"/>
        <v>-623.21256090358531</v>
      </c>
      <c r="AE24">
        <f t="shared" si="2"/>
        <v>0</v>
      </c>
      <c r="AF24">
        <f t="shared" si="3"/>
        <v>0</v>
      </c>
      <c r="AG24">
        <f t="shared" si="3"/>
        <v>-1.4648061073243563</v>
      </c>
      <c r="AH24">
        <f t="shared" si="4"/>
        <v>-1607.7404363928838</v>
      </c>
      <c r="AI24">
        <f t="shared" ref="AI24:AI69" si="23">SUM(AE24:AH24)</f>
        <v>-1609.2052425002082</v>
      </c>
      <c r="AJ24">
        <f t="shared" si="6"/>
        <v>45.747997220465322</v>
      </c>
      <c r="AK24">
        <f t="shared" si="19"/>
        <v>-40.422519457818403</v>
      </c>
      <c r="AL24">
        <f t="shared" si="7"/>
        <v>-1603.8797647375613</v>
      </c>
      <c r="AN24">
        <f t="shared" si="8"/>
        <v>0</v>
      </c>
      <c r="AO24">
        <f t="shared" si="8"/>
        <v>0</v>
      </c>
      <c r="AP24">
        <f t="shared" si="8"/>
        <v>-0.13558188447924246</v>
      </c>
      <c r="AQ24">
        <f t="shared" si="8"/>
        <v>-148.81183047345036</v>
      </c>
      <c r="AR24">
        <f t="shared" si="8"/>
        <v>-148.94741235792961</v>
      </c>
      <c r="AS24">
        <f t="shared" si="8"/>
        <v>4.2344168578267505</v>
      </c>
      <c r="AT24">
        <f t="shared" si="8"/>
        <v>-3.7414927041100117</v>
      </c>
      <c r="AU24">
        <f t="shared" si="8"/>
        <v>-148.45448820421288</v>
      </c>
      <c r="AW24">
        <v>21</v>
      </c>
      <c r="AX24">
        <f>IF(Z24&gt;0, (R24*SUMPRODUCT(K24:$K$98, X24:$X$98)-K24*$AZ$3)/Z24, 0)</f>
        <v>-5318.2171840643614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</v>
      </c>
      <c r="S25">
        <f t="shared" si="1"/>
        <v>-7402.4166342414301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-623.21256090358531</v>
      </c>
      <c r="AC25">
        <f t="shared" si="22"/>
        <v>-649.00483100266342</v>
      </c>
      <c r="AE25">
        <f t="shared" si="2"/>
        <v>0</v>
      </c>
      <c r="AF25">
        <f t="shared" si="3"/>
        <v>0</v>
      </c>
      <c r="AG25">
        <f t="shared" si="3"/>
        <v>-1.0959340426755966</v>
      </c>
      <c r="AH25">
        <f t="shared" si="4"/>
        <v>-1416.8960143020647</v>
      </c>
      <c r="AI25">
        <f t="shared" si="23"/>
        <v>-1417.9919483447404</v>
      </c>
      <c r="AJ25">
        <f t="shared" si="6"/>
        <v>25.79227009907811</v>
      </c>
      <c r="AK25">
        <f t="shared" si="19"/>
        <v>-43.624879263250975</v>
      </c>
      <c r="AL25">
        <f t="shared" si="7"/>
        <v>-1435.8245575089131</v>
      </c>
      <c r="AN25">
        <f t="shared" si="8"/>
        <v>0</v>
      </c>
      <c r="AO25">
        <f t="shared" si="8"/>
        <v>0</v>
      </c>
      <c r="AP25">
        <f t="shared" si="8"/>
        <v>-9.0570740550047921E-2</v>
      </c>
      <c r="AQ25">
        <f t="shared" si="8"/>
        <v>-117.09584363712989</v>
      </c>
      <c r="AR25">
        <f t="shared" si="8"/>
        <v>-117.18641437767994</v>
      </c>
      <c r="AS25">
        <f t="shared" si="8"/>
        <v>2.1315379506208481</v>
      </c>
      <c r="AT25">
        <f t="shared" si="8"/>
        <v>-3.6052695394266818</v>
      </c>
      <c r="AU25">
        <f t="shared" si="8"/>
        <v>-118.66014596648577</v>
      </c>
      <c r="AW25">
        <v>22</v>
      </c>
      <c r="AX25">
        <f>IF(Z25&gt;0, (R25*SUMPRODUCT(K25:$K$98, X25:$X$98)-K25*$AZ$3)/Z25, 0)</f>
        <v>-7402.4166342414301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</v>
      </c>
      <c r="S26">
        <f t="shared" si="1"/>
        <v>-10467.8065564178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-649.00483100266342</v>
      </c>
      <c r="AC26">
        <f t="shared" si="22"/>
        <v>-656.26178144838946</v>
      </c>
      <c r="AE26">
        <f t="shared" si="2"/>
        <v>0</v>
      </c>
      <c r="AF26">
        <f t="shared" si="3"/>
        <v>0</v>
      </c>
      <c r="AG26">
        <f t="shared" si="3"/>
        <v>-0.7836667809910427</v>
      </c>
      <c r="AH26">
        <f t="shared" si="4"/>
        <v>-1205.2316850311913</v>
      </c>
      <c r="AI26">
        <f t="shared" si="23"/>
        <v>-1206.0153518121824</v>
      </c>
      <c r="AJ26">
        <f t="shared" si="6"/>
        <v>7.2569504457260336</v>
      </c>
      <c r="AK26">
        <f t="shared" si="19"/>
        <v>-45.430338170186445</v>
      </c>
      <c r="AL26">
        <f t="shared" si="7"/>
        <v>-1244.1887395366427</v>
      </c>
      <c r="AN26">
        <f t="shared" si="8"/>
        <v>0</v>
      </c>
      <c r="AO26">
        <f t="shared" si="8"/>
        <v>0</v>
      </c>
      <c r="AP26">
        <f t="shared" si="8"/>
        <v>-5.7825169750006858E-2</v>
      </c>
      <c r="AQ26">
        <f t="shared" si="8"/>
        <v>-88.931582230499103</v>
      </c>
      <c r="AR26">
        <f t="shared" si="8"/>
        <v>-88.989407400249107</v>
      </c>
      <c r="AS26">
        <f t="shared" si="8"/>
        <v>0.53547553829041561</v>
      </c>
      <c r="AT26">
        <f t="shared" si="8"/>
        <v>-3.3522117821161976</v>
      </c>
      <c r="AU26">
        <f t="shared" si="8"/>
        <v>-91.806143644074879</v>
      </c>
      <c r="AW26">
        <v>23</v>
      </c>
      <c r="AX26">
        <f>IF(Z26&gt;0, (R26*SUMPRODUCT(K26:$K$98, X26:$X$98)-K26*$AZ$3)/Z26, 0)</f>
        <v>-10467.8065564178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</v>
      </c>
      <c r="S27">
        <f t="shared" si="1"/>
        <v>-15223.179467045937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-656.26178144838946</v>
      </c>
      <c r="AC27">
        <f t="shared" si="22"/>
        <v>-647.12292332942081</v>
      </c>
      <c r="AE27">
        <f t="shared" si="2"/>
        <v>0</v>
      </c>
      <c r="AF27">
        <f t="shared" si="3"/>
        <v>0</v>
      </c>
      <c r="AG27">
        <f t="shared" si="3"/>
        <v>-0.53136314651800132</v>
      </c>
      <c r="AH27">
        <f t="shared" si="4"/>
        <v>-977.8678666525235</v>
      </c>
      <c r="AI27">
        <f t="shared" si="23"/>
        <v>-978.39922979904145</v>
      </c>
      <c r="AJ27">
        <f t="shared" si="6"/>
        <v>-9.138858118968642</v>
      </c>
      <c r="AK27">
        <f t="shared" si="19"/>
        <v>-45.938324701387266</v>
      </c>
      <c r="AL27">
        <f t="shared" si="7"/>
        <v>-1033.4764126193973</v>
      </c>
      <c r="AN27">
        <f t="shared" si="8"/>
        <v>0</v>
      </c>
      <c r="AO27">
        <f t="shared" si="8"/>
        <v>0</v>
      </c>
      <c r="AP27">
        <f t="shared" si="8"/>
        <v>-3.5007321729182285E-2</v>
      </c>
      <c r="AQ27">
        <f t="shared" si="8"/>
        <v>-64.423991842223657</v>
      </c>
      <c r="AR27">
        <f t="shared" si="8"/>
        <v>-64.458999163952825</v>
      </c>
      <c r="AS27">
        <f t="shared" si="8"/>
        <v>-0.60208719499000196</v>
      </c>
      <c r="AT27">
        <f t="shared" si="8"/>
        <v>-3.0265134551754698</v>
      </c>
      <c r="AU27">
        <f t="shared" si="8"/>
        <v>-68.087599814118292</v>
      </c>
      <c r="AW27">
        <v>24</v>
      </c>
      <c r="AX27">
        <f>IF(Z27&gt;0, (R27*SUMPRODUCT(K27:$K$98, X27:$X$98)-K27*$AZ$3)/Z27, 0)</f>
        <v>-15223.179467045937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</v>
      </c>
      <c r="S28">
        <f t="shared" si="1"/>
        <v>-23049.314012061346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-647.12292332942081</v>
      </c>
      <c r="AC28">
        <f t="shared" si="22"/>
        <v>-623.98402200247688</v>
      </c>
      <c r="AE28">
        <f t="shared" si="2"/>
        <v>0</v>
      </c>
      <c r="AF28">
        <f t="shared" si="3"/>
        <v>0</v>
      </c>
      <c r="AG28">
        <f t="shared" si="3"/>
        <v>-0.33839620003221993</v>
      </c>
      <c r="AH28">
        <f t="shared" si="4"/>
        <v>-750.61326008240565</v>
      </c>
      <c r="AI28">
        <f t="shared" si="23"/>
        <v>-750.95165628243785</v>
      </c>
      <c r="AJ28">
        <f t="shared" si="6"/>
        <v>-23.138901326943937</v>
      </c>
      <c r="AK28">
        <f t="shared" si="19"/>
        <v>-45.298604633059462</v>
      </c>
      <c r="AL28">
        <f t="shared" si="7"/>
        <v>-819.38916224244122</v>
      </c>
      <c r="AN28">
        <f t="shared" si="8"/>
        <v>0</v>
      </c>
      <c r="AO28">
        <f t="shared" si="8"/>
        <v>0</v>
      </c>
      <c r="AP28">
        <f t="shared" si="8"/>
        <v>-1.990558341061302E-2</v>
      </c>
      <c r="AQ28">
        <f t="shared" si="8"/>
        <v>-44.153553900013847</v>
      </c>
      <c r="AR28">
        <f t="shared" si="8"/>
        <v>-44.173459483424459</v>
      </c>
      <c r="AS28">
        <f t="shared" si="8"/>
        <v>-1.3611066860371721</v>
      </c>
      <c r="AT28">
        <f t="shared" si="8"/>
        <v>-2.6646137067197944</v>
      </c>
      <c r="AU28">
        <f t="shared" si="8"/>
        <v>-48.199179876181425</v>
      </c>
      <c r="AW28">
        <v>25</v>
      </c>
      <c r="AX28">
        <f>IF(Z28&gt;0, (R28*SUMPRODUCT(K28:$K$98, X28:$X$98)-K28*$AZ$3)/Z28, 0)</f>
        <v>-23049.314012061346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</v>
      </c>
      <c r="S29">
        <f t="shared" si="1"/>
        <v>-36819.24400875673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-623.98402200247688</v>
      </c>
      <c r="AC29">
        <f t="shared" si="22"/>
        <v>-589.95642128716247</v>
      </c>
      <c r="AE29">
        <f t="shared" si="2"/>
        <v>0</v>
      </c>
      <c r="AF29">
        <f t="shared" si="3"/>
        <v>0</v>
      </c>
      <c r="AG29">
        <f t="shared" si="3"/>
        <v>-0.20028806849851838</v>
      </c>
      <c r="AH29">
        <f t="shared" si="4"/>
        <v>-538.89667813351753</v>
      </c>
      <c r="AI29">
        <f t="shared" si="23"/>
        <v>-539.09696620201601</v>
      </c>
      <c r="AJ29">
        <f t="shared" si="6"/>
        <v>-34.027600715314406</v>
      </c>
      <c r="AK29">
        <f t="shared" si="19"/>
        <v>-43.678881540173386</v>
      </c>
      <c r="AL29">
        <f t="shared" si="7"/>
        <v>-616.80344845750381</v>
      </c>
      <c r="AN29">
        <f t="shared" si="8"/>
        <v>0</v>
      </c>
      <c r="AO29">
        <f t="shared" si="8"/>
        <v>0</v>
      </c>
      <c r="AP29">
        <f t="shared" si="8"/>
        <v>-1.0519291475042073E-2</v>
      </c>
      <c r="AQ29">
        <f t="shared" si="8"/>
        <v>-28.30328973021345</v>
      </c>
      <c r="AR29">
        <f t="shared" si="8"/>
        <v>-28.313809021688492</v>
      </c>
      <c r="AS29">
        <f t="shared" si="8"/>
        <v>-1.7871571322452007</v>
      </c>
      <c r="AT29">
        <f t="shared" si="8"/>
        <v>-2.2940502131224929</v>
      </c>
      <c r="AU29">
        <f t="shared" si="8"/>
        <v>-32.395016367056186</v>
      </c>
      <c r="AW29">
        <v>26</v>
      </c>
      <c r="AX29">
        <f>IF(Z29&gt;0, (R29*SUMPRODUCT(K29:$K$98, X29:$X$98)-K29*$AZ$3)/Z29, 0)</f>
        <v>-36819.24400875673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</v>
      </c>
      <c r="S30">
        <f t="shared" si="1"/>
        <v>-63101.793431744227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-589.95642128716247</v>
      </c>
      <c r="AC30">
        <f t="shared" si="22"/>
        <v>-548.45510868226154</v>
      </c>
      <c r="AE30">
        <f t="shared" si="2"/>
        <v>0</v>
      </c>
      <c r="AF30">
        <f t="shared" si="3"/>
        <v>0</v>
      </c>
      <c r="AG30">
        <f t="shared" si="3"/>
        <v>-0.10864491301572771</v>
      </c>
      <c r="AH30">
        <f t="shared" si="4"/>
        <v>-358.56109919122207</v>
      </c>
      <c r="AI30">
        <f t="shared" si="23"/>
        <v>-358.66974410423779</v>
      </c>
      <c r="AJ30">
        <f t="shared" si="6"/>
        <v>-41.501312604900932</v>
      </c>
      <c r="AK30">
        <f t="shared" si="19"/>
        <v>-41.296949490101376</v>
      </c>
      <c r="AL30">
        <f t="shared" si="7"/>
        <v>-441.46800619924011</v>
      </c>
      <c r="AN30">
        <f t="shared" si="8"/>
        <v>0</v>
      </c>
      <c r="AO30">
        <f t="shared" si="8"/>
        <v>0</v>
      </c>
      <c r="AP30">
        <f t="shared" si="8"/>
        <v>-5.0947489027958247E-3</v>
      </c>
      <c r="AQ30">
        <f t="shared" si="8"/>
        <v>-16.814213532715463</v>
      </c>
      <c r="AR30">
        <f t="shared" si="8"/>
        <v>-16.819308281618259</v>
      </c>
      <c r="AS30">
        <f t="shared" si="8"/>
        <v>-1.9461451161344032</v>
      </c>
      <c r="AT30">
        <f t="shared" si="8"/>
        <v>-1.9365617980940433</v>
      </c>
      <c r="AU30">
        <f t="shared" si="8"/>
        <v>-20.702015195846709</v>
      </c>
      <c r="AW30">
        <v>27</v>
      </c>
      <c r="AX30">
        <f>IF(Z30&gt;0, (R30*SUMPRODUCT(K30:$K$98, X30:$X$98)-K30*$AZ$3)/Z30, 0)</f>
        <v>-63101.793431744227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</v>
      </c>
      <c r="S31">
        <f t="shared" si="1"/>
        <v>-118860.91264668986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-548.45510868226154</v>
      </c>
      <c r="AC31">
        <f t="shared" si="22"/>
        <v>-502.94378441576765</v>
      </c>
      <c r="AE31">
        <f t="shared" si="2"/>
        <v>0</v>
      </c>
      <c r="AF31">
        <f t="shared" si="3"/>
        <v>0</v>
      </c>
      <c r="AG31">
        <f t="shared" si="3"/>
        <v>-5.2892049751329044E-2</v>
      </c>
      <c r="AH31">
        <f t="shared" si="4"/>
        <v>-218.66565653696554</v>
      </c>
      <c r="AI31">
        <f t="shared" si="23"/>
        <v>-218.71854858671688</v>
      </c>
      <c r="AJ31">
        <f t="shared" si="6"/>
        <v>-45.511324266493887</v>
      </c>
      <c r="AK31">
        <f t="shared" si="19"/>
        <v>-38.391857607758311</v>
      </c>
      <c r="AL31">
        <f t="shared" si="7"/>
        <v>-302.62173046096905</v>
      </c>
      <c r="AN31">
        <f t="shared" si="8"/>
        <v>0</v>
      </c>
      <c r="AO31">
        <f t="shared" si="8"/>
        <v>0</v>
      </c>
      <c r="AP31">
        <f t="shared" si="8"/>
        <v>-2.2145513910317672E-3</v>
      </c>
      <c r="AQ31">
        <f t="shared" si="8"/>
        <v>-9.1553709136153074</v>
      </c>
      <c r="AR31">
        <f t="shared" si="8"/>
        <v>-9.1575854650063402</v>
      </c>
      <c r="AS31">
        <f t="shared" si="8"/>
        <v>-1.9055258197765219</v>
      </c>
      <c r="AT31">
        <f t="shared" si="8"/>
        <v>-1.6074389642541382</v>
      </c>
      <c r="AU31">
        <f t="shared" si="8"/>
        <v>-12.670550249036999</v>
      </c>
      <c r="AW31">
        <v>28</v>
      </c>
      <c r="AX31">
        <f>IF(Z31&gt;0, (R31*SUMPRODUCT(K31:$K$98, X31:$X$98)-K31*$AZ$3)/Z31, 0)</f>
        <v>-118860.91264668986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</v>
      </c>
      <c r="S32">
        <f t="shared" si="1"/>
        <v>-254213.96756137698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-502.94378441576765</v>
      </c>
      <c r="AC32">
        <f t="shared" si="22"/>
        <v>-456.45135372294607</v>
      </c>
      <c r="AE32">
        <f t="shared" si="2"/>
        <v>0</v>
      </c>
      <c r="AF32">
        <f t="shared" si="3"/>
        <v>0</v>
      </c>
      <c r="AG32">
        <f t="shared" si="3"/>
        <v>-2.2444250315078639E-2</v>
      </c>
      <c r="AH32">
        <f t="shared" si="4"/>
        <v>-119.67551575494846</v>
      </c>
      <c r="AI32">
        <f t="shared" si="23"/>
        <v>-119.69796000526354</v>
      </c>
      <c r="AJ32">
        <f t="shared" si="6"/>
        <v>-46.492430692821586</v>
      </c>
      <c r="AK32">
        <f t="shared" si="19"/>
        <v>-35.206064909103738</v>
      </c>
      <c r="AL32">
        <f t="shared" si="7"/>
        <v>-201.39645560718887</v>
      </c>
      <c r="AN32">
        <f t="shared" si="8"/>
        <v>0</v>
      </c>
      <c r="AO32">
        <f t="shared" si="8"/>
        <v>0</v>
      </c>
      <c r="AP32">
        <f t="shared" si="8"/>
        <v>-8.3903957598550666E-4</v>
      </c>
      <c r="AQ32">
        <f t="shared" si="8"/>
        <v>-4.4738626857774353</v>
      </c>
      <c r="AR32">
        <f t="shared" si="8"/>
        <v>-4.4747017253534214</v>
      </c>
      <c r="AS32">
        <f t="shared" si="8"/>
        <v>-1.7380393101761706</v>
      </c>
      <c r="AT32">
        <f t="shared" si="8"/>
        <v>-1.316117997205162</v>
      </c>
      <c r="AU32">
        <f t="shared" si="8"/>
        <v>-7.5288590327347542</v>
      </c>
      <c r="AW32">
        <v>29</v>
      </c>
      <c r="AX32">
        <f>IF(Z32&gt;0, (R32*SUMPRODUCT(K32:$K$98, X32:$X$98)-K32*$AZ$3)/Z32, 0)</f>
        <v>-254213.96756137698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</v>
      </c>
      <c r="S33">
        <f t="shared" si="1"/>
        <v>-647242.18179905554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-456.45135372294607</v>
      </c>
      <c r="AC33">
        <f t="shared" si="22"/>
        <v>-411.2396792601192</v>
      </c>
      <c r="AE33">
        <f t="shared" si="2"/>
        <v>0</v>
      </c>
      <c r="AF33">
        <f t="shared" si="3"/>
        <v>0</v>
      </c>
      <c r="AG33">
        <f t="shared" si="3"/>
        <v>-7.9421523122351467E-3</v>
      </c>
      <c r="AH33">
        <f t="shared" si="4"/>
        <v>-57.110621998770824</v>
      </c>
      <c r="AI33">
        <f t="shared" si="23"/>
        <v>-57.118564151083056</v>
      </c>
      <c r="AJ33">
        <f t="shared" si="6"/>
        <v>-45.211674462826863</v>
      </c>
      <c r="AK33">
        <f t="shared" si="19"/>
        <v>-31.951594760606227</v>
      </c>
      <c r="AL33">
        <f t="shared" si="7"/>
        <v>-134.28183337451617</v>
      </c>
      <c r="AN33">
        <f t="shared" si="8"/>
        <v>0</v>
      </c>
      <c r="AO33">
        <f t="shared" si="8"/>
        <v>0</v>
      </c>
      <c r="AP33">
        <f t="shared" si="8"/>
        <v>-2.6509255532048803E-4</v>
      </c>
      <c r="AQ33">
        <f t="shared" si="8"/>
        <v>-1.9062339938096606</v>
      </c>
      <c r="AR33">
        <f t="shared" si="8"/>
        <v>-1.9064990863649811</v>
      </c>
      <c r="AS33">
        <f t="shared" si="8"/>
        <v>-1.5090718287038025</v>
      </c>
      <c r="AT33">
        <f t="shared" si="8"/>
        <v>-1.0664778977614555</v>
      </c>
      <c r="AU33">
        <f t="shared" si="8"/>
        <v>-4.4820488128302394</v>
      </c>
      <c r="AW33">
        <v>30</v>
      </c>
      <c r="AX33">
        <f>IF(Z33&gt;0, (R33*SUMPRODUCT(K33:$K$98, X33:$X$98)-K33*$AZ$3)/Z33, 0)</f>
        <v>-647242.18179905554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</v>
      </c>
      <c r="S34">
        <f t="shared" si="1"/>
        <v>-2089908.7334475715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-411.2396792601192</v>
      </c>
      <c r="AC34">
        <f t="shared" si="22"/>
        <v>-368.78382651410357</v>
      </c>
      <c r="AE34">
        <f t="shared" si="2"/>
        <v>0</v>
      </c>
      <c r="AF34">
        <f t="shared" si="3"/>
        <v>0</v>
      </c>
      <c r="AG34">
        <f t="shared" si="3"/>
        <v>-2.2057412161830838E-3</v>
      </c>
      <c r="AH34">
        <f t="shared" si="4"/>
        <v>-22.627958291718844</v>
      </c>
      <c r="AI34">
        <f t="shared" si="23"/>
        <v>-22.630164032935028</v>
      </c>
      <c r="AJ34">
        <f t="shared" si="6"/>
        <v>-42.455852746015637</v>
      </c>
      <c r="AK34">
        <f t="shared" si="19"/>
        <v>-28.786777548208345</v>
      </c>
      <c r="AL34">
        <f t="shared" si="7"/>
        <v>-93.872794327159014</v>
      </c>
      <c r="AN34">
        <f t="shared" si="8"/>
        <v>0</v>
      </c>
      <c r="AO34">
        <f t="shared" si="8"/>
        <v>0</v>
      </c>
      <c r="AP34">
        <f t="shared" si="8"/>
        <v>-6.5734877154065668E-5</v>
      </c>
      <c r="AQ34">
        <f t="shared" si="8"/>
        <v>-0.67435202626689139</v>
      </c>
      <c r="AR34">
        <f t="shared" si="8"/>
        <v>-0.67441776114404539</v>
      </c>
      <c r="AS34">
        <f t="shared" si="8"/>
        <v>-1.2652573403691574</v>
      </c>
      <c r="AT34">
        <f t="shared" si="8"/>
        <v>-0.85789541942159742</v>
      </c>
      <c r="AU34">
        <f t="shared" ref="AU34:AU69" si="24">AL34*$K34</f>
        <v>-2.7975705209348005</v>
      </c>
      <c r="AW34">
        <v>31</v>
      </c>
      <c r="AX34">
        <f>IF(Z34&gt;0, (R34*SUMPRODUCT(K34:$K$98, X34:$X$98)-K34*$AZ$3)/Z34, 0)</f>
        <v>-2089908.7334475715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</v>
      </c>
      <c r="S35">
        <f t="shared" si="1"/>
        <v>-9432444.4195466209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-368.78382651410357</v>
      </c>
      <c r="AC35">
        <f t="shared" si="22"/>
        <v>-329.84917252266928</v>
      </c>
      <c r="AE35">
        <f t="shared" si="2"/>
        <v>0</v>
      </c>
      <c r="AF35">
        <f t="shared" ref="AF35:AG69" si="25">-$Z35*P35</f>
        <v>0</v>
      </c>
      <c r="AG35">
        <f t="shared" si="25"/>
        <v>-4.3712048257492375E-4</v>
      </c>
      <c r="AH35">
        <f t="shared" si="4"/>
        <v>-6.9862532857853168</v>
      </c>
      <c r="AI35">
        <f t="shared" si="23"/>
        <v>-6.9866904062678916</v>
      </c>
      <c r="AJ35">
        <f t="shared" si="6"/>
        <v>-38.934653991434288</v>
      </c>
      <c r="AK35">
        <f t="shared" si="19"/>
        <v>-25.814867855987252</v>
      </c>
      <c r="AL35">
        <f t="shared" si="7"/>
        <v>-71.73621225368943</v>
      </c>
      <c r="AN35">
        <f t="shared" ref="AN35:AT69" si="26">AE35*$K35</f>
        <v>0</v>
      </c>
      <c r="AO35">
        <f t="shared" si="26"/>
        <v>0</v>
      </c>
      <c r="AP35">
        <f t="shared" si="26"/>
        <v>-1.1631197539650986E-5</v>
      </c>
      <c r="AQ35">
        <f t="shared" si="26"/>
        <v>-0.18589495406469964</v>
      </c>
      <c r="AR35">
        <f t="shared" si="26"/>
        <v>-0.1859065852622393</v>
      </c>
      <c r="AS35">
        <f t="shared" si="26"/>
        <v>-1.0359996151283346</v>
      </c>
      <c r="AT35">
        <f t="shared" si="26"/>
        <v>-0.68689946928192536</v>
      </c>
      <c r="AU35">
        <f t="shared" si="24"/>
        <v>-1.9088056696724993</v>
      </c>
      <c r="AW35">
        <v>32</v>
      </c>
      <c r="AX35">
        <f>IF(Z35&gt;0, (R35*SUMPRODUCT(K35:$K$98, X35:$X$98)-K35*$AZ$3)/Z35, 0)</f>
        <v>-9432444.4195466209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</v>
      </c>
      <c r="S36">
        <f t="shared" si="1"/>
        <v>-42992039.539085597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-329.84917252266928</v>
      </c>
      <c r="AC36">
        <f t="shared" si="22"/>
        <v>-294.66988353235791</v>
      </c>
      <c r="AE36">
        <f t="shared" si="2"/>
        <v>0</v>
      </c>
      <c r="AF36">
        <f t="shared" si="25"/>
        <v>0</v>
      </c>
      <c r="AG36">
        <f t="shared" si="25"/>
        <v>-8.5675710751191228E-5</v>
      </c>
      <c r="AH36">
        <f t="shared" si="4"/>
        <v>-1.3882942679919332</v>
      </c>
      <c r="AI36">
        <f t="shared" si="23"/>
        <v>-1.3883799437026845</v>
      </c>
      <c r="AJ36">
        <f t="shared" si="6"/>
        <v>-35.179288990311363</v>
      </c>
      <c r="AK36">
        <f t="shared" si="19"/>
        <v>-23.089442076586852</v>
      </c>
      <c r="AL36">
        <f t="shared" si="7"/>
        <v>-59.6571110106009</v>
      </c>
      <c r="AN36">
        <f t="shared" si="26"/>
        <v>0</v>
      </c>
      <c r="AO36">
        <f t="shared" si="26"/>
        <v>0</v>
      </c>
      <c r="AP36">
        <f t="shared" si="26"/>
        <v>-2.0354618541384392E-6</v>
      </c>
      <c r="AQ36">
        <f t="shared" si="26"/>
        <v>-3.2982743884355084E-2</v>
      </c>
      <c r="AR36">
        <f t="shared" si="26"/>
        <v>-3.2984779346209227E-2</v>
      </c>
      <c r="AS36">
        <f t="shared" si="26"/>
        <v>-0.83578064503533211</v>
      </c>
      <c r="AT36">
        <f t="shared" si="26"/>
        <v>-0.54855312162762671</v>
      </c>
      <c r="AU36">
        <f t="shared" si="24"/>
        <v>-1.4173185460091682</v>
      </c>
      <c r="AW36">
        <v>33</v>
      </c>
      <c r="AX36">
        <f>IF(Z36&gt;0, (R36*SUMPRODUCT(K36:$K$98, X36:$X$98)-K36*$AZ$3)/Z36, 0)</f>
        <v>-42992039.539085597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</v>
      </c>
      <c r="S37">
        <f t="shared" si="1"/>
        <v>-198241702.81252101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-294.66988353235791</v>
      </c>
      <c r="AC37">
        <f t="shared" si="22"/>
        <v>-263.12680918304943</v>
      </c>
      <c r="AE37">
        <f t="shared" si="2"/>
        <v>0</v>
      </c>
      <c r="AF37">
        <f t="shared" si="25"/>
        <v>0</v>
      </c>
      <c r="AG37">
        <f t="shared" si="25"/>
        <v>-1.6591287645963351E-5</v>
      </c>
      <c r="AH37">
        <f t="shared" si="4"/>
        <v>-0.27291066399086383</v>
      </c>
      <c r="AI37">
        <f t="shared" si="23"/>
        <v>-0.27292725527850981</v>
      </c>
      <c r="AJ37">
        <f t="shared" si="6"/>
        <v>-31.543074349308483</v>
      </c>
      <c r="AK37">
        <f t="shared" si="19"/>
        <v>-20.626891847265057</v>
      </c>
      <c r="AL37">
        <f t="shared" si="7"/>
        <v>-52.442893451852051</v>
      </c>
      <c r="AN37">
        <f t="shared" si="26"/>
        <v>0</v>
      </c>
      <c r="AO37">
        <f t="shared" si="26"/>
        <v>0</v>
      </c>
      <c r="AP37">
        <f t="shared" si="26"/>
        <v>-3.5193894031069601E-7</v>
      </c>
      <c r="AQ37">
        <f t="shared" si="26"/>
        <v>-5.7890557944609827E-3</v>
      </c>
      <c r="AR37">
        <f t="shared" si="26"/>
        <v>-5.7894077334012936E-3</v>
      </c>
      <c r="AS37">
        <f t="shared" si="26"/>
        <v>-0.66910033732903473</v>
      </c>
      <c r="AT37">
        <f t="shared" si="26"/>
        <v>-0.43754328256710129</v>
      </c>
      <c r="AU37">
        <f t="shared" si="24"/>
        <v>-1.1124330276295373</v>
      </c>
      <c r="AW37">
        <v>34</v>
      </c>
      <c r="AX37">
        <f>IF(Z37&gt;0, (R37*SUMPRODUCT(K37:$K$98, X37:$X$98)-K37*$AZ$3)/Z37, 0)</f>
        <v>-198241702.81252101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</v>
      </c>
      <c r="S38">
        <f t="shared" si="1"/>
        <v>-926414780.57023466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-263.12680918304943</v>
      </c>
      <c r="AC38">
        <f t="shared" si="22"/>
        <v>-234.93969011992166</v>
      </c>
      <c r="AE38">
        <f t="shared" si="2"/>
        <v>0</v>
      </c>
      <c r="AF38">
        <f t="shared" si="25"/>
        <v>0</v>
      </c>
      <c r="AG38">
        <f t="shared" si="25"/>
        <v>-3.1700121674347315E-6</v>
      </c>
      <c r="AH38">
        <f t="shared" si="4"/>
        <v>-5.3021450408275946E-2</v>
      </c>
      <c r="AI38">
        <f t="shared" si="23"/>
        <v>-5.3024620420443383E-2</v>
      </c>
      <c r="AJ38">
        <f t="shared" si="6"/>
        <v>-28.187119063127767</v>
      </c>
      <c r="AK38">
        <f t="shared" si="19"/>
        <v>-18.418876642813462</v>
      </c>
      <c r="AL38">
        <f t="shared" si="7"/>
        <v>-46.65902032636167</v>
      </c>
      <c r="AN38">
        <f t="shared" si="26"/>
        <v>0</v>
      </c>
      <c r="AO38">
        <f t="shared" si="26"/>
        <v>0</v>
      </c>
      <c r="AP38">
        <f t="shared" si="26"/>
        <v>-6.0038541805878649E-8</v>
      </c>
      <c r="AQ38">
        <f t="shared" si="26"/>
        <v>-1.0042013717321606E-3</v>
      </c>
      <c r="AR38">
        <f t="shared" si="26"/>
        <v>-1.0042614102739667E-3</v>
      </c>
      <c r="AS38">
        <f t="shared" si="26"/>
        <v>-0.53385079831676052</v>
      </c>
      <c r="AT38">
        <f t="shared" si="26"/>
        <v>-0.3488448740661329</v>
      </c>
      <c r="AU38">
        <f t="shared" si="24"/>
        <v>-0.88369993379316725</v>
      </c>
      <c r="AW38">
        <v>35</v>
      </c>
      <c r="AX38">
        <f>IF(Z38&gt;0, (R38*SUMPRODUCT(K38:$K$98, X38:$X$98)-K38*$AZ$3)/Z38, 0)</f>
        <v>-926414780.57023466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</v>
      </c>
      <c r="S39">
        <f t="shared" si="1"/>
        <v>-4395025265.1347675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-234.93969011992166</v>
      </c>
      <c r="AC39">
        <f t="shared" si="22"/>
        <v>-209.76845492939853</v>
      </c>
      <c r="AE39">
        <f t="shared" si="2"/>
        <v>0</v>
      </c>
      <c r="AF39">
        <f t="shared" si="25"/>
        <v>0</v>
      </c>
      <c r="AG39">
        <f t="shared" si="25"/>
        <v>-5.9660764806481225E-7</v>
      </c>
      <c r="AH39">
        <f t="shared" si="4"/>
        <v>-1.0166817590782288E-2</v>
      </c>
      <c r="AI39">
        <f t="shared" si="23"/>
        <v>-1.0167414198430352E-2</v>
      </c>
      <c r="AJ39">
        <f t="shared" si="6"/>
        <v>-25.171235190523134</v>
      </c>
      <c r="AK39">
        <f t="shared" si="19"/>
        <v>-16.445778308394519</v>
      </c>
      <c r="AL39">
        <f t="shared" si="7"/>
        <v>-41.627180913116085</v>
      </c>
      <c r="AN39">
        <f t="shared" si="26"/>
        <v>0</v>
      </c>
      <c r="AO39">
        <f t="shared" si="26"/>
        <v>0</v>
      </c>
      <c r="AP39">
        <f t="shared" si="26"/>
        <v>-1.0088811326751472E-8</v>
      </c>
      <c r="AQ39">
        <f t="shared" si="26"/>
        <v>-1.7192388464949359E-4</v>
      </c>
      <c r="AR39">
        <f t="shared" si="26"/>
        <v>-1.7193397346082034E-4</v>
      </c>
      <c r="AS39">
        <f t="shared" si="26"/>
        <v>-0.42565301253209464</v>
      </c>
      <c r="AT39">
        <f t="shared" si="26"/>
        <v>-0.27810296266424966</v>
      </c>
      <c r="AU39">
        <f t="shared" si="24"/>
        <v>-0.70392790916980519</v>
      </c>
      <c r="AW39">
        <v>36</v>
      </c>
      <c r="AX39">
        <f>IF(Z39&gt;0, (R39*SUMPRODUCT(K39:$K$98, X39:$X$98)-K39*$AZ$3)/Z39, 0)</f>
        <v>-4395025265.1347675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</v>
      </c>
      <c r="S40">
        <f t="shared" si="1"/>
        <v>-21170126387.080753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-209.76845492939853</v>
      </c>
      <c r="AC40">
        <f t="shared" si="22"/>
        <v>-187.29341311051994</v>
      </c>
      <c r="AE40">
        <f t="shared" si="2"/>
        <v>0</v>
      </c>
      <c r="AF40">
        <f t="shared" si="25"/>
        <v>0</v>
      </c>
      <c r="AG40">
        <f t="shared" si="25"/>
        <v>-1.1058827052209836E-7</v>
      </c>
      <c r="AH40">
        <f t="shared" si="4"/>
        <v>-1.9202132042482631E-3</v>
      </c>
      <c r="AI40">
        <f t="shared" si="23"/>
        <v>-1.9203237925187852E-3</v>
      </c>
      <c r="AJ40">
        <f t="shared" si="6"/>
        <v>-22.475041818878594</v>
      </c>
      <c r="AK40">
        <f t="shared" si="19"/>
        <v>-14.683791845057899</v>
      </c>
      <c r="AL40">
        <f t="shared" si="7"/>
        <v>-37.160753987729009</v>
      </c>
      <c r="AN40">
        <f t="shared" si="26"/>
        <v>0</v>
      </c>
      <c r="AO40">
        <f t="shared" si="26"/>
        <v>0</v>
      </c>
      <c r="AP40">
        <f t="shared" si="26"/>
        <v>-1.6697145337777658E-9</v>
      </c>
      <c r="AQ40">
        <f t="shared" si="26"/>
        <v>-2.8992296198760211E-5</v>
      </c>
      <c r="AR40">
        <f t="shared" si="26"/>
        <v>-2.8993965913293992E-5</v>
      </c>
      <c r="AS40">
        <f t="shared" si="26"/>
        <v>-0.33933891718422188</v>
      </c>
      <c r="AT40">
        <f t="shared" si="26"/>
        <v>-0.2217029033812527</v>
      </c>
      <c r="AU40">
        <f t="shared" si="24"/>
        <v>-0.56107081453138785</v>
      </c>
      <c r="AW40">
        <v>37</v>
      </c>
      <c r="AX40">
        <f>IF(Z40&gt;0, (R40*SUMPRODUCT(K40:$K$98, X40:$X$98)-K40*$AZ$3)/Z40, 0)</f>
        <v>-21170126387.080753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</v>
      </c>
      <c r="S41">
        <f t="shared" si="1"/>
        <v>-103689810430.34915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-187.29341311051994</v>
      </c>
      <c r="AC41">
        <f t="shared" si="22"/>
        <v>-167.22628697534896</v>
      </c>
      <c r="AE41">
        <f t="shared" si="2"/>
        <v>0</v>
      </c>
      <c r="AF41">
        <f t="shared" si="25"/>
        <v>0</v>
      </c>
      <c r="AG41">
        <f t="shared" si="25"/>
        <v>-2.0159440725335148E-8</v>
      </c>
      <c r="AH41">
        <f t="shared" si="4"/>
        <v>-3.5729178836616893E-4</v>
      </c>
      <c r="AI41">
        <f t="shared" si="23"/>
        <v>-3.5731194780689424E-4</v>
      </c>
      <c r="AJ41">
        <f t="shared" si="6"/>
        <v>-20.06712613517098</v>
      </c>
      <c r="AK41">
        <f t="shared" si="19"/>
        <v>-13.110538917736397</v>
      </c>
      <c r="AL41">
        <f t="shared" si="7"/>
        <v>-33.178022364855181</v>
      </c>
      <c r="AN41">
        <f t="shared" si="26"/>
        <v>0</v>
      </c>
      <c r="AO41">
        <f t="shared" si="26"/>
        <v>0</v>
      </c>
      <c r="AP41">
        <f t="shared" si="26"/>
        <v>-2.7176505871903451E-10</v>
      </c>
      <c r="AQ41">
        <f t="shared" si="26"/>
        <v>-4.8165732952666764E-6</v>
      </c>
      <c r="AR41">
        <f t="shared" si="26"/>
        <v>-4.8168450603253951E-6</v>
      </c>
      <c r="AS41">
        <f t="shared" si="26"/>
        <v>-0.27052058570222809</v>
      </c>
      <c r="AT41">
        <f t="shared" si="26"/>
        <v>-0.17674033855210461</v>
      </c>
      <c r="AU41">
        <f t="shared" si="24"/>
        <v>-0.44726574109939299</v>
      </c>
      <c r="AW41">
        <v>38</v>
      </c>
      <c r="AX41">
        <f>IF(Z41&gt;0, (R41*SUMPRODUCT(K41:$K$98, X41:$X$98)-K41*$AZ$3)/Z41, 0)</f>
        <v>-103689810430.34915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</v>
      </c>
      <c r="S42">
        <f t="shared" si="1"/>
        <v>-516985475890.60107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-167.22628697534896</v>
      </c>
      <c r="AC42">
        <f t="shared" si="22"/>
        <v>-149.30918899954085</v>
      </c>
      <c r="AE42">
        <f t="shared" si="2"/>
        <v>0</v>
      </c>
      <c r="AF42">
        <f t="shared" si="25"/>
        <v>0</v>
      </c>
      <c r="AG42">
        <f t="shared" si="25"/>
        <v>-3.6100914813498569E-9</v>
      </c>
      <c r="AH42">
        <f t="shared" si="4"/>
        <v>-6.5391019346927758E-5</v>
      </c>
      <c r="AI42">
        <f t="shared" si="23"/>
        <v>-6.5394629438409114E-5</v>
      </c>
      <c r="AJ42">
        <f t="shared" si="6"/>
        <v>-17.917097975808105</v>
      </c>
      <c r="AK42">
        <f t="shared" si="19"/>
        <v>-11.705840088274428</v>
      </c>
      <c r="AL42">
        <f t="shared" si="7"/>
        <v>-29.62300345871197</v>
      </c>
      <c r="AN42">
        <f t="shared" si="26"/>
        <v>0</v>
      </c>
      <c r="AO42">
        <f t="shared" si="26"/>
        <v>0</v>
      </c>
      <c r="AP42">
        <f t="shared" si="26"/>
        <v>-4.3452555518050478E-11</v>
      </c>
      <c r="AQ42">
        <f t="shared" si="26"/>
        <v>-7.8707337839867008E-7</v>
      </c>
      <c r="AR42">
        <f t="shared" si="26"/>
        <v>-7.8711683095418824E-7</v>
      </c>
      <c r="AS42">
        <f t="shared" si="26"/>
        <v>-0.21565760827341821</v>
      </c>
      <c r="AT42">
        <f t="shared" si="26"/>
        <v>-0.14089633710084698</v>
      </c>
      <c r="AU42">
        <f t="shared" si="24"/>
        <v>-0.35655473249109615</v>
      </c>
      <c r="AW42">
        <v>39</v>
      </c>
      <c r="AX42">
        <f>IF(Z42&gt;0, (R42*SUMPRODUCT(K42:$K$98, X42:$X$98)-K42*$AZ$3)/Z42, 0)</f>
        <v>-516985475890.60107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</v>
      </c>
      <c r="S43">
        <f t="shared" si="1"/>
        <v>-2626360035567.9146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-149.30918899954085</v>
      </c>
      <c r="AC43">
        <f t="shared" si="22"/>
        <v>-133.31177657913082</v>
      </c>
      <c r="AE43">
        <f t="shared" si="2"/>
        <v>0</v>
      </c>
      <c r="AF43">
        <f t="shared" si="25"/>
        <v>0</v>
      </c>
      <c r="AG43">
        <f t="shared" si="25"/>
        <v>-6.3448924925435801E-10</v>
      </c>
      <c r="AH43">
        <f t="shared" si="4"/>
        <v>-1.1758005269128001E-5</v>
      </c>
      <c r="AI43">
        <f t="shared" si="23"/>
        <v>-1.1758639758377254E-5</v>
      </c>
      <c r="AJ43">
        <f t="shared" si="6"/>
        <v>-15.997412420410029</v>
      </c>
      <c r="AK43">
        <f t="shared" si="19"/>
        <v>-10.451643229967861</v>
      </c>
      <c r="AL43">
        <f t="shared" si="7"/>
        <v>-26.449067409017648</v>
      </c>
      <c r="AN43">
        <f t="shared" si="26"/>
        <v>0</v>
      </c>
      <c r="AO43">
        <f t="shared" si="26"/>
        <v>0</v>
      </c>
      <c r="AP43">
        <f t="shared" si="26"/>
        <v>-6.8187279105722111E-12</v>
      </c>
      <c r="AQ43">
        <f t="shared" si="26"/>
        <v>-1.2636090965367533E-7</v>
      </c>
      <c r="AR43">
        <f t="shared" si="26"/>
        <v>-1.2636772838158588E-7</v>
      </c>
      <c r="AS43">
        <f t="shared" si="26"/>
        <v>-0.17192096272107985</v>
      </c>
      <c r="AT43">
        <f t="shared" si="26"/>
        <v>-0.11232170046581044</v>
      </c>
      <c r="AU43">
        <f t="shared" si="24"/>
        <v>-0.28424278955461862</v>
      </c>
      <c r="AW43">
        <v>40</v>
      </c>
      <c r="AX43">
        <f>IF(Z43&gt;0, (R43*SUMPRODUCT(K43:$K$98, X43:$X$98)-K43*$AZ$3)/Z43, 0)</f>
        <v>-2626360035567.9146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</v>
      </c>
      <c r="S44">
        <f t="shared" si="1"/>
        <v>-13618530410817.496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-133.31177657913082</v>
      </c>
      <c r="AC44">
        <f t="shared" si="22"/>
        <v>-119.02837205595299</v>
      </c>
      <c r="AE44">
        <f t="shared" si="2"/>
        <v>0</v>
      </c>
      <c r="AF44">
        <f t="shared" si="25"/>
        <v>0</v>
      </c>
      <c r="AG44">
        <f t="shared" si="25"/>
        <v>-1.0925221781034295E-10</v>
      </c>
      <c r="AH44">
        <f t="shared" si="4"/>
        <v>-2.0755685558058858E-6</v>
      </c>
      <c r="AI44">
        <f t="shared" si="23"/>
        <v>-2.075677808023696E-6</v>
      </c>
      <c r="AJ44">
        <f t="shared" si="6"/>
        <v>-14.283404523177836</v>
      </c>
      <c r="AK44">
        <f t="shared" si="19"/>
        <v>-9.3318243605391586</v>
      </c>
      <c r="AL44">
        <f t="shared" si="7"/>
        <v>-23.6152309593948</v>
      </c>
      <c r="AN44">
        <f t="shared" si="26"/>
        <v>0</v>
      </c>
      <c r="AO44">
        <f t="shared" si="26"/>
        <v>0</v>
      </c>
      <c r="AP44">
        <f t="shared" si="26"/>
        <v>-1.0483138712284369E-12</v>
      </c>
      <c r="AQ44">
        <f t="shared" si="26"/>
        <v>-1.9915818198895141E-8</v>
      </c>
      <c r="AR44">
        <f t="shared" si="26"/>
        <v>-1.9916866512766366E-8</v>
      </c>
      <c r="AS44">
        <f t="shared" si="26"/>
        <v>-0.13705434443452347</v>
      </c>
      <c r="AT44">
        <f t="shared" si="26"/>
        <v>-8.9542172388691832E-2</v>
      </c>
      <c r="AU44">
        <f t="shared" si="24"/>
        <v>-0.22659653674008179</v>
      </c>
      <c r="AW44">
        <v>41</v>
      </c>
      <c r="AX44">
        <f>IF(Z44&gt;0, (R44*SUMPRODUCT(K44:$K$98, X44:$X$98)-K44*$AZ$3)/Z44, 0)</f>
        <v>-13618530410817.496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</v>
      </c>
      <c r="S45">
        <f t="shared" si="1"/>
        <v>-72152844247453.875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-119.02837205595299</v>
      </c>
      <c r="AC45">
        <f t="shared" si="22"/>
        <v>-106.27533221020919</v>
      </c>
      <c r="AE45">
        <f t="shared" si="2"/>
        <v>0</v>
      </c>
      <c r="AF45">
        <f t="shared" si="25"/>
        <v>0</v>
      </c>
      <c r="AG45">
        <f t="shared" si="25"/>
        <v>-1.8411493912445353E-11</v>
      </c>
      <c r="AH45">
        <f t="shared" si="4"/>
        <v>-3.5899280687917666E-7</v>
      </c>
      <c r="AI45">
        <f t="shared" si="23"/>
        <v>-3.5901121837308912E-7</v>
      </c>
      <c r="AJ45">
        <f t="shared" si="6"/>
        <v>-12.7530398457438</v>
      </c>
      <c r="AK45">
        <f t="shared" si="19"/>
        <v>-8.3319860439167091</v>
      </c>
      <c r="AL45">
        <f t="shared" si="7"/>
        <v>-21.085026248671728</v>
      </c>
      <c r="AN45">
        <f t="shared" si="26"/>
        <v>0</v>
      </c>
      <c r="AO45">
        <f t="shared" si="26"/>
        <v>0</v>
      </c>
      <c r="AP45">
        <f t="shared" si="26"/>
        <v>-1.5773645512722903E-13</v>
      </c>
      <c r="AQ45">
        <f t="shared" si="26"/>
        <v>-3.0755925099059135E-9</v>
      </c>
      <c r="AR45">
        <f t="shared" si="26"/>
        <v>-3.0757502463610405E-9</v>
      </c>
      <c r="AS45">
        <f t="shared" si="26"/>
        <v>-0.10925888507092656</v>
      </c>
      <c r="AT45">
        <f t="shared" si="26"/>
        <v>-7.1382471677031406E-2</v>
      </c>
      <c r="AU45">
        <f t="shared" si="24"/>
        <v>-0.18064135982370821</v>
      </c>
      <c r="AW45">
        <v>42</v>
      </c>
      <c r="AX45">
        <f>IF(Z45&gt;0, (R45*SUMPRODUCT(K45:$K$98, X45:$X$98)-K45*$AZ$3)/Z45, 0)</f>
        <v>-72152844247453.875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</v>
      </c>
      <c r="S46">
        <f t="shared" si="1"/>
        <v>-391292257490657.81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-106.27533221020919</v>
      </c>
      <c r="AC46">
        <f t="shared" si="22"/>
        <v>-94.888689476088715</v>
      </c>
      <c r="AE46">
        <f t="shared" si="2"/>
        <v>0</v>
      </c>
      <c r="AF46">
        <f t="shared" si="25"/>
        <v>0</v>
      </c>
      <c r="AG46">
        <f t="shared" si="25"/>
        <v>-3.031260127807225E-12</v>
      </c>
      <c r="AH46">
        <f t="shared" si="4"/>
        <v>-6.07844753820547E-8</v>
      </c>
      <c r="AI46">
        <f t="shared" si="23"/>
        <v>-6.0787506642182512E-8</v>
      </c>
      <c r="AJ46">
        <f t="shared" si="6"/>
        <v>-11.386642734120471</v>
      </c>
      <c r="AK46">
        <f t="shared" si="19"/>
        <v>-7.4392732547146441</v>
      </c>
      <c r="AL46">
        <f t="shared" si="7"/>
        <v>-18.82591604962262</v>
      </c>
      <c r="AN46">
        <f t="shared" si="26"/>
        <v>0</v>
      </c>
      <c r="AO46">
        <f t="shared" si="26"/>
        <v>0</v>
      </c>
      <c r="AP46">
        <f t="shared" si="26"/>
        <v>-2.3187195949956744E-14</v>
      </c>
      <c r="AQ46">
        <f t="shared" si="26"/>
        <v>-4.6496225397144711E-10</v>
      </c>
      <c r="AR46">
        <f t="shared" si="26"/>
        <v>-4.6498544116739707E-10</v>
      </c>
      <c r="AS46">
        <f t="shared" si="26"/>
        <v>-8.7100514359087486E-2</v>
      </c>
      <c r="AT46">
        <f t="shared" si="26"/>
        <v>-5.6905669394702277E-2</v>
      </c>
      <c r="AU46">
        <f t="shared" si="24"/>
        <v>-0.1440061842187752</v>
      </c>
      <c r="AW46">
        <v>43</v>
      </c>
      <c r="AX46">
        <f>IF(Z46&gt;0, (R46*SUMPRODUCT(K46:$K$98, X46:$X$98)-K46*$AZ$3)/Z46, 0)</f>
        <v>-391292257490657.81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</v>
      </c>
      <c r="S47">
        <f t="shared" si="1"/>
        <v>-2176359864652603.8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-94.888689476088715</v>
      </c>
      <c r="AC47">
        <f t="shared" si="22"/>
        <v>-84.722044175485749</v>
      </c>
      <c r="AE47">
        <f t="shared" si="2"/>
        <v>0</v>
      </c>
      <c r="AF47">
        <f t="shared" si="25"/>
        <v>0</v>
      </c>
      <c r="AG47">
        <f t="shared" si="25"/>
        <v>-4.8660406277185978E-13</v>
      </c>
      <c r="AH47">
        <f t="shared" si="4"/>
        <v>-1.0057373855029172E-8</v>
      </c>
      <c r="AI47">
        <f t="shared" si="23"/>
        <v>-1.0057860459091943E-8</v>
      </c>
      <c r="AJ47">
        <f t="shared" si="6"/>
        <v>-10.166645300602966</v>
      </c>
      <c r="AK47">
        <f t="shared" si="19"/>
        <v>-6.6422082633262107</v>
      </c>
      <c r="AL47">
        <f t="shared" si="7"/>
        <v>-16.808853573987037</v>
      </c>
      <c r="AN47">
        <f t="shared" si="26"/>
        <v>0</v>
      </c>
      <c r="AO47">
        <f t="shared" si="26"/>
        <v>0</v>
      </c>
      <c r="AP47">
        <f t="shared" si="26"/>
        <v>-3.3234009000650599E-15</v>
      </c>
      <c r="AQ47">
        <f t="shared" si="26"/>
        <v>-6.8689696365658243E-11</v>
      </c>
      <c r="AR47">
        <f t="shared" si="26"/>
        <v>-6.8693019766558305E-11</v>
      </c>
      <c r="AS47">
        <f t="shared" si="26"/>
        <v>-6.9435996794188812E-2</v>
      </c>
      <c r="AT47">
        <f t="shared" si="26"/>
        <v>-4.5364851240684061E-2</v>
      </c>
      <c r="AU47">
        <f t="shared" si="24"/>
        <v>-0.11480084810356589</v>
      </c>
      <c r="AW47">
        <v>44</v>
      </c>
      <c r="AX47">
        <f>IF(Z47&gt;0, (R47*SUMPRODUCT(K47:$K$98, X47:$X$98)-K47*$AZ$3)/Z47, 0)</f>
        <v>-2176359864652603.8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</v>
      </c>
      <c r="S48">
        <f t="shared" si="1"/>
        <v>-1.2429035958332966E+16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-84.722044175485749</v>
      </c>
      <c r="AC48">
        <f t="shared" si="22"/>
        <v>-75.644682299600944</v>
      </c>
      <c r="AE48">
        <f t="shared" si="2"/>
        <v>0</v>
      </c>
      <c r="AF48">
        <f t="shared" si="25"/>
        <v>0</v>
      </c>
      <c r="AG48">
        <f t="shared" si="25"/>
        <v>-7.607657841806051E-14</v>
      </c>
      <c r="AH48">
        <f t="shared" si="4"/>
        <v>-1.6226457749043228E-9</v>
      </c>
      <c r="AI48">
        <f t="shared" si="23"/>
        <v>-1.6227218514827408E-9</v>
      </c>
      <c r="AJ48">
        <f t="shared" si="6"/>
        <v>-9.0773618758848045</v>
      </c>
      <c r="AK48">
        <f t="shared" si="19"/>
        <v>-5.9305430922840028</v>
      </c>
      <c r="AL48">
        <f t="shared" si="7"/>
        <v>-15.007904969791529</v>
      </c>
      <c r="AN48">
        <f t="shared" si="26"/>
        <v>0</v>
      </c>
      <c r="AO48">
        <f t="shared" si="26"/>
        <v>0</v>
      </c>
      <c r="AP48">
        <f t="shared" si="26"/>
        <v>-4.6391664139378071E-16</v>
      </c>
      <c r="AQ48">
        <f t="shared" si="26"/>
        <v>-9.894929473940623E-12</v>
      </c>
      <c r="AR48">
        <f t="shared" si="26"/>
        <v>-9.8953933905820166E-12</v>
      </c>
      <c r="AS48">
        <f t="shared" si="26"/>
        <v>-5.5353951528092207E-2</v>
      </c>
      <c r="AT48">
        <f t="shared" si="26"/>
        <v>-3.6164581665259675E-2</v>
      </c>
      <c r="AU48">
        <f t="shared" si="24"/>
        <v>-9.1518533203247279E-2</v>
      </c>
      <c r="AW48">
        <v>45</v>
      </c>
      <c r="AX48">
        <f>IF(Z48&gt;0, (R48*SUMPRODUCT(K48:$K$98, X48:$X$98)-K48*$AZ$3)/Z48, 0)</f>
        <v>-1.2429035958332966E+16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</v>
      </c>
      <c r="S49">
        <f t="shared" si="1"/>
        <v>-7.3025027987937856E+16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-75.644682299600944</v>
      </c>
      <c r="AC49">
        <f t="shared" si="22"/>
        <v>-67.539894910366641</v>
      </c>
      <c r="AE49">
        <f t="shared" si="2"/>
        <v>0</v>
      </c>
      <c r="AF49">
        <f t="shared" si="25"/>
        <v>0</v>
      </c>
      <c r="AG49">
        <f t="shared" si="25"/>
        <v>-1.1561086789573495E-14</v>
      </c>
      <c r="AH49">
        <f t="shared" si="4"/>
        <v>-2.5501890337722565E-10</v>
      </c>
      <c r="AI49">
        <f t="shared" si="23"/>
        <v>-2.5503046446401524E-10</v>
      </c>
      <c r="AJ49">
        <f t="shared" si="6"/>
        <v>-8.1047873892343034</v>
      </c>
      <c r="AK49">
        <f t="shared" si="19"/>
        <v>-5.2951277609720666</v>
      </c>
      <c r="AL49">
        <f t="shared" si="7"/>
        <v>-13.3999151504614</v>
      </c>
      <c r="AN49">
        <f t="shared" si="26"/>
        <v>0</v>
      </c>
      <c r="AO49">
        <f t="shared" si="26"/>
        <v>0</v>
      </c>
      <c r="AP49">
        <f t="shared" si="26"/>
        <v>-6.2946214686937082E-17</v>
      </c>
      <c r="AQ49">
        <f t="shared" si="26"/>
        <v>-1.3884918376088333E-12</v>
      </c>
      <c r="AR49">
        <f t="shared" si="26"/>
        <v>-1.3885547838235204E-12</v>
      </c>
      <c r="AS49">
        <f t="shared" si="26"/>
        <v>-4.4127831256731143E-2</v>
      </c>
      <c r="AT49">
        <f t="shared" si="26"/>
        <v>-2.88301830877618E-2</v>
      </c>
      <c r="AU49">
        <f t="shared" si="24"/>
        <v>-7.2958014345881492E-2</v>
      </c>
      <c r="AW49">
        <v>46</v>
      </c>
      <c r="AX49">
        <f>IF(Z49&gt;0, (R49*SUMPRODUCT(K49:$K$98, X49:$X$98)-K49*$AZ$3)/Z49, 0)</f>
        <v>-7.3025027987937856E+16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</v>
      </c>
      <c r="S50">
        <f t="shared" si="1"/>
        <v>-4.4185587158736634E+17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-67.539894910366641</v>
      </c>
      <c r="AC50">
        <f t="shared" si="22"/>
        <v>-60.303477598542848</v>
      </c>
      <c r="AE50">
        <f t="shared" si="2"/>
        <v>0</v>
      </c>
      <c r="AF50">
        <f t="shared" si="25"/>
        <v>0</v>
      </c>
      <c r="AG50">
        <f t="shared" si="25"/>
        <v>-1.7059713776661697E-15</v>
      </c>
      <c r="AH50">
        <f t="shared" si="4"/>
        <v>-3.8958018176046362E-11</v>
      </c>
      <c r="AI50">
        <f t="shared" si="23"/>
        <v>-3.8959724147424028E-11</v>
      </c>
      <c r="AJ50">
        <f t="shared" si="6"/>
        <v>-7.2364173118237929</v>
      </c>
      <c r="AK50">
        <f t="shared" si="19"/>
        <v>-4.7277926437256657</v>
      </c>
      <c r="AL50">
        <f t="shared" si="7"/>
        <v>-11.964209955588419</v>
      </c>
      <c r="AN50">
        <f t="shared" si="26"/>
        <v>0</v>
      </c>
      <c r="AO50">
        <f t="shared" si="26"/>
        <v>0</v>
      </c>
      <c r="AP50">
        <f t="shared" si="26"/>
        <v>-8.293248425181922E-18</v>
      </c>
      <c r="AQ50">
        <f t="shared" si="26"/>
        <v>-1.8938683679951411E-13</v>
      </c>
      <c r="AR50">
        <f t="shared" si="26"/>
        <v>-1.893951300479393E-13</v>
      </c>
      <c r="AS50">
        <f t="shared" si="26"/>
        <v>-3.5178436907506834E-2</v>
      </c>
      <c r="AT50">
        <f t="shared" si="26"/>
        <v>-2.2983245446241626E-2</v>
      </c>
      <c r="AU50">
        <f t="shared" si="24"/>
        <v>-5.8161682353937857E-2</v>
      </c>
      <c r="AW50">
        <v>47</v>
      </c>
      <c r="AX50">
        <f>IF(Z50&gt;0, (R50*SUMPRODUCT(K50:$K$98, X50:$X$98)-K50*$AZ$3)/Z50, 0)</f>
        <v>-4.4185587158736634E+17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</v>
      </c>
      <c r="S51">
        <f t="shared" si="1"/>
        <v>-2.7544353984846566E+18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-60.303477598542848</v>
      </c>
      <c r="AC51">
        <f t="shared" si="22"/>
        <v>-53.842390712984852</v>
      </c>
      <c r="AE51">
        <f t="shared" si="2"/>
        <v>0</v>
      </c>
      <c r="AF51">
        <f t="shared" si="25"/>
        <v>0</v>
      </c>
      <c r="AG51">
        <f t="shared" si="25"/>
        <v>-2.4434404389464929E-16</v>
      </c>
      <c r="AH51">
        <f t="shared" si="4"/>
        <v>-5.7782704799794359E-12</v>
      </c>
      <c r="AI51">
        <f t="shared" si="23"/>
        <v>-5.7785148240233305E-12</v>
      </c>
      <c r="AJ51">
        <f t="shared" si="6"/>
        <v>-6.4610868855579966</v>
      </c>
      <c r="AK51">
        <f t="shared" si="19"/>
        <v>-4.2212434318979994</v>
      </c>
      <c r="AL51">
        <f t="shared" si="7"/>
        <v>-10.682330317461775</v>
      </c>
      <c r="AN51">
        <f t="shared" si="26"/>
        <v>0</v>
      </c>
      <c r="AO51">
        <f t="shared" si="26"/>
        <v>0</v>
      </c>
      <c r="AP51">
        <f t="shared" si="26"/>
        <v>-1.0605634816876078E-18</v>
      </c>
      <c r="AQ51">
        <f t="shared" si="26"/>
        <v>-2.5080303005142794E-14</v>
      </c>
      <c r="AR51">
        <f t="shared" si="26"/>
        <v>-2.508136356862448E-14</v>
      </c>
      <c r="AS51">
        <f t="shared" si="26"/>
        <v>-2.8044034524483806E-2</v>
      </c>
      <c r="AT51">
        <f t="shared" si="26"/>
        <v>-1.8322102555996558E-2</v>
      </c>
      <c r="AU51">
        <f t="shared" si="24"/>
        <v>-4.6366137080505444E-2</v>
      </c>
      <c r="AW51">
        <v>48</v>
      </c>
      <c r="AX51">
        <f>IF(Z51&gt;0, (R51*SUMPRODUCT(K51:$K$98, X51:$X$98)-K51*$AZ$3)/Z51, 0)</f>
        <v>-2.7544353984846566E+18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</v>
      </c>
      <c r="S52">
        <f t="shared" si="1"/>
        <v>-1.7719412851368036E+19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-53.842390712984852</v>
      </c>
      <c r="AC52">
        <f t="shared" si="22"/>
        <v>-48.073563136593634</v>
      </c>
      <c r="AE52">
        <f t="shared" si="2"/>
        <v>0</v>
      </c>
      <c r="AF52">
        <f t="shared" si="25"/>
        <v>0</v>
      </c>
      <c r="AG52">
        <f t="shared" si="25"/>
        <v>-3.3913061580989466E-17</v>
      </c>
      <c r="AH52">
        <f t="shared" si="4"/>
        <v>-8.3195016749885318E-13</v>
      </c>
      <c r="AI52">
        <f t="shared" si="23"/>
        <v>-8.3198408056043418E-13</v>
      </c>
      <c r="AJ52">
        <f t="shared" si="6"/>
        <v>-5.7688275763912173</v>
      </c>
      <c r="AK52">
        <f t="shared" si="19"/>
        <v>-3.76896734990894</v>
      </c>
      <c r="AL52">
        <f t="shared" si="7"/>
        <v>-9.5377949263009896</v>
      </c>
      <c r="AN52">
        <f t="shared" si="26"/>
        <v>0</v>
      </c>
      <c r="AO52">
        <f t="shared" si="26"/>
        <v>0</v>
      </c>
      <c r="AP52">
        <f t="shared" si="26"/>
        <v>-1.3142678604978985E-19</v>
      </c>
      <c r="AQ52">
        <f t="shared" si="26"/>
        <v>-3.2241423089105961E-15</v>
      </c>
      <c r="AR52">
        <f t="shared" si="26"/>
        <v>-3.2242737356966458E-15</v>
      </c>
      <c r="AS52">
        <f t="shared" si="26"/>
        <v>-2.2356532624748508E-2</v>
      </c>
      <c r="AT52">
        <f t="shared" si="26"/>
        <v>-1.4606267981502403E-2</v>
      </c>
      <c r="AU52">
        <f t="shared" si="24"/>
        <v>-3.6962800606254134E-2</v>
      </c>
      <c r="AW52">
        <v>49</v>
      </c>
      <c r="AX52">
        <f>IF(Z52&gt;0, (R52*SUMPRODUCT(K52:$K$98, X52:$X$98)-K52*$AZ$3)/Z52, 0)</f>
        <v>-1.7719412851368036E+19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</v>
      </c>
      <c r="S53">
        <f t="shared" si="1"/>
        <v>-1.1782187137457691E+20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-48.073563136593634</v>
      </c>
      <c r="AC53">
        <f t="shared" si="22"/>
        <v>-42.922824229101465</v>
      </c>
      <c r="AE53">
        <f t="shared" si="2"/>
        <v>0</v>
      </c>
      <c r="AF53">
        <f t="shared" si="25"/>
        <v>0</v>
      </c>
      <c r="AG53">
        <f t="shared" si="25"/>
        <v>-4.5537835768880822E-18</v>
      </c>
      <c r="AH53">
        <f t="shared" si="4"/>
        <v>-1.1608058955316596E-13</v>
      </c>
      <c r="AI53">
        <f t="shared" si="23"/>
        <v>-1.1608514333674284E-13</v>
      </c>
      <c r="AJ53">
        <f t="shared" si="6"/>
        <v>-5.150738907492169</v>
      </c>
      <c r="AK53">
        <f t="shared" si="19"/>
        <v>-3.3651494195615546</v>
      </c>
      <c r="AL53">
        <f t="shared" si="7"/>
        <v>-8.5158883270538404</v>
      </c>
      <c r="AN53">
        <f t="shared" si="26"/>
        <v>0</v>
      </c>
      <c r="AO53">
        <f t="shared" si="26"/>
        <v>0</v>
      </c>
      <c r="AP53">
        <f t="shared" si="26"/>
        <v>-1.5756917203868778E-20</v>
      </c>
      <c r="AQ53">
        <f t="shared" si="26"/>
        <v>-4.0165989614628182E-16</v>
      </c>
      <c r="AR53">
        <f t="shared" si="26"/>
        <v>-4.0167565306348571E-16</v>
      </c>
      <c r="AS53">
        <f t="shared" si="26"/>
        <v>-1.7822490931719191E-2</v>
      </c>
      <c r="AT53">
        <f t="shared" si="26"/>
        <v>-1.164402740872322E-2</v>
      </c>
      <c r="AU53">
        <f t="shared" si="24"/>
        <v>-2.9466518340442813E-2</v>
      </c>
      <c r="AW53">
        <v>50</v>
      </c>
      <c r="AX53">
        <f>IF(Z53&gt;0, (R53*SUMPRODUCT(K53:$K$98, X53:$X$98)-K53*$AZ$3)/Z53, 0)</f>
        <v>-1.1782187137457691E+20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</v>
      </c>
      <c r="S54">
        <f t="shared" si="1"/>
        <v>-8.1099054070823584E+20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-42.922824229101465</v>
      </c>
      <c r="AC54">
        <f t="shared" si="22"/>
        <v>-38.323950204554869</v>
      </c>
      <c r="AE54">
        <f t="shared" si="2"/>
        <v>0</v>
      </c>
      <c r="AF54">
        <f t="shared" si="25"/>
        <v>0</v>
      </c>
      <c r="AG54">
        <f t="shared" si="25"/>
        <v>-5.906966277788929E-19</v>
      </c>
      <c r="AH54">
        <f t="shared" si="4"/>
        <v>-1.5670196453361231E-14</v>
      </c>
      <c r="AI54">
        <f t="shared" si="23"/>
        <v>-1.5670787149989009E-14</v>
      </c>
      <c r="AJ54">
        <f t="shared" si="6"/>
        <v>-4.5988740245465962</v>
      </c>
      <c r="AK54">
        <f t="shared" si="19"/>
        <v>-3.004597696037103</v>
      </c>
      <c r="AL54">
        <f t="shared" si="7"/>
        <v>-7.6034717205837152</v>
      </c>
      <c r="AN54">
        <f t="shared" si="26"/>
        <v>0</v>
      </c>
      <c r="AO54">
        <f t="shared" si="26"/>
        <v>0</v>
      </c>
      <c r="AP54">
        <f t="shared" si="26"/>
        <v>-1.8249263221301139E-21</v>
      </c>
      <c r="AQ54">
        <f t="shared" si="26"/>
        <v>-4.8412251968015559E-17</v>
      </c>
      <c r="AR54">
        <f t="shared" si="26"/>
        <v>-4.8414076894337686E-17</v>
      </c>
      <c r="AS54">
        <f t="shared" si="26"/>
        <v>-1.420798065347517E-2</v>
      </c>
      <c r="AT54">
        <f t="shared" si="26"/>
        <v>-9.282547360270425E-3</v>
      </c>
      <c r="AU54">
        <f t="shared" si="24"/>
        <v>-2.3490528013745644E-2</v>
      </c>
      <c r="AW54">
        <v>51</v>
      </c>
      <c r="AX54">
        <f>IF(Z54&gt;0, (R54*SUMPRODUCT(K54:$K$98, X54:$X$98)-K54*$AZ$3)/Z54, 0)</f>
        <v>-8.1099054070823584E+20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</v>
      </c>
      <c r="S55">
        <f t="shared" si="1"/>
        <v>-5.7866190962268045E+21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-38.323950204554869</v>
      </c>
      <c r="AC55">
        <f t="shared" si="22"/>
        <v>-34.217812682638275</v>
      </c>
      <c r="AE55">
        <f t="shared" si="2"/>
        <v>0</v>
      </c>
      <c r="AF55">
        <f t="shared" si="25"/>
        <v>0</v>
      </c>
      <c r="AG55">
        <f t="shared" si="25"/>
        <v>-7.3915813607271527E-20</v>
      </c>
      <c r="AH55">
        <f t="shared" si="4"/>
        <v>-2.0434953915753298E-15</v>
      </c>
      <c r="AI55">
        <f t="shared" si="23"/>
        <v>-2.043569307388937E-15</v>
      </c>
      <c r="AJ55">
        <f t="shared" si="6"/>
        <v>-4.1061375219165939</v>
      </c>
      <c r="AK55">
        <f t="shared" si="19"/>
        <v>-2.6826765143188411</v>
      </c>
      <c r="AL55">
        <f t="shared" si="7"/>
        <v>-6.7888140362354363</v>
      </c>
      <c r="AN55">
        <f t="shared" si="26"/>
        <v>0</v>
      </c>
      <c r="AO55">
        <f t="shared" si="26"/>
        <v>0</v>
      </c>
      <c r="AP55">
        <f t="shared" si="26"/>
        <v>-2.0389199852285141E-22</v>
      </c>
      <c r="AQ55">
        <f t="shared" si="26"/>
        <v>-5.6368500734400677E-18</v>
      </c>
      <c r="AR55">
        <f t="shared" si="26"/>
        <v>-5.6370539654385901E-18</v>
      </c>
      <c r="AS55">
        <f t="shared" si="26"/>
        <v>-1.1326515189313723E-2</v>
      </c>
      <c r="AT55">
        <f t="shared" si="26"/>
        <v>-7.3999899236849654E-3</v>
      </c>
      <c r="AU55">
        <f t="shared" si="24"/>
        <v>-1.8726505112998691E-2</v>
      </c>
      <c r="AW55">
        <v>52</v>
      </c>
      <c r="AX55">
        <f>IF(Z55&gt;0, (R55*SUMPRODUCT(K55:$K$98, X55:$X$98)-K55*$AZ$3)/Z55, 0)</f>
        <v>-5.7866190962268045E+21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</v>
      </c>
      <c r="S56">
        <f t="shared" si="1"/>
        <v>-4.2867059157863005E+22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-34.217812682638275</v>
      </c>
      <c r="AC56">
        <f t="shared" si="22"/>
        <v>-30.551618466641322</v>
      </c>
      <c r="AE56">
        <f t="shared" si="2"/>
        <v>0</v>
      </c>
      <c r="AF56">
        <f t="shared" si="25"/>
        <v>0</v>
      </c>
      <c r="AG56">
        <f t="shared" si="25"/>
        <v>-8.9088273918358212E-21</v>
      </c>
      <c r="AH56">
        <f t="shared" si="4"/>
        <v>-2.5707131231745193E-16</v>
      </c>
      <c r="AI56">
        <f t="shared" si="23"/>
        <v>-2.5708022114484374E-16</v>
      </c>
      <c r="AJ56">
        <f t="shared" si="6"/>
        <v>-3.6661942159969527</v>
      </c>
      <c r="AK56">
        <f t="shared" si="19"/>
        <v>-2.3952468877846793</v>
      </c>
      <c r="AL56">
        <f t="shared" si="7"/>
        <v>-6.0614411037816325</v>
      </c>
      <c r="AN56">
        <f t="shared" si="26"/>
        <v>0</v>
      </c>
      <c r="AO56">
        <f t="shared" si="26"/>
        <v>0</v>
      </c>
      <c r="AP56">
        <f t="shared" si="26"/>
        <v>-2.19414509364716E-23</v>
      </c>
      <c r="AQ56">
        <f t="shared" si="26"/>
        <v>-6.3313804817419537E-19</v>
      </c>
      <c r="AR56">
        <f t="shared" si="26"/>
        <v>-6.3315998962513172E-19</v>
      </c>
      <c r="AS56">
        <f t="shared" si="26"/>
        <v>-9.0294285629095219E-3</v>
      </c>
      <c r="AT56">
        <f t="shared" si="26"/>
        <v>-5.8992266611008967E-3</v>
      </c>
      <c r="AU56">
        <f t="shared" si="24"/>
        <v>-1.492865522401042E-2</v>
      </c>
      <c r="AW56">
        <v>53</v>
      </c>
      <c r="AX56">
        <f>IF(Z56&gt;0, (R56*SUMPRODUCT(K56:$K$98, X56:$X$98)-K56*$AZ$3)/Z56, 0)</f>
        <v>-4.2867059157863005E+22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</v>
      </c>
      <c r="S57">
        <f t="shared" si="1"/>
        <v>-3.3027049270162701E+23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-30.551618466641322</v>
      </c>
      <c r="AC57">
        <f t="shared" si="22"/>
        <v>-27.278230773786884</v>
      </c>
      <c r="AE57">
        <f t="shared" si="2"/>
        <v>0</v>
      </c>
      <c r="AF57">
        <f t="shared" si="25"/>
        <v>0</v>
      </c>
      <c r="AG57">
        <f t="shared" si="25"/>
        <v>-1.0324200684206516E-21</v>
      </c>
      <c r="AH57">
        <f t="shared" si="4"/>
        <v>-3.1149276197987244E-17</v>
      </c>
      <c r="AI57">
        <f t="shared" si="23"/>
        <v>-3.1150308618055666E-17</v>
      </c>
      <c r="AJ57">
        <f t="shared" si="6"/>
        <v>-3.2733876928544383</v>
      </c>
      <c r="AK57">
        <f t="shared" si="19"/>
        <v>-2.1386132926648926</v>
      </c>
      <c r="AL57">
        <f t="shared" si="7"/>
        <v>-5.412000985519331</v>
      </c>
      <c r="AN57">
        <f t="shared" si="26"/>
        <v>0</v>
      </c>
      <c r="AO57">
        <f t="shared" si="26"/>
        <v>0</v>
      </c>
      <c r="AP57">
        <f t="shared" si="26"/>
        <v>-2.2702998145973463E-24</v>
      </c>
      <c r="AQ57">
        <f t="shared" si="26"/>
        <v>-6.849750226699234E-20</v>
      </c>
      <c r="AR57">
        <f t="shared" si="26"/>
        <v>-6.8499772566806935E-20</v>
      </c>
      <c r="AS57">
        <f t="shared" si="26"/>
        <v>-7.1982051681358152E-3</v>
      </c>
      <c r="AT57">
        <f t="shared" si="26"/>
        <v>-4.7028273765153837E-3</v>
      </c>
      <c r="AU57">
        <f t="shared" si="24"/>
        <v>-1.1901032544651198E-2</v>
      </c>
      <c r="AW57">
        <v>54</v>
      </c>
      <c r="AX57">
        <f>IF(Z57&gt;0, (R57*SUMPRODUCT(K57:$K$98, X57:$X$98)-K57*$AZ$3)/Z57, 0)</f>
        <v>-3.3027049270162701E+23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</v>
      </c>
      <c r="S58">
        <f t="shared" si="1"/>
        <v>-2.6508483787764166E+24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-27.278230773786884</v>
      </c>
      <c r="AC58">
        <f t="shared" si="22"/>
        <v>-24.355563190881146</v>
      </c>
      <c r="AE58">
        <f t="shared" si="2"/>
        <v>0</v>
      </c>
      <c r="AF58">
        <f t="shared" si="25"/>
        <v>0</v>
      </c>
      <c r="AG58">
        <f t="shared" si="25"/>
        <v>-1.1484796426815644E-22</v>
      </c>
      <c r="AH58">
        <f t="shared" si="4"/>
        <v>-3.6289916138731548E-18</v>
      </c>
      <c r="AI58">
        <f t="shared" si="23"/>
        <v>-3.6291064618374232E-18</v>
      </c>
      <c r="AJ58">
        <f t="shared" si="6"/>
        <v>-2.9226675829057385</v>
      </c>
      <c r="AK58">
        <f t="shared" si="19"/>
        <v>-1.909476154165082</v>
      </c>
      <c r="AL58">
        <f t="shared" si="7"/>
        <v>-4.8321437370708207</v>
      </c>
      <c r="AN58">
        <f t="shared" si="26"/>
        <v>0</v>
      </c>
      <c r="AO58">
        <f t="shared" si="26"/>
        <v>0</v>
      </c>
      <c r="AP58">
        <f t="shared" si="26"/>
        <v>-2.2549247564074058E-25</v>
      </c>
      <c r="AQ58">
        <f t="shared" si="26"/>
        <v>-7.1251615847633675E-21</v>
      </c>
      <c r="AR58">
        <f t="shared" si="26"/>
        <v>-7.1253870772390094E-21</v>
      </c>
      <c r="AS58">
        <f t="shared" si="26"/>
        <v>-5.7383650893939649E-3</v>
      </c>
      <c r="AT58">
        <f t="shared" si="26"/>
        <v>-3.7490651917373892E-3</v>
      </c>
      <c r="AU58">
        <f t="shared" si="24"/>
        <v>-9.4874302811313541E-3</v>
      </c>
      <c r="AW58">
        <v>55</v>
      </c>
      <c r="AX58">
        <f>IF(Z58&gt;0, (R58*SUMPRODUCT(K58:$K$98, X58:$X$98)-K58*$AZ$3)/Z58, 0)</f>
        <v>-2.6508483787764166E+24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</v>
      </c>
      <c r="S59">
        <f t="shared" si="1"/>
        <v>-2.2199507311850448E+25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-24.355563190881146</v>
      </c>
      <c r="AC59">
        <f t="shared" si="22"/>
        <v>-21.746038563286739</v>
      </c>
      <c r="AE59">
        <f t="shared" si="2"/>
        <v>0</v>
      </c>
      <c r="AF59">
        <f t="shared" si="25"/>
        <v>0</v>
      </c>
      <c r="AG59">
        <f t="shared" si="25"/>
        <v>-1.2244662830691719E-23</v>
      </c>
      <c r="AH59">
        <f t="shared" si="4"/>
        <v>-4.058192871791326E-19</v>
      </c>
      <c r="AI59">
        <f t="shared" si="23"/>
        <v>-4.0583153184196327E-19</v>
      </c>
      <c r="AJ59">
        <f t="shared" si="6"/>
        <v>-2.6095246275944071</v>
      </c>
      <c r="AK59">
        <f t="shared" si="19"/>
        <v>-1.7048894233616803</v>
      </c>
      <c r="AL59">
        <f t="shared" si="7"/>
        <v>-4.3144140509560875</v>
      </c>
      <c r="AN59">
        <f t="shared" si="26"/>
        <v>0</v>
      </c>
      <c r="AO59">
        <f t="shared" si="26"/>
        <v>0</v>
      </c>
      <c r="AP59">
        <f t="shared" si="26"/>
        <v>-2.1465329594909676E-26</v>
      </c>
      <c r="AQ59">
        <f t="shared" si="26"/>
        <v>-7.114156490644082E-22</v>
      </c>
      <c r="AR59">
        <f t="shared" si="26"/>
        <v>-7.1143711439400307E-22</v>
      </c>
      <c r="AS59">
        <f t="shared" si="26"/>
        <v>-4.574589516417378E-3</v>
      </c>
      <c r="AT59">
        <f t="shared" si="26"/>
        <v>-2.9887318173926888E-3</v>
      </c>
      <c r="AU59">
        <f t="shared" si="24"/>
        <v>-7.5633213338100668E-3</v>
      </c>
      <c r="AW59">
        <v>56</v>
      </c>
      <c r="AX59">
        <f>IF(Z59&gt;0, (R59*SUMPRODUCT(K59:$K$98, X59:$X$98)-K59*$AZ$3)/Z59, 0)</f>
        <v>-2.2199507311850448E+25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</v>
      </c>
      <c r="S60">
        <f t="shared" si="1"/>
        <v>-1.9576975377102228E+26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-21.746038563286739</v>
      </c>
      <c r="AC60">
        <f t="shared" si="22"/>
        <v>-19.416105860077444</v>
      </c>
      <c r="AE60">
        <f t="shared" si="2"/>
        <v>0</v>
      </c>
      <c r="AF60">
        <f t="shared" si="25"/>
        <v>0</v>
      </c>
      <c r="AG60">
        <f t="shared" si="25"/>
        <v>-1.2397283981612309E-24</v>
      </c>
      <c r="AH60">
        <f t="shared" si="4"/>
        <v>-4.352995121689428E-20</v>
      </c>
      <c r="AI60">
        <f t="shared" si="23"/>
        <v>-4.3531190945292443E-20</v>
      </c>
      <c r="AJ60">
        <f t="shared" si="6"/>
        <v>-2.3299327032092947</v>
      </c>
      <c r="AK60">
        <f t="shared" si="19"/>
        <v>-1.5222226994300718</v>
      </c>
      <c r="AL60">
        <f t="shared" si="7"/>
        <v>-3.8521554026393665</v>
      </c>
      <c r="AN60">
        <f t="shared" si="26"/>
        <v>0</v>
      </c>
      <c r="AO60">
        <f t="shared" si="26"/>
        <v>0</v>
      </c>
      <c r="AP60">
        <f t="shared" si="26"/>
        <v>-1.9404357055874559E-27</v>
      </c>
      <c r="AQ60">
        <f t="shared" si="26"/>
        <v>-6.8133529673937943E-23</v>
      </c>
      <c r="AR60">
        <f t="shared" si="26"/>
        <v>-6.8135470109643545E-23</v>
      </c>
      <c r="AS60">
        <f t="shared" si="26"/>
        <v>-3.6468347547970212E-3</v>
      </c>
      <c r="AT60">
        <f t="shared" si="26"/>
        <v>-2.382598706467386E-3</v>
      </c>
      <c r="AU60">
        <f t="shared" si="24"/>
        <v>-6.0294334612644067E-3</v>
      </c>
      <c r="AW60">
        <v>57</v>
      </c>
      <c r="AX60">
        <f>IF(Z60&gt;0, (R60*SUMPRODUCT(K60:$K$98, X60:$X$98)-K60*$AZ$3)/Z60, 0)</f>
        <v>-1.9576975377102228E+26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</v>
      </c>
      <c r="S61">
        <f t="shared" si="1"/>
        <v>-1.8225645994364868E+27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-19.416105860077444</v>
      </c>
      <c r="AC61">
        <f t="shared" si="22"/>
        <v>-17.335808803640571</v>
      </c>
      <c r="AE61">
        <f t="shared" si="2"/>
        <v>0</v>
      </c>
      <c r="AF61">
        <f t="shared" si="25"/>
        <v>0</v>
      </c>
      <c r="AG61">
        <f t="shared" si="25"/>
        <v>-1.188970805822231E-25</v>
      </c>
      <c r="AH61">
        <f t="shared" si="4"/>
        <v>-4.4337361343895824E-21</v>
      </c>
      <c r="AI61">
        <f t="shared" si="23"/>
        <v>-4.4338550314701646E-21</v>
      </c>
      <c r="AJ61">
        <f t="shared" si="6"/>
        <v>-2.0802970564368728</v>
      </c>
      <c r="AK61">
        <f t="shared" si="19"/>
        <v>-1.3591274102054212</v>
      </c>
      <c r="AL61">
        <f t="shared" si="7"/>
        <v>-3.439424466642294</v>
      </c>
      <c r="AN61">
        <f t="shared" si="26"/>
        <v>0</v>
      </c>
      <c r="AO61">
        <f t="shared" si="26"/>
        <v>0</v>
      </c>
      <c r="AP61">
        <f t="shared" si="26"/>
        <v>-1.6615976761670398E-28</v>
      </c>
      <c r="AQ61">
        <f t="shared" si="26"/>
        <v>-6.1961871742888314E-24</v>
      </c>
      <c r="AR61">
        <f t="shared" si="26"/>
        <v>-6.1963533340564476E-24</v>
      </c>
      <c r="AS61">
        <f t="shared" si="26"/>
        <v>-2.9072343389644649E-3</v>
      </c>
      <c r="AT61">
        <f t="shared" si="26"/>
        <v>-1.8993931014567806E-3</v>
      </c>
      <c r="AU61">
        <f t="shared" si="24"/>
        <v>-4.8066274404212454E-3</v>
      </c>
      <c r="AW61">
        <v>58</v>
      </c>
      <c r="AX61">
        <f>IF(Z61&gt;0, (R61*SUMPRODUCT(K61:$K$98, X61:$X$98)-K61*$AZ$3)/Z61, 0)</f>
        <v>-1.8225645994364868E+27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</v>
      </c>
      <c r="S62">
        <f t="shared" si="1"/>
        <v>-1.7961086206550443E+28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-17.335808803640571</v>
      </c>
      <c r="AC62">
        <f t="shared" si="22"/>
        <v>-15.478400717536225</v>
      </c>
      <c r="AE62">
        <f t="shared" si="2"/>
        <v>0</v>
      </c>
      <c r="AF62">
        <f t="shared" si="25"/>
        <v>0</v>
      </c>
      <c r="AG62">
        <f t="shared" si="25"/>
        <v>-1.0772177514444548E-26</v>
      </c>
      <c r="AH62">
        <f t="shared" si="4"/>
        <v>-4.2774372904782526E-22</v>
      </c>
      <c r="AI62">
        <f t="shared" si="23"/>
        <v>-4.277545012253397E-22</v>
      </c>
      <c r="AJ62">
        <f t="shared" si="6"/>
        <v>-1.8574080861043463</v>
      </c>
      <c r="AK62">
        <f t="shared" si="19"/>
        <v>-1.21350661625484</v>
      </c>
      <c r="AL62">
        <f t="shared" si="7"/>
        <v>-3.0709147023591861</v>
      </c>
      <c r="AN62">
        <f t="shared" si="26"/>
        <v>0</v>
      </c>
      <c r="AO62">
        <f t="shared" si="26"/>
        <v>0</v>
      </c>
      <c r="AP62">
        <f t="shared" si="26"/>
        <v>-1.344126563495892E-29</v>
      </c>
      <c r="AQ62">
        <f t="shared" si="26"/>
        <v>-5.3372840153351051E-25</v>
      </c>
      <c r="AR62">
        <f t="shared" si="26"/>
        <v>-5.3374184279914541E-25</v>
      </c>
      <c r="AS62">
        <f t="shared" si="26"/>
        <v>-2.317629415628554E-3</v>
      </c>
      <c r="AT62">
        <f t="shared" si="26"/>
        <v>-1.5141845515439891E-3</v>
      </c>
      <c r="AU62">
        <f t="shared" si="24"/>
        <v>-3.8318139671725429E-3</v>
      </c>
      <c r="AW62">
        <v>59</v>
      </c>
      <c r="AX62">
        <f>IF(Z62&gt;0, (R62*SUMPRODUCT(K62:$K$98, X62:$X$98)-K62*$AZ$3)/Z62, 0)</f>
        <v>-1.7961086206550443E+28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</v>
      </c>
      <c r="S63">
        <f t="shared" si="1"/>
        <v>-1.8791878051716309E+29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-15.478400717536225</v>
      </c>
      <c r="AC63">
        <f t="shared" si="22"/>
        <v>-13.820000640657343</v>
      </c>
      <c r="AE63">
        <f t="shared" si="2"/>
        <v>0</v>
      </c>
      <c r="AF63">
        <f t="shared" si="25"/>
        <v>0</v>
      </c>
      <c r="AG63">
        <f t="shared" si="25"/>
        <v>-9.1928016738294615E-28</v>
      </c>
      <c r="AH63">
        <f t="shared" si="4"/>
        <v>-3.8980702287668624E-23</v>
      </c>
      <c r="AI63">
        <f t="shared" si="23"/>
        <v>-3.8981621567836005E-23</v>
      </c>
      <c r="AJ63">
        <f t="shared" si="6"/>
        <v>-1.6584000768788822</v>
      </c>
      <c r="AK63">
        <f t="shared" si="19"/>
        <v>-1.0834880502275359</v>
      </c>
      <c r="AL63">
        <f t="shared" si="7"/>
        <v>-2.7418881271064182</v>
      </c>
      <c r="AN63">
        <f t="shared" si="26"/>
        <v>0</v>
      </c>
      <c r="AO63">
        <f t="shared" si="26"/>
        <v>0</v>
      </c>
      <c r="AP63">
        <f t="shared" si="26"/>
        <v>-1.0241569830319635E-30</v>
      </c>
      <c r="AQ63">
        <f t="shared" si="26"/>
        <v>-4.3427846991476892E-26</v>
      </c>
      <c r="AR63">
        <f t="shared" si="26"/>
        <v>-4.3428871148459925E-26</v>
      </c>
      <c r="AS63">
        <f t="shared" si="26"/>
        <v>-1.8475999805712341E-3</v>
      </c>
      <c r="AT63">
        <f t="shared" si="26"/>
        <v>-1.2070986539732059E-3</v>
      </c>
      <c r="AU63">
        <f t="shared" si="24"/>
        <v>-3.0546986345444398E-3</v>
      </c>
      <c r="AW63">
        <v>60</v>
      </c>
      <c r="AX63">
        <f>IF(Z63&gt;0, (R63*SUMPRODUCT(K63:$K$98, X63:$X$98)-K63*$AZ$3)/Z63, 0)</f>
        <v>-1.8791878051716309E+29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</v>
      </c>
      <c r="S64">
        <f t="shared" si="1"/>
        <v>-2.0940423163327611E+30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-13.820000640657343</v>
      </c>
      <c r="AC64">
        <f t="shared" si="22"/>
        <v>-12.339286286301199</v>
      </c>
      <c r="AE64">
        <f t="shared" si="2"/>
        <v>0</v>
      </c>
      <c r="AF64">
        <f t="shared" si="25"/>
        <v>0</v>
      </c>
      <c r="AG64">
        <f t="shared" si="25"/>
        <v>-7.3657097268637419E-29</v>
      </c>
      <c r="AH64">
        <f t="shared" si="4"/>
        <v>-3.3457210737619167E-24</v>
      </c>
      <c r="AI64">
        <f t="shared" si="23"/>
        <v>-3.345794730859185E-24</v>
      </c>
      <c r="AJ64">
        <f t="shared" si="6"/>
        <v>-1.4807143543561434</v>
      </c>
      <c r="AK64">
        <f t="shared" si="19"/>
        <v>-0.96740004484601405</v>
      </c>
      <c r="AL64">
        <f t="shared" si="7"/>
        <v>-2.4481143992021575</v>
      </c>
      <c r="AN64">
        <f t="shared" si="26"/>
        <v>0</v>
      </c>
      <c r="AO64">
        <f t="shared" si="26"/>
        <v>0</v>
      </c>
      <c r="AP64">
        <f t="shared" si="26"/>
        <v>-7.326814850251632E-32</v>
      </c>
      <c r="AQ64">
        <f t="shared" si="26"/>
        <v>-3.3280538817100905E-27</v>
      </c>
      <c r="AR64">
        <f t="shared" si="26"/>
        <v>-3.3281271498585926E-27</v>
      </c>
      <c r="AS64">
        <f t="shared" si="26"/>
        <v>-1.4728953926747706E-3</v>
      </c>
      <c r="AT64">
        <f t="shared" si="26"/>
        <v>-9.6229165654751719E-4</v>
      </c>
      <c r="AU64">
        <f t="shared" si="24"/>
        <v>-2.4351870492222878E-3</v>
      </c>
      <c r="AW64">
        <v>61</v>
      </c>
      <c r="AX64">
        <f>IF(Z64&gt;0, (R64*SUMPRODUCT(K64:$K$98, X64:$X$98)-K64*$AZ$3)/Z64, 0)</f>
        <v>-2.0940423163327611E+30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</v>
      </c>
      <c r="S65">
        <f t="shared" si="1"/>
        <v>-2.4949828461752133E+31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-12.339286286301199</v>
      </c>
      <c r="AC65">
        <f t="shared" si="22"/>
        <v>-11.017219898483212</v>
      </c>
      <c r="AE65">
        <f t="shared" si="2"/>
        <v>0</v>
      </c>
      <c r="AF65">
        <f t="shared" si="25"/>
        <v>0</v>
      </c>
      <c r="AG65">
        <f t="shared" si="25"/>
        <v>-5.5196871971346984E-30</v>
      </c>
      <c r="AH65">
        <f t="shared" si="4"/>
        <v>-2.6960335639526538E-25</v>
      </c>
      <c r="AI65">
        <f t="shared" si="23"/>
        <v>-2.6960887608246253E-25</v>
      </c>
      <c r="AJ65">
        <f t="shared" si="6"/>
        <v>-1.322066387817987</v>
      </c>
      <c r="AK65">
        <f t="shared" si="19"/>
        <v>-0.86375004004108402</v>
      </c>
      <c r="AL65">
        <f t="shared" si="7"/>
        <v>-2.1858164278590708</v>
      </c>
      <c r="AN65">
        <f t="shared" si="26"/>
        <v>0</v>
      </c>
      <c r="AO65">
        <f t="shared" si="26"/>
        <v>0</v>
      </c>
      <c r="AP65">
        <f t="shared" si="26"/>
        <v>-4.9022681287896335E-33</v>
      </c>
      <c r="AQ65">
        <f t="shared" si="26"/>
        <v>-2.3944616683302411E-28</v>
      </c>
      <c r="AR65">
        <f t="shared" si="26"/>
        <v>-2.3945106910115295E-28</v>
      </c>
      <c r="AS65">
        <f t="shared" si="26"/>
        <v>-1.1741831893134348E-3</v>
      </c>
      <c r="AT65">
        <f t="shared" si="26"/>
        <v>-7.6713301701810993E-4</v>
      </c>
      <c r="AU65">
        <f t="shared" si="24"/>
        <v>-1.9413162063315445E-3</v>
      </c>
      <c r="AW65">
        <v>62</v>
      </c>
      <c r="AX65">
        <f>IF(Z65&gt;0, (R65*SUMPRODUCT(K65:$K$98, X65:$X$98)-K65*$AZ$3)/Z65, 0)</f>
        <v>-2.4949828461752133E+31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</v>
      </c>
      <c r="S66">
        <f t="shared" si="1"/>
        <v>-3.1937524994583992E+32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-11.017219898483212</v>
      </c>
      <c r="AC66">
        <f t="shared" si="22"/>
        <v>-9.836803480788582</v>
      </c>
      <c r="AE66">
        <f t="shared" si="2"/>
        <v>0</v>
      </c>
      <c r="AF66">
        <f t="shared" si="25"/>
        <v>0</v>
      </c>
      <c r="AG66">
        <f t="shared" si="25"/>
        <v>-3.850017918755727E-31</v>
      </c>
      <c r="AH66">
        <f t="shared" si="4"/>
        <v>-2.0317954133151114E-26</v>
      </c>
      <c r="AI66">
        <f t="shared" si="23"/>
        <v>-2.0318339134942988E-26</v>
      </c>
      <c r="AJ66">
        <f t="shared" si="6"/>
        <v>-1.1804164176946301</v>
      </c>
      <c r="AK66">
        <f t="shared" si="19"/>
        <v>-0.77120539289382495</v>
      </c>
      <c r="AL66">
        <f t="shared" si="7"/>
        <v>-1.9516218105884551</v>
      </c>
      <c r="AN66">
        <f t="shared" si="26"/>
        <v>0</v>
      </c>
      <c r="AO66">
        <f t="shared" si="26"/>
        <v>0</v>
      </c>
      <c r="AP66">
        <f t="shared" si="26"/>
        <v>-3.0530036434503009E-34</v>
      </c>
      <c r="AQ66">
        <f t="shared" si="26"/>
        <v>-1.6111817997983228E-29</v>
      </c>
      <c r="AR66">
        <f t="shared" si="26"/>
        <v>-1.6112123298347572E-29</v>
      </c>
      <c r="AS66">
        <f t="shared" si="26"/>
        <v>-9.3605164964399997E-4</v>
      </c>
      <c r="AT66">
        <f t="shared" si="26"/>
        <v>-6.1155374443407995E-4</v>
      </c>
      <c r="AU66">
        <f t="shared" si="24"/>
        <v>-1.5476053940780799E-3</v>
      </c>
      <c r="AW66">
        <v>63</v>
      </c>
      <c r="AX66">
        <f>IF(Z66&gt;0, (R66*SUMPRODUCT(K66:$K$98, X66:$X$98)-K66*$AZ$3)/Z66, 0)</f>
        <v>-3.1937524994583992E+32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-4.4166814273140186E+33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-9.836803480788582</v>
      </c>
      <c r="AC67">
        <f t="shared" si="22"/>
        <v>-8.7828602507040898</v>
      </c>
      <c r="AE67">
        <f t="shared" ref="AE67:AE69" si="29">$Z67*O67</f>
        <v>0</v>
      </c>
      <c r="AF67">
        <f t="shared" si="25"/>
        <v>0</v>
      </c>
      <c r="AG67">
        <f t="shared" si="25"/>
        <v>-2.485706857978361E-32</v>
      </c>
      <c r="AH67">
        <f t="shared" ref="AH67:AH69" si="30">-X67*R67</f>
        <v>-1.4251788215081333E-27</v>
      </c>
      <c r="AI67">
        <f t="shared" si="23"/>
        <v>-1.4252036785767131E-27</v>
      </c>
      <c r="AJ67">
        <f t="shared" ref="AJ67:AJ69" si="31">AB67-AC67</f>
        <v>-1.0539432300844922</v>
      </c>
      <c r="AK67">
        <f t="shared" si="19"/>
        <v>-0.68857624365520076</v>
      </c>
      <c r="AL67">
        <f t="shared" ref="AL67:AL69" si="32">SUM(AI67:AK67)</f>
        <v>-1.742519473739693</v>
      </c>
      <c r="AN67">
        <f t="shared" si="26"/>
        <v>0</v>
      </c>
      <c r="AO67">
        <f t="shared" si="26"/>
        <v>0</v>
      </c>
      <c r="AP67">
        <f t="shared" si="26"/>
        <v>-1.7599343167495926E-35</v>
      </c>
      <c r="AQ67">
        <f t="shared" si="26"/>
        <v>-1.0090574869785154E-30</v>
      </c>
      <c r="AR67">
        <f t="shared" si="26"/>
        <v>-1.0090750863216827E-30</v>
      </c>
      <c r="AS67">
        <f t="shared" si="26"/>
        <v>-7.4621464416773026E-4</v>
      </c>
      <c r="AT67">
        <f t="shared" si="26"/>
        <v>-4.875269008562499E-4</v>
      </c>
      <c r="AU67">
        <f t="shared" si="24"/>
        <v>-1.2337415450239802E-3</v>
      </c>
      <c r="AW67">
        <v>64</v>
      </c>
      <c r="AX67">
        <f>IF(Z67&gt;0, (R67*SUMPRODUCT(K67:$K$98, X67:$X$98)-K67*$AZ$3)/Z67, 0)</f>
        <v>-4.4166814273140186E+33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50000</v>
      </c>
      <c r="S68">
        <f t="shared" si="28"/>
        <v>-6.6414724039684074E+34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-8.7828602507040898</v>
      </c>
      <c r="AC68">
        <f t="shared" si="22"/>
        <v>-7.8418395095572233</v>
      </c>
      <c r="AE68">
        <f t="shared" si="29"/>
        <v>0</v>
      </c>
      <c r="AF68">
        <f t="shared" si="25"/>
        <v>0</v>
      </c>
      <c r="AG68">
        <f t="shared" si="25"/>
        <v>-1.4759226253939513E-33</v>
      </c>
      <c r="AH68">
        <f t="shared" si="30"/>
        <v>-9.2530301074367288E-29</v>
      </c>
      <c r="AI68">
        <f t="shared" si="23"/>
        <v>-9.2531776996992686E-29</v>
      </c>
      <c r="AJ68">
        <f t="shared" si="31"/>
        <v>-0.94102074114686651</v>
      </c>
      <c r="AK68">
        <f t="shared" ref="AK68:AK69" si="42">G68*SUM(AB68:AB68, AE68:AF68)</f>
        <v>-0.61480021754928638</v>
      </c>
      <c r="AL68">
        <f t="shared" si="32"/>
        <v>-1.5558209586961529</v>
      </c>
      <c r="AN68">
        <f t="shared" si="26"/>
        <v>0</v>
      </c>
      <c r="AO68">
        <f t="shared" si="26"/>
        <v>0</v>
      </c>
      <c r="AP68">
        <f t="shared" si="26"/>
        <v>-9.3302249970261393E-37</v>
      </c>
      <c r="AQ68">
        <f t="shared" si="26"/>
        <v>-5.8494159057692994E-32</v>
      </c>
      <c r="AR68">
        <f t="shared" si="26"/>
        <v>-5.8495092080192703E-32</v>
      </c>
      <c r="AS68">
        <f t="shared" si="26"/>
        <v>-5.9487774566942687E-4</v>
      </c>
      <c r="AT68">
        <f t="shared" si="26"/>
        <v>-3.8865346050402573E-4</v>
      </c>
      <c r="AU68">
        <f t="shared" si="24"/>
        <v>-9.835312061734526E-4</v>
      </c>
      <c r="AW68">
        <v>65</v>
      </c>
      <c r="AX68">
        <f>IF(Z68&gt;0, (R68*SUMPRODUCT(K68:$K$98, X68:$X$98)-K68*$AZ$3)/Z68, 0)</f>
        <v>-6.6414724039684074E+34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-7.8418395095572233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-5.9036905015758052E-30</v>
      </c>
      <c r="AI69">
        <f t="shared" si="23"/>
        <v>-5.9036905015758052E-30</v>
      </c>
      <c r="AJ69">
        <f t="shared" si="31"/>
        <v>-7.8418395095572233</v>
      </c>
      <c r="AK69">
        <f t="shared" si="42"/>
        <v>-0.54892876566900572</v>
      </c>
      <c r="AL69">
        <f t="shared" si="32"/>
        <v>-8.3907682752262289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-3.3322232132236206E-33</v>
      </c>
      <c r="AR69">
        <f t="shared" si="26"/>
        <v>-3.3322232132236206E-33</v>
      </c>
      <c r="AS69">
        <f t="shared" si="26"/>
        <v>-4.4261737028975226E-3</v>
      </c>
      <c r="AT69">
        <f t="shared" si="26"/>
        <v>-3.0983215920282666E-4</v>
      </c>
      <c r="AU69">
        <f t="shared" si="24"/>
        <v>-4.7360058621003492E-3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14804.475427975371</v>
      </c>
      <c r="AO71" s="8">
        <f t="shared" si="46"/>
        <v>-1480.4475427975372</v>
      </c>
      <c r="AP71" s="8">
        <f t="shared" si="46"/>
        <v>-682.58985072621033</v>
      </c>
      <c r="AQ71" s="8">
        <f t="shared" si="46"/>
        <v>-12404.790195898524</v>
      </c>
      <c r="AR71" s="8">
        <f t="shared" si="46"/>
        <v>236.6478385531064</v>
      </c>
      <c r="AS71" s="8">
        <f t="shared" si="46"/>
        <v>-989.87081238875612</v>
      </c>
      <c r="AT71" s="8">
        <f t="shared" si="46"/>
        <v>577.4246405601076</v>
      </c>
      <c r="AU71" s="8">
        <f t="shared" si="46"/>
        <v>-175.79833327554664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2464.0001119752733</v>
      </c>
      <c r="K3">
        <v>1</v>
      </c>
      <c r="L3" s="2">
        <v>0</v>
      </c>
      <c r="O3">
        <f>$C$3</f>
        <v>2464.0001119752733</v>
      </c>
      <c r="P3">
        <f>O3*C5</f>
        <v>246.40001119752733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2464.0001119752733</v>
      </c>
      <c r="AF3">
        <f t="shared" ref="AF3:AG34" si="4">-$Z3*P3</f>
        <v>-246.40001119752733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1592.6431300777458</v>
      </c>
      <c r="AJ3">
        <f t="shared" ref="AJ3:AJ66" si="7">AB3-AC3</f>
        <v>0</v>
      </c>
      <c r="AL3">
        <f t="shared" ref="AL3:AL66" si="8">SUM(AI3:AK3)</f>
        <v>1592.6431300777458</v>
      </c>
      <c r="AN3">
        <f t="shared" ref="AN3:AU34" si="9">AE3*$K3</f>
        <v>2464.0001119752733</v>
      </c>
      <c r="AO3">
        <f t="shared" si="9"/>
        <v>-246.40001119752733</v>
      </c>
      <c r="AP3">
        <f t="shared" si="9"/>
        <v>-624.95697070000006</v>
      </c>
      <c r="AQ3">
        <f t="shared" si="9"/>
        <v>0</v>
      </c>
      <c r="AR3">
        <f t="shared" si="9"/>
        <v>1592.6431300777458</v>
      </c>
      <c r="AS3">
        <f t="shared" si="9"/>
        <v>0</v>
      </c>
      <c r="AT3">
        <f t="shared" si="9"/>
        <v>0</v>
      </c>
      <c r="AU3">
        <f t="shared" si="9"/>
        <v>1592.6431300777458</v>
      </c>
      <c r="AW3">
        <v>0</v>
      </c>
      <c r="AX3">
        <f>IF(Z3&gt;0, (R3*SUMPRODUCT(K3:$K$98, X3:$X$98)-K3*$AZ$3)/Z3, 0)</f>
        <v>0</v>
      </c>
      <c r="AZ3">
        <f>C6*SUMPRODUCT(X4:X98, K4:K98)/1</f>
        <v>1780.896443259888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192.95265001144296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190.81033320641677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-190.81033320641677</v>
      </c>
      <c r="AK4">
        <f>G4*SUM(AB4, AE4:AF4)</f>
        <v>0</v>
      </c>
      <c r="AL4">
        <f t="shared" si="8"/>
        <v>-301.09143320641675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-98.465267857142848</v>
      </c>
      <c r="AR4">
        <f t="shared" si="9"/>
        <v>-98.465267857142848</v>
      </c>
      <c r="AS4">
        <f t="shared" si="9"/>
        <v>-170.36636893430068</v>
      </c>
      <c r="AT4">
        <f t="shared" si="9"/>
        <v>0</v>
      </c>
      <c r="AU4">
        <f t="shared" si="9"/>
        <v>-268.83163679144349</v>
      </c>
      <c r="AW4">
        <v>1</v>
      </c>
      <c r="AX4">
        <f>IF(Z4&gt;0, (R4*SUMPRODUCT(K4:$K$98, X4:$X$98)-K4*$AZ$3)/Z4, 0)</f>
        <v>192.95265001144296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</v>
      </c>
      <c r="S5">
        <f t="shared" si="1"/>
        <v>268.64681602694748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190.81033320641677</v>
      </c>
      <c r="AC5">
        <f t="shared" si="2"/>
        <v>262.71143428357482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-110.1841114750068</v>
      </c>
      <c r="AI5">
        <f t="shared" si="6"/>
        <v>-122.40794117494742</v>
      </c>
      <c r="AJ5">
        <f t="shared" si="7"/>
        <v>-71.901101077158046</v>
      </c>
      <c r="AK5">
        <f>G5*SUM(AB5, AE5:AF5)</f>
        <v>13.356723324449176</v>
      </c>
      <c r="AL5">
        <f t="shared" si="8"/>
        <v>-180.95231892765631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-87.838099071274542</v>
      </c>
      <c r="AR5">
        <f t="shared" si="9"/>
        <v>-97.582861268293541</v>
      </c>
      <c r="AS5">
        <f t="shared" si="9"/>
        <v>-57.319117567887467</v>
      </c>
      <c r="AT5">
        <f t="shared" si="9"/>
        <v>10.647898058393793</v>
      </c>
      <c r="AU5">
        <f t="shared" si="9"/>
        <v>-144.25408077778721</v>
      </c>
      <c r="AW5">
        <v>2</v>
      </c>
      <c r="AX5">
        <f>IF(Z5&gt;0, (R5*SUMPRODUCT(K5:$K$98, X5:$X$98)-K5*$AZ$3)/Z5, 0)</f>
        <v>268.64681602694748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100000</v>
      </c>
      <c r="S6">
        <f t="shared" si="1"/>
        <v>338.13663188779151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262.71143428357482</v>
      </c>
      <c r="AC6">
        <f t="shared" si="2"/>
        <v>326.98616461792585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-110.35301848683517</v>
      </c>
      <c r="AI6">
        <f t="shared" si="6"/>
        <v>-122.44081576246553</v>
      </c>
      <c r="AJ6">
        <f t="shared" si="7"/>
        <v>-64.274730334351034</v>
      </c>
      <c r="AK6">
        <f>G6*SUM(AB6, AE6:AF6)</f>
        <v>18.389800399850238</v>
      </c>
      <c r="AL6">
        <f t="shared" si="8"/>
        <v>-168.32574569696635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-78.547098845517453</v>
      </c>
      <c r="AR6">
        <f t="shared" si="9"/>
        <v>-87.150954185883919</v>
      </c>
      <c r="AS6">
        <f t="shared" si="9"/>
        <v>-45.749483485524543</v>
      </c>
      <c r="AT6">
        <f t="shared" si="9"/>
        <v>13.089496685844566</v>
      </c>
      <c r="AU6">
        <f t="shared" si="9"/>
        <v>-119.8109409855639</v>
      </c>
      <c r="AW6">
        <v>3</v>
      </c>
      <c r="AX6">
        <f>IF(Z6&gt;0, (R6*SUMPRODUCT(K6:$K$98, X6:$X$98)-K6*$AZ$3)/Z6, 0)</f>
        <v>338.13663188779151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</v>
      </c>
      <c r="S7">
        <f t="shared" si="1"/>
        <v>401.83535486424125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326.98616461792585</v>
      </c>
      <c r="AC7">
        <f t="shared" si="2"/>
        <v>384.2540920274314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-110.59483526273577</v>
      </c>
      <c r="AI7">
        <f t="shared" si="6"/>
        <v>-122.54793021120199</v>
      </c>
      <c r="AJ7">
        <f t="shared" si="7"/>
        <v>-57.267927409505546</v>
      </c>
      <c r="AK7">
        <f>G7*SUM(AB7, AE7:AF7)</f>
        <v>22.889031523254811</v>
      </c>
      <c r="AL7">
        <f t="shared" si="8"/>
        <v>-156.92682609745273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-70.285017187672707</v>
      </c>
      <c r="AR7">
        <f t="shared" si="9"/>
        <v>-77.881425120312443</v>
      </c>
      <c r="AS7">
        <f t="shared" si="9"/>
        <v>-36.39480318151633</v>
      </c>
      <c r="AT7">
        <f t="shared" si="9"/>
        <v>14.546393330206504</v>
      </c>
      <c r="AU7">
        <f t="shared" si="9"/>
        <v>-99.729834971622282</v>
      </c>
      <c r="AW7">
        <v>4</v>
      </c>
      <c r="AX7">
        <f>IF(Z7&gt;0, (R7*SUMPRODUCT(K7:$K$98, X7:$X$98)-K7*$AZ$3)/Z7, 0)</f>
        <v>401.83535486424125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100000</v>
      </c>
      <c r="S8">
        <f t="shared" si="1"/>
        <v>460.28423081558259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384.2540920274314</v>
      </c>
      <c r="AC8">
        <f t="shared" si="2"/>
        <v>435.23249113888573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-111.17936985654863</v>
      </c>
      <c r="AI8">
        <f t="shared" si="6"/>
        <v>-122.99903643429812</v>
      </c>
      <c r="AJ8">
        <f t="shared" si="7"/>
        <v>-50.978399111454337</v>
      </c>
      <c r="AK8">
        <f>G8*SUM(AB8, AE8:AF8)</f>
        <v>26.8977864419202</v>
      </c>
      <c r="AL8">
        <f t="shared" si="8"/>
        <v>-147.07964910383225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-63.08616025847661</v>
      </c>
      <c r="AR8">
        <f t="shared" si="9"/>
        <v>-69.792956500331215</v>
      </c>
      <c r="AS8">
        <f t="shared" si="9"/>
        <v>-28.926512717380369</v>
      </c>
      <c r="AT8">
        <f t="shared" si="9"/>
        <v>15.262526386529149</v>
      </c>
      <c r="AU8">
        <f t="shared" si="9"/>
        <v>-83.456942831182431</v>
      </c>
      <c r="AW8">
        <v>5</v>
      </c>
      <c r="AX8">
        <f>IF(Z8&gt;0, (R8*SUMPRODUCT(K8:$K$98, X8:$X$98)-K8*$AZ$3)/Z8, 0)</f>
        <v>460.28423081558259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100000</v>
      </c>
      <c r="S9">
        <f t="shared" si="1"/>
        <v>513.82052472421344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435.23249113888573</v>
      </c>
      <c r="AC9">
        <f t="shared" si="2"/>
        <v>480.41723829034441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-112.72312002133802</v>
      </c>
      <c r="AI9">
        <f t="shared" si="6"/>
        <v>-124.41049954330734</v>
      </c>
      <c r="AJ9">
        <f t="shared" si="7"/>
        <v>-45.18474715145868</v>
      </c>
      <c r="AK9">
        <f t="shared" ref="AK9:AK72" si="22">G9*SUM(AB9:AB9, AE9:AF9)</f>
        <v>30.466274379722005</v>
      </c>
      <c r="AL9">
        <f t="shared" si="8"/>
        <v>-139.12897231504402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-57.109040679016175</v>
      </c>
      <c r="AR9">
        <f t="shared" si="9"/>
        <v>-63.030230869856354</v>
      </c>
      <c r="AS9">
        <f t="shared" si="9"/>
        <v>-22.891999109457263</v>
      </c>
      <c r="AT9">
        <f t="shared" si="9"/>
        <v>15.435162747094443</v>
      </c>
      <c r="AU9">
        <f t="shared" si="9"/>
        <v>-70.487067232219175</v>
      </c>
      <c r="AW9">
        <v>6</v>
      </c>
      <c r="AX9">
        <f>IF(Z9&gt;0, (R9*SUMPRODUCT(K9:$K$98, X9:$X$98)-K9*$AZ$3)/Z9, 0)</f>
        <v>513.82052472421344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</v>
      </c>
      <c r="S10">
        <f t="shared" si="1"/>
        <v>562.44737762566751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480.41723829034441</v>
      </c>
      <c r="AC10">
        <f t="shared" si="2"/>
        <v>519.97865065591338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-114.74809463223747</v>
      </c>
      <c r="AI10">
        <f t="shared" si="6"/>
        <v>-126.30425684715807</v>
      </c>
      <c r="AJ10">
        <f t="shared" si="7"/>
        <v>-39.56141236556897</v>
      </c>
      <c r="AK10">
        <f t="shared" si="22"/>
        <v>33.62920668032411</v>
      </c>
      <c r="AL10">
        <f t="shared" si="8"/>
        <v>-132.23646253240292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-51.906210568296224</v>
      </c>
      <c r="AR10">
        <f t="shared" si="9"/>
        <v>-57.133631478521416</v>
      </c>
      <c r="AS10">
        <f t="shared" si="9"/>
        <v>-17.895573841184401</v>
      </c>
      <c r="AT10">
        <f t="shared" si="9"/>
        <v>15.212145254246829</v>
      </c>
      <c r="AU10">
        <f t="shared" si="9"/>
        <v>-59.817060065458982</v>
      </c>
      <c r="AW10">
        <v>7</v>
      </c>
      <c r="AX10">
        <f>IF(Z10&gt;0, (R10*SUMPRODUCT(K10:$K$98, X10:$X$98)-K10*$AZ$3)/Z10, 0)</f>
        <v>562.44737762566751</v>
      </c>
    </row>
    <row r="11" spans="1:52" x14ac:dyDescent="0.25">
      <c r="A11" t="s">
        <v>33</v>
      </c>
      <c r="C11" s="12">
        <f>AU100</f>
        <v>-445.66389770434142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</v>
      </c>
      <c r="S11">
        <f t="shared" si="1"/>
        <v>606.49421727068614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519.97865065591338</v>
      </c>
      <c r="AC11">
        <f t="shared" si="2"/>
        <v>554.38534459171103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-116.62164579685624</v>
      </c>
      <c r="AI11">
        <f t="shared" si="6"/>
        <v>-128.04766868390303</v>
      </c>
      <c r="AJ11">
        <f t="shared" si="7"/>
        <v>-34.406693935797648</v>
      </c>
      <c r="AK11">
        <f t="shared" si="22"/>
        <v>36.398505545913942</v>
      </c>
      <c r="AL11">
        <f t="shared" si="8"/>
        <v>-126.05585707378674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-47.101526756700935</v>
      </c>
      <c r="AR11">
        <f t="shared" si="9"/>
        <v>-51.716305763287544</v>
      </c>
      <c r="AS11">
        <f t="shared" si="9"/>
        <v>-13.896286610888142</v>
      </c>
      <c r="AT11">
        <f t="shared" si="9"/>
        <v>14.700745913508696</v>
      </c>
      <c r="AU11">
        <f t="shared" si="9"/>
        <v>-50.911846460666993</v>
      </c>
      <c r="AW11">
        <v>8</v>
      </c>
      <c r="AX11">
        <f>IF(Z11&gt;0, (R11*SUMPRODUCT(K11:$K$98, X11:$X$98)-K11*$AZ$3)/Z11, 0)</f>
        <v>606.49421727068614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</v>
      </c>
      <c r="S12">
        <f t="shared" si="1"/>
        <v>646.58391719419569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554.38534459171103</v>
      </c>
      <c r="AC12">
        <f t="shared" si="2"/>
        <v>584.3489111422366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-119.30294410734557</v>
      </c>
      <c r="AI12">
        <f t="shared" si="6"/>
        <v>-130.59979389750848</v>
      </c>
      <c r="AJ12">
        <f t="shared" si="7"/>
        <v>-29.96356655052557</v>
      </c>
      <c r="AK12">
        <f t="shared" si="22"/>
        <v>38.806974121419778</v>
      </c>
      <c r="AL12">
        <f t="shared" si="8"/>
        <v>-121.75638632661426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-43.021837654925882</v>
      </c>
      <c r="AR12">
        <f t="shared" si="9"/>
        <v>-47.095594939969679</v>
      </c>
      <c r="AS12">
        <f t="shared" si="9"/>
        <v>-10.805162482322249</v>
      </c>
      <c r="AT12">
        <f t="shared" si="9"/>
        <v>13.9941839073847</v>
      </c>
      <c r="AU12">
        <f t="shared" si="9"/>
        <v>-43.90657351490723</v>
      </c>
      <c r="AW12">
        <v>9</v>
      </c>
      <c r="AX12">
        <f>IF(Z12&gt;0, (R12*SUMPRODUCT(K12:$K$98, X12:$X$98)-K12*$AZ$3)/Z12, 0)</f>
        <v>646.58391719419569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</v>
      </c>
      <c r="S13">
        <f t="shared" si="1"/>
        <v>682.86759063089994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584.3489111422366</v>
      </c>
      <c r="AC13">
        <f t="shared" si="2"/>
        <v>610.13519251162029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-122.07538557887011</v>
      </c>
      <c r="AI13">
        <f t="shared" si="6"/>
        <v>-133.24400744793402</v>
      </c>
      <c r="AJ13">
        <f t="shared" si="7"/>
        <v>-25.786281369383687</v>
      </c>
      <c r="AK13">
        <f t="shared" si="22"/>
        <v>40.904423779956566</v>
      </c>
      <c r="AL13">
        <f t="shared" si="8"/>
        <v>-118.12586503736114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-39.305007002885993</v>
      </c>
      <c r="AR13">
        <f t="shared" si="9"/>
        <v>-42.901004334326124</v>
      </c>
      <c r="AS13">
        <f t="shared" si="9"/>
        <v>-8.302492472138832</v>
      </c>
      <c r="AT13">
        <f t="shared" si="9"/>
        <v>13.170129715310049</v>
      </c>
      <c r="AU13">
        <f t="shared" si="9"/>
        <v>-38.033367091154908</v>
      </c>
      <c r="AW13">
        <v>10</v>
      </c>
      <c r="AX13">
        <f>IF(Z13&gt;0, (R13*SUMPRODUCT(K13:$K$98, X13:$X$98)-K13*$AZ$3)/Z13, 0)</f>
        <v>682.86759063089994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</v>
      </c>
      <c r="S14">
        <f t="shared" si="1"/>
        <v>715.79950791879446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610.13519251162029</v>
      </c>
      <c r="AC14">
        <f t="shared" si="2"/>
        <v>632.26600606615352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-125.44319101510236</v>
      </c>
      <c r="AI14">
        <f t="shared" si="6"/>
        <v>-136.48444626659875</v>
      </c>
      <c r="AJ14">
        <f t="shared" si="7"/>
        <v>-22.130813554533233</v>
      </c>
      <c r="AK14">
        <f t="shared" si="22"/>
        <v>42.709463475813422</v>
      </c>
      <c r="AL14">
        <f t="shared" si="8"/>
        <v>-115.90579634531856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-36.061919838747698</v>
      </c>
      <c r="AR14">
        <f t="shared" si="9"/>
        <v>-39.236016882808691</v>
      </c>
      <c r="AS14">
        <f t="shared" si="9"/>
        <v>-6.3620800611949209</v>
      </c>
      <c r="AT14">
        <f t="shared" si="9"/>
        <v>12.277950168178362</v>
      </c>
      <c r="AU14">
        <f t="shared" si="9"/>
        <v>-33.320146775825251</v>
      </c>
      <c r="AW14">
        <v>11</v>
      </c>
      <c r="AX14">
        <f>IF(Z14&gt;0, (R14*SUMPRODUCT(K14:$K$98, X14:$X$98)-K14*$AZ$3)/Z14, 0)</f>
        <v>715.79950791879446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</v>
      </c>
      <c r="S15">
        <f t="shared" si="1"/>
        <v>745.63138872997047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632.26600606615352</v>
      </c>
      <c r="AC15">
        <f t="shared" si="2"/>
        <v>651.05749743938713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-130.47415998676476</v>
      </c>
      <c r="AI15">
        <f t="shared" si="6"/>
        <v>-141.38869341574784</v>
      </c>
      <c r="AJ15">
        <f t="shared" si="7"/>
        <v>-18.791491373233612</v>
      </c>
      <c r="AK15">
        <f t="shared" si="22"/>
        <v>44.258620424630749</v>
      </c>
      <c r="AL15">
        <f t="shared" si="8"/>
        <v>-115.9215643643507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-33.489467141574401</v>
      </c>
      <c r="AR15">
        <f t="shared" si="9"/>
        <v>-36.290956023914191</v>
      </c>
      <c r="AS15">
        <f t="shared" si="9"/>
        <v>-4.8233077948072136</v>
      </c>
      <c r="AT15">
        <f t="shared" si="9"/>
        <v>11.36008551112679</v>
      </c>
      <c r="AU15">
        <f t="shared" si="9"/>
        <v>-29.754178307594614</v>
      </c>
      <c r="AW15">
        <v>12</v>
      </c>
      <c r="AX15">
        <f>IF(Z15&gt;0, (R15*SUMPRODUCT(K15:$K$98, X15:$X$98)-K15*$AZ$3)/Z15, 0)</f>
        <v>745.63138872997047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</v>
      </c>
      <c r="S16">
        <f t="shared" si="1"/>
        <v>772.29686818119649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651.05749743938713</v>
      </c>
      <c r="AC16">
        <f t="shared" si="2"/>
        <v>666.54429030851043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-136.35954462538976</v>
      </c>
      <c r="AI16">
        <f t="shared" si="6"/>
        <v>-147.14788777700483</v>
      </c>
      <c r="AJ16">
        <f t="shared" si="7"/>
        <v>-15.486792869123292</v>
      </c>
      <c r="AK16">
        <f t="shared" si="22"/>
        <v>45.574024820757103</v>
      </c>
      <c r="AL16">
        <f t="shared" si="8"/>
        <v>-117.06065582537101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-31.250088205993606</v>
      </c>
      <c r="AR16">
        <f t="shared" si="9"/>
        <v>-33.722498010607488</v>
      </c>
      <c r="AS16">
        <f t="shared" si="9"/>
        <v>-3.5491732134894725</v>
      </c>
      <c r="AT16">
        <f t="shared" si="9"/>
        <v>10.444390229252942</v>
      </c>
      <c r="AU16">
        <f t="shared" si="9"/>
        <v>-26.827280994844017</v>
      </c>
      <c r="AW16">
        <v>13</v>
      </c>
      <c r="AX16">
        <f>IF(Z16&gt;0, (R16*SUMPRODUCT(K16:$K$98, X16:$X$98)-K16*$AZ$3)/Z16, 0)</f>
        <v>772.29686818119649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</v>
      </c>
      <c r="S17">
        <f t="shared" si="1"/>
        <v>796.02766197134235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666.54429030851043</v>
      </c>
      <c r="AC17">
        <f t="shared" si="2"/>
        <v>679.02300568349688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-142.24439076078997</v>
      </c>
      <c r="AI17">
        <f t="shared" si="6"/>
        <v>-152.90706993204378</v>
      </c>
      <c r="AJ17">
        <f t="shared" si="7"/>
        <v>-12.47871537498645</v>
      </c>
      <c r="AK17">
        <f t="shared" si="22"/>
        <v>46.658100321595732</v>
      </c>
      <c r="AL17">
        <f t="shared" si="8"/>
        <v>-118.72768498543451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-29.106020583136161</v>
      </c>
      <c r="AR17">
        <f t="shared" si="9"/>
        <v>-31.28781599714161</v>
      </c>
      <c r="AS17">
        <f t="shared" si="9"/>
        <v>-2.5533924017169181</v>
      </c>
      <c r="AT17">
        <f t="shared" si="9"/>
        <v>9.5471717448189324</v>
      </c>
      <c r="AU17">
        <f t="shared" si="9"/>
        <v>-24.294036654039598</v>
      </c>
      <c r="AW17">
        <v>14</v>
      </c>
      <c r="AX17">
        <f>IF(Z17&gt;0, (R17*SUMPRODUCT(K17:$K$98, X17:$X$98)-K17*$AZ$3)/Z17, 0)</f>
        <v>796.02766197134235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</v>
      </c>
      <c r="S18">
        <f t="shared" si="1"/>
        <v>817.2718100232546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679.02300568349688</v>
      </c>
      <c r="AC18">
        <f t="shared" si="2"/>
        <v>688.96055972623572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-148.36717150062859</v>
      </c>
      <c r="AI18">
        <f t="shared" si="6"/>
        <v>-158.90467798373228</v>
      </c>
      <c r="AJ18">
        <f t="shared" si="7"/>
        <v>-9.9375540427388387</v>
      </c>
      <c r="AK18">
        <f t="shared" si="22"/>
        <v>47.531610397844787</v>
      </c>
      <c r="AL18">
        <f t="shared" si="8"/>
        <v>-121.31062162862634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-27.106127527509106</v>
      </c>
      <c r="AR18">
        <f t="shared" si="9"/>
        <v>-29.031290565019411</v>
      </c>
      <c r="AS18">
        <f t="shared" si="9"/>
        <v>-1.8155539697193148</v>
      </c>
      <c r="AT18">
        <f t="shared" si="9"/>
        <v>8.6838475115527824</v>
      </c>
      <c r="AU18">
        <f t="shared" si="9"/>
        <v>-22.162997023185945</v>
      </c>
      <c r="AW18">
        <v>15</v>
      </c>
      <c r="AX18">
        <f>IF(Z18&gt;0, (R18*SUMPRODUCT(K18:$K$98, X18:$X$98)-K18*$AZ$3)/Z18, 0)</f>
        <v>817.2718100232546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</v>
      </c>
      <c r="S19">
        <f t="shared" si="1"/>
        <v>836.37685253643542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688.96055972623572</v>
      </c>
      <c r="AC19">
        <f t="shared" si="2"/>
        <v>696.7147666861149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-155.51513397925228</v>
      </c>
      <c r="AI19">
        <f t="shared" si="6"/>
        <v>-165.92782600577755</v>
      </c>
      <c r="AJ19">
        <f t="shared" si="7"/>
        <v>-7.7542069598791841</v>
      </c>
      <c r="AK19">
        <f t="shared" si="22"/>
        <v>48.227239180836506</v>
      </c>
      <c r="AL19">
        <f t="shared" si="8"/>
        <v>-125.45479378482023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-25.367887096437887</v>
      </c>
      <c r="AR19">
        <f t="shared" si="9"/>
        <v>-27.06642272406441</v>
      </c>
      <c r="AS19">
        <f t="shared" si="9"/>
        <v>-1.2648791255703213</v>
      </c>
      <c r="AT19">
        <f t="shared" si="9"/>
        <v>7.866907401279585</v>
      </c>
      <c r="AU19">
        <f t="shared" si="9"/>
        <v>-20.464394448355144</v>
      </c>
      <c r="AW19">
        <v>16</v>
      </c>
      <c r="AX19">
        <f>IF(Z19&gt;0, (R19*SUMPRODUCT(K19:$K$98, X19:$X$98)-K19*$AZ$3)/Z19, 0)</f>
        <v>836.37685253643542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</v>
      </c>
      <c r="S20">
        <f t="shared" si="1"/>
        <v>853.48694145528123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696.7147666861149</v>
      </c>
      <c r="AC20">
        <f t="shared" si="2"/>
        <v>702.47217823913115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-162.37835171386615</v>
      </c>
      <c r="AI20">
        <f t="shared" si="6"/>
        <v>-172.66661952616192</v>
      </c>
      <c r="AJ20">
        <f t="shared" si="7"/>
        <v>-5.7574115530162544</v>
      </c>
      <c r="AK20">
        <f t="shared" si="22"/>
        <v>48.770033668028049</v>
      </c>
      <c r="AL20">
        <f t="shared" si="8"/>
        <v>-129.65399741115013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-23.649488016873828</v>
      </c>
      <c r="AR20">
        <f t="shared" si="9"/>
        <v>-25.147916001720162</v>
      </c>
      <c r="AS20">
        <f t="shared" si="9"/>
        <v>-0.83853441110919713</v>
      </c>
      <c r="AT20">
        <f t="shared" si="9"/>
        <v>7.1030794107763455</v>
      </c>
      <c r="AU20">
        <f t="shared" si="9"/>
        <v>-18.883371002053014</v>
      </c>
      <c r="AW20">
        <v>17</v>
      </c>
      <c r="AX20">
        <f>IF(Z20&gt;0, (R20*SUMPRODUCT(K20:$K$98, X20:$X$98)-K20*$AZ$3)/Z20, 0)</f>
        <v>853.48694145528123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</v>
      </c>
      <c r="S21">
        <f t="shared" si="1"/>
        <v>869.00612937010862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702.47217823913115</v>
      </c>
      <c r="AC21">
        <f t="shared" si="2"/>
        <v>706.61313544498398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-170.29033884926721</v>
      </c>
      <c r="AI21">
        <f t="shared" si="6"/>
        <v>-180.45443769108388</v>
      </c>
      <c r="AJ21">
        <f t="shared" si="7"/>
        <v>-4.1409572058528283</v>
      </c>
      <c r="AK21">
        <f t="shared" si="22"/>
        <v>49.173052476739187</v>
      </c>
      <c r="AL21">
        <f t="shared" si="8"/>
        <v>-135.42234242019754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-22.144485864880437</v>
      </c>
      <c r="AR21">
        <f t="shared" si="9"/>
        <v>-23.466221112181142</v>
      </c>
      <c r="AS21">
        <f t="shared" si="9"/>
        <v>-0.53848837774203151</v>
      </c>
      <c r="AT21">
        <f t="shared" si="9"/>
        <v>6.3944435888874898</v>
      </c>
      <c r="AU21">
        <f t="shared" si="9"/>
        <v>-17.610265901035685</v>
      </c>
      <c r="AW21">
        <v>18</v>
      </c>
      <c r="AX21">
        <f>IF(Z21&gt;0, (R21*SUMPRODUCT(K21:$K$98, X21:$X$98)-K21*$AZ$3)/Z21, 0)</f>
        <v>869.00612937010862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</v>
      </c>
      <c r="S22">
        <f t="shared" si="1"/>
        <v>883.05952093259179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706.61313544498398</v>
      </c>
      <c r="AC22">
        <f t="shared" si="2"/>
        <v>709.28154710039519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-178.74104477753446</v>
      </c>
      <c r="AI22">
        <f t="shared" si="6"/>
        <v>-188.78116000033575</v>
      </c>
      <c r="AJ22">
        <f t="shared" si="7"/>
        <v>-2.6684116554112052</v>
      </c>
      <c r="AK22">
        <f t="shared" si="22"/>
        <v>49.46291948114888</v>
      </c>
      <c r="AL22">
        <f t="shared" si="8"/>
        <v>-141.98665217459808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-20.753046607136991</v>
      </c>
      <c r="AR22">
        <f t="shared" si="9"/>
        <v>-21.918772025264399</v>
      </c>
      <c r="AS22">
        <f t="shared" si="9"/>
        <v>-0.30982067672649416</v>
      </c>
      <c r="AT22">
        <f t="shared" si="9"/>
        <v>5.7429801565441343</v>
      </c>
      <c r="AU22">
        <f t="shared" si="9"/>
        <v>-16.485612545446759</v>
      </c>
      <c r="AW22">
        <v>19</v>
      </c>
      <c r="AX22">
        <f>IF(Z22&gt;0, (R22*SUMPRODUCT(K22:$K$98, X22:$X$98)-K22*$AZ$3)/Z22, 0)</f>
        <v>883.05952093259179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</v>
      </c>
      <c r="S23">
        <f t="shared" si="1"/>
        <v>895.85798707350341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709.28154710039519</v>
      </c>
      <c r="AC23">
        <f t="shared" si="2"/>
        <v>710.68287327923292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-187.85408993917076</v>
      </c>
      <c r="AI23">
        <f t="shared" si="6"/>
        <v>-197.77032224850166</v>
      </c>
      <c r="AJ23">
        <f t="shared" si="7"/>
        <v>-1.4013261788377349</v>
      </c>
      <c r="AK23">
        <f t="shared" si="22"/>
        <v>49.649708297027665</v>
      </c>
      <c r="AL23">
        <f t="shared" si="8"/>
        <v>-149.52194013031172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-19.474225811170513</v>
      </c>
      <c r="AR23">
        <f t="shared" si="9"/>
        <v>-20.502209536467451</v>
      </c>
      <c r="AS23">
        <f t="shared" si="9"/>
        <v>-0.1452709517829901</v>
      </c>
      <c r="AT23">
        <f t="shared" si="9"/>
        <v>5.1470246463526692</v>
      </c>
      <c r="AU23">
        <f t="shared" si="9"/>
        <v>-15.50045584189777</v>
      </c>
      <c r="AW23">
        <v>20</v>
      </c>
      <c r="AX23">
        <f>IF(Z23&gt;0, (R23*SUMPRODUCT(K23:$K$98, X23:$X$98)-K23*$AZ$3)/Z23, 0)</f>
        <v>895.85798707350341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</v>
      </c>
      <c r="S24">
        <f t="shared" si="1"/>
        <v>907.57809138752953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710.68287327923292</v>
      </c>
      <c r="AC24">
        <f t="shared" si="2"/>
        <v>710.98933745553995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-197.36856273228142</v>
      </c>
      <c r="AI24">
        <f t="shared" si="6"/>
        <v>-207.16096164817748</v>
      </c>
      <c r="AJ24">
        <f t="shared" si="7"/>
        <v>-0.30646417630703127</v>
      </c>
      <c r="AK24">
        <f t="shared" si="22"/>
        <v>49.747801129546311</v>
      </c>
      <c r="AL24">
        <f t="shared" si="8"/>
        <v>-157.7196246949382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-18.268357524179031</v>
      </c>
      <c r="AR24">
        <f t="shared" si="9"/>
        <v>-19.174738165242051</v>
      </c>
      <c r="AS24">
        <f t="shared" si="9"/>
        <v>-2.8366205152560407E-2</v>
      </c>
      <c r="AT24">
        <f t="shared" si="9"/>
        <v>4.6046371544441769</v>
      </c>
      <c r="AU24">
        <f t="shared" si="9"/>
        <v>-14.598467215950436</v>
      </c>
      <c r="AW24">
        <v>21</v>
      </c>
      <c r="AX24">
        <f>IF(Z24&gt;0, (R24*SUMPRODUCT(K24:$K$98, X24:$X$98)-K24*$AZ$3)/Z24, 0)</f>
        <v>907.57809138752953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</v>
      </c>
      <c r="S25">
        <f t="shared" si="1"/>
        <v>918.43399637718869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710.98933745553995</v>
      </c>
      <c r="AC25">
        <f t="shared" si="2"/>
        <v>710.38231027732274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-208.67233895575242</v>
      </c>
      <c r="AI25">
        <f t="shared" si="6"/>
        <v>-218.34072984012005</v>
      </c>
      <c r="AJ25">
        <f t="shared" si="7"/>
        <v>0.60702717821720853</v>
      </c>
      <c r="AK25">
        <f t="shared" si="22"/>
        <v>49.769253621887799</v>
      </c>
      <c r="AL25">
        <f t="shared" si="8"/>
        <v>-167.96444904001504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-17.245205948153501</v>
      </c>
      <c r="AR25">
        <f t="shared" si="9"/>
        <v>-18.04422604263533</v>
      </c>
      <c r="AS25">
        <f t="shared" si="9"/>
        <v>5.0166249905800764E-2</v>
      </c>
      <c r="AT25">
        <f t="shared" si="9"/>
        <v>4.113056061432907</v>
      </c>
      <c r="AU25">
        <f t="shared" si="9"/>
        <v>-13.881003731296621</v>
      </c>
      <c r="AW25">
        <v>22</v>
      </c>
      <c r="AX25">
        <f>IF(Z25&gt;0, (R25*SUMPRODUCT(K25:$K$98, X25:$X$98)-K25*$AZ$3)/Z25, 0)</f>
        <v>918.43399637718869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</v>
      </c>
      <c r="S26">
        <f t="shared" si="1"/>
        <v>928.47037962321156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710.38231027732274</v>
      </c>
      <c r="AC26">
        <f t="shared" si="2"/>
        <v>708.90614928092123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-221.60787255942992</v>
      </c>
      <c r="AI26">
        <f t="shared" si="6"/>
        <v>-231.15187855088394</v>
      </c>
      <c r="AJ26">
        <f t="shared" si="7"/>
        <v>1.4761609964015179</v>
      </c>
      <c r="AK26">
        <f t="shared" si="22"/>
        <v>49.7267617194126</v>
      </c>
      <c r="AL26">
        <f t="shared" si="8"/>
        <v>-179.94895583506982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-16.351991891861744</v>
      </c>
      <c r="AR26">
        <f t="shared" si="9"/>
        <v>-17.056224583533307</v>
      </c>
      <c r="AS26">
        <f t="shared" si="9"/>
        <v>0.10892290226633033</v>
      </c>
      <c r="AT26">
        <f t="shared" si="9"/>
        <v>3.6692360928031262</v>
      </c>
      <c r="AU26">
        <f t="shared" si="9"/>
        <v>-13.27806558846385</v>
      </c>
      <c r="AW26">
        <v>23</v>
      </c>
      <c r="AX26">
        <f>IF(Z26&gt;0, (R26*SUMPRODUCT(K26:$K$98, X26:$X$98)-K26*$AZ$3)/Z26, 0)</f>
        <v>928.47037962321156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</v>
      </c>
      <c r="S27">
        <f t="shared" si="1"/>
        <v>939.07959295789669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708.90614928092123</v>
      </c>
      <c r="AC27">
        <f t="shared" si="2"/>
        <v>706.6336618102664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-341.05459599232171</v>
      </c>
      <c r="AI27">
        <f t="shared" si="6"/>
        <v>-350.46053009936213</v>
      </c>
      <c r="AJ27">
        <f t="shared" si="7"/>
        <v>2.2724874706548235</v>
      </c>
      <c r="AK27">
        <f t="shared" si="22"/>
        <v>49.62343044966449</v>
      </c>
      <c r="AL27">
        <f t="shared" si="8"/>
        <v>-298.5646121790428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-22.469394137244723</v>
      </c>
      <c r="AR27">
        <f t="shared" si="9"/>
        <v>-23.089076860080109</v>
      </c>
      <c r="AS27">
        <f t="shared" si="9"/>
        <v>0.14971625437718233</v>
      </c>
      <c r="AT27">
        <f t="shared" si="9"/>
        <v>3.2692959728968591</v>
      </c>
      <c r="AU27">
        <f t="shared" si="9"/>
        <v>-19.670064632806067</v>
      </c>
      <c r="AW27">
        <v>24</v>
      </c>
      <c r="AX27">
        <f>IF(Z27&gt;0, (R27*SUMPRODUCT(K27:$K$98, X27:$X$98)-K27*$AZ$3)/Z27, 0)</f>
        <v>939.07959295789669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</v>
      </c>
      <c r="S28">
        <f t="shared" si="1"/>
        <v>941.19648435188287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706.6336618102664</v>
      </c>
      <c r="AC28">
        <f t="shared" si="2"/>
        <v>696.735253763385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-468.45156207011183</v>
      </c>
      <c r="AI28">
        <f t="shared" si="6"/>
        <v>-477.70488039082312</v>
      </c>
      <c r="AJ28">
        <f t="shared" si="7"/>
        <v>9.8984080468814</v>
      </c>
      <c r="AK28">
        <f t="shared" si="22"/>
        <v>49.464356326718651</v>
      </c>
      <c r="AL28">
        <f t="shared" si="8"/>
        <v>-418.34211601722308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-27.555869840532267</v>
      </c>
      <c r="AR28">
        <f t="shared" si="9"/>
        <v>-28.100180620737053</v>
      </c>
      <c r="AS28">
        <f t="shared" si="9"/>
        <v>0.58225709092099898</v>
      </c>
      <c r="AT28">
        <f t="shared" si="9"/>
        <v>2.9096569956164786</v>
      </c>
      <c r="AU28">
        <f t="shared" si="9"/>
        <v>-24.608266534199576</v>
      </c>
      <c r="AW28">
        <v>25</v>
      </c>
      <c r="AX28">
        <f>IF(Z28&gt;0, (R28*SUMPRODUCT(K28:$K$98, X28:$X$98)-K28*$AZ$3)/Z28, 0)</f>
        <v>941.19648435188287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</v>
      </c>
      <c r="S29">
        <f t="shared" si="1"/>
        <v>936.09018120169571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696.735253763385</v>
      </c>
      <c r="AC29">
        <f t="shared" si="2"/>
        <v>680.40347864639148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-600.60483613621989</v>
      </c>
      <c r="AI29">
        <f t="shared" si="6"/>
        <v>-609.69054566920704</v>
      </c>
      <c r="AJ29">
        <f t="shared" si="7"/>
        <v>16.331775116993526</v>
      </c>
      <c r="AK29">
        <f t="shared" si="22"/>
        <v>48.771467763436952</v>
      </c>
      <c r="AL29">
        <f t="shared" si="8"/>
        <v>-544.58730278877658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-31.544252136434757</v>
      </c>
      <c r="AR29">
        <f t="shared" si="9"/>
        <v>-32.021440955277292</v>
      </c>
      <c r="AS29">
        <f t="shared" si="9"/>
        <v>0.85775804843694492</v>
      </c>
      <c r="AT29">
        <f t="shared" si="9"/>
        <v>2.5615169636178643</v>
      </c>
      <c r="AU29">
        <f t="shared" si="9"/>
        <v>-28.602165943222481</v>
      </c>
      <c r="AW29">
        <v>26</v>
      </c>
      <c r="AX29">
        <f>IF(Z29&gt;0, (R29*SUMPRODUCT(K29:$K$98, X29:$X$98)-K29*$AZ$3)/Z29, 0)</f>
        <v>936.09018120169571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</v>
      </c>
      <c r="S30">
        <f t="shared" si="1"/>
        <v>925.24950046012009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680.40347864639148</v>
      </c>
      <c r="AC30">
        <f t="shared" si="2"/>
        <v>658.88073965597357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-747.67706580502954</v>
      </c>
      <c r="AI30">
        <f t="shared" si="6"/>
        <v>-756.57845860946122</v>
      </c>
      <c r="AJ30">
        <f t="shared" si="7"/>
        <v>21.522738990417906</v>
      </c>
      <c r="AK30">
        <f t="shared" si="22"/>
        <v>47.628243505247411</v>
      </c>
      <c r="AL30">
        <f t="shared" si="8"/>
        <v>-687.42747611379593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-35.061254180435881</v>
      </c>
      <c r="AR30">
        <f t="shared" si="9"/>
        <v>-35.478672354604491</v>
      </c>
      <c r="AS30">
        <f t="shared" si="9"/>
        <v>1.009278279239074</v>
      </c>
      <c r="AT30">
        <f t="shared" si="9"/>
        <v>2.2334588394886414</v>
      </c>
      <c r="AU30">
        <f t="shared" si="9"/>
        <v>-32.235935235876781</v>
      </c>
      <c r="AW30">
        <v>27</v>
      </c>
      <c r="AX30">
        <f>IF(Z30&gt;0, (R30*SUMPRODUCT(K30:$K$98, X30:$X$98)-K30*$AZ$3)/Z30, 0)</f>
        <v>925.24950046012009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</v>
      </c>
      <c r="S31">
        <f t="shared" si="1"/>
        <v>909.27399979828203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658.88073965597357</v>
      </c>
      <c r="AC31">
        <f t="shared" si="2"/>
        <v>632.76726507019544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-908.64734120670676</v>
      </c>
      <c r="AI31">
        <f t="shared" si="6"/>
        <v>-917.34613916544322</v>
      </c>
      <c r="AJ31">
        <f t="shared" si="7"/>
        <v>26.113474585778135</v>
      </c>
      <c r="AK31">
        <f t="shared" si="22"/>
        <v>46.121651775918153</v>
      </c>
      <c r="AL31">
        <f t="shared" si="8"/>
        <v>-845.11101280374692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-38.044398787476879</v>
      </c>
      <c r="AR31">
        <f t="shared" si="9"/>
        <v>-38.408611088009629</v>
      </c>
      <c r="AS31">
        <f t="shared" si="9"/>
        <v>1.0933520583999405</v>
      </c>
      <c r="AT31">
        <f t="shared" si="9"/>
        <v>1.9310797856624158</v>
      </c>
      <c r="AU31">
        <f t="shared" si="9"/>
        <v>-35.384179243947266</v>
      </c>
      <c r="AW31">
        <v>28</v>
      </c>
      <c r="AX31">
        <f>IF(Z31&gt;0, (R31*SUMPRODUCT(K31:$K$98, X31:$X$98)-K31*$AZ$3)/Z31, 0)</f>
        <v>909.27399979828203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</v>
      </c>
      <c r="S32">
        <f t="shared" si="1"/>
        <v>888.74690186110877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632.76726507019544</v>
      </c>
      <c r="AC32">
        <f t="shared" si="2"/>
        <v>602.71195520652009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-1078.5522677192787</v>
      </c>
      <c r="AI32">
        <f t="shared" si="6"/>
        <v>-1087.029258664963</v>
      </c>
      <c r="AJ32">
        <f t="shared" si="7"/>
        <v>30.055309863675348</v>
      </c>
      <c r="AK32">
        <f t="shared" si="22"/>
        <v>44.293708554913685</v>
      </c>
      <c r="AL32">
        <f t="shared" si="8"/>
        <v>-1012.680240246374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-40.319815751538925</v>
      </c>
      <c r="AR32">
        <f t="shared" si="9"/>
        <v>-40.636713433076615</v>
      </c>
      <c r="AS32">
        <f t="shared" si="9"/>
        <v>1.1235659061951084</v>
      </c>
      <c r="AT32">
        <f t="shared" si="9"/>
        <v>1.6558438764057319</v>
      </c>
      <c r="AU32">
        <f t="shared" si="9"/>
        <v>-37.857303650475771</v>
      </c>
      <c r="AW32">
        <v>29</v>
      </c>
      <c r="AX32">
        <f>IF(Z32&gt;0, (R32*SUMPRODUCT(K32:$K$98, X32:$X$98)-K32*$AZ$3)/Z32, 0)</f>
        <v>888.74690186110877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</v>
      </c>
      <c r="S33">
        <f t="shared" si="1"/>
        <v>864.54415911606611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602.71195520652009</v>
      </c>
      <c r="AC33">
        <f t="shared" si="2"/>
        <v>569.52525456551837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-1261.9829340058093</v>
      </c>
      <c r="AI33">
        <f t="shared" si="6"/>
        <v>-1270.2174071752859</v>
      </c>
      <c r="AJ33">
        <f t="shared" si="7"/>
        <v>33.186700641001721</v>
      </c>
      <c r="AK33">
        <f t="shared" si="22"/>
        <v>42.18983686445641</v>
      </c>
      <c r="AL33">
        <f t="shared" si="8"/>
        <v>-1194.8408696698277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-42.122370308999663</v>
      </c>
      <c r="AR33">
        <f t="shared" si="9"/>
        <v>-42.397219927641672</v>
      </c>
      <c r="AS33">
        <f t="shared" si="9"/>
        <v>1.1077031678209335</v>
      </c>
      <c r="AT33">
        <f t="shared" si="9"/>
        <v>1.4082091633679237</v>
      </c>
      <c r="AU33">
        <f t="shared" si="9"/>
        <v>-39.881307596452814</v>
      </c>
      <c r="AW33">
        <v>30</v>
      </c>
      <c r="AX33">
        <f>IF(Z33&gt;0, (R33*SUMPRODUCT(K33:$K$98, X33:$X$98)-K33*$AZ$3)/Z33, 0)</f>
        <v>864.54415911606611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</v>
      </c>
      <c r="S34">
        <f t="shared" si="1"/>
        <v>837.17067123353866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569.52525456551837</v>
      </c>
      <c r="AC34">
        <f t="shared" si="2"/>
        <v>533.77173703378389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-1458.0168996388459</v>
      </c>
      <c r="AI34">
        <f t="shared" si="6"/>
        <v>-1465.9867759641729</v>
      </c>
      <c r="AJ34">
        <f t="shared" si="7"/>
        <v>35.753517531734474</v>
      </c>
      <c r="AK34">
        <f t="shared" si="22"/>
        <v>39.866767819586286</v>
      </c>
      <c r="AL34">
        <f t="shared" si="8"/>
        <v>-1390.3664906128522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-43.451408117658339</v>
      </c>
      <c r="AR34">
        <f t="shared" si="9"/>
        <v>-43.688924122407549</v>
      </c>
      <c r="AS34">
        <f t="shared" si="9"/>
        <v>1.0655162380477639</v>
      </c>
      <c r="AT34">
        <f t="shared" si="9"/>
        <v>1.1880981621611233</v>
      </c>
      <c r="AU34">
        <f t="shared" ref="AU34:AU97" si="23">AL34*$K34</f>
        <v>-41.43530972219866</v>
      </c>
      <c r="AW34">
        <v>31</v>
      </c>
      <c r="AX34">
        <f>IF(Z34&gt;0, (R34*SUMPRODUCT(K34:$K$98, X34:$X$98)-K34*$AZ$3)/Z34, 0)</f>
        <v>837.17067123353866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</v>
      </c>
      <c r="S35">
        <f t="shared" si="1"/>
        <v>806.83080080222749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533.77173703378389</v>
      </c>
      <c r="AC35">
        <f t="shared" si="2"/>
        <v>496.00680461011245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-1645.4822804316079</v>
      </c>
      <c r="AI35">
        <f t="shared" ref="AI35:AI66" si="25">SUM(AE35:AH35)</f>
        <v>-1653.1667727086276</v>
      </c>
      <c r="AJ35">
        <f t="shared" si="7"/>
        <v>37.764932423671439</v>
      </c>
      <c r="AK35">
        <f t="shared" si="22"/>
        <v>37.364021592364878</v>
      </c>
      <c r="AL35">
        <f t="shared" si="8"/>
        <v>-1578.0378186925911</v>
      </c>
      <c r="AN35">
        <f t="shared" ref="AN35:AT66" si="26">AE35*$K35</f>
        <v>0</v>
      </c>
      <c r="AO35">
        <f t="shared" si="26"/>
        <v>0</v>
      </c>
      <c r="AP35">
        <f t="shared" si="26"/>
        <v>-0.20447416954573741</v>
      </c>
      <c r="AQ35">
        <f t="shared" si="26"/>
        <v>-43.784105789220121</v>
      </c>
      <c r="AR35">
        <f t="shared" si="26"/>
        <v>-43.988579958765854</v>
      </c>
      <c r="AS35">
        <f t="shared" si="26"/>
        <v>1.0048748722636305</v>
      </c>
      <c r="AT35">
        <f t="shared" si="26"/>
        <v>0.99420716562301781</v>
      </c>
      <c r="AU35">
        <f t="shared" si="23"/>
        <v>-41.989497920879202</v>
      </c>
      <c r="AW35">
        <v>32</v>
      </c>
      <c r="AX35">
        <f>IF(Z35&gt;0, (R35*SUMPRODUCT(K35:$K$98, X35:$X$98)-K35*$AZ$3)/Z35, 0)</f>
        <v>806.83080080222749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</v>
      </c>
      <c r="S36">
        <f t="shared" si="1"/>
        <v>774.65320972304232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496.00680461011245</v>
      </c>
      <c r="AC36">
        <f t="shared" si="2"/>
        <v>457.29990926195217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-1828.3234191913853</v>
      </c>
      <c r="AI36">
        <f t="shared" si="25"/>
        <v>-1835.7025261182359</v>
      </c>
      <c r="AJ36">
        <f t="shared" si="7"/>
        <v>38.706895348160288</v>
      </c>
      <c r="AK36">
        <f t="shared" si="22"/>
        <v>34.720476322707874</v>
      </c>
      <c r="AL36">
        <f t="shared" si="8"/>
        <v>-1762.2751544473679</v>
      </c>
      <c r="AN36">
        <f t="shared" si="26"/>
        <v>0</v>
      </c>
      <c r="AO36">
        <f t="shared" si="26"/>
        <v>0</v>
      </c>
      <c r="AP36">
        <f t="shared" si="26"/>
        <v>-0.17531095494301946</v>
      </c>
      <c r="AQ36">
        <f t="shared" si="26"/>
        <v>-43.436845100701831</v>
      </c>
      <c r="AR36">
        <f t="shared" si="26"/>
        <v>-43.612156055644853</v>
      </c>
      <c r="AS36">
        <f t="shared" si="26"/>
        <v>0.91958862415639109</v>
      </c>
      <c r="AT36">
        <f t="shared" si="26"/>
        <v>0.82488028978978878</v>
      </c>
      <c r="AU36">
        <f t="shared" si="23"/>
        <v>-41.867687141698674</v>
      </c>
      <c r="AW36">
        <v>33</v>
      </c>
      <c r="AX36">
        <f>IF(Z36&gt;0, (R36*SUMPRODUCT(K36:$K$98, X36:$X$98)-K36*$AZ$3)/Z36, 0)</f>
        <v>774.65320972304232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</v>
      </c>
      <c r="S37">
        <f t="shared" si="1"/>
        <v>741.42878465602746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457.29990926195217</v>
      </c>
      <c r="AC37">
        <f t="shared" si="2"/>
        <v>418.39628776933932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-2011.4445466024183</v>
      </c>
      <c r="AI37">
        <f t="shared" si="25"/>
        <v>-2018.4984318916752</v>
      </c>
      <c r="AJ37">
        <f t="shared" si="7"/>
        <v>38.903621492612842</v>
      </c>
      <c r="AK37">
        <f t="shared" si="22"/>
        <v>32.010993648336658</v>
      </c>
      <c r="AL37">
        <f t="shared" si="8"/>
        <v>-1947.5838167507256</v>
      </c>
      <c r="AN37">
        <f t="shared" si="26"/>
        <v>0</v>
      </c>
      <c r="AO37">
        <f t="shared" si="26"/>
        <v>0</v>
      </c>
      <c r="AP37">
        <f t="shared" si="26"/>
        <v>-0.14962894783987818</v>
      </c>
      <c r="AQ37">
        <f t="shared" si="26"/>
        <v>-42.667312949469384</v>
      </c>
      <c r="AR37">
        <f t="shared" si="26"/>
        <v>-42.816941897309263</v>
      </c>
      <c r="AS37">
        <f t="shared" si="26"/>
        <v>0.82523428045621061</v>
      </c>
      <c r="AT37">
        <f t="shared" si="26"/>
        <v>0.67902596973110851</v>
      </c>
      <c r="AU37">
        <f t="shared" si="23"/>
        <v>-41.312681647121948</v>
      </c>
      <c r="AW37">
        <v>34</v>
      </c>
      <c r="AX37">
        <f>IF(Z37&gt;0, (R37*SUMPRODUCT(K37:$K$98, X37:$X$98)-K37*$AZ$3)/Z37, 0)</f>
        <v>741.42878465602746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</v>
      </c>
      <c r="S38">
        <f t="shared" si="1"/>
        <v>707.85792686112472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418.39628776933932</v>
      </c>
      <c r="AC38">
        <f t="shared" si="2"/>
        <v>379.77649589852081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-2215.2573258367261</v>
      </c>
      <c r="AI38">
        <f t="shared" si="25"/>
        <v>-2221.9637651073608</v>
      </c>
      <c r="AJ38">
        <f t="shared" si="7"/>
        <v>38.619791870818517</v>
      </c>
      <c r="AK38">
        <f t="shared" si="22"/>
        <v>29.287740143853757</v>
      </c>
      <c r="AL38">
        <f t="shared" si="8"/>
        <v>-2154.0562330926887</v>
      </c>
      <c r="AN38">
        <f t="shared" si="26"/>
        <v>0</v>
      </c>
      <c r="AO38">
        <f t="shared" si="26"/>
        <v>0</v>
      </c>
      <c r="AP38">
        <f t="shared" si="26"/>
        <v>-0.12701681042581606</v>
      </c>
      <c r="AQ38">
        <f t="shared" si="26"/>
        <v>-41.955933461181466</v>
      </c>
      <c r="AR38">
        <f t="shared" si="26"/>
        <v>-42.082950271607281</v>
      </c>
      <c r="AS38">
        <f t="shared" si="26"/>
        <v>0.7314407220861906</v>
      </c>
      <c r="AT38">
        <f t="shared" si="26"/>
        <v>0.5546960447314051</v>
      </c>
      <c r="AU38">
        <f t="shared" si="23"/>
        <v>-40.796813504789689</v>
      </c>
      <c r="AW38">
        <v>35</v>
      </c>
      <c r="AX38">
        <f>IF(Z38&gt;0, (R38*SUMPRODUCT(K38:$K$98, X38:$X$98)-K38*$AZ$3)/Z38, 0)</f>
        <v>707.85792686112472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</v>
      </c>
      <c r="S39">
        <f t="shared" si="1"/>
        <v>673.27685666408809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379.77649589852081</v>
      </c>
      <c r="AC39">
        <f t="shared" si="2"/>
        <v>341.43442054327767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-2402.6632044003545</v>
      </c>
      <c r="AI39">
        <f t="shared" si="25"/>
        <v>-2409.0022463777327</v>
      </c>
      <c r="AJ39">
        <f t="shared" si="7"/>
        <v>38.342075355243139</v>
      </c>
      <c r="AK39">
        <f t="shared" si="22"/>
        <v>26.584354712896459</v>
      </c>
      <c r="AL39">
        <f t="shared" si="8"/>
        <v>-2344.0758163095929</v>
      </c>
      <c r="AN39">
        <f t="shared" si="26"/>
        <v>0</v>
      </c>
      <c r="AO39">
        <f t="shared" si="26"/>
        <v>0</v>
      </c>
      <c r="AP39">
        <f t="shared" si="26"/>
        <v>-0.10719506984124304</v>
      </c>
      <c r="AQ39">
        <f t="shared" si="26"/>
        <v>-40.629743566897716</v>
      </c>
      <c r="AR39">
        <f t="shared" si="26"/>
        <v>-40.736938636738962</v>
      </c>
      <c r="AS39">
        <f t="shared" si="26"/>
        <v>0.64837580508708592</v>
      </c>
      <c r="AT39">
        <f t="shared" si="26"/>
        <v>0.44954928052265325</v>
      </c>
      <c r="AU39">
        <f t="shared" si="23"/>
        <v>-39.639013551129217</v>
      </c>
      <c r="AW39">
        <v>36</v>
      </c>
      <c r="AX39">
        <f>IF(Z39&gt;0, (R39*SUMPRODUCT(K39:$K$98, X39:$X$98)-K39*$AZ$3)/Z39, 0)</f>
        <v>673.27685666408809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</v>
      </c>
      <c r="S40">
        <f t="shared" si="1"/>
        <v>637.9840447501316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341.43442054327767</v>
      </c>
      <c r="AC40">
        <f t="shared" si="2"/>
        <v>304.03133599953918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-2550.2062735554337</v>
      </c>
      <c r="AI40">
        <f t="shared" si="25"/>
        <v>-2556.1631493288437</v>
      </c>
      <c r="AJ40">
        <f t="shared" si="7"/>
        <v>37.403084543738487</v>
      </c>
      <c r="AK40">
        <f t="shared" si="22"/>
        <v>23.900409438029438</v>
      </c>
      <c r="AL40">
        <f t="shared" si="8"/>
        <v>-2494.8596553470757</v>
      </c>
      <c r="AN40">
        <f t="shared" si="26"/>
        <v>0</v>
      </c>
      <c r="AO40">
        <f t="shared" si="26"/>
        <v>0</v>
      </c>
      <c r="AP40">
        <f t="shared" si="26"/>
        <v>-8.9939755887438175E-2</v>
      </c>
      <c r="AQ40">
        <f t="shared" si="26"/>
        <v>-38.504232492141774</v>
      </c>
      <c r="AR40">
        <f t="shared" si="26"/>
        <v>-38.594172248029217</v>
      </c>
      <c r="AS40">
        <f t="shared" si="26"/>
        <v>0.56472963702166823</v>
      </c>
      <c r="AT40">
        <f t="shared" si="26"/>
        <v>0.36085979836299753</v>
      </c>
      <c r="AU40">
        <f t="shared" si="23"/>
        <v>-37.668582812644544</v>
      </c>
      <c r="AW40">
        <v>37</v>
      </c>
      <c r="AX40">
        <f>IF(Z40&gt;0, (R40*SUMPRODUCT(K40:$K$98, X40:$X$98)-K40*$AZ$3)/Z40, 0)</f>
        <v>637.9840447501316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</v>
      </c>
      <c r="S41">
        <f t="shared" si="1"/>
        <v>603.25384047315458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304.03133599953918</v>
      </c>
      <c r="AC41">
        <f t="shared" si="2"/>
        <v>268.40804906378952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-2685.0719053809175</v>
      </c>
      <c r="AI41">
        <f t="shared" si="25"/>
        <v>-2690.6335784084208</v>
      </c>
      <c r="AJ41">
        <f t="shared" si="7"/>
        <v>35.623286935749661</v>
      </c>
      <c r="AK41">
        <f t="shared" si="22"/>
        <v>21.282193519967745</v>
      </c>
      <c r="AL41">
        <f t="shared" si="8"/>
        <v>-2633.7280979527036</v>
      </c>
      <c r="AN41">
        <f t="shared" si="26"/>
        <v>0</v>
      </c>
      <c r="AO41">
        <f t="shared" si="26"/>
        <v>0</v>
      </c>
      <c r="AP41">
        <f t="shared" si="26"/>
        <v>-7.4975710759475844E-2</v>
      </c>
      <c r="AQ41">
        <f t="shared" si="26"/>
        <v>-36.196873413934632</v>
      </c>
      <c r="AR41">
        <f t="shared" si="26"/>
        <v>-36.271849124694107</v>
      </c>
      <c r="AS41">
        <f t="shared" si="26"/>
        <v>0.4802298237218619</v>
      </c>
      <c r="AT41">
        <f t="shared" si="26"/>
        <v>0.28690064622453637</v>
      </c>
      <c r="AU41">
        <f t="shared" si="23"/>
        <v>-35.504718654747712</v>
      </c>
      <c r="AW41">
        <v>38</v>
      </c>
      <c r="AX41">
        <f>IF(Z41&gt;0, (R41*SUMPRODUCT(K41:$K$98, X41:$X$98)-K41*$AZ$3)/Z41, 0)</f>
        <v>603.25384047315458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</v>
      </c>
      <c r="S42">
        <f t="shared" si="1"/>
        <v>569.10407546574993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268.40804906378952</v>
      </c>
      <c r="AC42">
        <f t="shared" si="2"/>
        <v>234.78344846806223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-2793.5273172393827</v>
      </c>
      <c r="AI42">
        <f t="shared" si="25"/>
        <v>-2798.6841826219561</v>
      </c>
      <c r="AJ42">
        <f t="shared" si="7"/>
        <v>33.624600595727287</v>
      </c>
      <c r="AK42">
        <f t="shared" si="22"/>
        <v>18.788563434465267</v>
      </c>
      <c r="AL42">
        <f t="shared" si="8"/>
        <v>-2746.2710185917635</v>
      </c>
      <c r="AN42">
        <f t="shared" si="26"/>
        <v>0</v>
      </c>
      <c r="AO42">
        <f t="shared" si="26"/>
        <v>0</v>
      </c>
      <c r="AP42">
        <f t="shared" si="26"/>
        <v>-6.2070166502151455E-2</v>
      </c>
      <c r="AQ42">
        <f t="shared" si="26"/>
        <v>-33.624051210510387</v>
      </c>
      <c r="AR42">
        <f t="shared" si="26"/>
        <v>-33.68612137701254</v>
      </c>
      <c r="AS42">
        <f t="shared" si="26"/>
        <v>0.40471961215004987</v>
      </c>
      <c r="AT42">
        <f t="shared" si="26"/>
        <v>0.22614692728929109</v>
      </c>
      <c r="AU42">
        <f t="shared" si="23"/>
        <v>-33.055254837573194</v>
      </c>
      <c r="AW42">
        <v>39</v>
      </c>
      <c r="AX42">
        <f>IF(Z42&gt;0, (R42*SUMPRODUCT(K42:$K$98, X42:$X$98)-K42*$AZ$3)/Z42, 0)</f>
        <v>569.10407546574993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</v>
      </c>
      <c r="S43">
        <f t="shared" si="1"/>
        <v>536.02683606834205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234.78344846806223</v>
      </c>
      <c r="AC43">
        <f t="shared" si="2"/>
        <v>203.45606941666543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-2886.0522941087488</v>
      </c>
      <c r="AI43">
        <f t="shared" si="25"/>
        <v>-2890.7968343007328</v>
      </c>
      <c r="AJ43">
        <f t="shared" si="7"/>
        <v>31.327379051396804</v>
      </c>
      <c r="AK43">
        <f t="shared" si="22"/>
        <v>16.434841392764358</v>
      </c>
      <c r="AL43">
        <f t="shared" si="8"/>
        <v>-2843.0346138565719</v>
      </c>
      <c r="AN43">
        <f t="shared" si="26"/>
        <v>0</v>
      </c>
      <c r="AO43">
        <f t="shared" si="26"/>
        <v>0</v>
      </c>
      <c r="AP43">
        <f t="shared" si="26"/>
        <v>-5.0988615911038419E-2</v>
      </c>
      <c r="AQ43">
        <f t="shared" si="26"/>
        <v>-31.015821548335111</v>
      </c>
      <c r="AR43">
        <f t="shared" si="26"/>
        <v>-31.066810164246149</v>
      </c>
      <c r="AS43">
        <f t="shared" si="26"/>
        <v>0.33666902024560563</v>
      </c>
      <c r="AT43">
        <f t="shared" si="26"/>
        <v>0.17662192360606033</v>
      </c>
      <c r="AU43">
        <f t="shared" si="23"/>
        <v>-30.553519220394485</v>
      </c>
      <c r="AW43">
        <v>40</v>
      </c>
      <c r="AX43">
        <f>IF(Z43&gt;0, (R43*SUMPRODUCT(K43:$K$98, X43:$X$98)-K43*$AZ$3)/Z43, 0)</f>
        <v>536.02683606834205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</v>
      </c>
      <c r="S44">
        <f t="shared" si="1"/>
        <v>504.1992027918875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203.45606941666543</v>
      </c>
      <c r="AC44">
        <f t="shared" si="2"/>
        <v>174.49084801039604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-2969.2367210761527</v>
      </c>
      <c r="AI44">
        <f t="shared" si="25"/>
        <v>-2973.5626612760825</v>
      </c>
      <c r="AJ44">
        <f t="shared" si="7"/>
        <v>28.965221406269393</v>
      </c>
      <c r="AK44">
        <f t="shared" si="22"/>
        <v>14.241924859166581</v>
      </c>
      <c r="AL44">
        <f t="shared" si="8"/>
        <v>-2930.3555150106467</v>
      </c>
      <c r="AN44">
        <f t="shared" si="26"/>
        <v>0</v>
      </c>
      <c r="AO44">
        <f t="shared" si="26"/>
        <v>0</v>
      </c>
      <c r="AP44">
        <f t="shared" si="26"/>
        <v>-4.1508934176178645E-2</v>
      </c>
      <c r="AQ44">
        <f t="shared" si="26"/>
        <v>-28.490881961485382</v>
      </c>
      <c r="AR44">
        <f t="shared" si="26"/>
        <v>-28.53239089566156</v>
      </c>
      <c r="AS44">
        <f t="shared" si="26"/>
        <v>0.27793159710594378</v>
      </c>
      <c r="AT44">
        <f t="shared" si="26"/>
        <v>0.13665633231148921</v>
      </c>
      <c r="AU44">
        <f t="shared" si="23"/>
        <v>-28.117802966244131</v>
      </c>
      <c r="AW44">
        <v>41</v>
      </c>
      <c r="AX44">
        <f>IF(Z44&gt;0, (R44*SUMPRODUCT(K44:$K$98, X44:$X$98)-K44*$AZ$3)/Z44, 0)</f>
        <v>504.1992027918875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</v>
      </c>
      <c r="S45">
        <f t="shared" si="1"/>
        <v>473.08756523468605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174.49084801039604</v>
      </c>
      <c r="AC45">
        <f t="shared" si="2"/>
        <v>147.83085903289796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-3013.3498583185874</v>
      </c>
      <c r="AI45">
        <f t="shared" si="25"/>
        <v>-3017.2558703842278</v>
      </c>
      <c r="AJ45">
        <f t="shared" si="7"/>
        <v>26.659988977498074</v>
      </c>
      <c r="AK45">
        <f t="shared" si="22"/>
        <v>12.214359360727723</v>
      </c>
      <c r="AL45">
        <f t="shared" si="8"/>
        <v>-2978.3815220460019</v>
      </c>
      <c r="AN45">
        <f t="shared" si="26"/>
        <v>0</v>
      </c>
      <c r="AO45">
        <f t="shared" si="26"/>
        <v>0</v>
      </c>
      <c r="AP45">
        <f t="shared" si="26"/>
        <v>-3.3463905745414045E-2</v>
      </c>
      <c r="AQ45">
        <f t="shared" si="26"/>
        <v>-25.816217139665124</v>
      </c>
      <c r="AR45">
        <f t="shared" si="26"/>
        <v>-25.849681045410538</v>
      </c>
      <c r="AS45">
        <f t="shared" si="26"/>
        <v>0.2284036360677382</v>
      </c>
      <c r="AT45">
        <f t="shared" si="26"/>
        <v>0.10464385760185102</v>
      </c>
      <c r="AU45">
        <f t="shared" si="23"/>
        <v>-25.516633551740949</v>
      </c>
      <c r="AW45">
        <v>42</v>
      </c>
      <c r="AX45">
        <f>IF(Z45&gt;0, (R45*SUMPRODUCT(K45:$K$98, X45:$X$98)-K45*$AZ$3)/Z45, 0)</f>
        <v>473.08756523468605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</v>
      </c>
      <c r="S46">
        <f t="shared" si="1"/>
        <v>442.85105301913427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147.83085903289796</v>
      </c>
      <c r="AC46">
        <f t="shared" si="2"/>
        <v>123.64936777179292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-3014.4066277024135</v>
      </c>
      <c r="AI46">
        <f t="shared" si="25"/>
        <v>-3017.8967788189348</v>
      </c>
      <c r="AJ46">
        <f t="shared" si="7"/>
        <v>24.181491261105037</v>
      </c>
      <c r="AK46">
        <f t="shared" si="22"/>
        <v>10.348160132302858</v>
      </c>
      <c r="AL46">
        <f t="shared" si="8"/>
        <v>-2983.3671274255271</v>
      </c>
      <c r="AN46">
        <f t="shared" si="26"/>
        <v>0</v>
      </c>
      <c r="AO46">
        <f t="shared" si="26"/>
        <v>0</v>
      </c>
      <c r="AP46">
        <f t="shared" si="26"/>
        <v>-2.6697417714620079E-2</v>
      </c>
      <c r="AQ46">
        <f t="shared" si="26"/>
        <v>-23.058277482752953</v>
      </c>
      <c r="AR46">
        <f t="shared" si="26"/>
        <v>-23.084974900467572</v>
      </c>
      <c r="AS46">
        <f t="shared" si="26"/>
        <v>0.18497289991374416</v>
      </c>
      <c r="AT46">
        <f t="shared" si="26"/>
        <v>7.9156788461704777E-2</v>
      </c>
      <c r="AU46">
        <f t="shared" si="23"/>
        <v>-22.820845212092124</v>
      </c>
      <c r="AW46">
        <v>43</v>
      </c>
      <c r="AX46">
        <f>IF(Z46&gt;0, (R46*SUMPRODUCT(K46:$K$98, X46:$X$98)-K46*$AZ$3)/Z46, 0)</f>
        <v>442.85105301913427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</v>
      </c>
      <c r="S47">
        <f t="shared" si="1"/>
        <v>413.94681249178331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123.64936777179292</v>
      </c>
      <c r="AC47">
        <f t="shared" si="2"/>
        <v>102.05066696632571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-2988.9100484316191</v>
      </c>
      <c r="AI47">
        <f t="shared" si="25"/>
        <v>-2991.9916842809212</v>
      </c>
      <c r="AJ47">
        <f t="shared" si="7"/>
        <v>21.598700805467217</v>
      </c>
      <c r="AK47">
        <f t="shared" si="22"/>
        <v>8.655455744025506</v>
      </c>
      <c r="AL47">
        <f t="shared" si="8"/>
        <v>-2961.7375277314286</v>
      </c>
      <c r="AN47">
        <f t="shared" si="26"/>
        <v>0</v>
      </c>
      <c r="AO47">
        <f t="shared" si="26"/>
        <v>0</v>
      </c>
      <c r="AP47">
        <f t="shared" si="26"/>
        <v>-2.1046908850092073E-2</v>
      </c>
      <c r="AQ47">
        <f t="shared" si="26"/>
        <v>-20.413611609791079</v>
      </c>
      <c r="AR47">
        <f t="shared" si="26"/>
        <v>-20.434658518641172</v>
      </c>
      <c r="AS47">
        <f t="shared" si="26"/>
        <v>0.14751447262531317</v>
      </c>
      <c r="AT47">
        <f t="shared" si="26"/>
        <v>5.9114897739055962E-2</v>
      </c>
      <c r="AU47">
        <f t="shared" si="23"/>
        <v>-20.228029148276804</v>
      </c>
      <c r="AW47">
        <v>44</v>
      </c>
      <c r="AX47">
        <f>IF(Z47&gt;0, (R47*SUMPRODUCT(K47:$K$98, X47:$X$98)-K47*$AZ$3)/Z47, 0)</f>
        <v>413.94681249178331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</v>
      </c>
      <c r="S48">
        <f t="shared" si="1"/>
        <v>386.24767307354028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102.05066696632571</v>
      </c>
      <c r="AC48">
        <f t="shared" si="2"/>
        <v>82.940248818396881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-2933.2229848393299</v>
      </c>
      <c r="AI48">
        <f t="shared" si="25"/>
        <v>-2935.9071514570342</v>
      </c>
      <c r="AJ48">
        <f t="shared" si="7"/>
        <v>19.110418147928826</v>
      </c>
      <c r="AK48">
        <f t="shared" si="22"/>
        <v>7.1435466876428002</v>
      </c>
      <c r="AL48">
        <f t="shared" si="8"/>
        <v>-2909.6531866214627</v>
      </c>
      <c r="AN48">
        <f t="shared" si="26"/>
        <v>0</v>
      </c>
      <c r="AO48">
        <f t="shared" si="26"/>
        <v>0</v>
      </c>
      <c r="AP48">
        <f t="shared" si="26"/>
        <v>-1.6368106822362911E-2</v>
      </c>
      <c r="AQ48">
        <f t="shared" si="26"/>
        <v>-17.886858003890676</v>
      </c>
      <c r="AR48">
        <f t="shared" si="26"/>
        <v>-17.903226110713039</v>
      </c>
      <c r="AS48">
        <f t="shared" si="26"/>
        <v>0.11653574841522053</v>
      </c>
      <c r="AT48">
        <f t="shared" si="26"/>
        <v>4.3561504156503596E-2</v>
      </c>
      <c r="AU48">
        <f t="shared" si="23"/>
        <v>-17.743128858141318</v>
      </c>
      <c r="AW48">
        <v>45</v>
      </c>
      <c r="AX48">
        <f>IF(Z48&gt;0, (R48*SUMPRODUCT(K48:$K$98, X48:$X$98)-K48*$AZ$3)/Z48, 0)</f>
        <v>386.24767307354028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</v>
      </c>
      <c r="S49">
        <f t="shared" si="1"/>
        <v>359.67035906955016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82.940248818396881</v>
      </c>
      <c r="AC49">
        <f t="shared" si="2"/>
        <v>66.216956405454681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-2848.1427214265163</v>
      </c>
      <c r="AI49">
        <f t="shared" si="25"/>
        <v>-2850.4440285378655</v>
      </c>
      <c r="AJ49">
        <f t="shared" si="7"/>
        <v>16.7232924129422</v>
      </c>
      <c r="AK49">
        <f t="shared" si="22"/>
        <v>5.8058174172877823</v>
      </c>
      <c r="AL49">
        <f t="shared" si="8"/>
        <v>-2827.9149187076355</v>
      </c>
      <c r="AN49">
        <f t="shared" si="26"/>
        <v>0</v>
      </c>
      <c r="AO49">
        <f t="shared" si="26"/>
        <v>0</v>
      </c>
      <c r="AP49">
        <f t="shared" si="26"/>
        <v>-1.2529840328003422E-2</v>
      </c>
      <c r="AQ49">
        <f t="shared" si="26"/>
        <v>-15.507175619824633</v>
      </c>
      <c r="AR49">
        <f t="shared" si="26"/>
        <v>-15.519705460152636</v>
      </c>
      <c r="AS49">
        <f t="shared" si="26"/>
        <v>9.1052681608345593E-2</v>
      </c>
      <c r="AT49">
        <f t="shared" si="26"/>
        <v>3.161071586378407E-2</v>
      </c>
      <c r="AU49">
        <f t="shared" si="23"/>
        <v>-15.397042062680507</v>
      </c>
      <c r="AW49">
        <v>46</v>
      </c>
      <c r="AX49">
        <f>IF(Z49&gt;0, (R49*SUMPRODUCT(K49:$K$98, X49:$X$98)-K49*$AZ$3)/Z49, 0)</f>
        <v>359.67035906955016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</v>
      </c>
      <c r="S50">
        <f t="shared" si="1"/>
        <v>333.98393131319938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66.216956405454681</v>
      </c>
      <c r="AC50">
        <f t="shared" si="2"/>
        <v>51.748678634691181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-2731.9905329139251</v>
      </c>
      <c r="AI50">
        <f t="shared" si="25"/>
        <v>-2733.9273281375463</v>
      </c>
      <c r="AJ50">
        <f t="shared" si="7"/>
        <v>14.4682777707635</v>
      </c>
      <c r="AK50">
        <f t="shared" si="22"/>
        <v>4.6351869483818282</v>
      </c>
      <c r="AL50">
        <f t="shared" si="8"/>
        <v>-2714.8238634184008</v>
      </c>
      <c r="AN50">
        <f t="shared" si="26"/>
        <v>0</v>
      </c>
      <c r="AO50">
        <f t="shared" si="26"/>
        <v>0</v>
      </c>
      <c r="AP50">
        <f t="shared" si="26"/>
        <v>-9.4153537090231419E-3</v>
      </c>
      <c r="AQ50">
        <f t="shared" si="26"/>
        <v>-13.281041218696192</v>
      </c>
      <c r="AR50">
        <f t="shared" si="26"/>
        <v>-13.290456572405214</v>
      </c>
      <c r="AS50">
        <f t="shared" si="26"/>
        <v>7.0334721559999619E-2</v>
      </c>
      <c r="AT50">
        <f t="shared" si="26"/>
        <v>2.2533060849285601E-2</v>
      </c>
      <c r="AU50">
        <f t="shared" si="23"/>
        <v>-13.197588789995928</v>
      </c>
      <c r="AW50">
        <v>47</v>
      </c>
      <c r="AX50">
        <f>IF(Z50&gt;0, (R50*SUMPRODUCT(K50:$K$98, X50:$X$98)-K50*$AZ$3)/Z50, 0)</f>
        <v>333.98393131319938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</v>
      </c>
      <c r="S51">
        <f t="shared" si="1"/>
        <v>308.77213782301419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51.748678634691181</v>
      </c>
      <c r="AC51">
        <f t="shared" si="2"/>
        <v>39.395224781228208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-2580.746012710184</v>
      </c>
      <c r="AI51">
        <f t="shared" si="25"/>
        <v>-2582.3408467299801</v>
      </c>
      <c r="AJ51">
        <f t="shared" si="7"/>
        <v>12.353453853462973</v>
      </c>
      <c r="AK51">
        <f t="shared" si="22"/>
        <v>3.622407504428383</v>
      </c>
      <c r="AL51">
        <f t="shared" si="8"/>
        <v>-2566.3649853720885</v>
      </c>
      <c r="AN51">
        <f t="shared" si="26"/>
        <v>0</v>
      </c>
      <c r="AO51">
        <f t="shared" si="26"/>
        <v>0</v>
      </c>
      <c r="AP51">
        <f t="shared" si="26"/>
        <v>-6.9222997777600818E-3</v>
      </c>
      <c r="AQ51">
        <f t="shared" si="26"/>
        <v>-11.20160300601156</v>
      </c>
      <c r="AR51">
        <f t="shared" si="26"/>
        <v>-11.208525305789319</v>
      </c>
      <c r="AS51">
        <f t="shared" si="26"/>
        <v>5.3619567806386742E-2</v>
      </c>
      <c r="AT51">
        <f t="shared" si="26"/>
        <v>1.5722884232219313E-2</v>
      </c>
      <c r="AU51">
        <f t="shared" si="23"/>
        <v>-11.139182853750713</v>
      </c>
      <c r="AW51">
        <v>48</v>
      </c>
      <c r="AX51">
        <f>IF(Z51&gt;0, (R51*SUMPRODUCT(K51:$K$98, X51:$X$98)-K51*$AZ$3)/Z51, 0)</f>
        <v>308.77213782301419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</v>
      </c>
      <c r="S52">
        <f t="shared" si="1"/>
        <v>283.69658011345416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39.395224781228208</v>
      </c>
      <c r="AC52">
        <f t="shared" si="2"/>
        <v>29.021824779889108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-2401.2036496024762</v>
      </c>
      <c r="AI52">
        <f t="shared" si="25"/>
        <v>-2402.4823848258743</v>
      </c>
      <c r="AJ52">
        <f t="shared" si="7"/>
        <v>10.3734000013391</v>
      </c>
      <c r="AK52">
        <f t="shared" si="22"/>
        <v>2.757665734685975</v>
      </c>
      <c r="AL52">
        <f t="shared" si="8"/>
        <v>-2389.3513190898493</v>
      </c>
      <c r="AN52">
        <f t="shared" si="26"/>
        <v>0</v>
      </c>
      <c r="AO52">
        <f t="shared" si="26"/>
        <v>0</v>
      </c>
      <c r="AP52">
        <f t="shared" si="26"/>
        <v>-4.9556145268247398E-3</v>
      </c>
      <c r="AQ52">
        <f t="shared" si="26"/>
        <v>-9.3056322138483729</v>
      </c>
      <c r="AR52">
        <f t="shared" si="26"/>
        <v>-9.3105878283751977</v>
      </c>
      <c r="AS52">
        <f t="shared" si="26"/>
        <v>4.0201107155395495E-2</v>
      </c>
      <c r="AT52">
        <f t="shared" si="26"/>
        <v>1.0687066505153784E-2</v>
      </c>
      <c r="AU52">
        <f t="shared" si="23"/>
        <v>-9.2596996547146482</v>
      </c>
      <c r="AW52">
        <v>49</v>
      </c>
      <c r="AX52">
        <f>IF(Z52&gt;0, (R52*SUMPRODUCT(K52:$K$98, X52:$X$98)-K52*$AZ$3)/Z52, 0)</f>
        <v>283.69658011345416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</v>
      </c>
      <c r="S53">
        <f t="shared" si="1"/>
        <v>257.40184253388105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29.021824779889108</v>
      </c>
      <c r="AC53">
        <f t="shared" si="2"/>
        <v>20.455659534498299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-2180.6081795700552</v>
      </c>
      <c r="AI53">
        <f t="shared" si="25"/>
        <v>-2181.6015514187729</v>
      </c>
      <c r="AJ53">
        <f t="shared" si="7"/>
        <v>8.5661652453908097</v>
      </c>
      <c r="AK53">
        <f t="shared" si="22"/>
        <v>2.0315277345922378</v>
      </c>
      <c r="AL53">
        <f t="shared" si="8"/>
        <v>-2171.0038584387898</v>
      </c>
      <c r="AN53">
        <f t="shared" si="26"/>
        <v>0</v>
      </c>
      <c r="AO53">
        <f t="shared" si="26"/>
        <v>0</v>
      </c>
      <c r="AP53">
        <f t="shared" si="26"/>
        <v>-3.4372467879985619E-3</v>
      </c>
      <c r="AQ53">
        <f t="shared" si="26"/>
        <v>-7.5452998499864439</v>
      </c>
      <c r="AR53">
        <f t="shared" si="26"/>
        <v>-7.5487370967744427</v>
      </c>
      <c r="AS53">
        <f t="shared" si="26"/>
        <v>2.9640485597806999E-2</v>
      </c>
      <c r="AT53">
        <f t="shared" si="26"/>
        <v>7.0294544681036592E-3</v>
      </c>
      <c r="AU53">
        <f t="shared" si="23"/>
        <v>-7.5120671567085315</v>
      </c>
      <c r="AW53">
        <v>50</v>
      </c>
      <c r="AX53">
        <f>IF(Z53&gt;0, (R53*SUMPRODUCT(K53:$K$98, X53:$X$98)-K53*$AZ$3)/Z53, 0)</f>
        <v>257.40184253388105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</v>
      </c>
      <c r="S54">
        <f t="shared" si="1"/>
        <v>228.24058744790395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20.455659534498299</v>
      </c>
      <c r="AC54">
        <f t="shared" si="2"/>
        <v>13.570598049206097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-1921.7623494743423</v>
      </c>
      <c r="AI54">
        <f t="shared" si="25"/>
        <v>-1922.5055673108884</v>
      </c>
      <c r="AJ54">
        <f t="shared" si="7"/>
        <v>6.8850614852922014</v>
      </c>
      <c r="AK54">
        <f t="shared" si="22"/>
        <v>1.4318961674148811</v>
      </c>
      <c r="AL54">
        <f t="shared" si="8"/>
        <v>-1914.1886096581813</v>
      </c>
      <c r="AN54">
        <f t="shared" si="26"/>
        <v>0</v>
      </c>
      <c r="AO54">
        <f t="shared" si="26"/>
        <v>0</v>
      </c>
      <c r="AP54">
        <f t="shared" si="26"/>
        <v>-2.2961326156369019E-3</v>
      </c>
      <c r="AQ54">
        <f t="shared" si="26"/>
        <v>-5.9371842186088983</v>
      </c>
      <c r="AR54">
        <f t="shared" si="26"/>
        <v>-5.9394803512245353</v>
      </c>
      <c r="AS54">
        <f t="shared" si="26"/>
        <v>2.1271037184077461E-2</v>
      </c>
      <c r="AT54">
        <f t="shared" si="26"/>
        <v>4.4237682823724724E-3</v>
      </c>
      <c r="AU54">
        <f t="shared" si="23"/>
        <v>-5.9137855457580857</v>
      </c>
      <c r="AW54">
        <v>51</v>
      </c>
      <c r="AX54">
        <f>IF(Z54&gt;0, (R54*SUMPRODUCT(K54:$K$98, X54:$X$98)-K54*$AZ$3)/Z54, 0)</f>
        <v>228.24058744790395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</v>
      </c>
      <c r="S55">
        <f t="shared" si="1"/>
        <v>193.40715256712681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13.570598049206097</v>
      </c>
      <c r="AC55">
        <f t="shared" si="2"/>
        <v>8.2229123705027796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-1634.6780930337798</v>
      </c>
      <c r="AI55">
        <f t="shared" si="25"/>
        <v>-1635.2095439303314</v>
      </c>
      <c r="AJ55">
        <f t="shared" si="7"/>
        <v>5.3476856787033178</v>
      </c>
      <c r="AK55">
        <f t="shared" si="22"/>
        <v>0.94994186344442688</v>
      </c>
      <c r="AL55">
        <f t="shared" si="8"/>
        <v>-1628.9119163881837</v>
      </c>
      <c r="AN55">
        <f t="shared" si="26"/>
        <v>0</v>
      </c>
      <c r="AO55">
        <f t="shared" si="26"/>
        <v>0</v>
      </c>
      <c r="AP55">
        <f t="shared" si="26"/>
        <v>-1.4659729782640148E-3</v>
      </c>
      <c r="AQ55">
        <f t="shared" si="26"/>
        <v>-4.5091539558916871</v>
      </c>
      <c r="AR55">
        <f t="shared" si="26"/>
        <v>-4.5106199288699518</v>
      </c>
      <c r="AS55">
        <f t="shared" si="26"/>
        <v>1.4751245603492709E-2</v>
      </c>
      <c r="AT55">
        <f t="shared" si="26"/>
        <v>2.620353285256294E-3</v>
      </c>
      <c r="AU55">
        <f t="shared" si="23"/>
        <v>-4.4932483299812027</v>
      </c>
      <c r="AW55">
        <v>52</v>
      </c>
      <c r="AX55">
        <f>IF(Z55&gt;0, (R55*SUMPRODUCT(K55:$K$98, X55:$X$98)-K55*$AZ$3)/Z55, 0)</f>
        <v>193.40715256712681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</v>
      </c>
      <c r="S56">
        <f t="shared" si="1"/>
        <v>147.08304318294128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8.2229123705027796</v>
      </c>
      <c r="AC56">
        <f t="shared" si="2"/>
        <v>4.2400963966696414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-1326.3003282702352</v>
      </c>
      <c r="AI56">
        <f t="shared" si="25"/>
        <v>-1326.6606771167876</v>
      </c>
      <c r="AJ56">
        <f t="shared" si="7"/>
        <v>3.9828159738331381</v>
      </c>
      <c r="AK56">
        <f t="shared" si="22"/>
        <v>0.57560386593519464</v>
      </c>
      <c r="AL56">
        <f t="shared" si="8"/>
        <v>-1322.1022572770194</v>
      </c>
      <c r="AN56">
        <f t="shared" si="26"/>
        <v>0</v>
      </c>
      <c r="AO56">
        <f t="shared" si="26"/>
        <v>0</v>
      </c>
      <c r="AP56">
        <f t="shared" si="26"/>
        <v>-8.8749912742573222E-4</v>
      </c>
      <c r="AQ56">
        <f t="shared" si="26"/>
        <v>-3.266530184032534</v>
      </c>
      <c r="AR56">
        <f t="shared" si="26"/>
        <v>-3.2674176831599602</v>
      </c>
      <c r="AS56">
        <f t="shared" si="26"/>
        <v>9.8092327345952954E-3</v>
      </c>
      <c r="AT56">
        <f t="shared" si="26"/>
        <v>1.4176482973319682E-3</v>
      </c>
      <c r="AU56">
        <f t="shared" si="23"/>
        <v>-3.256190802128033</v>
      </c>
      <c r="AW56">
        <v>53</v>
      </c>
      <c r="AX56">
        <f>IF(Z56&gt;0, (R56*SUMPRODUCT(K56:$K$98, X56:$X$98)-K56*$AZ$3)/Z56, 0)</f>
        <v>147.08304318294128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</v>
      </c>
      <c r="S57">
        <f t="shared" si="1"/>
        <v>78.627212370431778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4.2400963966696414</v>
      </c>
      <c r="AC57">
        <f t="shared" si="2"/>
        <v>1.4435108394751044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-1018.070689508649</v>
      </c>
      <c r="AI57">
        <f t="shared" si="25"/>
        <v>-1018.3001760305472</v>
      </c>
      <c r="AJ57">
        <f t="shared" si="7"/>
        <v>2.7965855571945371</v>
      </c>
      <c r="AK57">
        <f t="shared" si="22"/>
        <v>0.29680674776687493</v>
      </c>
      <c r="AL57">
        <f t="shared" si="8"/>
        <v>-1015.2067837255858</v>
      </c>
      <c r="AN57">
        <f t="shared" si="26"/>
        <v>0</v>
      </c>
      <c r="AO57">
        <f t="shared" si="26"/>
        <v>0</v>
      </c>
      <c r="AP57">
        <f t="shared" si="26"/>
        <v>-5.0464265859825994E-4</v>
      </c>
      <c r="AQ57">
        <f t="shared" si="26"/>
        <v>-2.2387454180101685</v>
      </c>
      <c r="AR57">
        <f t="shared" si="26"/>
        <v>-2.2392500606687666</v>
      </c>
      <c r="AS57">
        <f t="shared" si="26"/>
        <v>6.1497135383244859E-3</v>
      </c>
      <c r="AT57">
        <f t="shared" si="26"/>
        <v>6.5268036241990831E-4</v>
      </c>
      <c r="AU57">
        <f t="shared" si="23"/>
        <v>-2.2324476667680222</v>
      </c>
      <c r="AW57">
        <v>54</v>
      </c>
      <c r="AX57">
        <f>IF(Z57&gt;0, (R57*SUMPRODUCT(K57:$K$98, X57:$X$98)-K57*$AZ$3)/Z57, 0)</f>
        <v>78.627212370431778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</v>
      </c>
      <c r="S58">
        <f t="shared" si="1"/>
        <v>-34.569763091912591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1.4435108394751044</v>
      </c>
      <c r="AC58">
        <f t="shared" si="2"/>
        <v>-0.37564116171542494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-730.91556179153963</v>
      </c>
      <c r="AI58">
        <f t="shared" si="25"/>
        <v>-731.05138900299482</v>
      </c>
      <c r="AJ58">
        <f t="shared" si="7"/>
        <v>1.8191520011905293</v>
      </c>
      <c r="AK58">
        <f t="shared" si="22"/>
        <v>0.10104575876325732</v>
      </c>
      <c r="AL58">
        <f t="shared" si="8"/>
        <v>-729.13119124304103</v>
      </c>
      <c r="AN58">
        <f t="shared" si="26"/>
        <v>0</v>
      </c>
      <c r="AO58">
        <f t="shared" si="26"/>
        <v>0</v>
      </c>
      <c r="AP58">
        <f t="shared" si="26"/>
        <v>-2.6668312638879649E-4</v>
      </c>
      <c r="AQ58">
        <f t="shared" si="26"/>
        <v>-1.435079503263037</v>
      </c>
      <c r="AR58">
        <f t="shared" si="26"/>
        <v>-1.4353461863894257</v>
      </c>
      <c r="AS58">
        <f t="shared" si="26"/>
        <v>3.5717227634743218E-3</v>
      </c>
      <c r="AT58">
        <f t="shared" si="26"/>
        <v>1.9839322744392342E-4</v>
      </c>
      <c r="AU58">
        <f t="shared" si="23"/>
        <v>-1.4315760703985074</v>
      </c>
      <c r="AW58">
        <v>55</v>
      </c>
      <c r="AX58">
        <f>IF(Z58&gt;0, (R58*SUMPRODUCT(K58:$K$98, X58:$X$98)-K58*$AZ$3)/Z58, 0)</f>
        <v>-34.569763091912591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</v>
      </c>
      <c r="S59">
        <f t="shared" si="1"/>
        <v>-243.64003807663977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-0.37564116171542494</v>
      </c>
      <c r="AC59">
        <f t="shared" si="2"/>
        <v>-1.4360836856752148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-486.32307061097032</v>
      </c>
      <c r="AI59">
        <f t="shared" si="25"/>
        <v>-486.39674916648465</v>
      </c>
      <c r="AJ59">
        <f t="shared" si="7"/>
        <v>1.0604425239597899</v>
      </c>
      <c r="AK59">
        <f t="shared" si="22"/>
        <v>-2.629488132007975E-2</v>
      </c>
      <c r="AL59">
        <f t="shared" si="8"/>
        <v>-485.36260152384494</v>
      </c>
      <c r="AN59">
        <f t="shared" si="26"/>
        <v>0</v>
      </c>
      <c r="AO59">
        <f t="shared" si="26"/>
        <v>0</v>
      </c>
      <c r="AP59">
        <f t="shared" si="26"/>
        <v>-1.2916112922501242E-4</v>
      </c>
      <c r="AQ59">
        <f t="shared" si="26"/>
        <v>-0.85254164566353274</v>
      </c>
      <c r="AR59">
        <f t="shared" si="26"/>
        <v>-0.85267080679275775</v>
      </c>
      <c r="AS59">
        <f t="shared" si="26"/>
        <v>1.8589934739729284E-3</v>
      </c>
      <c r="AT59">
        <f t="shared" si="26"/>
        <v>-4.6095862499356385E-5</v>
      </c>
      <c r="AU59">
        <f t="shared" si="23"/>
        <v>-0.85085790918128423</v>
      </c>
      <c r="AW59">
        <v>56</v>
      </c>
      <c r="AX59">
        <f>IF(Z59&gt;0, (R59*SUMPRODUCT(K59:$K$98, X59:$X$98)-K59*$AZ$3)/Z59, 0)</f>
        <v>-243.64003807663977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</v>
      </c>
      <c r="S60">
        <f t="shared" si="1"/>
        <v>-680.99029532072279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-1.4360836856752148</v>
      </c>
      <c r="AC60">
        <f t="shared" si="2"/>
        <v>-1.954128028389418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-296.58028649535174</v>
      </c>
      <c r="AI60">
        <f t="shared" si="25"/>
        <v>-296.61615572949898</v>
      </c>
      <c r="AJ60">
        <f t="shared" si="7"/>
        <v>0.51804434271420319</v>
      </c>
      <c r="AK60">
        <f t="shared" si="22"/>
        <v>-0.10052585799726504</v>
      </c>
      <c r="AL60">
        <f t="shared" si="8"/>
        <v>-296.19863724478205</v>
      </c>
      <c r="AN60">
        <f t="shared" si="26"/>
        <v>0</v>
      </c>
      <c r="AO60">
        <f t="shared" si="26"/>
        <v>0</v>
      </c>
      <c r="AP60">
        <f t="shared" si="26"/>
        <v>-5.614289611712158E-5</v>
      </c>
      <c r="AQ60">
        <f t="shared" si="26"/>
        <v>-0.46421053058275802</v>
      </c>
      <c r="AR60">
        <f t="shared" si="26"/>
        <v>-0.46426667347887512</v>
      </c>
      <c r="AS60">
        <f t="shared" si="26"/>
        <v>8.1084836095647041E-4</v>
      </c>
      <c r="AT60">
        <f t="shared" si="26"/>
        <v>-1.573441122120191E-4</v>
      </c>
      <c r="AU60">
        <f t="shared" si="23"/>
        <v>-0.46361316923013063</v>
      </c>
      <c r="AW60">
        <v>57</v>
      </c>
      <c r="AX60">
        <f>IF(Z60&gt;0, (R60*SUMPRODUCT(K60:$K$98, X60:$X$98)-K60*$AZ$3)/Z60, 0)</f>
        <v>-680.99029532072279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</v>
      </c>
      <c r="S61">
        <f t="shared" si="1"/>
        <v>-1740.7786716022372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-1.954128028389418</v>
      </c>
      <c r="AC61">
        <f t="shared" si="2"/>
        <v>-2.1196802527674183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-162.31812215596563</v>
      </c>
      <c r="AI61">
        <f t="shared" si="25"/>
        <v>-162.33334293250192</v>
      </c>
      <c r="AJ61">
        <f t="shared" si="7"/>
        <v>0.16555222437800032</v>
      </c>
      <c r="AK61">
        <f t="shared" si="22"/>
        <v>-0.13678896198725926</v>
      </c>
      <c r="AL61">
        <f t="shared" si="8"/>
        <v>-162.3045796701112</v>
      </c>
      <c r="AN61">
        <f t="shared" si="26"/>
        <v>0</v>
      </c>
      <c r="AO61">
        <f t="shared" si="26"/>
        <v>0</v>
      </c>
      <c r="AP61">
        <f t="shared" si="26"/>
        <v>-2.1271175707853469E-5</v>
      </c>
      <c r="AQ61">
        <f t="shared" si="26"/>
        <v>-0.22684107402253195</v>
      </c>
      <c r="AR61">
        <f t="shared" si="26"/>
        <v>-0.22686234519823983</v>
      </c>
      <c r="AS61">
        <f t="shared" si="26"/>
        <v>2.3136076173084646E-4</v>
      </c>
      <c r="AT61">
        <f t="shared" si="26"/>
        <v>-1.911638370347964E-4</v>
      </c>
      <c r="AU61">
        <f t="shared" si="23"/>
        <v>-0.2268221482735438</v>
      </c>
      <c r="AW61">
        <v>58</v>
      </c>
      <c r="AX61">
        <f>IF(Z61&gt;0, (R61*SUMPRODUCT(K61:$K$98, X61:$X$98)-K61*$AZ$3)/Z61, 0)</f>
        <v>-1740.7786716022372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</v>
      </c>
      <c r="S62">
        <f t="shared" si="1"/>
        <v>-4826.9704646105656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-2.1196802527674183</v>
      </c>
      <c r="AC62">
        <f t="shared" si="2"/>
        <v>-2.0798621248214171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-77.460196093755712</v>
      </c>
      <c r="AI62">
        <f t="shared" si="25"/>
        <v>-77.465582138014923</v>
      </c>
      <c r="AJ62">
        <f t="shared" si="7"/>
        <v>-3.9818127946001258E-2</v>
      </c>
      <c r="AK62">
        <f t="shared" si="22"/>
        <v>-0.14837761769371929</v>
      </c>
      <c r="AL62">
        <f t="shared" si="8"/>
        <v>-77.653777883654655</v>
      </c>
      <c r="AN62">
        <f t="shared" si="26"/>
        <v>0</v>
      </c>
      <c r="AO62">
        <f t="shared" si="26"/>
        <v>0</v>
      </c>
      <c r="AP62">
        <f t="shared" si="26"/>
        <v>-6.7205772939170302E-6</v>
      </c>
      <c r="AQ62">
        <f t="shared" si="26"/>
        <v>-9.6652981297056156E-2</v>
      </c>
      <c r="AR62">
        <f t="shared" si="26"/>
        <v>-9.6659701874350079E-2</v>
      </c>
      <c r="AS62">
        <f t="shared" si="26"/>
        <v>-4.9684108351474861E-5</v>
      </c>
      <c r="AT62">
        <f t="shared" si="26"/>
        <v>-1.8514204496067471E-4</v>
      </c>
      <c r="AU62">
        <f t="shared" si="23"/>
        <v>-9.6894528027662241E-2</v>
      </c>
      <c r="AW62">
        <v>59</v>
      </c>
      <c r="AX62">
        <f>IF(Z62&gt;0, (R62*SUMPRODUCT(K62:$K$98, X62:$X$98)-K62*$AZ$3)/Z62, 0)</f>
        <v>-4826.9704646105656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</v>
      </c>
      <c r="S63">
        <f t="shared" si="1"/>
        <v>-16198.436361797865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-2.0798621248214171</v>
      </c>
      <c r="AC63">
        <f t="shared" si="2"/>
        <v>-1.9384265329322825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-30.690719609315277</v>
      </c>
      <c r="AI63">
        <f t="shared" si="25"/>
        <v>-30.692215453180726</v>
      </c>
      <c r="AJ63">
        <f t="shared" si="7"/>
        <v>-0.14143559188913457</v>
      </c>
      <c r="AK63">
        <f t="shared" si="22"/>
        <v>-0.14559034873749921</v>
      </c>
      <c r="AL63">
        <f t="shared" si="8"/>
        <v>-30.97924139380736</v>
      </c>
      <c r="AN63">
        <f t="shared" si="26"/>
        <v>0</v>
      </c>
      <c r="AO63">
        <f t="shared" si="26"/>
        <v>0</v>
      </c>
      <c r="AP63">
        <f t="shared" si="26"/>
        <v>-1.6664984133030298E-6</v>
      </c>
      <c r="AQ63">
        <f t="shared" si="26"/>
        <v>-3.4192094986274756E-2</v>
      </c>
      <c r="AR63">
        <f t="shared" si="26"/>
        <v>-3.4193761484688064E-2</v>
      </c>
      <c r="AS63">
        <f t="shared" si="26"/>
        <v>-1.5757138489660763E-4</v>
      </c>
      <c r="AT63">
        <f t="shared" si="26"/>
        <v>-1.6220014051434952E-4</v>
      </c>
      <c r="AU63">
        <f t="shared" si="23"/>
        <v>-3.4513533010099018E-2</v>
      </c>
      <c r="AW63">
        <v>60</v>
      </c>
      <c r="AX63">
        <f>IF(Z63&gt;0, (R63*SUMPRODUCT(K63:$K$98, X63:$X$98)-K63*$AZ$3)/Z63, 0)</f>
        <v>-16198.436361797865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</v>
      </c>
      <c r="S64">
        <f t="shared" si="1"/>
        <v>-74216.347196866816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-1.9384265329322825</v>
      </c>
      <c r="AC64">
        <f t="shared" si="2"/>
        <v>-1.7600395447166008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-9.4755849356573822</v>
      </c>
      <c r="AI64">
        <f t="shared" si="25"/>
        <v>-9.4758813729672191</v>
      </c>
      <c r="AJ64">
        <f t="shared" si="7"/>
        <v>-0.17838698821568166</v>
      </c>
      <c r="AK64">
        <f t="shared" si="22"/>
        <v>-0.13568985730525979</v>
      </c>
      <c r="AL64">
        <f t="shared" si="8"/>
        <v>-9.7899582184881595</v>
      </c>
      <c r="AN64">
        <f t="shared" si="26"/>
        <v>0</v>
      </c>
      <c r="AO64">
        <f t="shared" si="26"/>
        <v>0</v>
      </c>
      <c r="AP64">
        <f t="shared" si="26"/>
        <v>-2.9487196270577683E-7</v>
      </c>
      <c r="AQ64">
        <f t="shared" si="26"/>
        <v>-9.4255487924252094E-3</v>
      </c>
      <c r="AR64">
        <f t="shared" si="26"/>
        <v>-9.4258436643879159E-3</v>
      </c>
      <c r="AS64">
        <f t="shared" si="26"/>
        <v>-1.7744500975696645E-4</v>
      </c>
      <c r="AT64">
        <f t="shared" si="26"/>
        <v>-1.3497334247463124E-4</v>
      </c>
      <c r="AU64">
        <f t="shared" si="23"/>
        <v>-9.7382620166195123E-3</v>
      </c>
      <c r="AW64">
        <v>61</v>
      </c>
      <c r="AX64">
        <f>IF(Z64&gt;0, (R64*SUMPRODUCT(K64:$K$98, X64:$X$98)-K64*$AZ$3)/Z64, 0)</f>
        <v>-74216.347196866816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</v>
      </c>
      <c r="S65">
        <f t="shared" si="1"/>
        <v>-339848.10717976961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-1.7600395447166008</v>
      </c>
      <c r="AC65">
        <f t="shared" si="2"/>
        <v>-1.5796623406501371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-1.882969270354063</v>
      </c>
      <c r="AI65">
        <f t="shared" si="25"/>
        <v>-1.8830273721320072</v>
      </c>
      <c r="AJ65">
        <f t="shared" si="7"/>
        <v>-0.18037720406646374</v>
      </c>
      <c r="AK65">
        <f t="shared" si="22"/>
        <v>-0.12320276813016207</v>
      </c>
      <c r="AL65">
        <f t="shared" si="8"/>
        <v>-2.1866073443286331</v>
      </c>
      <c r="AN65">
        <f t="shared" si="26"/>
        <v>0</v>
      </c>
      <c r="AO65">
        <f t="shared" si="26"/>
        <v>0</v>
      </c>
      <c r="AP65">
        <f t="shared" si="26"/>
        <v>-5.1602651394789338E-8</v>
      </c>
      <c r="AQ65">
        <f t="shared" si="26"/>
        <v>-1.6723448108325353E-3</v>
      </c>
      <c r="AR65">
        <f t="shared" si="26"/>
        <v>-1.6723964134839301E-3</v>
      </c>
      <c r="AS65">
        <f t="shared" si="26"/>
        <v>-1.6020063946997436E-4</v>
      </c>
      <c r="AT65">
        <f t="shared" si="26"/>
        <v>-1.0942159981396746E-4</v>
      </c>
      <c r="AU65">
        <f t="shared" si="23"/>
        <v>-1.9420186527678721E-3</v>
      </c>
      <c r="AW65">
        <v>62</v>
      </c>
      <c r="AX65">
        <f>IF(Z65&gt;0, (R65*SUMPRODUCT(K65:$K$98, X65:$X$98)-K65*$AZ$3)/Z65, 0)</f>
        <v>-339848.10717976961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</v>
      </c>
      <c r="S66">
        <f t="shared" si="1"/>
        <v>-1568528.0553064675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-1.5796623406501371</v>
      </c>
      <c r="AC66">
        <f t="shared" si="2"/>
        <v>-1.4118679418369613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-0.37015379642099466</v>
      </c>
      <c r="AI66">
        <f t="shared" si="25"/>
        <v>-0.37016504795660682</v>
      </c>
      <c r="AJ66">
        <f t="shared" si="7"/>
        <v>-0.16779439881317582</v>
      </c>
      <c r="AK66">
        <f t="shared" si="22"/>
        <v>-0.1105763638455096</v>
      </c>
      <c r="AL66">
        <f t="shared" si="8"/>
        <v>-0.6485358106152922</v>
      </c>
      <c r="AN66">
        <f t="shared" si="26"/>
        <v>0</v>
      </c>
      <c r="AO66">
        <f t="shared" si="26"/>
        <v>0</v>
      </c>
      <c r="AP66">
        <f t="shared" si="26"/>
        <v>-8.9222907381831141E-9</v>
      </c>
      <c r="AQ66">
        <f t="shared" si="26"/>
        <v>-2.9352613752911679E-4</v>
      </c>
      <c r="AR66">
        <f t="shared" si="26"/>
        <v>-2.93535059819855E-4</v>
      </c>
      <c r="AS66">
        <f t="shared" si="26"/>
        <v>-1.3305831862017397E-4</v>
      </c>
      <c r="AT66">
        <f t="shared" si="26"/>
        <v>-8.7685317009883267E-5</v>
      </c>
      <c r="AU66">
        <f t="shared" si="23"/>
        <v>-5.1427869544991213E-4</v>
      </c>
      <c r="AW66">
        <v>63</v>
      </c>
      <c r="AX66">
        <f>IF(Z66&gt;0, (R66*SUMPRODUCT(K66:$K$98, X66:$X$98)-K66*$AZ$3)/Z66, 0)</f>
        <v>-1568528.0553064675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-7331307.6797999833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-1.4118679418369613</v>
      </c>
      <c r="AC67">
        <f t="shared" ref="AC67:AC98" si="29">S67*Z67</f>
        <v>-1.2608518754530547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-7.1913976806079888E-2</v>
      </c>
      <c r="AI67">
        <f t="shared" ref="AI67:AI98" si="33">SUM(AE67:AH67)</f>
        <v>-7.1916126579235171E-2</v>
      </c>
      <c r="AJ67">
        <f t="shared" ref="AJ67:AJ98" si="34">AB67-AC67</f>
        <v>-0.15101606638390663</v>
      </c>
      <c r="AK67">
        <f t="shared" si="22"/>
        <v>-9.8830755928587297E-2</v>
      </c>
      <c r="AL67">
        <f t="shared" ref="AL67:AL98" si="35">SUM(AI67:AK67)</f>
        <v>-0.32176294889172913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-5.0916653839821381E-5</v>
      </c>
      <c r="AR67">
        <f t="shared" si="36"/>
        <v>-5.0918175925797479E-5</v>
      </c>
      <c r="AS67">
        <f t="shared" si="36"/>
        <v>-1.0692264727697249E-4</v>
      </c>
      <c r="AT67">
        <f t="shared" si="36"/>
        <v>-6.9974316702206335E-5</v>
      </c>
      <c r="AU67">
        <f t="shared" si="23"/>
        <v>-2.2781513990497633E-4</v>
      </c>
      <c r="AW67">
        <v>64</v>
      </c>
      <c r="AX67">
        <f>IF(Z67&gt;0, (R67*SUMPRODUCT(K67:$K$98, X67:$X$98)-K67*$AZ$3)/Z67, 0)</f>
        <v>-7331307.6797999833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100000</v>
      </c>
      <c r="S68">
        <f t="shared" si="28"/>
        <v>-34781847.048626453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-1.2608518754530547</v>
      </c>
      <c r="AC68">
        <f t="shared" si="29"/>
        <v>-1.1258049416413267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-1.3789443306157499E-2</v>
      </c>
      <c r="AI68">
        <f t="shared" si="33"/>
        <v>-1.3789847901167961E-2</v>
      </c>
      <c r="AJ68">
        <f t="shared" si="34"/>
        <v>-0.13504693381172794</v>
      </c>
      <c r="AK68">
        <f t="shared" si="22"/>
        <v>-8.8259631281713838E-2</v>
      </c>
      <c r="AL68">
        <f t="shared" si="35"/>
        <v>-0.23709641299460976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-8.7171648714202794E-6</v>
      </c>
      <c r="AR68">
        <f t="shared" si="36"/>
        <v>-8.7174206410937932E-6</v>
      </c>
      <c r="AS68">
        <f t="shared" si="36"/>
        <v>-8.5371567312723863E-5</v>
      </c>
      <c r="AT68">
        <f t="shared" si="36"/>
        <v>-5.5794403029302011E-5</v>
      </c>
      <c r="AU68">
        <f t="shared" si="23"/>
        <v>-1.498833909831197E-4</v>
      </c>
      <c r="AW68">
        <v>65</v>
      </c>
      <c r="AX68">
        <f>IF(Z68&gt;0, (R68*SUMPRODUCT(K68:$K$98, X68:$X$98)-K68*$AZ$3)/Z68, 0)</f>
        <v>-34781847.048626453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100000</v>
      </c>
      <c r="S69">
        <f t="shared" si="28"/>
        <v>-167539667.67635766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-1.1258049416413267</v>
      </c>
      <c r="AC69">
        <f t="shared" si="29"/>
        <v>-1.0051905780333699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-2.6044207913913258E-3</v>
      </c>
      <c r="AI69">
        <f t="shared" si="33"/>
        <v>-2.6044957878527588E-3</v>
      </c>
      <c r="AJ69">
        <f t="shared" si="34"/>
        <v>-0.12061436360795685</v>
      </c>
      <c r="AK69">
        <f t="shared" si="22"/>
        <v>-7.8806345914892884E-2</v>
      </c>
      <c r="AL69">
        <f t="shared" si="35"/>
        <v>-0.2020252053107025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-1.4700146316545478E-6</v>
      </c>
      <c r="AR69">
        <f t="shared" si="36"/>
        <v>-1.4700569619477144E-6</v>
      </c>
      <c r="AS69">
        <f t="shared" si="36"/>
        <v>-6.8078430289553589E-5</v>
      </c>
      <c r="AT69">
        <f t="shared" si="36"/>
        <v>-4.4480708319117269E-5</v>
      </c>
      <c r="AU69">
        <f t="shared" si="23"/>
        <v>-1.1402919557061858E-4</v>
      </c>
      <c r="AW69">
        <v>66</v>
      </c>
      <c r="AX69">
        <f>IF(Z69&gt;0, (R69*SUMPRODUCT(K69:$K$98, X69:$X$98)-K69*$AZ$3)/Z69, 0)</f>
        <v>-167539667.67635766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100000</v>
      </c>
      <c r="S70">
        <f t="shared" si="28"/>
        <v>-820598717.20309532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-1.0051905780333699</v>
      </c>
      <c r="AC70">
        <f t="shared" si="29"/>
        <v>-0.89749286878654755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-4.8460148079157293E-4</v>
      </c>
      <c r="AI70">
        <f t="shared" si="33"/>
        <v>-4.8461515210329283E-4</v>
      </c>
      <c r="AJ70">
        <f t="shared" si="34"/>
        <v>-0.10769770924682232</v>
      </c>
      <c r="AK70">
        <f t="shared" si="22"/>
        <v>-7.0363340462335902E-2</v>
      </c>
      <c r="AL70">
        <f t="shared" si="35"/>
        <v>-0.1785456648612615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-2.4421774563621319E-7</v>
      </c>
      <c r="AR70">
        <f t="shared" si="36"/>
        <v>-2.4422463537357565E-7</v>
      </c>
      <c r="AS70">
        <f t="shared" si="36"/>
        <v>-5.4274889378135546E-5</v>
      </c>
      <c r="AT70">
        <f t="shared" si="36"/>
        <v>-3.546001624897189E-5</v>
      </c>
      <c r="AU70">
        <f t="shared" si="23"/>
        <v>-8.9979130262481005E-5</v>
      </c>
      <c r="AW70">
        <v>67</v>
      </c>
      <c r="AX70">
        <f>IF(Z70&gt;0, (R70*SUMPRODUCT(K70:$K$98, X70:$X$98)-K70*$AZ$3)/Z70, 0)</f>
        <v>-820598717.20309532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100000</v>
      </c>
      <c r="S71">
        <f t="shared" si="28"/>
        <v>-4091411850.1974835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-0.89749286878654755</v>
      </c>
      <c r="AC71">
        <f t="shared" si="29"/>
        <v>-0.80133313152085206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-8.869105262927478E-5</v>
      </c>
      <c r="AI71">
        <f t="shared" si="33"/>
        <v>-8.8693500846298814E-5</v>
      </c>
      <c r="AJ71">
        <f t="shared" si="34"/>
        <v>-9.6159737265695489E-2</v>
      </c>
      <c r="AK71">
        <f t="shared" si="22"/>
        <v>-6.2824500815058332E-2</v>
      </c>
      <c r="AL71">
        <f t="shared" si="35"/>
        <v>-0.15907293158160013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-3.9907476610331338E-8</v>
      </c>
      <c r="AR71">
        <f t="shared" si="36"/>
        <v>-3.9908578211459381E-8</v>
      </c>
      <c r="AS71">
        <f t="shared" si="36"/>
        <v>-4.3268090207779146E-5</v>
      </c>
      <c r="AT71">
        <f t="shared" si="36"/>
        <v>-2.8268548207591424E-5</v>
      </c>
      <c r="AU71">
        <f t="shared" si="23"/>
        <v>-7.1576546993582042E-5</v>
      </c>
      <c r="AW71">
        <v>68</v>
      </c>
      <c r="AX71">
        <f>IF(Z71&gt;0, (R71*SUMPRODUCT(K71:$K$98, X71:$X$98)-K71*$AZ$3)/Z71, 0)</f>
        <v>-4091411850.1974835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100000</v>
      </c>
      <c r="S72">
        <f t="shared" si="28"/>
        <v>-20784957297.800724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-0.80133313152085206</v>
      </c>
      <c r="AC72">
        <f t="shared" si="29"/>
        <v>-0.71547604510382778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-1.5947600672912846E-5</v>
      </c>
      <c r="AI72">
        <f t="shared" si="33"/>
        <v>-1.5948030957682531E-5</v>
      </c>
      <c r="AJ72">
        <f t="shared" si="34"/>
        <v>-8.5857086417024275E-2</v>
      </c>
      <c r="AK72">
        <f t="shared" si="22"/>
        <v>-5.6093319206459651E-2</v>
      </c>
      <c r="AL72">
        <f t="shared" si="35"/>
        <v>-0.1419663536544416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-6.4069566889987975E-9</v>
      </c>
      <c r="AR72">
        <f t="shared" si="36"/>
        <v>-6.4071295561240696E-9</v>
      </c>
      <c r="AS72">
        <f t="shared" si="36"/>
        <v>-3.4493128176442377E-5</v>
      </c>
      <c r="AT72">
        <f t="shared" si="36"/>
        <v>-2.2535519547363289E-5</v>
      </c>
      <c r="AU72">
        <f t="shared" si="23"/>
        <v>-5.7035054853361787E-5</v>
      </c>
      <c r="AW72">
        <v>69</v>
      </c>
      <c r="AX72">
        <f>IF(Z72&gt;0, (R72*SUMPRODUCT(K72:$K$98, X72:$X$98)-K72*$AZ$3)/Z72, 0)</f>
        <v>-20784957297.800724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100000</v>
      </c>
      <c r="S73">
        <f t="shared" si="28"/>
        <v>-107776760013.87546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-0.71547604510382778</v>
      </c>
      <c r="AC73">
        <f t="shared" si="29"/>
        <v>-0.63881790300676577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-2.8151321367541347E-6</v>
      </c>
      <c r="AI73">
        <f t="shared" si="33"/>
        <v>-2.8152062271590287E-6</v>
      </c>
      <c r="AJ73">
        <f t="shared" si="34"/>
        <v>-7.665814209706201E-2</v>
      </c>
      <c r="AK73">
        <f t="shared" ref="AK73:AK98" si="49">G73*SUM(AB73:AB73, AE73:AF73)</f>
        <v>-5.0083323157267948E-2</v>
      </c>
      <c r="AL73">
        <f t="shared" si="35"/>
        <v>-0.12674428046055713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-1.0098042581049417E-9</v>
      </c>
      <c r="AR73">
        <f t="shared" si="36"/>
        <v>-1.0098308347637671E-9</v>
      </c>
      <c r="AS73">
        <f t="shared" si="36"/>
        <v>-2.7497721082918969E-5</v>
      </c>
      <c r="AT73">
        <f t="shared" si="36"/>
        <v>-1.7965179084832428E-5</v>
      </c>
      <c r="AU73">
        <f t="shared" si="23"/>
        <v>-4.5463909998586171E-5</v>
      </c>
      <c r="AW73">
        <v>70</v>
      </c>
      <c r="AX73">
        <f>IF(Z73&gt;0, (R73*SUMPRODUCT(K73:$K$98, X73:$X$98)-K73*$AZ$3)/Z73, 0)</f>
        <v>-107776760013.87546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100000</v>
      </c>
      <c r="S74">
        <f t="shared" si="28"/>
        <v>-571016075519.49414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-0.63881790300676577</v>
      </c>
      <c r="AC74">
        <f t="shared" si="29"/>
        <v>-0.57037312856655342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-4.8690860375688643E-7</v>
      </c>
      <c r="AI74">
        <f t="shared" si="33"/>
        <v>-4.8692108968226185E-7</v>
      </c>
      <c r="AJ74">
        <f t="shared" si="34"/>
        <v>-6.8444774440212353E-2</v>
      </c>
      <c r="AK74">
        <f t="shared" si="49"/>
        <v>-4.4717253210473609E-2</v>
      </c>
      <c r="AL74">
        <f t="shared" si="35"/>
        <v>-0.11316251457177565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-1.5594370171901611E-10</v>
      </c>
      <c r="AR74">
        <f t="shared" si="36"/>
        <v>-1.5594770062437002E-10</v>
      </c>
      <c r="AS74">
        <f t="shared" si="36"/>
        <v>-2.1921016402616514E-5</v>
      </c>
      <c r="AT74">
        <f t="shared" si="36"/>
        <v>-1.4321730900917945E-5</v>
      </c>
      <c r="AU74">
        <f t="shared" si="23"/>
        <v>-3.6242903251235088E-5</v>
      </c>
      <c r="AW74">
        <v>71</v>
      </c>
      <c r="AX74">
        <f>IF(Z74&gt;0, (R74*SUMPRODUCT(K74:$K$98, X74:$X$98)-K74*$AZ$3)/Z74, 0)</f>
        <v>-571016075519.49414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100000</v>
      </c>
      <c r="S75">
        <f t="shared" si="28"/>
        <v>-3096678608270.1602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-0.57037312856655342</v>
      </c>
      <c r="AC75">
        <f t="shared" si="29"/>
        <v>-0.50926172207069653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-8.2443111592294814E-8</v>
      </c>
      <c r="AI75">
        <f t="shared" si="33"/>
        <v>-8.2445167269467404E-8</v>
      </c>
      <c r="AJ75">
        <f t="shared" si="34"/>
        <v>-6.111140649585689E-2</v>
      </c>
      <c r="AK75">
        <f t="shared" si="49"/>
        <v>-3.9926118999658741E-2</v>
      </c>
      <c r="AL75">
        <f t="shared" si="35"/>
        <v>-0.10103760794068289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-2.3575273645774E-11</v>
      </c>
      <c r="AR75">
        <f t="shared" si="36"/>
        <v>-2.3575861483265031E-11</v>
      </c>
      <c r="AS75">
        <f t="shared" si="36"/>
        <v>-1.7475300279090965E-5</v>
      </c>
      <c r="AT75">
        <f t="shared" si="36"/>
        <v>-1.1417196207798917E-5</v>
      </c>
      <c r="AU75">
        <f t="shared" si="23"/>
        <v>-2.8892520062751365E-5</v>
      </c>
      <c r="AW75">
        <v>72</v>
      </c>
      <c r="AX75">
        <f>IF(Z75&gt;0, (R75*SUMPRODUCT(K75:$K$98, X75:$X$98)-K75*$AZ$3)/Z75, 0)</f>
        <v>-3096678608270.1602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100000</v>
      </c>
      <c r="S76">
        <f t="shared" si="28"/>
        <v>-17223665707726.297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-0.50926172207069653</v>
      </c>
      <c r="AC76">
        <f t="shared" si="29"/>
        <v>-0.45469796615516417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-1.3641002737030946E-8</v>
      </c>
      <c r="AI76">
        <f t="shared" si="33"/>
        <v>-1.3641332732089686E-8</v>
      </c>
      <c r="AJ76">
        <f t="shared" si="34"/>
        <v>-5.4563755915532364E-2</v>
      </c>
      <c r="AK76">
        <f t="shared" si="49"/>
        <v>-3.5648320544948764E-2</v>
      </c>
      <c r="AL76">
        <f t="shared" si="35"/>
        <v>-9.0212090101813858E-2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-3.4828168838087349E-12</v>
      </c>
      <c r="AR76">
        <f t="shared" si="36"/>
        <v>-3.482901138051939E-12</v>
      </c>
      <c r="AS76">
        <f t="shared" si="36"/>
        <v>-1.3931202420387268E-5</v>
      </c>
      <c r="AT76">
        <f t="shared" si="36"/>
        <v>-9.1017189180915633E-6</v>
      </c>
      <c r="AU76">
        <f t="shared" si="23"/>
        <v>-2.3032924821379968E-5</v>
      </c>
      <c r="AW76">
        <v>73</v>
      </c>
      <c r="AX76">
        <f>IF(Z76&gt;0, (R76*SUMPRODUCT(K76:$K$98, X76:$X$98)-K76*$AZ$3)/Z76, 0)</f>
        <v>-17223665707726.297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100000</v>
      </c>
      <c r="S77">
        <f t="shared" si="28"/>
        <v>-98363126380868.203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-0.45469796615516417</v>
      </c>
      <c r="AC77">
        <f t="shared" si="29"/>
        <v>-0.40598032692730091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-2.2008245667066711E-9</v>
      </c>
      <c r="AI77">
        <f t="shared" si="33"/>
        <v>-2.2008761587439856E-9</v>
      </c>
      <c r="AJ77">
        <f t="shared" si="34"/>
        <v>-4.8717639227863263E-2</v>
      </c>
      <c r="AK77">
        <f t="shared" si="49"/>
        <v>-3.1828857630861497E-2</v>
      </c>
      <c r="AL77">
        <f t="shared" si="35"/>
        <v>-8.0546499059600929E-2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-5.0170883348330942E-13</v>
      </c>
      <c r="AR77">
        <f t="shared" si="36"/>
        <v>-5.0172059461195617E-13</v>
      </c>
      <c r="AS77">
        <f t="shared" si="36"/>
        <v>-1.1105869280461218E-5</v>
      </c>
      <c r="AT77">
        <f t="shared" si="36"/>
        <v>-7.2558345970218341E-6</v>
      </c>
      <c r="AU77">
        <f t="shared" si="23"/>
        <v>-1.8361704379203649E-5</v>
      </c>
      <c r="AW77">
        <v>74</v>
      </c>
      <c r="AX77">
        <f>IF(Z77&gt;0, (R77*SUMPRODUCT(K77:$K$98, X77:$X$98)-K77*$AZ$3)/Z77, 0)</f>
        <v>-98363126380868.203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100000</v>
      </c>
      <c r="S78">
        <f t="shared" si="28"/>
        <v>-577918519266651.25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-0.40598032692730091</v>
      </c>
      <c r="AC78">
        <f t="shared" si="29"/>
        <v>-0.36248243475695785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-3.4588686958512963E-10</v>
      </c>
      <c r="AI78">
        <f t="shared" si="33"/>
        <v>-3.4589470984337265E-10</v>
      </c>
      <c r="AJ78">
        <f t="shared" si="34"/>
        <v>-4.3497892170343055E-2</v>
      </c>
      <c r="AK78">
        <f t="shared" si="49"/>
        <v>-2.8418622884911066E-2</v>
      </c>
      <c r="AL78">
        <f t="shared" si="35"/>
        <v>-7.1916515401148823E-2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-7.0401575067558145E-14</v>
      </c>
      <c r="AR78">
        <f t="shared" si="36"/>
        <v>-7.0403170868317821E-14</v>
      </c>
      <c r="AS78">
        <f t="shared" si="36"/>
        <v>-8.8535309957964692E-6</v>
      </c>
      <c r="AT78">
        <f t="shared" si="36"/>
        <v>-5.7843069173120963E-6</v>
      </c>
      <c r="AU78">
        <f t="shared" si="23"/>
        <v>-1.4637837983511734E-5</v>
      </c>
      <c r="AW78">
        <v>75</v>
      </c>
      <c r="AX78">
        <f>IF(Z78&gt;0, (R78*SUMPRODUCT(K78:$K$98, X78:$X$98)-K78*$AZ$3)/Z78, 0)</f>
        <v>-577918519266651.25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100000</v>
      </c>
      <c r="S79">
        <f t="shared" si="28"/>
        <v>-3496837975594742.5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-0.36248243475695785</v>
      </c>
      <c r="AC79">
        <f t="shared" si="29"/>
        <v>-0.32364503103305975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-5.2839482774423382E-11</v>
      </c>
      <c r="AI79">
        <f t="shared" si="33"/>
        <v>-5.2840639694737147E-11</v>
      </c>
      <c r="AJ79">
        <f t="shared" si="34"/>
        <v>-3.8837403723898101E-2</v>
      </c>
      <c r="AK79">
        <f t="shared" si="49"/>
        <v>-2.5373770432987053E-2</v>
      </c>
      <c r="AL79">
        <f t="shared" si="35"/>
        <v>-6.4211174209725802E-2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-9.6025999192834953E-15</v>
      </c>
      <c r="AR79">
        <f t="shared" si="36"/>
        <v>-9.6028101681793646E-15</v>
      </c>
      <c r="AS79">
        <f t="shared" si="36"/>
        <v>-7.0579807046257408E-6</v>
      </c>
      <c r="AT79">
        <f t="shared" si="36"/>
        <v>-4.6112140603628068E-6</v>
      </c>
      <c r="AU79">
        <f t="shared" si="23"/>
        <v>-1.1669194774591359E-5</v>
      </c>
      <c r="AW79">
        <v>76</v>
      </c>
      <c r="AX79">
        <f>IF(Z79&gt;0, (R79*SUMPRODUCT(K79:$K$98, X79:$X$98)-K79*$AZ$3)/Z79, 0)</f>
        <v>-3496837975594742.5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100000</v>
      </c>
      <c r="S80">
        <f t="shared" si="28"/>
        <v>-2.1798543194959828E+16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-0.32364503103305975</v>
      </c>
      <c r="AC80">
        <f t="shared" si="29"/>
        <v>-0.28896877770809742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-7.8371754464800057E-12</v>
      </c>
      <c r="AI80">
        <f t="shared" si="33"/>
        <v>-7.837341150659824E-12</v>
      </c>
      <c r="AJ80">
        <f t="shared" si="34"/>
        <v>-3.4676253324962325E-2</v>
      </c>
      <c r="AK80">
        <f t="shared" si="49"/>
        <v>-2.2655152172314185E-2</v>
      </c>
      <c r="AL80">
        <f t="shared" si="35"/>
        <v>-5.7331405505113855E-2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-1.2716623799347786E-15</v>
      </c>
      <c r="AR80">
        <f t="shared" si="36"/>
        <v>-1.2716892671434563E-15</v>
      </c>
      <c r="AS80">
        <f t="shared" si="36"/>
        <v>-5.6265790056095262E-6</v>
      </c>
      <c r="AT80">
        <f t="shared" si="36"/>
        <v>-3.6760316169991109E-6</v>
      </c>
      <c r="AU80">
        <f t="shared" si="23"/>
        <v>-9.302610623880327E-6</v>
      </c>
      <c r="AW80">
        <v>77</v>
      </c>
      <c r="AX80">
        <f>IF(Z80&gt;0, (R80*SUMPRODUCT(K80:$K$98, X80:$X$98)-K80*$AZ$3)/Z80, 0)</f>
        <v>-2.1798543194959828E+16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100000</v>
      </c>
      <c r="S81">
        <f t="shared" si="28"/>
        <v>-1.4023105665951434E+17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-0.28896877770809742</v>
      </c>
      <c r="AC81">
        <f t="shared" si="29"/>
        <v>-0.25800783723937382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-1.1283894459437194E-12</v>
      </c>
      <c r="AI81">
        <f t="shared" si="33"/>
        <v>-1.1284124444009964E-12</v>
      </c>
      <c r="AJ81">
        <f t="shared" si="34"/>
        <v>-3.0960940468723608E-2</v>
      </c>
      <c r="AK81">
        <f t="shared" si="49"/>
        <v>-2.0227814439566821E-2</v>
      </c>
      <c r="AL81">
        <f t="shared" si="35"/>
        <v>-5.1188754909418842E-2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-1.6347571562261197E-16</v>
      </c>
      <c r="AR81">
        <f t="shared" si="36"/>
        <v>-1.6347904753011525E-16</v>
      </c>
      <c r="AS81">
        <f t="shared" si="36"/>
        <v>-4.4854743348300727E-6</v>
      </c>
      <c r="AT81">
        <f t="shared" si="36"/>
        <v>-2.9305098987557531E-6</v>
      </c>
      <c r="AU81">
        <f t="shared" si="23"/>
        <v>-7.4159842337493054E-6</v>
      </c>
      <c r="AW81">
        <v>78</v>
      </c>
      <c r="AX81">
        <f>IF(Z81&gt;0, (R81*SUMPRODUCT(K81:$K$98, X81:$X$98)-K81*$AZ$3)/Z81, 0)</f>
        <v>-1.4023105665951434E+17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100000</v>
      </c>
      <c r="S82">
        <f t="shared" si="28"/>
        <v>-9.3243978562092736E+17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-0.25800783723937382</v>
      </c>
      <c r="AC82">
        <f t="shared" si="29"/>
        <v>-0.23036414039229813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-1.5744225705789989E-13</v>
      </c>
      <c r="AI82">
        <f t="shared" si="33"/>
        <v>-1.5744534524847187E-13</v>
      </c>
      <c r="AJ82">
        <f t="shared" si="34"/>
        <v>-2.7643696847075683E-2</v>
      </c>
      <c r="AK82">
        <f t="shared" si="49"/>
        <v>-1.8060548606756169E-2</v>
      </c>
      <c r="AL82">
        <f t="shared" si="35"/>
        <v>-4.5704245453989295E-2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-2.0365614376867825E-17</v>
      </c>
      <c r="AR82">
        <f t="shared" si="36"/>
        <v>-2.0366013843310229E-17</v>
      </c>
      <c r="AS82">
        <f t="shared" si="36"/>
        <v>-3.5757926776389027E-6</v>
      </c>
      <c r="AT82">
        <f t="shared" si="36"/>
        <v>-2.336184549390757E-6</v>
      </c>
      <c r="AU82">
        <f t="shared" si="23"/>
        <v>-5.9119772270500249E-6</v>
      </c>
      <c r="AW82">
        <v>79</v>
      </c>
      <c r="AX82">
        <f>IF(Z82&gt;0, (R82*SUMPRODUCT(K82:$K$98, X82:$X$98)-K82*$AZ$3)/Z82, 0)</f>
        <v>-9.3243978562092736E+17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100000</v>
      </c>
      <c r="S83">
        <f t="shared" si="28"/>
        <v>-6.4181619006414541E+18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-0.23036414039229813</v>
      </c>
      <c r="AC83">
        <f t="shared" si="29"/>
        <v>-0.20568226820740906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-2.1253778152357773E-14</v>
      </c>
      <c r="AI83">
        <f t="shared" si="33"/>
        <v>-2.1254178738755E-14</v>
      </c>
      <c r="AJ83">
        <f t="shared" si="34"/>
        <v>-2.468187218488907E-2</v>
      </c>
      <c r="AK83">
        <f t="shared" si="49"/>
        <v>-1.612548982746087E-2</v>
      </c>
      <c r="AL83">
        <f t="shared" si="35"/>
        <v>-4.0807362012371194E-2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-2.454676865069173E-18</v>
      </c>
      <c r="AR83">
        <f t="shared" si="36"/>
        <v>-2.4547231302628098E-18</v>
      </c>
      <c r="AS83">
        <f t="shared" si="36"/>
        <v>-2.8506000300055101E-6</v>
      </c>
      <c r="AT83">
        <f t="shared" si="36"/>
        <v>-1.8623920196036013E-6</v>
      </c>
      <c r="AU83">
        <f t="shared" si="23"/>
        <v>-4.7129920496115661E-6</v>
      </c>
      <c r="AW83">
        <v>80</v>
      </c>
      <c r="AX83">
        <f>IF(Z83&gt;0, (R83*SUMPRODUCT(K83:$K$98, X83:$X$98)-K83*$AZ$3)/Z83, 0)</f>
        <v>-6.4181619006414541E+18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100000</v>
      </c>
      <c r="S84">
        <f t="shared" si="28"/>
        <v>-4.5795180526388576E+19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-0.20568226820740906</v>
      </c>
      <c r="AC84">
        <f t="shared" si="29"/>
        <v>-0.1836448823280438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-2.7716307091090395E-15</v>
      </c>
      <c r="AI84">
        <f t="shared" si="33"/>
        <v>-2.7716808358036548E-15</v>
      </c>
      <c r="AJ84">
        <f t="shared" si="34"/>
        <v>-2.2037385879365268E-2</v>
      </c>
      <c r="AK84">
        <f t="shared" si="49"/>
        <v>-1.4397758774518635E-2</v>
      </c>
      <c r="AL84">
        <f t="shared" si="35"/>
        <v>-3.6435144653886677E-2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-2.8580875511178946E-19</v>
      </c>
      <c r="AR84">
        <f t="shared" si="36"/>
        <v>-2.8581392414391868E-19</v>
      </c>
      <c r="AS84">
        <f t="shared" si="36"/>
        <v>-2.2724808912671505E-6</v>
      </c>
      <c r="AT84">
        <f t="shared" si="36"/>
        <v>-1.4846875156278709E-6</v>
      </c>
      <c r="AU84">
        <f t="shared" si="23"/>
        <v>-3.7571684068953072E-6</v>
      </c>
      <c r="AW84">
        <v>81</v>
      </c>
      <c r="AX84">
        <f>IF(Z84&gt;0, (R84*SUMPRODUCT(K84:$K$98, X84:$X$98)-K84*$AZ$3)/Z84, 0)</f>
        <v>-4.5795180526388576E+19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100000</v>
      </c>
      <c r="S85">
        <f t="shared" si="28"/>
        <v>-3.3924899498737848E+20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-0.1836448823280438</v>
      </c>
      <c r="AC85">
        <f t="shared" si="29"/>
        <v>-0.16396864493575339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-3.4867058990563212E-16</v>
      </c>
      <c r="AI85">
        <f t="shared" si="33"/>
        <v>-3.4867663150956309E-16</v>
      </c>
      <c r="AJ85">
        <f t="shared" si="34"/>
        <v>-1.9676237392290408E-2</v>
      </c>
      <c r="AK85">
        <f t="shared" si="49"/>
        <v>-1.2855141762963066E-2</v>
      </c>
      <c r="AL85">
        <f t="shared" si="35"/>
        <v>-3.2531379155253823E-2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-3.2102396729551582E-20</v>
      </c>
      <c r="AR85">
        <f t="shared" si="36"/>
        <v>-3.2102952985146084E-20</v>
      </c>
      <c r="AS85">
        <f t="shared" si="36"/>
        <v>-1.8116078533698575E-6</v>
      </c>
      <c r="AT85">
        <f t="shared" si="36"/>
        <v>-1.1835837975349737E-6</v>
      </c>
      <c r="AU85">
        <f t="shared" si="23"/>
        <v>-2.9951916509048634E-6</v>
      </c>
      <c r="AW85">
        <v>82</v>
      </c>
      <c r="AX85">
        <f>IF(Z85&gt;0, (R85*SUMPRODUCT(K85:$K$98, X85:$X$98)-K85*$AZ$3)/Z85, 0)</f>
        <v>-3.3924899498737848E+20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7"/>
        <v>100000</v>
      </c>
      <c r="S86">
        <f t="shared" si="28"/>
        <v>-2.6137536589668606E+21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-0.16396864493575339</v>
      </c>
      <c r="AC86">
        <f t="shared" si="29"/>
        <v>-0.14640057583549407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-4.2248341167192765E-17</v>
      </c>
      <c r="AI86">
        <f t="shared" si="33"/>
        <v>-4.2249041312438534E-17</v>
      </c>
      <c r="AJ86">
        <f t="shared" si="34"/>
        <v>-1.756806910025932E-2</v>
      </c>
      <c r="AK86">
        <f t="shared" si="49"/>
        <v>-1.1477805145502739E-2</v>
      </c>
      <c r="AL86">
        <f t="shared" si="35"/>
        <v>-2.9045874245762101E-2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-3.4730719455251457E-21</v>
      </c>
      <c r="AR86">
        <f t="shared" si="36"/>
        <v>-3.4731295017449565E-21</v>
      </c>
      <c r="AS86">
        <f t="shared" si="36"/>
        <v>-1.4442026892297994E-6</v>
      </c>
      <c r="AT86">
        <f t="shared" si="36"/>
        <v>-9.4354575696346748E-7</v>
      </c>
      <c r="AU86">
        <f t="shared" si="23"/>
        <v>-2.3877484461932703E-6</v>
      </c>
      <c r="AW86">
        <v>83</v>
      </c>
      <c r="AX86">
        <f>IF(Z86&gt;0, (R86*SUMPRODUCT(K86:$K$98, X86:$X$98)-K86*$AZ$3)/Z86, 0)</f>
        <v>-2.6137536589668606E+21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100000</v>
      </c>
      <c r="S87">
        <f t="shared" si="28"/>
        <v>-2.0978757722848482E+22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-0.14640057583549407</v>
      </c>
      <c r="AC87">
        <f t="shared" si="29"/>
        <v>-0.13071479985311971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-4.9220686484426699E-18</v>
      </c>
      <c r="AI87">
        <f t="shared" si="33"/>
        <v>-4.9221465336549284E-18</v>
      </c>
      <c r="AJ87">
        <f t="shared" si="34"/>
        <v>-1.5685775982374361E-2</v>
      </c>
      <c r="AK87">
        <f t="shared" si="49"/>
        <v>-1.0248040308484585E-2</v>
      </c>
      <c r="AL87">
        <f t="shared" si="35"/>
        <v>-2.593381629085895E-2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-3.6127154988686161E-22</v>
      </c>
      <c r="AR87">
        <f t="shared" si="36"/>
        <v>-3.6127726653028041E-22</v>
      </c>
      <c r="AS87">
        <f t="shared" si="36"/>
        <v>-1.1513095417967127E-6</v>
      </c>
      <c r="AT87">
        <f t="shared" si="36"/>
        <v>-7.5218890064051906E-7</v>
      </c>
      <c r="AU87">
        <f t="shared" si="23"/>
        <v>-1.903498442437232E-6</v>
      </c>
      <c r="AW87">
        <v>84</v>
      </c>
      <c r="AX87">
        <f>IF(Z87&gt;0, (R87*SUMPRODUCT(K87:$K$98, X87:$X$98)-K87*$AZ$3)/Z87, 0)</f>
        <v>-2.0978757722848482E+22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100000</v>
      </c>
      <c r="S88">
        <f t="shared" si="28"/>
        <v>-1.7568642899028448E+23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-0.13071479985311971</v>
      </c>
      <c r="AC88">
        <f t="shared" si="29"/>
        <v>-0.11670964272599973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-5.5042022768024477E-19</v>
      </c>
      <c r="AI88">
        <f t="shared" si="33"/>
        <v>-5.5042853151192066E-19</v>
      </c>
      <c r="AJ88">
        <f t="shared" si="34"/>
        <v>-1.4005157127119972E-2</v>
      </c>
      <c r="AK88">
        <f t="shared" si="49"/>
        <v>-9.150035989718381E-3</v>
      </c>
      <c r="AL88">
        <f t="shared" si="35"/>
        <v>-2.3155193116838352E-2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-3.6071355167702071E-23</v>
      </c>
      <c r="AR88">
        <f t="shared" si="36"/>
        <v>-3.6071899352756635E-23</v>
      </c>
      <c r="AS88">
        <f t="shared" si="36"/>
        <v>-9.1781691788641022E-7</v>
      </c>
      <c r="AT88">
        <f t="shared" si="36"/>
        <v>-5.9964038635245466E-7</v>
      </c>
      <c r="AU88">
        <f t="shared" si="23"/>
        <v>-1.517457304238865E-6</v>
      </c>
      <c r="AW88">
        <v>85</v>
      </c>
      <c r="AX88">
        <f>IF(Z88&gt;0, (R88*SUMPRODUCT(K88:$K$98, X88:$X$98)-K88*$AZ$3)/Z88, 0)</f>
        <v>-1.7568642899028448E+23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100000</v>
      </c>
      <c r="S89">
        <f t="shared" si="28"/>
        <v>-1.5493176700357708E+24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-0.11670964272599973</v>
      </c>
      <c r="AC89">
        <f t="shared" si="29"/>
        <v>-0.10420503814821404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-5.9040480373070179E-20</v>
      </c>
      <c r="AI89">
        <f t="shared" si="33"/>
        <v>-5.9041321106382682E-20</v>
      </c>
      <c r="AJ89">
        <f t="shared" si="34"/>
        <v>-1.2504604577785697E-2</v>
      </c>
      <c r="AK89">
        <f t="shared" si="49"/>
        <v>-8.1696749908199816E-3</v>
      </c>
      <c r="AL89">
        <f t="shared" si="35"/>
        <v>-2.067427956860568E-2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-3.4546172141839959E-24</v>
      </c>
      <c r="AR89">
        <f t="shared" si="36"/>
        <v>-3.4546664077500972E-24</v>
      </c>
      <c r="AS89">
        <f t="shared" si="36"/>
        <v>-7.3167802765179433E-7</v>
      </c>
      <c r="AT89">
        <f t="shared" si="36"/>
        <v>-4.7802964473250518E-7</v>
      </c>
      <c r="AU89">
        <f t="shared" si="23"/>
        <v>-1.2097076723842996E-6</v>
      </c>
      <c r="AW89">
        <v>86</v>
      </c>
      <c r="AX89">
        <f>IF(Z89&gt;0, (R89*SUMPRODUCT(K89:$K$98, X89:$X$98)-K89*$AZ$3)/Z89, 0)</f>
        <v>-1.5493176700357708E+24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100000</v>
      </c>
      <c r="S90">
        <f t="shared" si="28"/>
        <v>-1.4423737499263182E+25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-0.10420503814821404</v>
      </c>
      <c r="AC90">
        <f t="shared" si="29"/>
        <v>-9.304021263233396E-2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-6.0135585706837475E-21</v>
      </c>
      <c r="AI90">
        <f t="shared" si="33"/>
        <v>-6.0136392018417925E-21</v>
      </c>
      <c r="AJ90">
        <f t="shared" si="34"/>
        <v>-1.1164825515880078E-2</v>
      </c>
      <c r="AK90">
        <f t="shared" si="49"/>
        <v>-7.2943526703749834E-3</v>
      </c>
      <c r="AL90">
        <f t="shared" si="35"/>
        <v>-1.845917818625506E-2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-3.1416917598490669E-25</v>
      </c>
      <c r="AR90">
        <f t="shared" si="36"/>
        <v>-3.141733884365165E-25</v>
      </c>
      <c r="AS90">
        <f t="shared" si="36"/>
        <v>-5.8328924398261617E-7</v>
      </c>
      <c r="AT90">
        <f t="shared" si="36"/>
        <v>-3.8108230606864251E-7</v>
      </c>
      <c r="AU90">
        <f t="shared" si="23"/>
        <v>-9.6437155005125858E-7</v>
      </c>
      <c r="AW90">
        <v>87</v>
      </c>
      <c r="AX90">
        <f>IF(Z90&gt;0, (R90*SUMPRODUCT(K90:$K$98, X90:$X$98)-K90*$AZ$3)/Z90, 0)</f>
        <v>-1.4423737499263182E+25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100000</v>
      </c>
      <c r="S91">
        <f t="shared" si="28"/>
        <v>-1.4214365445538677E+26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-9.304021263233396E-2</v>
      </c>
      <c r="AC91">
        <f t="shared" si="29"/>
        <v>-8.3071618421726751E-2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-5.8015675491385933E-22</v>
      </c>
      <c r="AI91">
        <f t="shared" si="33"/>
        <v>-5.8016406016595973E-22</v>
      </c>
      <c r="AJ91">
        <f t="shared" si="34"/>
        <v>-9.9685942106072095E-3</v>
      </c>
      <c r="AK91">
        <f t="shared" si="49"/>
        <v>-6.5128148842633782E-3</v>
      </c>
      <c r="AL91">
        <f t="shared" si="35"/>
        <v>-1.6481409094870586E-2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-2.7061966882685434E-26</v>
      </c>
      <c r="AR91">
        <f t="shared" si="36"/>
        <v>-2.7062307643158764E-26</v>
      </c>
      <c r="AS91">
        <f t="shared" si="36"/>
        <v>-4.6499461414430481E-7</v>
      </c>
      <c r="AT91">
        <f t="shared" si="36"/>
        <v>-3.0379648124094588E-7</v>
      </c>
      <c r="AU91">
        <f t="shared" si="23"/>
        <v>-7.6879109538525064E-7</v>
      </c>
      <c r="AW91">
        <v>88</v>
      </c>
      <c r="AX91">
        <f>IF(Z91&gt;0, (R91*SUMPRODUCT(K91:$K$98, X91:$X$98)-K91*$AZ$3)/Z91, 0)</f>
        <v>-1.4214365445538677E+26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100000</v>
      </c>
      <c r="S92">
        <f t="shared" si="28"/>
        <v>-1.4871852345860658E+27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-8.3071618421726751E-2</v>
      </c>
      <c r="AC92">
        <f t="shared" si="29"/>
        <v>-7.4171087876541725E-2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-5.2870249655836663E-23</v>
      </c>
      <c r="AI92">
        <f t="shared" si="33"/>
        <v>-5.2870873074209098E-23</v>
      </c>
      <c r="AJ92">
        <f t="shared" si="34"/>
        <v>-8.9005305451850258E-3</v>
      </c>
      <c r="AK92">
        <f t="shared" si="49"/>
        <v>-5.8150132895208734E-3</v>
      </c>
      <c r="AL92">
        <f t="shared" si="35"/>
        <v>-1.4715543834705899E-2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-2.2019494441235744E-27</v>
      </c>
      <c r="AR92">
        <f t="shared" si="36"/>
        <v>-2.2019754083614506E-27</v>
      </c>
      <c r="AS92">
        <f t="shared" si="36"/>
        <v>-3.7069085949003962E-7</v>
      </c>
      <c r="AT92">
        <f t="shared" si="36"/>
        <v>-2.4218469486682546E-7</v>
      </c>
      <c r="AU92">
        <f t="shared" si="23"/>
        <v>-6.1287555435686508E-7</v>
      </c>
      <c r="AW92">
        <v>89</v>
      </c>
      <c r="AX92">
        <f>IF(Z92&gt;0, (R92*SUMPRODUCT(K92:$K$98, X92:$X$98)-K92*$AZ$3)/Z92, 0)</f>
        <v>-1.4871852345860658E+27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100000</v>
      </c>
      <c r="S93">
        <f t="shared" si="28"/>
        <v>-1.6572206380213593E+28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-7.4171087876541725E-2</v>
      </c>
      <c r="AC93">
        <f t="shared" si="29"/>
        <v>-6.6224185604055116E-2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-4.5378635598503499E-24</v>
      </c>
      <c r="AI93">
        <f t="shared" si="33"/>
        <v>-4.5379135110940803E-24</v>
      </c>
      <c r="AJ93">
        <f t="shared" si="34"/>
        <v>-7.9469022724866084E-3</v>
      </c>
      <c r="AK93">
        <f t="shared" si="49"/>
        <v>-5.191976151357921E-3</v>
      </c>
      <c r="AL93">
        <f t="shared" si="35"/>
        <v>-1.3138878423844529E-2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-1.6874440946342729E-28</v>
      </c>
      <c r="AR93">
        <f t="shared" si="36"/>
        <v>-1.6874626694393855E-28</v>
      </c>
      <c r="AS93">
        <f t="shared" si="36"/>
        <v>-2.9551248364958431E-7</v>
      </c>
      <c r="AT93">
        <f t="shared" si="36"/>
        <v>-1.9306815598439522E-7</v>
      </c>
      <c r="AU93">
        <f t="shared" si="23"/>
        <v>-4.8858063963397953E-7</v>
      </c>
      <c r="AW93">
        <v>90</v>
      </c>
      <c r="AX93">
        <f>IF(Z93&gt;0, (R93*SUMPRODUCT(K93:$K$98, X93:$X$98)-K93*$AZ$3)/Z93, 0)</f>
        <v>-1.6572206380213593E+28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100000</v>
      </c>
      <c r="S94">
        <f t="shared" si="28"/>
        <v>-1.9745241210941181E+29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-6.6224185604055116E-2</v>
      </c>
      <c r="AC94">
        <f t="shared" si="29"/>
        <v>-5.9128737146477768E-2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-3.656680337741987E-25</v>
      </c>
      <c r="AI94">
        <f t="shared" si="33"/>
        <v>-3.6567177700127015E-25</v>
      </c>
      <c r="AJ94">
        <f t="shared" si="34"/>
        <v>-7.0954484575773483E-3</v>
      </c>
      <c r="AK94">
        <f t="shared" si="49"/>
        <v>-4.6356929922838587E-3</v>
      </c>
      <c r="AL94">
        <f t="shared" si="35"/>
        <v>-1.1731141449861208E-2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-1.2140789619595364E-29</v>
      </c>
      <c r="AR94">
        <f t="shared" si="36"/>
        <v>-1.2140913900987707E-29</v>
      </c>
      <c r="AS94">
        <f t="shared" si="36"/>
        <v>-2.3558074270534526E-7</v>
      </c>
      <c r="AT94">
        <f t="shared" si="36"/>
        <v>-1.5391275190082529E-7</v>
      </c>
      <c r="AU94">
        <f t="shared" si="23"/>
        <v>-3.8949349460617055E-7</v>
      </c>
      <c r="AW94">
        <v>91</v>
      </c>
      <c r="AX94">
        <f>IF(Z94&gt;0, (R94*SUMPRODUCT(K94:$K$98, X94:$X$98)-K94*$AZ$3)/Z94, 0)</f>
        <v>-1.9745241210941181E+29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100000</v>
      </c>
      <c r="S95">
        <f t="shared" si="28"/>
        <v>-2.5275289393883026E+30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-5.9128737146477768E-2</v>
      </c>
      <c r="AC95">
        <f t="shared" si="29"/>
        <v>-5.2793515309355152E-2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-2.7557618115447878E-26</v>
      </c>
      <c r="AI95">
        <f t="shared" si="33"/>
        <v>-2.755787920798418E-26</v>
      </c>
      <c r="AJ95">
        <f t="shared" si="34"/>
        <v>-6.3352218371226163E-3</v>
      </c>
      <c r="AK95">
        <f t="shared" si="49"/>
        <v>-4.1390116002534439E-3</v>
      </c>
      <c r="AL95">
        <f t="shared" si="35"/>
        <v>-1.047423343737606E-2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-8.1692764302688367E-31</v>
      </c>
      <c r="AR95">
        <f t="shared" si="36"/>
        <v>-8.1693538294509422E-31</v>
      </c>
      <c r="AS95">
        <f t="shared" si="36"/>
        <v>-1.8780352575362298E-7</v>
      </c>
      <c r="AT95">
        <f t="shared" si="36"/>
        <v>-1.2269830349236704E-7</v>
      </c>
      <c r="AU95">
        <f t="shared" si="23"/>
        <v>-3.1050182924599001E-7</v>
      </c>
      <c r="AW95">
        <v>92</v>
      </c>
      <c r="AX95">
        <f>IF(Z95&gt;0, (R95*SUMPRODUCT(K95:$K$98, X95:$X$98)-K95*$AZ$3)/Z95, 0)</f>
        <v>-2.5275289393883026E+30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100000</v>
      </c>
      <c r="S96">
        <f t="shared" si="28"/>
        <v>-3.495352293419133E+31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-5.2793515309355152E-2</v>
      </c>
      <c r="AC96">
        <f t="shared" si="29"/>
        <v>-4.713706724049567E-2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-1.9329964745448541E-27</v>
      </c>
      <c r="AI96">
        <f t="shared" si="33"/>
        <v>-1.9330133315964769E-27</v>
      </c>
      <c r="AJ96">
        <f t="shared" si="34"/>
        <v>-5.656448068859482E-3</v>
      </c>
      <c r="AK96">
        <f t="shared" si="49"/>
        <v>-3.6955460716548609E-3</v>
      </c>
      <c r="AL96">
        <f t="shared" si="35"/>
        <v>-9.3519941405143421E-3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-5.1162876505877347E-32</v>
      </c>
      <c r="AR96">
        <f t="shared" si="36"/>
        <v>-5.1163322681161058E-32</v>
      </c>
      <c r="AS96">
        <f t="shared" si="36"/>
        <v>-1.4971582091328368E-7</v>
      </c>
      <c r="AT96">
        <f t="shared" si="36"/>
        <v>-9.7814336330011997E-8</v>
      </c>
      <c r="AU96">
        <f t="shared" si="23"/>
        <v>-2.4753015724329564E-7</v>
      </c>
      <c r="AW96">
        <v>93</v>
      </c>
      <c r="AX96">
        <f>IF(Z96&gt;0, (R96*SUMPRODUCT(K96:$K$98, X96:$X$98)-K96*$AZ$3)/Z96, 0)</f>
        <v>-3.495352293419133E+31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100000</v>
      </c>
      <c r="S97">
        <f t="shared" si="28"/>
        <v>-5.2560471432979258E+32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-4.713706724049567E-2</v>
      </c>
      <c r="AC97">
        <f t="shared" si="29"/>
        <v>-4.2086667179013985E-2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-1.2550056390541542E-28</v>
      </c>
      <c r="AI97">
        <f t="shared" si="33"/>
        <v>-1.2550156481603398E-28</v>
      </c>
      <c r="AJ97">
        <f t="shared" si="34"/>
        <v>-5.0504000614816844E-3</v>
      </c>
      <c r="AK97">
        <f t="shared" si="49"/>
        <v>-3.299594706834697E-3</v>
      </c>
      <c r="AL97">
        <f t="shared" si="35"/>
        <v>-8.3499947683163822E-3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-2.9658661422207139E-33</v>
      </c>
      <c r="AR97">
        <f t="shared" si="36"/>
        <v>-2.9658897960340721E-33</v>
      </c>
      <c r="AS97">
        <f t="shared" si="36"/>
        <v>-1.1935253580459485E-7</v>
      </c>
      <c r="AT97">
        <f t="shared" si="36"/>
        <v>-7.7976990059001894E-8</v>
      </c>
      <c r="AU97">
        <f t="shared" si="23"/>
        <v>-1.9732952586359679E-7</v>
      </c>
      <c r="AW97">
        <v>94</v>
      </c>
      <c r="AX97">
        <f>IF(Z97&gt;0, (R97*SUMPRODUCT(K97:$K$98, X97:$X$98)-K97*$AZ$3)/Z97, 0)</f>
        <v>-5.2560471432979258E+32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-4.2086667179013985E-2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-8.0072849484768045E-30</v>
      </c>
      <c r="AI98">
        <f t="shared" si="33"/>
        <v>-8.0072849484768045E-30</v>
      </c>
      <c r="AJ98">
        <f t="shared" si="34"/>
        <v>-4.2086667179013985E-2</v>
      </c>
      <c r="AK98">
        <f t="shared" si="49"/>
        <v>-2.9460667025309794E-3</v>
      </c>
      <c r="AL98">
        <f t="shared" si="35"/>
        <v>-4.5032733881544967E-2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-1.68955809701859E-34</v>
      </c>
      <c r="AR98">
        <f t="shared" si="36"/>
        <v>-1.68955809701859E-34</v>
      </c>
      <c r="AS98">
        <f t="shared" si="36"/>
        <v>-8.8803970092704392E-7</v>
      </c>
      <c r="AT98">
        <f t="shared" si="36"/>
        <v>-6.2162779064893091E-8</v>
      </c>
      <c r="AU98">
        <f t="shared" si="36"/>
        <v>-9.5020247999193711E-7</v>
      </c>
      <c r="AW98">
        <v>95</v>
      </c>
    </row>
    <row r="100" spans="5:50" x14ac:dyDescent="0.25">
      <c r="AN100" s="8">
        <f t="shared" ref="AN100:AU100" si="50">SUM(AN3:AN98)</f>
        <v>2464.0001119752733</v>
      </c>
      <c r="AO100" s="8">
        <f t="shared" si="50"/>
        <v>-246.40001119752733</v>
      </c>
      <c r="AP100" s="8">
        <f t="shared" si="50"/>
        <v>-707.19459093057606</v>
      </c>
      <c r="AQ100" s="8">
        <f t="shared" si="50"/>
        <v>-1780.8964432598889</v>
      </c>
      <c r="AR100" s="8">
        <f t="shared" si="50"/>
        <v>-270.49093341271896</v>
      </c>
      <c r="AS100" s="8">
        <f t="shared" si="50"/>
        <v>-420.41511429989288</v>
      </c>
      <c r="AT100" s="8">
        <f t="shared" si="50"/>
        <v>245.24215000827056</v>
      </c>
      <c r="AU100" s="8">
        <f t="shared" si="50"/>
        <v>-445.66389770434142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4878.5597766764104</v>
      </c>
      <c r="K3">
        <v>1</v>
      </c>
      <c r="L3" s="2">
        <v>0</v>
      </c>
      <c r="O3">
        <f>$C$3</f>
        <v>4878.5597766764104</v>
      </c>
      <c r="P3">
        <f>O3*C5</f>
        <v>487.85597766764107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4878.5597766764104</v>
      </c>
      <c r="AF3">
        <f t="shared" ref="AF3:AG34" si="4">-$Z3*P3</f>
        <v>-487.85597766764107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3765.7468283087692</v>
      </c>
      <c r="AJ3">
        <f t="shared" ref="AJ3:AJ66" si="7">AB3-AC3</f>
        <v>0</v>
      </c>
      <c r="AL3">
        <f t="shared" ref="AL3:AL66" si="8">SUM(AI3:AK3)</f>
        <v>3765.7468283087692</v>
      </c>
      <c r="AN3">
        <f t="shared" ref="AN3:AU34" si="9">AE3*$K3</f>
        <v>4878.5597766764104</v>
      </c>
      <c r="AO3">
        <f t="shared" si="9"/>
        <v>-487.85597766764107</v>
      </c>
      <c r="AP3">
        <f t="shared" si="9"/>
        <v>-624.95697070000006</v>
      </c>
      <c r="AQ3">
        <f t="shared" si="9"/>
        <v>0</v>
      </c>
      <c r="AR3">
        <f t="shared" si="9"/>
        <v>3765.7468283087692</v>
      </c>
      <c r="AS3">
        <f t="shared" si="9"/>
        <v>0</v>
      </c>
      <c r="AT3">
        <f t="shared" si="9"/>
        <v>0</v>
      </c>
      <c r="AU3">
        <f t="shared" si="9"/>
        <v>3765.7468283087692</v>
      </c>
      <c r="AW3">
        <v>0</v>
      </c>
      <c r="AX3">
        <f>IF(Z3&gt;0, (R3*SUMPRODUCT(K3:$K$98, X3:$X$98)-K3*$AZ$3)/Z3, 0)</f>
        <v>0</v>
      </c>
      <c r="AZ3">
        <f>C6*SUMPRODUCT(X4:X89, K4:K89)/1</f>
        <v>3631.586584472167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393.56583713202957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389.09856262201811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-389.09856262201811</v>
      </c>
      <c r="AK4">
        <f>G4*SUM(AB4, AE4:AF4)</f>
        <v>0</v>
      </c>
      <c r="AL4">
        <f t="shared" si="8"/>
        <v>-524.17536262201816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-120.60428571428569</v>
      </c>
      <c r="AR4">
        <f t="shared" si="9"/>
        <v>-120.60428571428569</v>
      </c>
      <c r="AS4">
        <f t="shared" si="9"/>
        <v>-347.40943091251614</v>
      </c>
      <c r="AT4">
        <f t="shared" si="9"/>
        <v>0</v>
      </c>
      <c r="AU4">
        <f t="shared" si="9"/>
        <v>-468.01371662680191</v>
      </c>
      <c r="AW4">
        <v>1</v>
      </c>
      <c r="AX4">
        <f>IF(Z4&gt;0, (R4*SUMPRODUCT(K4:$K$98, X4:$X$98)-K4*$AZ$3)/Z4, 0)</f>
        <v>393.56583713202957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</v>
      </c>
      <c r="S5">
        <f t="shared" si="1"/>
        <v>630.1612918066312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389.09856262201811</v>
      </c>
      <c r="AC5">
        <f t="shared" si="2"/>
        <v>615.90370782024729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-138.80328736018078</v>
      </c>
      <c r="AI5">
        <f t="shared" si="6"/>
        <v>-151.02047119526074</v>
      </c>
      <c r="AJ5">
        <f t="shared" si="7"/>
        <v>-226.80514519822918</v>
      </c>
      <c r="AK5">
        <f>G5*SUM(AB5, AE5:AF5)</f>
        <v>27.236899383541271</v>
      </c>
      <c r="AL5">
        <f t="shared" si="8"/>
        <v>-350.5887170099486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-110.65313086749104</v>
      </c>
      <c r="AR5">
        <f t="shared" si="9"/>
        <v>-120.39259502173208</v>
      </c>
      <c r="AS5">
        <f t="shared" si="9"/>
        <v>-180.80767314909849</v>
      </c>
      <c r="AT5">
        <f t="shared" si="9"/>
        <v>21.713089432032262</v>
      </c>
      <c r="AU5">
        <f t="shared" si="9"/>
        <v>-279.48717873879826</v>
      </c>
      <c r="AW5">
        <v>2</v>
      </c>
      <c r="AX5">
        <f>IF(Z5&gt;0, (R5*SUMPRODUCT(K5:$K$98, X5:$X$98)-K5*$AZ$3)/Z5, 0)</f>
        <v>630.1612918066312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</v>
      </c>
      <c r="S6">
        <f t="shared" si="1"/>
        <v>844.00087171544055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615.90370782024729</v>
      </c>
      <c r="AC6">
        <f t="shared" si="2"/>
        <v>815.43756883893184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-144.37007042925737</v>
      </c>
      <c r="AI6">
        <f t="shared" si="6"/>
        <v>-156.44703616718289</v>
      </c>
      <c r="AJ6">
        <f t="shared" si="7"/>
        <v>-199.53386101868455</v>
      </c>
      <c r="AK6">
        <f>G6*SUM(AB6, AE6:AF6)</f>
        <v>43.113259547417314</v>
      </c>
      <c r="AL6">
        <f t="shared" si="8"/>
        <v>-312.86763763845011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-102.75976450697641</v>
      </c>
      <c r="AR6">
        <f t="shared" si="9"/>
        <v>-111.35591017275111</v>
      </c>
      <c r="AS6">
        <f t="shared" si="9"/>
        <v>-142.02426104304598</v>
      </c>
      <c r="AT6">
        <f t="shared" si="9"/>
        <v>30.687166564704604</v>
      </c>
      <c r="AU6">
        <f t="shared" si="9"/>
        <v>-222.69300465109248</v>
      </c>
      <c r="AW6">
        <v>3</v>
      </c>
      <c r="AX6">
        <f>IF(Z6&gt;0, (R6*SUMPRODUCT(K6:$K$98, X6:$X$98)-K6*$AZ$3)/Z6, 0)</f>
        <v>844.00087171544055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</v>
      </c>
      <c r="S7">
        <f t="shared" si="1"/>
        <v>1036.2765323804483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815.43756883893184</v>
      </c>
      <c r="AC7">
        <f t="shared" si="2"/>
        <v>989.63047565889713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-150.88226713447281</v>
      </c>
      <c r="AI7">
        <f t="shared" si="6"/>
        <v>-162.81960293162726</v>
      </c>
      <c r="AJ7">
        <f t="shared" si="7"/>
        <v>-174.19290681996529</v>
      </c>
      <c r="AK7">
        <f>G7*SUM(AB7, AE7:AF7)</f>
        <v>57.080629818725235</v>
      </c>
      <c r="AL7">
        <f t="shared" si="8"/>
        <v>-279.93187993286733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-95.888408474664587</v>
      </c>
      <c r="AR7">
        <f t="shared" si="9"/>
        <v>-103.47480118174538</v>
      </c>
      <c r="AS7">
        <f t="shared" si="9"/>
        <v>-110.70274141397616</v>
      </c>
      <c r="AT7">
        <f t="shared" si="9"/>
        <v>36.275772176533771</v>
      </c>
      <c r="AU7">
        <f t="shared" si="9"/>
        <v>-177.90177041918778</v>
      </c>
      <c r="AW7">
        <v>4</v>
      </c>
      <c r="AX7">
        <f>IF(Z7&gt;0, (R7*SUMPRODUCT(K7:$K$98, X7:$X$98)-K7*$AZ$3)/Z7, 0)</f>
        <v>1036.2765323804483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100000</v>
      </c>
      <c r="S8">
        <f t="shared" si="1"/>
        <v>1208.8843081724224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989.63047565889713</v>
      </c>
      <c r="AC8">
        <f t="shared" si="2"/>
        <v>1141.0212380118583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-157.39386798416785</v>
      </c>
      <c r="AI8">
        <f t="shared" si="6"/>
        <v>-169.19215618985274</v>
      </c>
      <c r="AJ8">
        <f t="shared" si="7"/>
        <v>-151.39076235296113</v>
      </c>
      <c r="AK8">
        <f t="shared" ref="AK8:AK71" si="22">G8*SUM(AB8:AB8, AE8:AF8)</f>
        <v>69.274133296122812</v>
      </c>
      <c r="AL8">
        <f t="shared" si="8"/>
        <v>-251.30878524669109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-89.309507619644677</v>
      </c>
      <c r="AR8">
        <f t="shared" si="9"/>
        <v>-96.004173199058286</v>
      </c>
      <c r="AS8">
        <f t="shared" si="9"/>
        <v>-85.903184266782432</v>
      </c>
      <c r="AT8">
        <f t="shared" si="9"/>
        <v>39.308003638850096</v>
      </c>
      <c r="AU8">
        <f t="shared" si="9"/>
        <v>-142.59935382699064</v>
      </c>
      <c r="AW8">
        <v>5</v>
      </c>
      <c r="AX8">
        <f>IF(Z8&gt;0, (R8*SUMPRODUCT(K8:$K$98, X8:$X$98)-K8*$AZ$3)/Z8, 0)</f>
        <v>1208.8843081724224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</v>
      </c>
      <c r="S9">
        <f t="shared" si="1"/>
        <v>1364.19409568267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1141.0212380118583</v>
      </c>
      <c r="AC9">
        <f t="shared" si="2"/>
        <v>1272.4967043454546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-164.16874422573991</v>
      </c>
      <c r="AI9">
        <f t="shared" si="6"/>
        <v>-175.82852845633974</v>
      </c>
      <c r="AJ9">
        <f t="shared" si="7"/>
        <v>-131.47546633359639</v>
      </c>
      <c r="AK9">
        <f t="shared" si="22"/>
        <v>79.871486660830087</v>
      </c>
      <c r="AL9">
        <f t="shared" si="8"/>
        <v>-227.43250812910605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-83.172994949359421</v>
      </c>
      <c r="AR9">
        <f t="shared" si="9"/>
        <v>-89.080204506793848</v>
      </c>
      <c r="AS9">
        <f t="shared" si="9"/>
        <v>-66.609562915901037</v>
      </c>
      <c r="AT9">
        <f t="shared" si="9"/>
        <v>40.46538083707577</v>
      </c>
      <c r="AU9">
        <f t="shared" si="9"/>
        <v>-115.22438658561913</v>
      </c>
      <c r="AW9">
        <v>6</v>
      </c>
      <c r="AX9">
        <f>IF(Z9&gt;0, (R9*SUMPRODUCT(K9:$K$98, X9:$X$98)-K9*$AZ$3)/Z9, 0)</f>
        <v>1364.19409568267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</v>
      </c>
      <c r="S10">
        <f t="shared" si="1"/>
        <v>1504.1790289734231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1272.4967043454546</v>
      </c>
      <c r="AC10">
        <f t="shared" si="2"/>
        <v>1386.4531504257718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-172.07798730168139</v>
      </c>
      <c r="AI10">
        <f t="shared" si="6"/>
        <v>-183.59966394156251</v>
      </c>
      <c r="AJ10">
        <f t="shared" si="7"/>
        <v>-113.95644608031716</v>
      </c>
      <c r="AK10">
        <f t="shared" si="22"/>
        <v>89.074769304181828</v>
      </c>
      <c r="AL10">
        <f t="shared" si="8"/>
        <v>-208.48134071769789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-77.839342532667501</v>
      </c>
      <c r="AR10">
        <f t="shared" si="9"/>
        <v>-83.051163920083155</v>
      </c>
      <c r="AS10">
        <f t="shared" si="9"/>
        <v>-51.548108967012489</v>
      </c>
      <c r="AT10">
        <f t="shared" si="9"/>
        <v>40.292902001061464</v>
      </c>
      <c r="AU10">
        <f t="shared" si="9"/>
        <v>-94.306370886034188</v>
      </c>
      <c r="AW10">
        <v>7</v>
      </c>
      <c r="AX10">
        <f>IF(Z10&gt;0, (R10*SUMPRODUCT(K10:$K$98, X10:$X$98)-K10*$AZ$3)/Z10, 0)</f>
        <v>1504.1790289734231</v>
      </c>
    </row>
    <row r="11" spans="1:52" x14ac:dyDescent="0.25">
      <c r="A11" t="s">
        <v>33</v>
      </c>
      <c r="C11" s="12">
        <f>AU91</f>
        <v>-378.98427024311366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</v>
      </c>
      <c r="S11">
        <f t="shared" si="1"/>
        <v>1630.163086425222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1386.4531504257718</v>
      </c>
      <c r="AC11">
        <f t="shared" si="2"/>
        <v>1484.6222373838878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-179.67215941835215</v>
      </c>
      <c r="AI11">
        <f t="shared" si="6"/>
        <v>-191.05616027190717</v>
      </c>
      <c r="AJ11">
        <f t="shared" si="7"/>
        <v>-98.16908695811594</v>
      </c>
      <c r="AK11">
        <f t="shared" si="22"/>
        <v>97.05172052980403</v>
      </c>
      <c r="AL11">
        <f t="shared" si="8"/>
        <v>-192.1735267002191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-72.566571723907884</v>
      </c>
      <c r="AR11">
        <f t="shared" si="9"/>
        <v>-77.164378735961591</v>
      </c>
      <c r="AS11">
        <f t="shared" si="9"/>
        <v>-39.648847728431264</v>
      </c>
      <c r="AT11">
        <f t="shared" si="9"/>
        <v>39.197562168528869</v>
      </c>
      <c r="AU11">
        <f t="shared" si="9"/>
        <v>-77.615664295863979</v>
      </c>
      <c r="AW11">
        <v>8</v>
      </c>
      <c r="AX11">
        <f>IF(Z11&gt;0, (R11*SUMPRODUCT(K11:$K$98, X11:$X$98)-K11*$AZ$3)/Z11, 0)</f>
        <v>1630.163086425222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</v>
      </c>
      <c r="S12">
        <f t="shared" si="1"/>
        <v>1744.088217043761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1484.6222373838878</v>
      </c>
      <c r="AC12">
        <f t="shared" si="2"/>
        <v>1569.206049133893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-188.42679819195374</v>
      </c>
      <c r="AI12">
        <f t="shared" si="6"/>
        <v>-199.67340568719919</v>
      </c>
      <c r="AJ12">
        <f t="shared" si="7"/>
        <v>-84.583811750005225</v>
      </c>
      <c r="AK12">
        <f t="shared" si="22"/>
        <v>103.92355661687215</v>
      </c>
      <c r="AL12">
        <f t="shared" si="8"/>
        <v>-180.33366082033228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-67.948592403199498</v>
      </c>
      <c r="AR12">
        <f t="shared" si="9"/>
        <v>-72.004231813017981</v>
      </c>
      <c r="AS12">
        <f t="shared" si="9"/>
        <v>-30.501770468206612</v>
      </c>
      <c r="AT12">
        <f t="shared" si="9"/>
        <v>37.475876347784869</v>
      </c>
      <c r="AU12">
        <f t="shared" si="9"/>
        <v>-65.030125933439734</v>
      </c>
      <c r="AW12">
        <v>9</v>
      </c>
      <c r="AX12">
        <f>IF(Z12&gt;0, (R12*SUMPRODUCT(K12:$K$98, X12:$X$98)-K12*$AZ$3)/Z12, 0)</f>
        <v>1744.088217043761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</v>
      </c>
      <c r="S13">
        <f t="shared" si="1"/>
        <v>1847.0478353689653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1569.206049133893</v>
      </c>
      <c r="AC13">
        <f t="shared" si="2"/>
        <v>1641.5702991181161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-197.77753101264898</v>
      </c>
      <c r="AI13">
        <f t="shared" si="6"/>
        <v>-208.88695024156542</v>
      </c>
      <c r="AJ13">
        <f t="shared" si="7"/>
        <v>-72.364249984223079</v>
      </c>
      <c r="AK13">
        <f t="shared" si="22"/>
        <v>109.84442343937252</v>
      </c>
      <c r="AL13">
        <f t="shared" si="8"/>
        <v>-171.40677678641595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-63.679071785059357</v>
      </c>
      <c r="AR13">
        <f t="shared" si="9"/>
        <v>-67.256007450836492</v>
      </c>
      <c r="AS13">
        <f t="shared" si="9"/>
        <v>-23.299351780878531</v>
      </c>
      <c r="AT13">
        <f t="shared" si="9"/>
        <v>35.366964536213686</v>
      </c>
      <c r="AU13">
        <f t="shared" si="9"/>
        <v>-55.18839469550133</v>
      </c>
      <c r="AW13">
        <v>10</v>
      </c>
      <c r="AX13">
        <f>IF(Z13&gt;0, (R13*SUMPRODUCT(K13:$K$98, X13:$X$98)-K13*$AZ$3)/Z13, 0)</f>
        <v>1847.0478353689653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</v>
      </c>
      <c r="S14">
        <f t="shared" si="1"/>
        <v>1940.2996299678637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1641.5702991181161</v>
      </c>
      <c r="AC14">
        <f t="shared" si="2"/>
        <v>1703.1705508932555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-207.861144288595</v>
      </c>
      <c r="AI14">
        <f t="shared" si="6"/>
        <v>-218.83348668218619</v>
      </c>
      <c r="AJ14">
        <f t="shared" si="7"/>
        <v>-61.600251775139441</v>
      </c>
      <c r="AK14">
        <f t="shared" si="22"/>
        <v>114.90992093826813</v>
      </c>
      <c r="AL14">
        <f t="shared" si="8"/>
        <v>-165.52381751905747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-59.755111953611248</v>
      </c>
      <c r="AR14">
        <f t="shared" si="9"/>
        <v>-62.909398197759337</v>
      </c>
      <c r="AS14">
        <f t="shared" si="9"/>
        <v>-17.708600391824476</v>
      </c>
      <c r="AT14">
        <f t="shared" si="9"/>
        <v>33.033856393638551</v>
      </c>
      <c r="AU14">
        <f t="shared" si="9"/>
        <v>-47.584142195945255</v>
      </c>
      <c r="AW14">
        <v>11</v>
      </c>
      <c r="AX14">
        <f>IF(Z14&gt;0, (R14*SUMPRODUCT(K14:$K$98, X14:$X$98)-K14*$AZ$3)/Z14, 0)</f>
        <v>1940.2996299678637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</v>
      </c>
      <c r="S15">
        <f t="shared" si="1"/>
        <v>2024.9424114319261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1703.1705508932555</v>
      </c>
      <c r="AC15">
        <f t="shared" si="2"/>
        <v>1755.2719778326791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-218.38893850760331</v>
      </c>
      <c r="AI15">
        <f t="shared" si="6"/>
        <v>-229.22425885994514</v>
      </c>
      <c r="AJ15">
        <f t="shared" si="7"/>
        <v>-52.101426939423618</v>
      </c>
      <c r="AK15">
        <f t="shared" si="22"/>
        <v>119.2219385625279</v>
      </c>
      <c r="AL15">
        <f t="shared" si="8"/>
        <v>-162.10374723684089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-56.055001089683934</v>
      </c>
      <c r="AR15">
        <f t="shared" si="9"/>
        <v>-58.836157948214336</v>
      </c>
      <c r="AS15">
        <f t="shared" si="9"/>
        <v>-13.373138602263953</v>
      </c>
      <c r="AT15">
        <f t="shared" si="9"/>
        <v>30.601302161666311</v>
      </c>
      <c r="AU15">
        <f t="shared" si="9"/>
        <v>-41.607994388811989</v>
      </c>
      <c r="AW15">
        <v>12</v>
      </c>
      <c r="AX15">
        <f>IF(Z15&gt;0, (R15*SUMPRODUCT(K15:$K$98, X15:$X$98)-K15*$AZ$3)/Z15, 0)</f>
        <v>2024.9424114319261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</v>
      </c>
      <c r="S16">
        <f t="shared" si="1"/>
        <v>2102.1116287770105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1755.2719778326791</v>
      </c>
      <c r="AC16">
        <f t="shared" si="2"/>
        <v>1799.0888864689191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-230.89660262795189</v>
      </c>
      <c r="AI16">
        <f t="shared" si="6"/>
        <v>-241.59470770144182</v>
      </c>
      <c r="AJ16">
        <f t="shared" si="7"/>
        <v>-43.816908636239987</v>
      </c>
      <c r="AK16">
        <f t="shared" si="22"/>
        <v>122.86903844828755</v>
      </c>
      <c r="AL16">
        <f t="shared" si="8"/>
        <v>-162.54257788939429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-52.915541910985809</v>
      </c>
      <c r="AR16">
        <f t="shared" si="9"/>
        <v>-55.367271477126494</v>
      </c>
      <c r="AS16">
        <f t="shared" si="9"/>
        <v>-10.041704550702248</v>
      </c>
      <c r="AT16">
        <f t="shared" si="9"/>
        <v>28.158412378414987</v>
      </c>
      <c r="AU16">
        <f t="shared" si="9"/>
        <v>-37.250563649413763</v>
      </c>
      <c r="AW16">
        <v>13</v>
      </c>
      <c r="AX16">
        <f>IF(Z16&gt;0, (R16*SUMPRODUCT(K16:$K$98, X16:$X$98)-K16*$AZ$3)/Z16, 0)</f>
        <v>2102.1116287770105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</v>
      </c>
      <c r="S17">
        <f t="shared" si="1"/>
        <v>2172.4224946234804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1799.0888864689191</v>
      </c>
      <c r="AC17">
        <f t="shared" si="2"/>
        <v>1835.3446925275077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-245.20981144717234</v>
      </c>
      <c r="AI17">
        <f t="shared" si="6"/>
        <v>-255.77028424349646</v>
      </c>
      <c r="AJ17">
        <f t="shared" si="7"/>
        <v>-36.255806058588632</v>
      </c>
      <c r="AK17">
        <f t="shared" si="22"/>
        <v>125.93622205282435</v>
      </c>
      <c r="AL17">
        <f t="shared" si="8"/>
        <v>-166.08986824926075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-50.174785669901368</v>
      </c>
      <c r="AR17">
        <f t="shared" si="9"/>
        <v>-52.335667634620549</v>
      </c>
      <c r="AS17">
        <f t="shared" si="9"/>
        <v>-7.4186562419469348</v>
      </c>
      <c r="AT17">
        <f t="shared" si="9"/>
        <v>25.769046158003697</v>
      </c>
      <c r="AU17">
        <f t="shared" si="9"/>
        <v>-33.985277718563786</v>
      </c>
      <c r="AW17">
        <v>14</v>
      </c>
      <c r="AX17">
        <f>IF(Z17&gt;0, (R17*SUMPRODUCT(K17:$K$98, X17:$X$98)-K17*$AZ$3)/Z17, 0)</f>
        <v>2172.4224946234804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</v>
      </c>
      <c r="S18">
        <f t="shared" si="1"/>
        <v>2239.6734278620361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1835.3446925275077</v>
      </c>
      <c r="AC18">
        <f t="shared" si="2"/>
        <v>1864.7871818304409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-377.37798847394822</v>
      </c>
      <c r="AI18">
        <f t="shared" si="6"/>
        <v>-387.78568429374985</v>
      </c>
      <c r="AJ18">
        <f t="shared" si="7"/>
        <v>-29.442489302933154</v>
      </c>
      <c r="AK18">
        <f t="shared" si="22"/>
        <v>128.47412847692556</v>
      </c>
      <c r="AL18">
        <f t="shared" si="8"/>
        <v>-288.75404511975745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-68.945547577594439</v>
      </c>
      <c r="AR18">
        <f t="shared" si="9"/>
        <v>-70.846994692247236</v>
      </c>
      <c r="AS18">
        <f t="shared" si="9"/>
        <v>-5.3790327179570685</v>
      </c>
      <c r="AT18">
        <f t="shared" si="9"/>
        <v>23.471742941910698</v>
      </c>
      <c r="AU18">
        <f t="shared" si="9"/>
        <v>-52.754284468293598</v>
      </c>
      <c r="AW18">
        <v>15</v>
      </c>
      <c r="AX18">
        <f>IF(Z18&gt;0, (R18*SUMPRODUCT(K18:$K$98, X18:$X$98)-K18*$AZ$3)/Z18, 0)</f>
        <v>2239.6734278620361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</v>
      </c>
      <c r="S19">
        <f t="shared" si="1"/>
        <v>2279.2267546184667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1864.7871818304409</v>
      </c>
      <c r="AC19">
        <f t="shared" si="2"/>
        <v>1866.9284869071635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-518.34313411650294</v>
      </c>
      <c r="AI19">
        <f t="shared" si="6"/>
        <v>-528.58196008634195</v>
      </c>
      <c r="AJ19">
        <f t="shared" si="7"/>
        <v>-2.1413050767225741</v>
      </c>
      <c r="AK19">
        <f t="shared" si="22"/>
        <v>130.53510272813088</v>
      </c>
      <c r="AL19">
        <f t="shared" si="8"/>
        <v>-400.18816243493364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-84.552993442011172</v>
      </c>
      <c r="AR19">
        <f t="shared" si="9"/>
        <v>-86.223167749532948</v>
      </c>
      <c r="AS19">
        <f t="shared" si="9"/>
        <v>-0.34929324262791406</v>
      </c>
      <c r="AT19">
        <f t="shared" si="9"/>
        <v>21.293102885864013</v>
      </c>
      <c r="AU19">
        <f t="shared" si="9"/>
        <v>-65.27935810629684</v>
      </c>
      <c r="AW19">
        <v>16</v>
      </c>
      <c r="AX19">
        <f>IF(Z19&gt;0, (R19*SUMPRODUCT(K19:$K$98, X19:$X$98)-K19*$AZ$3)/Z19, 0)</f>
        <v>2279.2267546184667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</v>
      </c>
      <c r="S20">
        <f t="shared" si="1"/>
        <v>2295.0594849530562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1866.9284869071635</v>
      </c>
      <c r="AC20">
        <f t="shared" si="2"/>
        <v>1845.8458976207921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-664.57114958191244</v>
      </c>
      <c r="AI20">
        <f t="shared" si="6"/>
        <v>-674.62451589835541</v>
      </c>
      <c r="AJ20">
        <f t="shared" si="7"/>
        <v>21.082589286371331</v>
      </c>
      <c r="AK20">
        <f t="shared" si="22"/>
        <v>130.68499408350146</v>
      </c>
      <c r="AL20">
        <f t="shared" si="8"/>
        <v>-522.85693252848262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-96.791027082801605</v>
      </c>
      <c r="AR20">
        <f t="shared" si="9"/>
        <v>-98.255242994100684</v>
      </c>
      <c r="AS20">
        <f t="shared" si="9"/>
        <v>3.0705598217384451</v>
      </c>
      <c r="AT20">
        <f t="shared" si="9"/>
        <v>19.033529832899969</v>
      </c>
      <c r="AU20">
        <f t="shared" si="9"/>
        <v>-76.151153339462269</v>
      </c>
      <c r="AW20">
        <v>17</v>
      </c>
      <c r="AX20">
        <f>IF(Z20&gt;0, (R20*SUMPRODUCT(K20:$K$98, X20:$X$98)-K20*$AZ$3)/Z20, 0)</f>
        <v>2295.0594849530562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</v>
      </c>
      <c r="S21">
        <f t="shared" si="1"/>
        <v>2291.6641378402023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1845.8458976207921</v>
      </c>
      <c r="AC21">
        <f t="shared" si="2"/>
        <v>1805.7248742483828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-827.30703657768083</v>
      </c>
      <c r="AI21">
        <f t="shared" si="6"/>
        <v>-837.15645585138714</v>
      </c>
      <c r="AJ21">
        <f t="shared" si="7"/>
        <v>40.121023372409354</v>
      </c>
      <c r="AK21">
        <f t="shared" si="22"/>
        <v>129.20921283345547</v>
      </c>
      <c r="AL21">
        <f t="shared" si="8"/>
        <v>-667.82621964552231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-107.58266793764977</v>
      </c>
      <c r="AR21">
        <f t="shared" si="9"/>
        <v>-108.86348238289514</v>
      </c>
      <c r="AS21">
        <f t="shared" si="9"/>
        <v>5.2173214344313328</v>
      </c>
      <c r="AT21">
        <f t="shared" si="9"/>
        <v>16.802313076230604</v>
      </c>
      <c r="AU21">
        <f t="shared" si="9"/>
        <v>-86.843847872233212</v>
      </c>
      <c r="AW21">
        <v>18</v>
      </c>
      <c r="AX21">
        <f>IF(Z21&gt;0, (R21*SUMPRODUCT(K21:$K$98, X21:$X$98)-K21*$AZ$3)/Z21, 0)</f>
        <v>2291.6641378402023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</v>
      </c>
      <c r="S22">
        <f t="shared" si="1"/>
        <v>2271.0330765928793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1805.7248742483828</v>
      </c>
      <c r="AC22">
        <f t="shared" si="2"/>
        <v>1748.7404239092982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-1005.4211551059354</v>
      </c>
      <c r="AI22">
        <f t="shared" si="6"/>
        <v>-1015.0464025425164</v>
      </c>
      <c r="AJ22">
        <f t="shared" si="7"/>
        <v>56.98445033908456</v>
      </c>
      <c r="AK22">
        <f t="shared" si="22"/>
        <v>126.40074119738681</v>
      </c>
      <c r="AL22">
        <f t="shared" si="8"/>
        <v>-831.66121100604505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-116.73620973674386</v>
      </c>
      <c r="AR22">
        <f t="shared" si="9"/>
        <v>-117.85376619337758</v>
      </c>
      <c r="AS22">
        <f t="shared" si="9"/>
        <v>6.6162808617405124</v>
      </c>
      <c r="AT22">
        <f t="shared" si="9"/>
        <v>14.675982656982507</v>
      </c>
      <c r="AU22">
        <f t="shared" si="9"/>
        <v>-96.561502674654562</v>
      </c>
      <c r="AW22">
        <v>19</v>
      </c>
      <c r="AX22">
        <f>IF(Z22&gt;0, (R22*SUMPRODUCT(K22:$K$98, X22:$X$98)-K22*$AZ$3)/Z22, 0)</f>
        <v>2271.0330765928793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</v>
      </c>
      <c r="S23">
        <f t="shared" si="1"/>
        <v>2235.093105895688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1748.7404239092982</v>
      </c>
      <c r="AC23">
        <f t="shared" si="2"/>
        <v>1677.1811941712731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-1193.4214933291209</v>
      </c>
      <c r="AI23">
        <f t="shared" si="6"/>
        <v>-1202.8013106046699</v>
      </c>
      <c r="AJ23">
        <f t="shared" si="7"/>
        <v>71.559229738025124</v>
      </c>
      <c r="AK23">
        <f t="shared" si="22"/>
        <v>122.41182967365089</v>
      </c>
      <c r="AL23">
        <f t="shared" si="8"/>
        <v>-1008.8302511929938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-123.71814559119423</v>
      </c>
      <c r="AR23">
        <f t="shared" si="9"/>
        <v>-124.69052090519834</v>
      </c>
      <c r="AS23">
        <f t="shared" si="9"/>
        <v>7.4183138586068562</v>
      </c>
      <c r="AT23">
        <f t="shared" si="9"/>
        <v>12.690038389875598</v>
      </c>
      <c r="AU23">
        <f t="shared" si="9"/>
        <v>-104.58216865671588</v>
      </c>
      <c r="AW23">
        <v>20</v>
      </c>
      <c r="AX23">
        <f>IF(Z23&gt;0, (R23*SUMPRODUCT(K23:$K$98, X23:$X$98)-K23*$AZ$3)/Z23, 0)</f>
        <v>2235.093105895688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</v>
      </c>
      <c r="S24">
        <f t="shared" si="1"/>
        <v>2186.5290874118364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1677.1811941712731</v>
      </c>
      <c r="AC24">
        <f t="shared" si="2"/>
        <v>1593.7996378646496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-1396.3881053644723</v>
      </c>
      <c r="AI24">
        <f t="shared" si="6"/>
        <v>-1405.4995759540952</v>
      </c>
      <c r="AJ24">
        <f t="shared" si="7"/>
        <v>83.381556306623452</v>
      </c>
      <c r="AK24">
        <f t="shared" si="22"/>
        <v>117.40268359198913</v>
      </c>
      <c r="AL24">
        <f t="shared" si="8"/>
        <v>-1204.7153360554826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-129.24914078596981</v>
      </c>
      <c r="AR24">
        <f t="shared" si="9"/>
        <v>-130.09249496557163</v>
      </c>
      <c r="AS24">
        <f t="shared" si="9"/>
        <v>7.7177644729472492</v>
      </c>
      <c r="AT24">
        <f t="shared" si="9"/>
        <v>10.866746803368855</v>
      </c>
      <c r="AU24">
        <f t="shared" si="9"/>
        <v>-111.50798368925552</v>
      </c>
      <c r="AW24">
        <v>21</v>
      </c>
      <c r="AX24">
        <f>IF(Z24&gt;0, (R24*SUMPRODUCT(K24:$K$98, X24:$X$98)-K24*$AZ$3)/Z24, 0)</f>
        <v>2186.5290874118364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</v>
      </c>
      <c r="S25">
        <f t="shared" si="1"/>
        <v>2126.9666182339342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1593.7996378646496</v>
      </c>
      <c r="AC25">
        <f t="shared" si="2"/>
        <v>1500.5653089399029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-1613.3003079633543</v>
      </c>
      <c r="AI25">
        <f t="shared" si="6"/>
        <v>-1622.1190013085857</v>
      </c>
      <c r="AJ25">
        <f t="shared" si="7"/>
        <v>93.234328924746706</v>
      </c>
      <c r="AK25">
        <f t="shared" si="22"/>
        <v>111.56597465052549</v>
      </c>
      <c r="AL25">
        <f t="shared" si="8"/>
        <v>-1417.3186977333135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-133.32718752410648</v>
      </c>
      <c r="AR25">
        <f t="shared" si="9"/>
        <v>-134.05598648084973</v>
      </c>
      <c r="AS25">
        <f t="shared" si="9"/>
        <v>7.7051190003964765</v>
      </c>
      <c r="AT25">
        <f t="shared" si="9"/>
        <v>9.2200922234487024</v>
      </c>
      <c r="AU25">
        <f t="shared" si="9"/>
        <v>-117.13077525700454</v>
      </c>
      <c r="AW25">
        <v>22</v>
      </c>
      <c r="AX25">
        <f>IF(Z25&gt;0, (R25*SUMPRODUCT(K25:$K$98, X25:$X$98)-K25*$AZ$3)/Z25, 0)</f>
        <v>2126.9666182339342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</v>
      </c>
      <c r="S26">
        <f t="shared" si="1"/>
        <v>2057.2271457286147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1500.5653089399029</v>
      </c>
      <c r="AC26">
        <f t="shared" si="2"/>
        <v>1399.394203434746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-1820.731344352813</v>
      </c>
      <c r="AI26">
        <f t="shared" si="6"/>
        <v>-1829.234259346548</v>
      </c>
      <c r="AJ26">
        <f t="shared" si="7"/>
        <v>101.1711055051569</v>
      </c>
      <c r="AK26">
        <f t="shared" si="22"/>
        <v>105.03957162579322</v>
      </c>
      <c r="AL26">
        <f t="shared" si="8"/>
        <v>-1623.0235822155978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-134.34804384998299</v>
      </c>
      <c r="AR26">
        <f t="shared" si="9"/>
        <v>-134.97545656519443</v>
      </c>
      <c r="AS26">
        <f t="shared" si="9"/>
        <v>7.4652090550950883</v>
      </c>
      <c r="AT26">
        <f t="shared" si="9"/>
        <v>7.75065526198299</v>
      </c>
      <c r="AU26">
        <f t="shared" si="9"/>
        <v>-119.75959224811633</v>
      </c>
      <c r="AW26">
        <v>23</v>
      </c>
      <c r="AX26">
        <f>IF(Z26&gt;0, (R26*SUMPRODUCT(K26:$K$98, X26:$X$98)-K26*$AZ$3)/Z26, 0)</f>
        <v>2057.2271457286147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</v>
      </c>
      <c r="S27">
        <f t="shared" si="1"/>
        <v>1980.6431918212031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1399.394203434746</v>
      </c>
      <c r="AC27">
        <f t="shared" si="2"/>
        <v>1293.7569471016832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-2023.0456423164278</v>
      </c>
      <c r="AI27">
        <f t="shared" si="6"/>
        <v>-2031.2106474549357</v>
      </c>
      <c r="AJ27">
        <f t="shared" si="7"/>
        <v>105.63725633306285</v>
      </c>
      <c r="AK27">
        <f t="shared" si="22"/>
        <v>97.957594240432229</v>
      </c>
      <c r="AL27">
        <f t="shared" si="8"/>
        <v>-1827.6157968814407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-133.28250206564175</v>
      </c>
      <c r="AR27">
        <f t="shared" si="9"/>
        <v>-133.82042977793651</v>
      </c>
      <c r="AS27">
        <f t="shared" si="9"/>
        <v>6.9596046381330057</v>
      </c>
      <c r="AT27">
        <f t="shared" si="9"/>
        <v>6.4536523465413689</v>
      </c>
      <c r="AU27">
        <f t="shared" si="9"/>
        <v>-120.40717279326213</v>
      </c>
      <c r="AW27">
        <v>24</v>
      </c>
      <c r="AX27">
        <f>IF(Z27&gt;0, (R27*SUMPRODUCT(K27:$K$98, X27:$X$98)-K27*$AZ$3)/Z27, 0)</f>
        <v>1980.6431918212031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</v>
      </c>
      <c r="S28">
        <f t="shared" si="1"/>
        <v>1899.5625141754783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1293.7569471016832</v>
      </c>
      <c r="AC28">
        <f t="shared" si="2"/>
        <v>1186.1090767475762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-2225.6697486076478</v>
      </c>
      <c r="AI28">
        <f t="shared" si="6"/>
        <v>-2233.4748949761947</v>
      </c>
      <c r="AJ28">
        <f t="shared" si="7"/>
        <v>107.647870354107</v>
      </c>
      <c r="AK28">
        <f t="shared" si="22"/>
        <v>90.562986297117831</v>
      </c>
      <c r="AL28">
        <f t="shared" si="8"/>
        <v>-2035.26403832497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-130.92125390642499</v>
      </c>
      <c r="AR28">
        <f t="shared" si="9"/>
        <v>-131.38037842394723</v>
      </c>
      <c r="AS28">
        <f t="shared" si="9"/>
        <v>6.3322036775368939</v>
      </c>
      <c r="AT28">
        <f t="shared" si="9"/>
        <v>5.3272143052429088</v>
      </c>
      <c r="AU28">
        <f t="shared" si="9"/>
        <v>-119.72096044116743</v>
      </c>
      <c r="AW28">
        <v>25</v>
      </c>
      <c r="AX28">
        <f>IF(Z28&gt;0, (R28*SUMPRODUCT(K28:$K$98, X28:$X$98)-K28*$AZ$3)/Z28, 0)</f>
        <v>1899.5625141754783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</v>
      </c>
      <c r="S29">
        <f t="shared" si="1"/>
        <v>1815.9951749188986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1186.1090767475762</v>
      </c>
      <c r="AC29">
        <f t="shared" si="2"/>
        <v>1078.0758868693074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-2451.1892330436804</v>
      </c>
      <c r="AI29">
        <f t="shared" si="6"/>
        <v>-2458.6099292944114</v>
      </c>
      <c r="AJ29">
        <f t="shared" si="7"/>
        <v>108.03318987826879</v>
      </c>
      <c r="AK29">
        <f t="shared" si="22"/>
        <v>83.027635372330337</v>
      </c>
      <c r="AL29">
        <f t="shared" si="8"/>
        <v>-2267.5491040438123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-128.73844256509992</v>
      </c>
      <c r="AR29">
        <f t="shared" si="9"/>
        <v>-129.12818353866055</v>
      </c>
      <c r="AS29">
        <f t="shared" si="9"/>
        <v>5.6739905768100272</v>
      </c>
      <c r="AT29">
        <f t="shared" si="9"/>
        <v>4.3606786141208262</v>
      </c>
      <c r="AU29">
        <f t="shared" si="9"/>
        <v>-119.09351434772969</v>
      </c>
      <c r="AW29">
        <v>26</v>
      </c>
      <c r="AX29">
        <f>IF(Z29&gt;0, (R29*SUMPRODUCT(K29:$K$98, X29:$X$98)-K29*$AZ$3)/Z29, 0)</f>
        <v>1815.9951749188986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</v>
      </c>
      <c r="S30">
        <f t="shared" si="1"/>
        <v>1728.2394387095328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1078.0758868693074</v>
      </c>
      <c r="AC30">
        <f t="shared" si="2"/>
        <v>969.77321575791848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-2658.5544300285269</v>
      </c>
      <c r="AI30">
        <f t="shared" si="6"/>
        <v>-2665.5686000129972</v>
      </c>
      <c r="AJ30">
        <f t="shared" si="7"/>
        <v>108.30267111138892</v>
      </c>
      <c r="AK30">
        <f t="shared" si="22"/>
        <v>75.465312080851518</v>
      </c>
      <c r="AL30">
        <f t="shared" si="8"/>
        <v>-2481.8006168207567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-124.66913442555801</v>
      </c>
      <c r="AR30">
        <f t="shared" si="9"/>
        <v>-124.99805396574146</v>
      </c>
      <c r="AS30">
        <f t="shared" si="9"/>
        <v>5.0786999547298581</v>
      </c>
      <c r="AT30">
        <f t="shared" si="9"/>
        <v>3.5388386372715392</v>
      </c>
      <c r="AU30">
        <f t="shared" si="9"/>
        <v>-116.38051537374007</v>
      </c>
      <c r="AW30">
        <v>27</v>
      </c>
      <c r="AX30">
        <f>IF(Z30&gt;0, (R30*SUMPRODUCT(K30:$K$98, X30:$X$98)-K30*$AZ$3)/Z30, 0)</f>
        <v>1728.2394387095328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</v>
      </c>
      <c r="S31">
        <f t="shared" si="1"/>
        <v>1637.2909378021768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969.77321575791848</v>
      </c>
      <c r="AC31">
        <f t="shared" si="2"/>
        <v>863.35030584460242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-2821.8113024040863</v>
      </c>
      <c r="AI31">
        <f t="shared" si="6"/>
        <v>-2828.4026042759115</v>
      </c>
      <c r="AJ31">
        <f t="shared" si="7"/>
        <v>106.42290991331606</v>
      </c>
      <c r="AK31">
        <f t="shared" si="22"/>
        <v>67.884125103054302</v>
      </c>
      <c r="AL31">
        <f t="shared" si="8"/>
        <v>-2654.0955692595408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-118.14717286147734</v>
      </c>
      <c r="AR31">
        <f t="shared" si="9"/>
        <v>-118.42314584413896</v>
      </c>
      <c r="AS31">
        <f t="shared" si="9"/>
        <v>4.4558493061664812</v>
      </c>
      <c r="AT31">
        <f t="shared" si="9"/>
        <v>2.8422586075361154</v>
      </c>
      <c r="AU31">
        <f t="shared" si="9"/>
        <v>-111.12503793043635</v>
      </c>
      <c r="AW31">
        <v>28</v>
      </c>
      <c r="AX31">
        <f>IF(Z31&gt;0, (R31*SUMPRODUCT(K31:$K$98, X31:$X$98)-K31*$AZ$3)/Z31, 0)</f>
        <v>1637.2909378021768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</v>
      </c>
      <c r="S32">
        <f t="shared" si="1"/>
        <v>1546.7446333710225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863.35030584460242</v>
      </c>
      <c r="AC32">
        <f t="shared" si="2"/>
        <v>761.49440486905542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-2971.0405503034899</v>
      </c>
      <c r="AI32">
        <f t="shared" si="6"/>
        <v>-2977.1945590878086</v>
      </c>
      <c r="AJ32">
        <f t="shared" si="7"/>
        <v>101.855900975547</v>
      </c>
      <c r="AK32">
        <f t="shared" si="22"/>
        <v>60.434521409122176</v>
      </c>
      <c r="AL32">
        <f t="shared" si="8"/>
        <v>-2814.9041367031391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-111.06722517203633</v>
      </c>
      <c r="AR32">
        <f t="shared" si="9"/>
        <v>-111.29728217320677</v>
      </c>
      <c r="AS32">
        <f t="shared" si="9"/>
        <v>3.8077071306199817</v>
      </c>
      <c r="AT32">
        <f t="shared" si="9"/>
        <v>2.2592403179504119</v>
      </c>
      <c r="AU32">
        <f t="shared" si="9"/>
        <v>-105.23033472463636</v>
      </c>
      <c r="AW32">
        <v>29</v>
      </c>
      <c r="AX32">
        <f>IF(Z32&gt;0, (R32*SUMPRODUCT(K32:$K$98, X32:$X$98)-K32*$AZ$3)/Z32, 0)</f>
        <v>1546.7446333710225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</v>
      </c>
      <c r="S33">
        <f t="shared" si="1"/>
        <v>1456.7181932485526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761.49440486905542</v>
      </c>
      <c r="AC33">
        <f t="shared" si="2"/>
        <v>664.97295816659971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-3091.0468063317267</v>
      </c>
      <c r="AI33">
        <f t="shared" si="6"/>
        <v>-3096.7528941774108</v>
      </c>
      <c r="AJ33">
        <f t="shared" si="7"/>
        <v>96.521446702455705</v>
      </c>
      <c r="AK33">
        <f t="shared" si="22"/>
        <v>53.304608340833887</v>
      </c>
      <c r="AL33">
        <f t="shared" si="8"/>
        <v>-2946.9268391341211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-103.17272501099956</v>
      </c>
      <c r="AR33">
        <f t="shared" si="9"/>
        <v>-103.36318237676493</v>
      </c>
      <c r="AS33">
        <f t="shared" si="9"/>
        <v>3.2216855008139897</v>
      </c>
      <c r="AT33">
        <f t="shared" si="9"/>
        <v>1.779197159649119</v>
      </c>
      <c r="AU33">
        <f t="shared" si="9"/>
        <v>-98.362299716301806</v>
      </c>
      <c r="AW33">
        <v>30</v>
      </c>
      <c r="AX33">
        <f>IF(Z33&gt;0, (R33*SUMPRODUCT(K33:$K$98, X33:$X$98)-K33*$AZ$3)/Z33, 0)</f>
        <v>1456.7181932485526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</v>
      </c>
      <c r="S34">
        <f t="shared" si="1"/>
        <v>1368.5811871078397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664.97295816659971</v>
      </c>
      <c r="AC34">
        <f t="shared" si="2"/>
        <v>574.7875353605823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-3193.4259856914614</v>
      </c>
      <c r="AI34">
        <f t="shared" si="6"/>
        <v>-3198.6758344104774</v>
      </c>
      <c r="AJ34">
        <f t="shared" si="7"/>
        <v>90.185422806017414</v>
      </c>
      <c r="AK34">
        <f t="shared" si="22"/>
        <v>46.548107071661981</v>
      </c>
      <c r="AL34">
        <f t="shared" si="8"/>
        <v>-3061.9423045327981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-95.169579880854556</v>
      </c>
      <c r="AR34">
        <f t="shared" si="9"/>
        <v>-95.326034390608484</v>
      </c>
      <c r="AS34">
        <f t="shared" si="9"/>
        <v>2.6876805156226249</v>
      </c>
      <c r="AT34">
        <f t="shared" si="9"/>
        <v>1.3872135487429815</v>
      </c>
      <c r="AU34">
        <f t="shared" ref="AU34:AU89" si="23">AL34*$K34</f>
        <v>-91.251140326242876</v>
      </c>
      <c r="AW34">
        <v>31</v>
      </c>
      <c r="AX34">
        <f>IF(Z34&gt;0, (R34*SUMPRODUCT(K34:$K$98, X34:$X$98)-K34*$AZ$3)/Z34, 0)</f>
        <v>1368.5811871078397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</v>
      </c>
      <c r="S35">
        <f t="shared" si="1"/>
        <v>1282.7657842317888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574.7875353605823</v>
      </c>
      <c r="AC35">
        <f t="shared" si="2"/>
        <v>491.2137610198908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-3285.4698170609804</v>
      </c>
      <c r="AI35">
        <f t="shared" ref="AI35:AI66" si="25">SUM(AE35:AH35)</f>
        <v>-3290.2564835656735</v>
      </c>
      <c r="AJ35">
        <f t="shared" si="7"/>
        <v>83.5737743406915</v>
      </c>
      <c r="AK35">
        <f t="shared" si="22"/>
        <v>40.235127475240766</v>
      </c>
      <c r="AL35">
        <f t="shared" si="8"/>
        <v>-3166.4475817497409</v>
      </c>
      <c r="AN35">
        <f t="shared" ref="AN35:AT66" si="26">AE35*$K35</f>
        <v>0</v>
      </c>
      <c r="AO35">
        <f t="shared" si="26"/>
        <v>0</v>
      </c>
      <c r="AP35">
        <f t="shared" si="26"/>
        <v>-0.12736686083561174</v>
      </c>
      <c r="AQ35">
        <f t="shared" si="26"/>
        <v>-87.422003717813126</v>
      </c>
      <c r="AR35">
        <f t="shared" si="26"/>
        <v>-87.549370578648734</v>
      </c>
      <c r="AS35">
        <f t="shared" si="26"/>
        <v>2.2237875305332624</v>
      </c>
      <c r="AT35">
        <f t="shared" si="26"/>
        <v>1.0706034934369624</v>
      </c>
      <c r="AU35">
        <f t="shared" si="23"/>
        <v>-84.254979554678499</v>
      </c>
      <c r="AW35">
        <v>32</v>
      </c>
      <c r="AX35">
        <f>IF(Z35&gt;0, (R35*SUMPRODUCT(K35:$K$98, X35:$X$98)-K35*$AZ$3)/Z35, 0)</f>
        <v>1282.7657842317888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</v>
      </c>
      <c r="S36">
        <f t="shared" si="1"/>
        <v>1197.7780738848201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491.2137610198908</v>
      </c>
      <c r="AC36">
        <f t="shared" si="2"/>
        <v>414.14515510579463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-3334.2811428529367</v>
      </c>
      <c r="AI36">
        <f t="shared" si="25"/>
        <v>-3338.6031575497263</v>
      </c>
      <c r="AJ36">
        <f t="shared" si="7"/>
        <v>77.068605914096167</v>
      </c>
      <c r="AK36">
        <f t="shared" si="22"/>
        <v>34.384963271392358</v>
      </c>
      <c r="AL36">
        <f t="shared" si="8"/>
        <v>-3227.1495883642378</v>
      </c>
      <c r="AN36">
        <f t="shared" si="26"/>
        <v>0</v>
      </c>
      <c r="AO36">
        <f t="shared" si="26"/>
        <v>0</v>
      </c>
      <c r="AP36">
        <f t="shared" si="26"/>
        <v>-0.10268133139728239</v>
      </c>
      <c r="AQ36">
        <f t="shared" si="26"/>
        <v>-79.21500758785254</v>
      </c>
      <c r="AR36">
        <f t="shared" si="26"/>
        <v>-79.317688919249832</v>
      </c>
      <c r="AS36">
        <f t="shared" si="26"/>
        <v>1.8309764356123506</v>
      </c>
      <c r="AT36">
        <f t="shared" si="26"/>
        <v>0.81690925562467298</v>
      </c>
      <c r="AU36">
        <f t="shared" si="23"/>
        <v>-76.669803228012796</v>
      </c>
      <c r="AW36">
        <v>33</v>
      </c>
      <c r="AX36">
        <f>IF(Z36&gt;0, (R36*SUMPRODUCT(K36:$K$98, X36:$X$98)-K36*$AZ$3)/Z36, 0)</f>
        <v>1197.7780738848201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</v>
      </c>
      <c r="S37">
        <f t="shared" si="1"/>
        <v>1114.0161857136966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414.14515510579463</v>
      </c>
      <c r="AC37">
        <f t="shared" si="2"/>
        <v>344.17425269983227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-3335.4504615163864</v>
      </c>
      <c r="AI37">
        <f t="shared" si="25"/>
        <v>-3339.3123247585186</v>
      </c>
      <c r="AJ37">
        <f t="shared" si="7"/>
        <v>69.970902405962363</v>
      </c>
      <c r="AK37">
        <f t="shared" si="22"/>
        <v>28.990160857405627</v>
      </c>
      <c r="AL37">
        <f t="shared" si="8"/>
        <v>-3240.3512614951505</v>
      </c>
      <c r="AN37">
        <f t="shared" si="26"/>
        <v>0</v>
      </c>
      <c r="AO37">
        <f t="shared" si="26"/>
        <v>0</v>
      </c>
      <c r="AP37">
        <f t="shared" si="26"/>
        <v>-8.1918901417604495E-2</v>
      </c>
      <c r="AQ37">
        <f t="shared" si="26"/>
        <v>-70.752489254232302</v>
      </c>
      <c r="AR37">
        <f t="shared" si="26"/>
        <v>-70.834408155649896</v>
      </c>
      <c r="AS37">
        <f t="shared" si="26"/>
        <v>1.4842419570327254</v>
      </c>
      <c r="AT37">
        <f t="shared" si="26"/>
        <v>0.61494723672482898</v>
      </c>
      <c r="AU37">
        <f t="shared" si="23"/>
        <v>-68.735218961892343</v>
      </c>
      <c r="AW37">
        <v>34</v>
      </c>
      <c r="AX37">
        <f>IF(Z37&gt;0, (R37*SUMPRODUCT(K37:$K$98, X37:$X$98)-K37*$AZ$3)/Z37, 0)</f>
        <v>1114.0161857136966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</v>
      </c>
      <c r="S38">
        <f t="shared" si="1"/>
        <v>1032.5830708719679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344.17425269983227</v>
      </c>
      <c r="AC38">
        <f t="shared" si="2"/>
        <v>281.67542878657355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-3307.2384159634353</v>
      </c>
      <c r="AI38">
        <f t="shared" si="25"/>
        <v>-3310.6482557711506</v>
      </c>
      <c r="AJ38">
        <f t="shared" si="7"/>
        <v>62.498823913258718</v>
      </c>
      <c r="AK38">
        <f t="shared" si="22"/>
        <v>24.092197688988261</v>
      </c>
      <c r="AL38">
        <f t="shared" si="8"/>
        <v>-3224.057234168904</v>
      </c>
      <c r="AN38">
        <f t="shared" si="26"/>
        <v>0</v>
      </c>
      <c r="AO38">
        <f t="shared" si="26"/>
        <v>0</v>
      </c>
      <c r="AP38">
        <f t="shared" si="26"/>
        <v>-6.4580764689156606E-2</v>
      </c>
      <c r="AQ38">
        <f t="shared" si="26"/>
        <v>-62.637542511236077</v>
      </c>
      <c r="AR38">
        <f t="shared" si="26"/>
        <v>-62.702123275925231</v>
      </c>
      <c r="AS38">
        <f t="shared" si="26"/>
        <v>1.183698375319151</v>
      </c>
      <c r="AT38">
        <f t="shared" si="26"/>
        <v>0.45629491047548054</v>
      </c>
      <c r="AU38">
        <f t="shared" si="23"/>
        <v>-61.062129990130607</v>
      </c>
      <c r="AW38">
        <v>35</v>
      </c>
      <c r="AX38">
        <f>IF(Z38&gt;0, (R38*SUMPRODUCT(K38:$K$98, X38:$X$98)-K38*$AZ$3)/Z38, 0)</f>
        <v>1032.5830708719679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</v>
      </c>
      <c r="S39">
        <f t="shared" si="1"/>
        <v>952.87992018537386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281.67542878657355</v>
      </c>
      <c r="AC39">
        <f t="shared" si="2"/>
        <v>226.40723032977806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-3245.6205040823938</v>
      </c>
      <c r="AI39">
        <f t="shared" si="25"/>
        <v>-3248.5905429290219</v>
      </c>
      <c r="AJ39">
        <f t="shared" si="7"/>
        <v>55.268198456795488</v>
      </c>
      <c r="AK39">
        <f t="shared" si="22"/>
        <v>19.717280015060151</v>
      </c>
      <c r="AL39">
        <f t="shared" si="8"/>
        <v>-3173.6050644571665</v>
      </c>
      <c r="AN39">
        <f t="shared" si="26"/>
        <v>0</v>
      </c>
      <c r="AO39">
        <f t="shared" si="26"/>
        <v>0</v>
      </c>
      <c r="AP39">
        <f t="shared" si="26"/>
        <v>-5.0224233051561547E-2</v>
      </c>
      <c r="AQ39">
        <f t="shared" si="26"/>
        <v>-54.884400175114912</v>
      </c>
      <c r="AR39">
        <f t="shared" si="26"/>
        <v>-54.934624408166478</v>
      </c>
      <c r="AS39">
        <f t="shared" si="26"/>
        <v>0.93460153990431738</v>
      </c>
      <c r="AT39">
        <f t="shared" si="26"/>
        <v>0.33342502160994636</v>
      </c>
      <c r="AU39">
        <f t="shared" si="23"/>
        <v>-53.666597846652216</v>
      </c>
      <c r="AW39">
        <v>36</v>
      </c>
      <c r="AX39">
        <f>IF(Z39&gt;0, (R39*SUMPRODUCT(K39:$K$98, X39:$X$98)-K39*$AZ$3)/Z39, 0)</f>
        <v>952.87992018537386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</v>
      </c>
      <c r="S40">
        <f t="shared" si="1"/>
        <v>874.28502173826962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226.40723032977806</v>
      </c>
      <c r="AC40">
        <f t="shared" si="2"/>
        <v>178.10260163184222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-3151.4789236936508</v>
      </c>
      <c r="AI40">
        <f t="shared" si="25"/>
        <v>-3154.0253272863506</v>
      </c>
      <c r="AJ40">
        <f t="shared" si="7"/>
        <v>48.30462869793584</v>
      </c>
      <c r="AK40">
        <f t="shared" si="22"/>
        <v>15.848506123084466</v>
      </c>
      <c r="AL40">
        <f t="shared" si="8"/>
        <v>-3089.8721924653305</v>
      </c>
      <c r="AN40">
        <f t="shared" si="26"/>
        <v>0</v>
      </c>
      <c r="AO40">
        <f t="shared" si="26"/>
        <v>0</v>
      </c>
      <c r="AP40">
        <f t="shared" si="26"/>
        <v>-3.8446817800132843E-2</v>
      </c>
      <c r="AQ40">
        <f t="shared" si="26"/>
        <v>-47.582534177836727</v>
      </c>
      <c r="AR40">
        <f t="shared" si="26"/>
        <v>-47.620980995636863</v>
      </c>
      <c r="AS40">
        <f t="shared" si="26"/>
        <v>0.72932635807488377</v>
      </c>
      <c r="AT40">
        <f t="shared" si="26"/>
        <v>0.23928831590771796</v>
      </c>
      <c r="AU40">
        <f t="shared" si="23"/>
        <v>-46.652366321654263</v>
      </c>
      <c r="AW40">
        <v>37</v>
      </c>
      <c r="AX40">
        <f>IF(Z40&gt;0, (R40*SUMPRODUCT(K40:$K$98, X40:$X$98)-K40*$AZ$3)/Z40, 0)</f>
        <v>874.28502173826962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</v>
      </c>
      <c r="S41">
        <f t="shared" si="1"/>
        <v>795.55766421030603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178.10260163184222</v>
      </c>
      <c r="AC41">
        <f t="shared" si="2"/>
        <v>136.39486341577259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-3022.9561599695835</v>
      </c>
      <c r="AI41">
        <f t="shared" si="25"/>
        <v>-3025.0992300063604</v>
      </c>
      <c r="AJ41">
        <f t="shared" si="7"/>
        <v>41.707738216069629</v>
      </c>
      <c r="AK41">
        <f t="shared" si="22"/>
        <v>12.467182114228956</v>
      </c>
      <c r="AL41">
        <f t="shared" si="8"/>
        <v>-2970.924309676062</v>
      </c>
      <c r="AN41">
        <f t="shared" si="26"/>
        <v>0</v>
      </c>
      <c r="AO41">
        <f t="shared" si="26"/>
        <v>0</v>
      </c>
      <c r="AP41">
        <f t="shared" si="26"/>
        <v>-2.8890263490875583E-2</v>
      </c>
      <c r="AQ41">
        <f t="shared" si="26"/>
        <v>-40.751817945363321</v>
      </c>
      <c r="AR41">
        <f t="shared" si="26"/>
        <v>-40.780708208854193</v>
      </c>
      <c r="AS41">
        <f t="shared" si="26"/>
        <v>0.56225299499918768</v>
      </c>
      <c r="AT41">
        <f t="shared" si="26"/>
        <v>0.16806738468078219</v>
      </c>
      <c r="AU41">
        <f t="shared" si="23"/>
        <v>-40.050387829174227</v>
      </c>
      <c r="AW41">
        <v>38</v>
      </c>
      <c r="AX41">
        <f>IF(Z41&gt;0, (R41*SUMPRODUCT(K41:$K$98, X41:$X$98)-K41*$AZ$3)/Z41, 0)</f>
        <v>795.55766421030603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</v>
      </c>
      <c r="S42">
        <f t="shared" si="1"/>
        <v>714.63304332173959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136.39486341577259</v>
      </c>
      <c r="AC42">
        <f t="shared" si="2"/>
        <v>100.88839900770124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-2855.6036203090998</v>
      </c>
      <c r="AI42">
        <f t="shared" si="25"/>
        <v>-2857.3683091929702</v>
      </c>
      <c r="AJ42">
        <f t="shared" si="7"/>
        <v>35.506464408071352</v>
      </c>
      <c r="AK42">
        <f t="shared" si="22"/>
        <v>9.5476404391040823</v>
      </c>
      <c r="AL42">
        <f t="shared" si="8"/>
        <v>-2812.3142043457947</v>
      </c>
      <c r="AN42">
        <f t="shared" si="26"/>
        <v>0</v>
      </c>
      <c r="AO42">
        <f t="shared" si="26"/>
        <v>0</v>
      </c>
      <c r="AP42">
        <f t="shared" si="26"/>
        <v>-2.1240525924231816E-2</v>
      </c>
      <c r="AQ42">
        <f t="shared" si="26"/>
        <v>-34.371227291622773</v>
      </c>
      <c r="AR42">
        <f t="shared" si="26"/>
        <v>-34.392467817547008</v>
      </c>
      <c r="AS42">
        <f t="shared" si="26"/>
        <v>0.42737050401961413</v>
      </c>
      <c r="AT42">
        <f t="shared" si="26"/>
        <v>0.1149193527061063</v>
      </c>
      <c r="AU42">
        <f t="shared" si="23"/>
        <v>-33.850177960821291</v>
      </c>
      <c r="AW42">
        <v>39</v>
      </c>
      <c r="AX42">
        <f>IF(Z42&gt;0, (R42*SUMPRODUCT(K42:$K$98, X42:$X$98)-K42*$AZ$3)/Z42, 0)</f>
        <v>714.63304332173959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</v>
      </c>
      <c r="S43">
        <f t="shared" si="1"/>
        <v>629.0134185685954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100.88839900770124</v>
      </c>
      <c r="AC43">
        <f t="shared" si="2"/>
        <v>71.200523088660589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-2656.9394280312995</v>
      </c>
      <c r="AI43">
        <f t="shared" si="25"/>
        <v>-2658.3543525978271</v>
      </c>
      <c r="AJ43">
        <f t="shared" si="7"/>
        <v>29.68787591904065</v>
      </c>
      <c r="AK43">
        <f t="shared" si="22"/>
        <v>7.0621879305390873</v>
      </c>
      <c r="AL43">
        <f t="shared" si="8"/>
        <v>-2621.6042887482472</v>
      </c>
      <c r="AN43">
        <f t="shared" si="26"/>
        <v>0</v>
      </c>
      <c r="AO43">
        <f t="shared" si="26"/>
        <v>0</v>
      </c>
      <c r="AP43">
        <f t="shared" si="26"/>
        <v>-1.5205908759643557E-2</v>
      </c>
      <c r="AQ43">
        <f t="shared" si="26"/>
        <v>-28.55359181563367</v>
      </c>
      <c r="AR43">
        <f t="shared" si="26"/>
        <v>-28.56879772439331</v>
      </c>
      <c r="AS43">
        <f t="shared" si="26"/>
        <v>0.31904961096293416</v>
      </c>
      <c r="AT43">
        <f t="shared" si="26"/>
        <v>7.5895908414940441E-2</v>
      </c>
      <c r="AU43">
        <f t="shared" si="23"/>
        <v>-28.173852205015436</v>
      </c>
      <c r="AW43">
        <v>40</v>
      </c>
      <c r="AX43">
        <f>IF(Z43&gt;0, (R43*SUMPRODUCT(K43:$K$98, X43:$X$98)-K43*$AZ$3)/Z43, 0)</f>
        <v>629.0134185685954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</v>
      </c>
      <c r="S44">
        <f t="shared" si="1"/>
        <v>532.54425780320605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71.200523088660589</v>
      </c>
      <c r="AC44">
        <f t="shared" si="2"/>
        <v>46.828494998546645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-2412.8498431802745</v>
      </c>
      <c r="AI44">
        <f t="shared" si="25"/>
        <v>-2413.9490122707393</v>
      </c>
      <c r="AJ44">
        <f t="shared" si="7"/>
        <v>24.372028090113943</v>
      </c>
      <c r="AK44">
        <f t="shared" si="22"/>
        <v>4.9840366162062413</v>
      </c>
      <c r="AL44">
        <f t="shared" si="8"/>
        <v>-2384.5929475644193</v>
      </c>
      <c r="AN44">
        <f t="shared" si="26"/>
        <v>0</v>
      </c>
      <c r="AO44">
        <f t="shared" si="26"/>
        <v>0</v>
      </c>
      <c r="AP44">
        <f t="shared" si="26"/>
        <v>-1.0546918199501935E-2</v>
      </c>
      <c r="AQ44">
        <f t="shared" si="26"/>
        <v>-23.152152061463951</v>
      </c>
      <c r="AR44">
        <f t="shared" si="26"/>
        <v>-23.162698979663453</v>
      </c>
      <c r="AS44">
        <f t="shared" si="26"/>
        <v>0.23385827426577668</v>
      </c>
      <c r="AT44">
        <f t="shared" si="26"/>
        <v>4.7823603256727722E-2</v>
      </c>
      <c r="AU44">
        <f t="shared" si="23"/>
        <v>-22.881017102140952</v>
      </c>
      <c r="AW44">
        <v>41</v>
      </c>
      <c r="AX44">
        <f>IF(Z44&gt;0, (R44*SUMPRODUCT(K44:$K$98, X44:$X$98)-K44*$AZ$3)/Z44, 0)</f>
        <v>532.54425780320605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</v>
      </c>
      <c r="S45">
        <f t="shared" si="1"/>
        <v>416.62794438220919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46.828494998546645</v>
      </c>
      <c r="AC45">
        <f t="shared" si="2"/>
        <v>27.409881977725341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-2126.4361140171327</v>
      </c>
      <c r="AI45">
        <f t="shared" si="25"/>
        <v>-2127.2584869024408</v>
      </c>
      <c r="AJ45">
        <f t="shared" si="7"/>
        <v>19.418613020821304</v>
      </c>
      <c r="AK45">
        <f t="shared" si="22"/>
        <v>3.2779946498982655</v>
      </c>
      <c r="AL45">
        <f t="shared" si="8"/>
        <v>-2104.5618792317214</v>
      </c>
      <c r="AN45">
        <f t="shared" si="26"/>
        <v>0</v>
      </c>
      <c r="AO45">
        <f t="shared" si="26"/>
        <v>0</v>
      </c>
      <c r="AP45">
        <f t="shared" si="26"/>
        <v>-7.0455001825551061E-3</v>
      </c>
      <c r="AQ45">
        <f t="shared" si="26"/>
        <v>-18.217777236037108</v>
      </c>
      <c r="AR45">
        <f t="shared" si="26"/>
        <v>-18.224822736219664</v>
      </c>
      <c r="AS45">
        <f t="shared" si="26"/>
        <v>0.16636472824844145</v>
      </c>
      <c r="AT45">
        <f t="shared" si="26"/>
        <v>2.8083503623324423E-2</v>
      </c>
      <c r="AU45">
        <f t="shared" si="23"/>
        <v>-18.030374504347897</v>
      </c>
      <c r="AW45">
        <v>42</v>
      </c>
      <c r="AX45">
        <f>IF(Z45&gt;0, (R45*SUMPRODUCT(K45:$K$98, X45:$X$98)-K45*$AZ$3)/Z45, 0)</f>
        <v>416.62794438220919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</v>
      </c>
      <c r="S46">
        <f t="shared" si="1"/>
        <v>266.25238242871785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27.409881977725341</v>
      </c>
      <c r="AC46">
        <f t="shared" si="2"/>
        <v>12.525621742261968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-1808.7764768471425</v>
      </c>
      <c r="AI46">
        <f t="shared" si="25"/>
        <v>-1809.3645289439917</v>
      </c>
      <c r="AJ46">
        <f t="shared" si="7"/>
        <v>14.884260235463373</v>
      </c>
      <c r="AK46">
        <f t="shared" si="22"/>
        <v>1.918691738440774</v>
      </c>
      <c r="AL46">
        <f t="shared" si="8"/>
        <v>-1792.5615769700873</v>
      </c>
      <c r="AN46">
        <f t="shared" si="26"/>
        <v>0</v>
      </c>
      <c r="AO46">
        <f t="shared" si="26"/>
        <v>0</v>
      </c>
      <c r="AP46">
        <f t="shared" si="26"/>
        <v>-4.4982214074403733E-3</v>
      </c>
      <c r="AQ46">
        <f t="shared" si="26"/>
        <v>-13.835980031402412</v>
      </c>
      <c r="AR46">
        <f t="shared" si="26"/>
        <v>-13.840478252809854</v>
      </c>
      <c r="AS46">
        <f t="shared" si="26"/>
        <v>0.11385504512920078</v>
      </c>
      <c r="AT46">
        <f t="shared" si="26"/>
        <v>1.467676129101207E-2</v>
      </c>
      <c r="AU46">
        <f t="shared" si="23"/>
        <v>-13.711946446389639</v>
      </c>
      <c r="AW46">
        <v>43</v>
      </c>
      <c r="AX46">
        <f>IF(Z46&gt;0, (R46*SUMPRODUCT(K46:$K$98, X46:$X$98)-K46*$AZ$3)/Z46, 0)</f>
        <v>266.25238242871785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</v>
      </c>
      <c r="S47">
        <f t="shared" si="1"/>
        <v>52.228579964830431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12.525621742261968</v>
      </c>
      <c r="AC47">
        <f t="shared" si="2"/>
        <v>1.6659961756575861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-1467.5555054130591</v>
      </c>
      <c r="AI47">
        <f t="shared" si="25"/>
        <v>-1467.954232550763</v>
      </c>
      <c r="AJ47">
        <f t="shared" si="7"/>
        <v>10.859625566604382</v>
      </c>
      <c r="AK47">
        <f t="shared" si="22"/>
        <v>0.87679352195833793</v>
      </c>
      <c r="AL47">
        <f t="shared" si="8"/>
        <v>-1456.2178134622004</v>
      </c>
      <c r="AN47">
        <f t="shared" si="26"/>
        <v>0</v>
      </c>
      <c r="AO47">
        <f t="shared" si="26"/>
        <v>0</v>
      </c>
      <c r="AP47">
        <f t="shared" si="26"/>
        <v>-2.7232204367085605E-3</v>
      </c>
      <c r="AQ47">
        <f t="shared" si="26"/>
        <v>-10.02308788751701</v>
      </c>
      <c r="AR47">
        <f t="shared" si="26"/>
        <v>-10.025811107953718</v>
      </c>
      <c r="AS47">
        <f t="shared" si="26"/>
        <v>7.4168902694393343E-2</v>
      </c>
      <c r="AT47">
        <f t="shared" si="26"/>
        <v>5.9883108321142986E-3</v>
      </c>
      <c r="AU47">
        <f t="shared" si="23"/>
        <v>-9.9456538944272115</v>
      </c>
      <c r="AW47">
        <v>44</v>
      </c>
      <c r="AX47">
        <f>IF(Z47&gt;0, (R47*SUMPRODUCT(K47:$K$98, X47:$X$98)-K47*$AZ$3)/Z47, 0)</f>
        <v>52.228579964830431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</v>
      </c>
      <c r="S48">
        <f t="shared" si="1"/>
        <v>-280.57373562135331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1.6659961756575861</v>
      </c>
      <c r="AC48">
        <f t="shared" si="2"/>
        <v>-5.6996323682897518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-1126.4984358683409</v>
      </c>
      <c r="AI48">
        <f t="shared" si="25"/>
        <v>-1126.7523634301842</v>
      </c>
      <c r="AJ48">
        <f t="shared" si="7"/>
        <v>7.3656285439473379</v>
      </c>
      <c r="AK48">
        <f t="shared" si="22"/>
        <v>0.11661973229603104</v>
      </c>
      <c r="AL48">
        <f t="shared" si="8"/>
        <v>-1119.2701151539409</v>
      </c>
      <c r="AN48">
        <f t="shared" si="26"/>
        <v>0</v>
      </c>
      <c r="AO48">
        <f t="shared" si="26"/>
        <v>0</v>
      </c>
      <c r="AP48">
        <f t="shared" si="26"/>
        <v>-1.5484558335464088E-3</v>
      </c>
      <c r="AQ48">
        <f t="shared" si="26"/>
        <v>-6.8694121340678338</v>
      </c>
      <c r="AR48">
        <f t="shared" si="26"/>
        <v>-6.8709605899013804</v>
      </c>
      <c r="AS48">
        <f t="shared" si="26"/>
        <v>4.491576418020149E-2</v>
      </c>
      <c r="AT48">
        <f t="shared" si="26"/>
        <v>7.1114968170246748E-4</v>
      </c>
      <c r="AU48">
        <f t="shared" si="23"/>
        <v>-6.8253336760394765</v>
      </c>
      <c r="AW48">
        <v>45</v>
      </c>
      <c r="AX48">
        <f>IF(Z48&gt;0, (R48*SUMPRODUCT(K48:$K$98, X48:$X$98)-K48*$AZ$3)/Z48, 0)</f>
        <v>-280.57373562135331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</v>
      </c>
      <c r="S49">
        <f t="shared" si="1"/>
        <v>-848.03490056101043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-5.6996323682897518</v>
      </c>
      <c r="AC49">
        <f t="shared" si="2"/>
        <v>-10.196312945598965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-808.76037940684091</v>
      </c>
      <c r="AI49">
        <f t="shared" si="25"/>
        <v>-808.91067264564003</v>
      </c>
      <c r="AJ49">
        <f t="shared" si="7"/>
        <v>4.4966805773092133</v>
      </c>
      <c r="AK49">
        <f t="shared" si="22"/>
        <v>-0.39897426578028267</v>
      </c>
      <c r="AL49">
        <f t="shared" si="8"/>
        <v>-804.81296633411114</v>
      </c>
      <c r="AN49">
        <f t="shared" si="26"/>
        <v>0</v>
      </c>
      <c r="AO49">
        <f t="shared" si="26"/>
        <v>0</v>
      </c>
      <c r="AP49">
        <f t="shared" si="26"/>
        <v>-8.1829594809159495E-4</v>
      </c>
      <c r="AQ49">
        <f t="shared" si="26"/>
        <v>-4.4034272382025579</v>
      </c>
      <c r="AR49">
        <f t="shared" si="26"/>
        <v>-4.4042455341506495</v>
      </c>
      <c r="AS49">
        <f t="shared" si="26"/>
        <v>2.4482907718775804E-2</v>
      </c>
      <c r="AT49">
        <f t="shared" si="26"/>
        <v>-2.1722801883139616E-3</v>
      </c>
      <c r="AU49">
        <f t="shared" si="23"/>
        <v>-4.381934906620188</v>
      </c>
      <c r="AW49">
        <v>46</v>
      </c>
      <c r="AX49">
        <f>IF(Z49&gt;0, (R49*SUMPRODUCT(K49:$K$98, X49:$X$98)-K49*$AZ$3)/Z49, 0)</f>
        <v>-848.03490056101043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</v>
      </c>
      <c r="S50">
        <f t="shared" si="1"/>
        <v>-1913.6990132361802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-10.196312945598965</v>
      </c>
      <c r="AC50">
        <f t="shared" si="2"/>
        <v>-12.481229865267036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-538.11801480538816</v>
      </c>
      <c r="AI50">
        <f t="shared" si="25"/>
        <v>-538.19954035994863</v>
      </c>
      <c r="AJ50">
        <f t="shared" si="7"/>
        <v>2.2849169196680705</v>
      </c>
      <c r="AK50">
        <f t="shared" si="22"/>
        <v>-0.71374190619192768</v>
      </c>
      <c r="AL50">
        <f t="shared" si="8"/>
        <v>-536.62836534647249</v>
      </c>
      <c r="AN50">
        <f t="shared" si="26"/>
        <v>0</v>
      </c>
      <c r="AO50">
        <f t="shared" si="26"/>
        <v>0</v>
      </c>
      <c r="AP50">
        <f t="shared" si="26"/>
        <v>-3.9632064513026022E-4</v>
      </c>
      <c r="AQ50">
        <f t="shared" si="26"/>
        <v>-2.6159561861770535</v>
      </c>
      <c r="AR50">
        <f t="shared" si="26"/>
        <v>-2.6163525068221838</v>
      </c>
      <c r="AS50">
        <f t="shared" si="26"/>
        <v>1.1107679703062891E-2</v>
      </c>
      <c r="AT50">
        <f t="shared" si="26"/>
        <v>-3.4697176148466681E-3</v>
      </c>
      <c r="AU50">
        <f t="shared" si="23"/>
        <v>-2.6087145447339677</v>
      </c>
      <c r="AW50">
        <v>47</v>
      </c>
      <c r="AX50">
        <f>IF(Z50&gt;0, (R50*SUMPRODUCT(K50:$K$98, X50:$X$98)-K50*$AZ$3)/Z50, 0)</f>
        <v>-1913.6990132361802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</v>
      </c>
      <c r="S51">
        <f t="shared" si="1"/>
        <v>-4159.0613638330869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-12.481229865267036</v>
      </c>
      <c r="AC51">
        <f t="shared" si="2"/>
        <v>-13.205658981324012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-328.16702444075213</v>
      </c>
      <c r="AI51">
        <f t="shared" si="25"/>
        <v>-328.20671386171188</v>
      </c>
      <c r="AJ51">
        <f t="shared" si="7"/>
        <v>0.72442911605697624</v>
      </c>
      <c r="AK51">
        <f t="shared" si="22"/>
        <v>-0.87368609056869262</v>
      </c>
      <c r="AL51">
        <f t="shared" si="8"/>
        <v>-328.35597083622361</v>
      </c>
      <c r="AN51">
        <f t="shared" si="26"/>
        <v>0</v>
      </c>
      <c r="AO51">
        <f t="shared" si="26"/>
        <v>0</v>
      </c>
      <c r="AP51">
        <f t="shared" si="26"/>
        <v>-1.7227000833862268E-4</v>
      </c>
      <c r="AQ51">
        <f t="shared" si="26"/>
        <v>-1.4243930667121445</v>
      </c>
      <c r="AR51">
        <f t="shared" si="26"/>
        <v>-1.4245653367204834</v>
      </c>
      <c r="AS51">
        <f t="shared" si="26"/>
        <v>3.1443494726334409E-3</v>
      </c>
      <c r="AT51">
        <f t="shared" si="26"/>
        <v>-3.792192137554527E-3</v>
      </c>
      <c r="AU51">
        <f t="shared" si="23"/>
        <v>-1.4252131793854044</v>
      </c>
      <c r="AW51">
        <v>48</v>
      </c>
      <c r="AX51">
        <f>IF(Z51&gt;0, (R51*SUMPRODUCT(K51:$K$98, X51:$X$98)-K51*$AZ$3)/Z51, 0)</f>
        <v>-4159.0613638330869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</v>
      </c>
      <c r="S52">
        <f t="shared" si="1"/>
        <v>-9604.9411991507695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-13.205658981324012</v>
      </c>
      <c r="AC52">
        <f t="shared" si="2"/>
        <v>-12.941188592571802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-179.60551522216099</v>
      </c>
      <c r="AI52">
        <f t="shared" si="25"/>
        <v>-179.62235705950835</v>
      </c>
      <c r="AJ52">
        <f t="shared" si="7"/>
        <v>-0.26447038875221018</v>
      </c>
      <c r="AK52">
        <f t="shared" si="22"/>
        <v>-0.92439612869268095</v>
      </c>
      <c r="AL52">
        <f t="shared" si="8"/>
        <v>-180.81122357695324</v>
      </c>
      <c r="AN52">
        <f t="shared" si="26"/>
        <v>0</v>
      </c>
      <c r="AO52">
        <f t="shared" si="26"/>
        <v>0</v>
      </c>
      <c r="AP52">
        <f t="shared" si="26"/>
        <v>-6.5268909692863504E-5</v>
      </c>
      <c r="AQ52">
        <f t="shared" si="26"/>
        <v>-0.69604378142306655</v>
      </c>
      <c r="AR52">
        <f t="shared" si="26"/>
        <v>-0.69610905033275927</v>
      </c>
      <c r="AS52">
        <f t="shared" si="26"/>
        <v>-1.0249293805583725E-3</v>
      </c>
      <c r="AT52">
        <f t="shared" si="26"/>
        <v>-3.5824076791418462E-3</v>
      </c>
      <c r="AU52">
        <f t="shared" si="23"/>
        <v>-0.70071638739245956</v>
      </c>
      <c r="AW52">
        <v>49</v>
      </c>
      <c r="AX52">
        <f>IF(Z52&gt;0, (R52*SUMPRODUCT(K52:$K$98, X52:$X$98)-K52*$AZ$3)/Z52, 0)</f>
        <v>-9604.9411991507695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</v>
      </c>
      <c r="S53">
        <f t="shared" si="1"/>
        <v>-25440.394359678263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-12.941188592571802</v>
      </c>
      <c r="AC53">
        <f t="shared" si="2"/>
        <v>-12.129318574473125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-85.709951814627402</v>
      </c>
      <c r="AI53">
        <f t="shared" si="25"/>
        <v>-85.715911489624474</v>
      </c>
      <c r="AJ53">
        <f t="shared" si="7"/>
        <v>-0.81187001809867709</v>
      </c>
      <c r="AK53">
        <f t="shared" si="22"/>
        <v>-0.90588320148002621</v>
      </c>
      <c r="AL53">
        <f t="shared" si="8"/>
        <v>-87.433664709203171</v>
      </c>
      <c r="AN53">
        <f t="shared" si="26"/>
        <v>0</v>
      </c>
      <c r="AO53">
        <f t="shared" si="26"/>
        <v>0</v>
      </c>
      <c r="AP53">
        <f t="shared" si="26"/>
        <v>-2.062155653759321E-5</v>
      </c>
      <c r="AQ53">
        <f t="shared" si="26"/>
        <v>-0.2965719805273605</v>
      </c>
      <c r="AR53">
        <f t="shared" si="26"/>
        <v>-0.29659260208389809</v>
      </c>
      <c r="AS53">
        <f t="shared" si="26"/>
        <v>-2.8092175307607293E-3</v>
      </c>
      <c r="AT53">
        <f t="shared" si="26"/>
        <v>-3.1345201986631784E-3</v>
      </c>
      <c r="AU53">
        <f t="shared" si="23"/>
        <v>-0.30253633981332201</v>
      </c>
      <c r="AW53">
        <v>50</v>
      </c>
      <c r="AX53">
        <f>IF(Z53&gt;0, (R53*SUMPRODUCT(K53:$K$98, X53:$X$98)-K53*$AZ$3)/Z53, 0)</f>
        <v>-25440.394359678263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</v>
      </c>
      <c r="S54">
        <f t="shared" si="1"/>
        <v>-83674.432963297091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-12.129318574473125</v>
      </c>
      <c r="AC54">
        <f t="shared" si="2"/>
        <v>-11.079538948284641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-33.959378255210801</v>
      </c>
      <c r="AI54">
        <f t="shared" si="25"/>
        <v>-33.961033411175997</v>
      </c>
      <c r="AJ54">
        <f t="shared" si="7"/>
        <v>-1.0497796261884833</v>
      </c>
      <c r="AK54">
        <f t="shared" si="22"/>
        <v>-0.84905230021311884</v>
      </c>
      <c r="AL54">
        <f t="shared" si="8"/>
        <v>-35.859865337577595</v>
      </c>
      <c r="AN54">
        <f t="shared" si="26"/>
        <v>0</v>
      </c>
      <c r="AO54">
        <f t="shared" si="26"/>
        <v>0</v>
      </c>
      <c r="AP54">
        <f t="shared" si="26"/>
        <v>-5.1135177450965657E-6</v>
      </c>
      <c r="AQ54">
        <f t="shared" si="26"/>
        <v>-0.10491572212649369</v>
      </c>
      <c r="AR54">
        <f t="shared" si="26"/>
        <v>-0.10492083564423879</v>
      </c>
      <c r="AS54">
        <f t="shared" si="26"/>
        <v>-3.2432392232724541E-3</v>
      </c>
      <c r="AT54">
        <f t="shared" si="26"/>
        <v>-2.6231026531338634E-3</v>
      </c>
      <c r="AU54">
        <f t="shared" si="23"/>
        <v>-0.1107871775206451</v>
      </c>
      <c r="AW54">
        <v>51</v>
      </c>
      <c r="AX54">
        <f>IF(Z54&gt;0, (R54*SUMPRODUCT(K54:$K$98, X54:$X$98)-K54*$AZ$3)/Z54, 0)</f>
        <v>-83674.432963297091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</v>
      </c>
      <c r="S55">
        <f t="shared" si="1"/>
        <v>-380414.88533503789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-11.079538948284641</v>
      </c>
      <c r="AC55">
        <f t="shared" si="2"/>
        <v>-9.9823550215577033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-10.48476468181925</v>
      </c>
      <c r="AI55">
        <f t="shared" si="25"/>
        <v>-10.485092690639567</v>
      </c>
      <c r="AJ55">
        <f t="shared" si="7"/>
        <v>-1.0971839267269381</v>
      </c>
      <c r="AK55">
        <f t="shared" si="22"/>
        <v>-0.77556772637992499</v>
      </c>
      <c r="AL55">
        <f t="shared" si="8"/>
        <v>-12.35784434374643</v>
      </c>
      <c r="AN55">
        <f t="shared" si="26"/>
        <v>0</v>
      </c>
      <c r="AO55">
        <f t="shared" si="26"/>
        <v>0</v>
      </c>
      <c r="AP55">
        <f t="shared" si="26"/>
        <v>-9.0479114878896892E-7</v>
      </c>
      <c r="AQ55">
        <f t="shared" si="26"/>
        <v>-2.8921546292871105E-2</v>
      </c>
      <c r="AR55">
        <f t="shared" si="26"/>
        <v>-2.8922451084019894E-2</v>
      </c>
      <c r="AS55">
        <f t="shared" si="26"/>
        <v>-3.0265110082681661E-3</v>
      </c>
      <c r="AT55">
        <f t="shared" si="26"/>
        <v>-2.1393534888435638E-3</v>
      </c>
      <c r="AU55">
        <f t="shared" si="23"/>
        <v>-3.4088315581131623E-2</v>
      </c>
      <c r="AW55">
        <v>52</v>
      </c>
      <c r="AX55">
        <f>IF(Z55&gt;0, (R55*SUMPRODUCT(K55:$K$98, X55:$X$98)-K55*$AZ$3)/Z55, 0)</f>
        <v>-380414.88533503789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</v>
      </c>
      <c r="S56">
        <f t="shared" si="1"/>
        <v>-1737828.7805212503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-9.9823550215577033</v>
      </c>
      <c r="AC56">
        <f t="shared" si="2"/>
        <v>-8.9379733099457255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-2.0835114493530296</v>
      </c>
      <c r="AI56">
        <f t="shared" si="25"/>
        <v>-2.0835757391539733</v>
      </c>
      <c r="AJ56">
        <f t="shared" si="7"/>
        <v>-1.0443817116119778</v>
      </c>
      <c r="AK56">
        <f t="shared" si="22"/>
        <v>-0.69876485150903933</v>
      </c>
      <c r="AL56">
        <f t="shared" si="8"/>
        <v>-3.8267223022749906</v>
      </c>
      <c r="AN56">
        <f t="shared" si="26"/>
        <v>0</v>
      </c>
      <c r="AO56">
        <f t="shared" si="26"/>
        <v>0</v>
      </c>
      <c r="AP56">
        <f t="shared" si="26"/>
        <v>-1.5833862876490233E-7</v>
      </c>
      <c r="AQ56">
        <f t="shared" si="26"/>
        <v>-5.1314569506027766E-3</v>
      </c>
      <c r="AR56">
        <f t="shared" si="26"/>
        <v>-5.1316152892315415E-3</v>
      </c>
      <c r="AS56">
        <f t="shared" si="26"/>
        <v>-2.5721959890346864E-3</v>
      </c>
      <c r="AT56">
        <f t="shared" si="26"/>
        <v>-1.7209801055935645E-3</v>
      </c>
      <c r="AU56">
        <f t="shared" si="23"/>
        <v>-9.424791383859793E-3</v>
      </c>
      <c r="AW56">
        <v>53</v>
      </c>
      <c r="AX56">
        <f>IF(Z56&gt;0, (R56*SUMPRODUCT(K56:$K$98, X56:$X$98)-K56*$AZ$3)/Z56, 0)</f>
        <v>-1737828.7805212503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</v>
      </c>
      <c r="S57">
        <f t="shared" si="1"/>
        <v>-8016956.0811956916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-8.9379733099457255</v>
      </c>
      <c r="AC57">
        <f t="shared" si="2"/>
        <v>-7.9847982866241409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-0.40957634572528973</v>
      </c>
      <c r="AI57">
        <f t="shared" si="25"/>
        <v>-0.40958879558500855</v>
      </c>
      <c r="AJ57">
        <f t="shared" si="7"/>
        <v>-0.95317502332158455</v>
      </c>
      <c r="AK57">
        <f t="shared" si="22"/>
        <v>-0.62565813169620088</v>
      </c>
      <c r="AL57">
        <f t="shared" si="8"/>
        <v>-1.988421950602794</v>
      </c>
      <c r="AN57">
        <f t="shared" si="26"/>
        <v>0</v>
      </c>
      <c r="AO57">
        <f t="shared" si="26"/>
        <v>0</v>
      </c>
      <c r="AP57">
        <f t="shared" si="26"/>
        <v>-2.7377339007591304E-8</v>
      </c>
      <c r="AQ57">
        <f t="shared" si="26"/>
        <v>-9.0066159134822156E-4</v>
      </c>
      <c r="AR57">
        <f t="shared" si="26"/>
        <v>-9.0068896868722914E-4</v>
      </c>
      <c r="AS57">
        <f t="shared" si="26"/>
        <v>-2.0960393399134434E-3</v>
      </c>
      <c r="AT57">
        <f t="shared" si="26"/>
        <v>-1.3758271306795859E-3</v>
      </c>
      <c r="AU57">
        <f t="shared" si="23"/>
        <v>-4.3725554392802582E-3</v>
      </c>
      <c r="AW57">
        <v>54</v>
      </c>
      <c r="AX57">
        <f>IF(Z57&gt;0, (R57*SUMPRODUCT(K57:$K$98, X57:$X$98)-K57*$AZ$3)/Z57, 0)</f>
        <v>-8016956.0811956916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</v>
      </c>
      <c r="S58">
        <f t="shared" si="1"/>
        <v>-37467817.860068038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-7.9847982866241409</v>
      </c>
      <c r="AC58">
        <f t="shared" si="2"/>
        <v>-7.130068162258179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-7.9573042642274036E-2</v>
      </c>
      <c r="AI58">
        <f t="shared" si="25"/>
        <v>-7.9575421373065378E-2</v>
      </c>
      <c r="AJ58">
        <f t="shared" si="7"/>
        <v>-0.85473012436596196</v>
      </c>
      <c r="AK58">
        <f t="shared" si="22"/>
        <v>-0.55893588006368988</v>
      </c>
      <c r="AL58">
        <f t="shared" si="8"/>
        <v>-1.4932414258027173</v>
      </c>
      <c r="AN58">
        <f t="shared" si="26"/>
        <v>0</v>
      </c>
      <c r="AO58">
        <f t="shared" si="26"/>
        <v>0</v>
      </c>
      <c r="AP58">
        <f t="shared" si="26"/>
        <v>-4.6703996752672722E-9</v>
      </c>
      <c r="AQ58">
        <f t="shared" si="26"/>
        <v>-1.5623369986582884E-4</v>
      </c>
      <c r="AR58">
        <f t="shared" si="26"/>
        <v>-1.5623837026550411E-4</v>
      </c>
      <c r="AS58">
        <f t="shared" si="26"/>
        <v>-1.6781769966595565E-3</v>
      </c>
      <c r="AT58">
        <f t="shared" si="26"/>
        <v>-1.0974146222193254E-3</v>
      </c>
      <c r="AU58">
        <f t="shared" si="23"/>
        <v>-2.9318299891443866E-3</v>
      </c>
      <c r="AW58">
        <v>55</v>
      </c>
      <c r="AX58">
        <f>IF(Z58&gt;0, (R58*SUMPRODUCT(K58:$K$98, X58:$X$98)-K58*$AZ$3)/Z58, 0)</f>
        <v>-37467817.860068038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</v>
      </c>
      <c r="S59">
        <f t="shared" si="1"/>
        <v>-177754977.86206445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-7.130068162258179</v>
      </c>
      <c r="AC59">
        <f t="shared" si="2"/>
        <v>-6.3662683370675888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-1.5258062604060072E-2</v>
      </c>
      <c r="AI59">
        <f t="shared" si="25"/>
        <v>-1.5258510289717996E-2</v>
      </c>
      <c r="AJ59">
        <f t="shared" si="7"/>
        <v>-0.7637998251905902</v>
      </c>
      <c r="AK59">
        <f t="shared" si="22"/>
        <v>-0.49910477135807257</v>
      </c>
      <c r="AL59">
        <f t="shared" si="8"/>
        <v>-1.2781631068383807</v>
      </c>
      <c r="AN59">
        <f t="shared" si="26"/>
        <v>0</v>
      </c>
      <c r="AO59">
        <f t="shared" si="26"/>
        <v>0</v>
      </c>
      <c r="AP59">
        <f t="shared" si="26"/>
        <v>-7.8480888654226522E-10</v>
      </c>
      <c r="AQ59">
        <f t="shared" si="26"/>
        <v>-2.6747926611337586E-5</v>
      </c>
      <c r="AR59">
        <f t="shared" si="26"/>
        <v>-2.6748711420224128E-5</v>
      </c>
      <c r="AS59">
        <f t="shared" si="26"/>
        <v>-1.3389682687836185E-3</v>
      </c>
      <c r="AT59">
        <f t="shared" si="26"/>
        <v>-8.7494842183317544E-4</v>
      </c>
      <c r="AU59">
        <f t="shared" si="23"/>
        <v>-2.240665402037018E-3</v>
      </c>
      <c r="AW59">
        <v>56</v>
      </c>
      <c r="AX59">
        <f>IF(Z59&gt;0, (R59*SUMPRODUCT(K59:$K$98, X59:$X$98)-K59*$AZ$3)/Z59, 0)</f>
        <v>-177754977.86206445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</v>
      </c>
      <c r="S60">
        <f t="shared" si="1"/>
        <v>-856219825.39120924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-6.3662683370675888</v>
      </c>
      <c r="AC60">
        <f t="shared" si="2"/>
        <v>-5.6841914609848665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-2.8817998377512347E-3</v>
      </c>
      <c r="AI60">
        <f t="shared" si="25"/>
        <v>-2.8818828215728602E-3</v>
      </c>
      <c r="AJ60">
        <f t="shared" si="7"/>
        <v>-0.68207687608272227</v>
      </c>
      <c r="AK60">
        <f t="shared" si="22"/>
        <v>-0.44563878359473125</v>
      </c>
      <c r="AL60">
        <f t="shared" si="8"/>
        <v>-1.1305975424990264</v>
      </c>
      <c r="AN60">
        <f t="shared" si="26"/>
        <v>0</v>
      </c>
      <c r="AO60">
        <f t="shared" si="26"/>
        <v>0</v>
      </c>
      <c r="AP60">
        <f t="shared" si="26"/>
        <v>-1.298871355263522E-10</v>
      </c>
      <c r="AQ60">
        <f t="shared" si="26"/>
        <v>-4.5106228991952002E-6</v>
      </c>
      <c r="AR60">
        <f t="shared" si="26"/>
        <v>-4.5107527863307271E-6</v>
      </c>
      <c r="AS60">
        <f t="shared" si="26"/>
        <v>-1.0675937780158327E-3</v>
      </c>
      <c r="AT60">
        <f t="shared" si="26"/>
        <v>-6.9751843126635905E-4</v>
      </c>
      <c r="AU60">
        <f t="shared" si="23"/>
        <v>-1.7696229620685225E-3</v>
      </c>
      <c r="AW60">
        <v>57</v>
      </c>
      <c r="AX60">
        <f>IF(Z60&gt;0, (R60*SUMPRODUCT(K60:$K$98, X60:$X$98)-K60*$AZ$3)/Z60, 0)</f>
        <v>-856219825.39120924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</v>
      </c>
      <c r="S61">
        <f t="shared" si="1"/>
        <v>-4193707922.0067859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-5.6841914609848665</v>
      </c>
      <c r="AC61">
        <f t="shared" si="2"/>
        <v>-5.0751748787422875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-5.3621307022860788E-4</v>
      </c>
      <c r="AI61">
        <f t="shared" si="25"/>
        <v>-5.3622819757823831E-4</v>
      </c>
      <c r="AJ61">
        <f t="shared" si="7"/>
        <v>-0.60901658224257904</v>
      </c>
      <c r="AK61">
        <f t="shared" si="22"/>
        <v>-0.39789340226894071</v>
      </c>
      <c r="AL61">
        <f t="shared" si="8"/>
        <v>-1.007446212709098</v>
      </c>
      <c r="AN61">
        <f t="shared" si="26"/>
        <v>0</v>
      </c>
      <c r="AO61">
        <f t="shared" si="26"/>
        <v>0</v>
      </c>
      <c r="AP61">
        <f t="shared" si="26"/>
        <v>-2.1140610744581592E-11</v>
      </c>
      <c r="AQ61">
        <f t="shared" si="26"/>
        <v>-7.4936271526540913E-7</v>
      </c>
      <c r="AR61">
        <f t="shared" si="26"/>
        <v>-7.4938385587615369E-7</v>
      </c>
      <c r="AS61">
        <f t="shared" si="26"/>
        <v>-8.5110629533216857E-4</v>
      </c>
      <c r="AT61">
        <f t="shared" si="26"/>
        <v>-5.5605970250468813E-4</v>
      </c>
      <c r="AU61">
        <f t="shared" si="23"/>
        <v>-1.4079153816927328E-3</v>
      </c>
      <c r="AW61">
        <v>58</v>
      </c>
      <c r="AX61">
        <f>IF(Z61&gt;0, (R61*SUMPRODUCT(K61:$K$98, X61:$X$98)-K61*$AZ$3)/Z61, 0)</f>
        <v>-4193707922.0067859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</v>
      </c>
      <c r="S62">
        <f t="shared" si="1"/>
        <v>-20909348068.707478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-5.0751748787422875</v>
      </c>
      <c r="AC62">
        <f t="shared" si="2"/>
        <v>-4.5314067951893984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-9.8136930069771765E-5</v>
      </c>
      <c r="AI62">
        <f t="shared" si="25"/>
        <v>-9.8139639029647208E-5</v>
      </c>
      <c r="AJ62">
        <f t="shared" si="7"/>
        <v>-0.54376808355288908</v>
      </c>
      <c r="AK62">
        <f t="shared" si="22"/>
        <v>-0.35526224151196018</v>
      </c>
      <c r="AL62">
        <f t="shared" si="8"/>
        <v>-0.89912846470387886</v>
      </c>
      <c r="AN62">
        <f t="shared" si="26"/>
        <v>0</v>
      </c>
      <c r="AO62">
        <f t="shared" si="26"/>
        <v>0</v>
      </c>
      <c r="AP62">
        <f t="shared" si="26"/>
        <v>-3.3801753852916709E-12</v>
      </c>
      <c r="AQ62">
        <f t="shared" si="26"/>
        <v>-1.2245291575435076E-7</v>
      </c>
      <c r="AR62">
        <f t="shared" si="26"/>
        <v>-1.2245629592973606E-7</v>
      </c>
      <c r="AS62">
        <f t="shared" si="26"/>
        <v>-6.7850081796798096E-4</v>
      </c>
      <c r="AT62">
        <f t="shared" si="26"/>
        <v>-4.4328773377806809E-4</v>
      </c>
      <c r="AU62">
        <f t="shared" si="23"/>
        <v>-1.1219110080419787E-3</v>
      </c>
      <c r="AW62">
        <v>59</v>
      </c>
      <c r="AX62">
        <f>IF(Z62&gt;0, (R62*SUMPRODUCT(K62:$K$98, X62:$X$98)-K62*$AZ$3)/Z62, 0)</f>
        <v>-20909348068.707478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</v>
      </c>
      <c r="S63">
        <f t="shared" si="1"/>
        <v>-106222475999.03612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-4.5314067951893984</v>
      </c>
      <c r="AC63">
        <f t="shared" si="2"/>
        <v>-4.0458990311105243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-1.7646070551898125E-5</v>
      </c>
      <c r="AI63">
        <f t="shared" si="25"/>
        <v>-1.7646546663355828E-5</v>
      </c>
      <c r="AJ63">
        <f t="shared" si="7"/>
        <v>-0.48550776407887408</v>
      </c>
      <c r="AK63">
        <f t="shared" si="22"/>
        <v>-0.31719847566325793</v>
      </c>
      <c r="AL63">
        <f t="shared" si="8"/>
        <v>-0.80272388628879532</v>
      </c>
      <c r="AN63">
        <f t="shared" si="26"/>
        <v>0</v>
      </c>
      <c r="AO63">
        <f t="shared" si="26"/>
        <v>0</v>
      </c>
      <c r="AP63">
        <f t="shared" si="26"/>
        <v>-5.3042901545210585E-13</v>
      </c>
      <c r="AQ63">
        <f t="shared" si="26"/>
        <v>-1.9659236672374254E-8</v>
      </c>
      <c r="AR63">
        <f t="shared" si="26"/>
        <v>-1.9659767101389705E-8</v>
      </c>
      <c r="AS63">
        <f t="shared" si="26"/>
        <v>-5.4089730698005957E-4</v>
      </c>
      <c r="AT63">
        <f t="shared" si="26"/>
        <v>-3.5338631832170485E-4</v>
      </c>
      <c r="AU63">
        <f t="shared" si="23"/>
        <v>-8.943032850688657E-4</v>
      </c>
      <c r="AW63">
        <v>60</v>
      </c>
      <c r="AX63">
        <f>IF(Z63&gt;0, (R63*SUMPRODUCT(K63:$K$98, X63:$X$98)-K63*$AZ$3)/Z63, 0)</f>
        <v>-106222475999.03612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</v>
      </c>
      <c r="S64">
        <f t="shared" si="1"/>
        <v>-550798064867.69141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-4.0458990311105243</v>
      </c>
      <c r="AC64">
        <f t="shared" si="2"/>
        <v>-3.6124098663663768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-3.1149526074135011E-6</v>
      </c>
      <c r="AI64">
        <f t="shared" si="25"/>
        <v>-3.1150345886807019E-6</v>
      </c>
      <c r="AJ64">
        <f t="shared" si="7"/>
        <v>-0.43348916474414745</v>
      </c>
      <c r="AK64">
        <f t="shared" si="22"/>
        <v>-0.28321293217773674</v>
      </c>
      <c r="AL64">
        <f t="shared" si="8"/>
        <v>-0.71670521195647285</v>
      </c>
      <c r="AN64">
        <f t="shared" si="26"/>
        <v>0</v>
      </c>
      <c r="AO64">
        <f t="shared" si="26"/>
        <v>0</v>
      </c>
      <c r="AP64">
        <f t="shared" si="26"/>
        <v>-8.1548362376850235E-14</v>
      </c>
      <c r="AQ64">
        <f t="shared" si="26"/>
        <v>-3.0985039959679474E-9</v>
      </c>
      <c r="AR64">
        <f t="shared" si="26"/>
        <v>-3.0985855443303241E-9</v>
      </c>
      <c r="AS64">
        <f t="shared" si="26"/>
        <v>-4.3120011070853735E-4</v>
      </c>
      <c r="AT64">
        <f t="shared" si="26"/>
        <v>-2.8171741681526846E-4</v>
      </c>
      <c r="AU64">
        <f t="shared" si="23"/>
        <v>-7.1292062610935005E-4</v>
      </c>
      <c r="AW64">
        <v>61</v>
      </c>
      <c r="AX64">
        <f>IF(Z64&gt;0, (R64*SUMPRODUCT(K64:$K$98, X64:$X$98)-K64*$AZ$3)/Z64, 0)</f>
        <v>-550798064867.69141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</v>
      </c>
      <c r="S65">
        <f t="shared" si="1"/>
        <v>-2918203786619.2715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-3.6124098663663768</v>
      </c>
      <c r="AC65">
        <f t="shared" si="2"/>
        <v>-3.2253659548190021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-5.3876590908210156E-7</v>
      </c>
      <c r="AI65">
        <f t="shared" si="25"/>
        <v>-5.387797247979951E-7</v>
      </c>
      <c r="AJ65">
        <f t="shared" si="7"/>
        <v>-0.38704391154737472</v>
      </c>
      <c r="AK65">
        <f t="shared" si="22"/>
        <v>-0.25286869064564638</v>
      </c>
      <c r="AL65">
        <f t="shared" si="8"/>
        <v>-0.63991314097274588</v>
      </c>
      <c r="AN65">
        <f t="shared" si="26"/>
        <v>0</v>
      </c>
      <c r="AO65">
        <f t="shared" si="26"/>
        <v>0</v>
      </c>
      <c r="AP65">
        <f t="shared" si="26"/>
        <v>-1.2270322806738913E-14</v>
      </c>
      <c r="AQ65">
        <f t="shared" si="26"/>
        <v>-4.7850083721095808E-10</v>
      </c>
      <c r="AR65">
        <f t="shared" si="26"/>
        <v>-4.7851310753376486E-10</v>
      </c>
      <c r="AS65">
        <f t="shared" si="26"/>
        <v>-3.4375010109372083E-4</v>
      </c>
      <c r="AT65">
        <f t="shared" si="26"/>
        <v>-2.2458340095149175E-4</v>
      </c>
      <c r="AU65">
        <f t="shared" si="23"/>
        <v>-5.6833398055832006E-4</v>
      </c>
      <c r="AW65">
        <v>62</v>
      </c>
      <c r="AX65">
        <f>IF(Z65&gt;0, (R65*SUMPRODUCT(K65:$K$98, X65:$X$98)-K65*$AZ$3)/Z65, 0)</f>
        <v>-2918203786619.2715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</v>
      </c>
      <c r="S66">
        <f t="shared" si="1"/>
        <v>-15825717745808.635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-3.2253659548190021</v>
      </c>
      <c r="AC66">
        <f t="shared" si="2"/>
        <v>-2.8797910315065409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-9.1223563563804916E-8</v>
      </c>
      <c r="AI66">
        <f t="shared" si="25"/>
        <v>-9.122583817709399E-8</v>
      </c>
      <c r="AJ66">
        <f t="shared" si="7"/>
        <v>-0.3455749233124612</v>
      </c>
      <c r="AK66">
        <f t="shared" si="22"/>
        <v>-0.22577561683733016</v>
      </c>
      <c r="AL66">
        <f t="shared" si="8"/>
        <v>-0.57135063137562958</v>
      </c>
      <c r="AN66">
        <f t="shared" si="26"/>
        <v>0</v>
      </c>
      <c r="AO66">
        <f t="shared" si="26"/>
        <v>0</v>
      </c>
      <c r="AP66">
        <f t="shared" si="26"/>
        <v>-1.8037325554171439E-15</v>
      </c>
      <c r="AQ66">
        <f t="shared" si="26"/>
        <v>-7.2338850832888017E-11</v>
      </c>
      <c r="AR66">
        <f t="shared" si="26"/>
        <v>-7.2340654565443433E-11</v>
      </c>
      <c r="AS66">
        <f t="shared" si="26"/>
        <v>-2.7403547781382204E-4</v>
      </c>
      <c r="AT66">
        <f t="shared" si="26"/>
        <v>-1.7903651238833151E-4</v>
      </c>
      <c r="AU66">
        <f t="shared" si="23"/>
        <v>-4.5307206254280812E-4</v>
      </c>
      <c r="AW66">
        <v>63</v>
      </c>
      <c r="AX66">
        <f>IF(Z66&gt;0, (R66*SUMPRODUCT(K66:$K$98, X66:$X$98)-K66*$AZ$3)/Z66, 0)</f>
        <v>-15825717745808.635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-88022331831604.609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-2.8797910315065409</v>
      </c>
      <c r="AC67">
        <f t="shared" ref="AC67:AC89" si="29">S67*Z67</f>
        <v>-2.5712419924798056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-1.509381264512923E-8</v>
      </c>
      <c r="AI67">
        <f t="shared" ref="AI67:AI89" si="33">SUM(AE67:AH67)</f>
        <v>-1.5094177785704777E-8</v>
      </c>
      <c r="AJ67">
        <f t="shared" ref="AJ67:AJ89" si="34">AB67-AC67</f>
        <v>-0.30854903902673536</v>
      </c>
      <c r="AK67">
        <f t="shared" si="22"/>
        <v>-0.20158537220545789</v>
      </c>
      <c r="AL67">
        <f t="shared" ref="AL67:AL89" si="35">SUM(AI67:AK67)</f>
        <v>-0.51013442632637107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-1.0686746411584758E-11</v>
      </c>
      <c r="AR67">
        <f t="shared" si="36"/>
        <v>-1.0687004939024259E-11</v>
      </c>
      <c r="AS67">
        <f t="shared" si="36"/>
        <v>-2.1845940539622075E-4</v>
      </c>
      <c r="AT67">
        <f t="shared" si="36"/>
        <v>-1.4272681155478927E-4</v>
      </c>
      <c r="AU67">
        <f t="shared" si="23"/>
        <v>-3.6118622763801499E-4</v>
      </c>
      <c r="AW67">
        <v>64</v>
      </c>
      <c r="AX67">
        <f>IF(Z67&gt;0, (R67*SUMPRODUCT(K67:$K$98, X67:$X$98)-K67*$AZ$3)/Z67, 0)</f>
        <v>-88022331831604.609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100000</v>
      </c>
      <c r="S68">
        <f t="shared" si="28"/>
        <v>-502689258905970.88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-2.5712419924798056</v>
      </c>
      <c r="AC68">
        <f t="shared" si="29"/>
        <v>-2.2957517790091764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-2.4352193394470733E-9</v>
      </c>
      <c r="AI68">
        <f t="shared" si="33"/>
        <v>-2.4352764261994342E-9</v>
      </c>
      <c r="AJ68">
        <f t="shared" si="34"/>
        <v>-0.27549021347062919</v>
      </c>
      <c r="AK68">
        <f t="shared" si="22"/>
        <v>-0.1799869394735864</v>
      </c>
      <c r="AL68">
        <f t="shared" si="35"/>
        <v>-0.45547715537949202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-1.5394536246834666E-12</v>
      </c>
      <c r="AR68">
        <f t="shared" si="36"/>
        <v>-1.5394897127706544E-12</v>
      </c>
      <c r="AS68">
        <f t="shared" si="36"/>
        <v>-1.7415450050937783E-4</v>
      </c>
      <c r="AT68">
        <f t="shared" si="36"/>
        <v>-1.1378094033665518E-4</v>
      </c>
      <c r="AU68">
        <f t="shared" si="23"/>
        <v>-2.8793544238552271E-4</v>
      </c>
      <c r="AW68">
        <v>65</v>
      </c>
      <c r="AX68">
        <f>IF(Z68&gt;0, (R68*SUMPRODUCT(K68:$K$98, X68:$X$98)-K68*$AZ$3)/Z68, 0)</f>
        <v>-502689258905970.88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100000</v>
      </c>
      <c r="S69">
        <f t="shared" si="28"/>
        <v>-2953479040846482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-2.2957517790091764</v>
      </c>
      <c r="AC69">
        <f t="shared" si="29"/>
        <v>-2.0497783741166837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-3.827249144782833E-10</v>
      </c>
      <c r="AI69">
        <f t="shared" si="33"/>
        <v>-3.8273358974881073E-10</v>
      </c>
      <c r="AJ69">
        <f t="shared" si="34"/>
        <v>-0.24597340489249264</v>
      </c>
      <c r="AK69">
        <f t="shared" si="22"/>
        <v>-0.16070262453064235</v>
      </c>
      <c r="AL69">
        <f t="shared" si="35"/>
        <v>-0.40667602980586859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-2.1602162985392827E-13</v>
      </c>
      <c r="AR69">
        <f t="shared" si="36"/>
        <v>-2.1602652644154998E-13</v>
      </c>
      <c r="AS69">
        <f t="shared" si="36"/>
        <v>-1.388349015585488E-4</v>
      </c>
      <c r="AT69">
        <f t="shared" si="36"/>
        <v>-9.0705469018748867E-5</v>
      </c>
      <c r="AU69">
        <f t="shared" si="23"/>
        <v>-2.2954037079332421E-4</v>
      </c>
      <c r="AW69">
        <v>66</v>
      </c>
      <c r="AX69">
        <f>IF(Z69&gt;0, (R69*SUMPRODUCT(K69:$K$98, X69:$X$98)-K69*$AZ$3)/Z69, 0)</f>
        <v>-2953479040846482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100000</v>
      </c>
      <c r="S70">
        <f t="shared" si="28"/>
        <v>-1.7870750505209122E+16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-2.0497783741166837</v>
      </c>
      <c r="AC70">
        <f t="shared" si="29"/>
        <v>-1.8301592626043712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-5.8467054705413266E-11</v>
      </c>
      <c r="AI70">
        <f t="shared" si="33"/>
        <v>-5.846833484139725E-11</v>
      </c>
      <c r="AJ70">
        <f t="shared" si="34"/>
        <v>-0.2196191115123125</v>
      </c>
      <c r="AK70">
        <f t="shared" si="22"/>
        <v>-0.14348448618816786</v>
      </c>
      <c r="AL70">
        <f t="shared" si="35"/>
        <v>-0.36310359775894874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-2.946481358418804E-14</v>
      </c>
      <c r="AR70">
        <f t="shared" si="36"/>
        <v>-2.9465458716191364E-14</v>
      </c>
      <c r="AS70">
        <f t="shared" si="36"/>
        <v>-1.1067833351345749E-4</v>
      </c>
      <c r="AT70">
        <f t="shared" si="36"/>
        <v>-7.23098445621879E-5</v>
      </c>
      <c r="AU70">
        <f t="shared" si="23"/>
        <v>-1.8298817810511088E-4</v>
      </c>
      <c r="AW70">
        <v>67</v>
      </c>
      <c r="AX70">
        <f>IF(Z70&gt;0, (R70*SUMPRODUCT(K70:$K$98, X70:$X$98)-K70*$AZ$3)/Z70, 0)</f>
        <v>-1.7870750505209122E+16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100000</v>
      </c>
      <c r="S71">
        <f t="shared" si="28"/>
        <v>-1.1140245259658915E+17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-1.8301592626043712</v>
      </c>
      <c r="AC71">
        <f t="shared" si="29"/>
        <v>-1.6340707701824999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-8.6718594033449744E-12</v>
      </c>
      <c r="AI71">
        <f t="shared" si="33"/>
        <v>-8.6720427555437021E-12</v>
      </c>
      <c r="AJ71">
        <f t="shared" si="34"/>
        <v>-0.19608849242187132</v>
      </c>
      <c r="AK71">
        <f t="shared" si="22"/>
        <v>-0.128111148382306</v>
      </c>
      <c r="AL71">
        <f t="shared" si="35"/>
        <v>-0.32419964081284935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-3.9019948015910836E-15</v>
      </c>
      <c r="AR71">
        <f t="shared" si="36"/>
        <v>-3.9020773028509656E-15</v>
      </c>
      <c r="AS71">
        <f t="shared" si="36"/>
        <v>-8.8232089854551891E-5</v>
      </c>
      <c r="AT71">
        <f t="shared" si="36"/>
        <v>-5.7644965371648098E-5</v>
      </c>
      <c r="AU71">
        <f t="shared" si="23"/>
        <v>-1.4587705523010208E-4</v>
      </c>
      <c r="AW71">
        <v>68</v>
      </c>
      <c r="AX71">
        <f>IF(Z71&gt;0, (R71*SUMPRODUCT(K71:$K$98, X71:$X$98)-K71*$AZ$3)/Z71, 0)</f>
        <v>-1.1140245259658915E+17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100000</v>
      </c>
      <c r="S72">
        <f t="shared" si="28"/>
        <v>-7.1665723265824461E+17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-1.6340707701824999</v>
      </c>
      <c r="AC72">
        <f t="shared" si="29"/>
        <v>-1.4589917590915209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-1.2485664885602648E-12</v>
      </c>
      <c r="AI72">
        <f t="shared" si="33"/>
        <v>-1.2485919364259356E-12</v>
      </c>
      <c r="AJ72">
        <f t="shared" si="34"/>
        <v>-0.17507901109097901</v>
      </c>
      <c r="AK72">
        <f t="shared" ref="AK72:AK89" si="49">G72*SUM(AB72:AB72, AE72:AF72)</f>
        <v>-0.11438495391277501</v>
      </c>
      <c r="AL72">
        <f t="shared" si="35"/>
        <v>-0.2894639650050026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-5.0161222240334726E-16</v>
      </c>
      <c r="AR72">
        <f t="shared" si="36"/>
        <v>-5.0162244609633562E-16</v>
      </c>
      <c r="AS72">
        <f t="shared" si="36"/>
        <v>-7.0338081835589293E-5</v>
      </c>
      <c r="AT72">
        <f t="shared" si="36"/>
        <v>-4.5954213465919163E-5</v>
      </c>
      <c r="AU72">
        <f t="shared" si="23"/>
        <v>-1.1629229530201008E-4</v>
      </c>
      <c r="AW72">
        <v>69</v>
      </c>
      <c r="AX72">
        <f>IF(Z72&gt;0, (R72*SUMPRODUCT(K72:$K$98, X72:$X$98)-K72*$AZ$3)/Z72, 0)</f>
        <v>-7.1665723265824461E+17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100000</v>
      </c>
      <c r="S73">
        <f t="shared" si="28"/>
        <v>-4.7652761970270874E+18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-1.4589917590915209</v>
      </c>
      <c r="AC73">
        <f t="shared" si="29"/>
        <v>-1.3026712134745728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-1.7421035507947251E-13</v>
      </c>
      <c r="AI73">
        <f t="shared" si="33"/>
        <v>-1.7421377217210161E-13</v>
      </c>
      <c r="AJ73">
        <f t="shared" si="34"/>
        <v>-0.15632054561694808</v>
      </c>
      <c r="AK73">
        <f t="shared" si="49"/>
        <v>-0.10212942313640647</v>
      </c>
      <c r="AL73">
        <f t="shared" si="35"/>
        <v>-0.25844996875352877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-6.2490266822096739E-17</v>
      </c>
      <c r="AR73">
        <f t="shared" si="36"/>
        <v>-6.2491492553081842E-17</v>
      </c>
      <c r="AS73">
        <f t="shared" si="36"/>
        <v>-5.6073088198015328E-5</v>
      </c>
      <c r="AT73">
        <f t="shared" si="36"/>
        <v>-3.6634417622703491E-5</v>
      </c>
      <c r="AU73">
        <f t="shared" si="23"/>
        <v>-9.2707505820781316E-5</v>
      </c>
      <c r="AW73">
        <v>70</v>
      </c>
      <c r="AX73">
        <f>IF(Z73&gt;0, (R73*SUMPRODUCT(K73:$K$98, X73:$X$98)-K73*$AZ$3)/Z73, 0)</f>
        <v>-4.7652761970270874E+18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100000</v>
      </c>
      <c r="S74">
        <f t="shared" si="28"/>
        <v>-3.2800310116997231E+19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-1.3026712134745728</v>
      </c>
      <c r="AC74">
        <f t="shared" si="29"/>
        <v>-1.1630992977451542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-2.3517372704717581E-14</v>
      </c>
      <c r="AI74">
        <f t="shared" si="33"/>
        <v>-2.3517815954832288E-14</v>
      </c>
      <c r="AJ74">
        <f t="shared" si="34"/>
        <v>-0.13957191572941863</v>
      </c>
      <c r="AK74">
        <f t="shared" si="49"/>
        <v>-9.1186984943220112E-2</v>
      </c>
      <c r="AL74">
        <f t="shared" si="35"/>
        <v>-0.23075890067266225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-7.5319805934473403E-18</v>
      </c>
      <c r="AR74">
        <f t="shared" si="36"/>
        <v>-7.5321225545117823E-18</v>
      </c>
      <c r="AS74">
        <f t="shared" si="36"/>
        <v>-4.4701122606836418E-5</v>
      </c>
      <c r="AT74">
        <f t="shared" si="36"/>
        <v>-2.9204733436466441E-5</v>
      </c>
      <c r="AU74">
        <f t="shared" si="23"/>
        <v>-7.3905856043310393E-5</v>
      </c>
      <c r="AW74">
        <v>71</v>
      </c>
      <c r="AX74">
        <f>IF(Z74&gt;0, (R74*SUMPRODUCT(K74:$K$98, X74:$X$98)-K74*$AZ$3)/Z74, 0)</f>
        <v>-3.2800310116997231E+19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100000</v>
      </c>
      <c r="S75">
        <f t="shared" si="28"/>
        <v>-2.3403836587221221E+20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-1.1630992977451542</v>
      </c>
      <c r="AC75">
        <f t="shared" si="29"/>
        <v>-1.0384815158438876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-3.0668181402245007E-15</v>
      </c>
      <c r="AI75">
        <f t="shared" si="33"/>
        <v>-3.0668736055705336E-15</v>
      </c>
      <c r="AJ75">
        <f t="shared" si="34"/>
        <v>-0.1246177819012666</v>
      </c>
      <c r="AK75">
        <f t="shared" si="49"/>
        <v>-8.1416950842160801E-2</v>
      </c>
      <c r="AL75">
        <f t="shared" si="35"/>
        <v>-0.20603473274343048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-8.7698141762487304E-19</v>
      </c>
      <c r="AR75">
        <f t="shared" si="36"/>
        <v>-8.7699727838856005E-19</v>
      </c>
      <c r="AS75">
        <f t="shared" si="36"/>
        <v>-3.5635461261827494E-5</v>
      </c>
      <c r="AT75">
        <f t="shared" si="36"/>
        <v>-2.3281834691060616E-5</v>
      </c>
      <c r="AU75">
        <f t="shared" si="23"/>
        <v>-5.8917295952888985E-5</v>
      </c>
      <c r="AW75">
        <v>72</v>
      </c>
      <c r="AX75">
        <f>IF(Z75&gt;0, (R75*SUMPRODUCT(K75:$K$98, X75:$X$98)-K75*$AZ$3)/Z75, 0)</f>
        <v>-2.3403836587221221E+20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100000</v>
      </c>
      <c r="S76">
        <f t="shared" si="28"/>
        <v>-1.7337475144329923E+21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-1.0384815158438876</v>
      </c>
      <c r="AC76">
        <f t="shared" si="29"/>
        <v>-0.9272156391463281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-3.8580510981172799E-16</v>
      </c>
      <c r="AI76">
        <f t="shared" si="33"/>
        <v>-3.8581179486557398E-16</v>
      </c>
      <c r="AJ76">
        <f t="shared" si="34"/>
        <v>-0.1112658766975595</v>
      </c>
      <c r="AK76">
        <f t="shared" si="49"/>
        <v>-7.2693706109072137E-2</v>
      </c>
      <c r="AL76">
        <f t="shared" si="35"/>
        <v>-0.18395958280663202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-9.8503649344214706E-20</v>
      </c>
      <c r="AR76">
        <f t="shared" si="36"/>
        <v>-9.8505356170234232E-20</v>
      </c>
      <c r="AS76">
        <f t="shared" si="36"/>
        <v>-2.8408371541635443E-5</v>
      </c>
      <c r="AT76">
        <f t="shared" si="36"/>
        <v>-1.8560136073868473E-5</v>
      </c>
      <c r="AU76">
        <f t="shared" si="23"/>
        <v>-4.6968507615504015E-5</v>
      </c>
      <c r="AW76">
        <v>73</v>
      </c>
      <c r="AX76">
        <f>IF(Z76&gt;0, (R76*SUMPRODUCT(K76:$K$98, X76:$X$98)-K76*$AZ$3)/Z76, 0)</f>
        <v>-1.7337475144329923E+21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100000</v>
      </c>
      <c r="S77">
        <f t="shared" si="28"/>
        <v>-1.3357707691197513E+22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-0.9272156391463281</v>
      </c>
      <c r="AC77">
        <f t="shared" si="29"/>
        <v>-0.82787110638065009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-4.6747923040436687E-17</v>
      </c>
      <c r="AI77">
        <f t="shared" si="33"/>
        <v>-4.674869775336416E-17</v>
      </c>
      <c r="AJ77">
        <f t="shared" si="34"/>
        <v>-9.9344532765678006E-2</v>
      </c>
      <c r="AK77">
        <f t="shared" si="49"/>
        <v>-6.4905094740242975E-2</v>
      </c>
      <c r="AL77">
        <f t="shared" si="35"/>
        <v>-0.16424962750592104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-1.0656844844058382E-20</v>
      </c>
      <c r="AR77">
        <f t="shared" si="36"/>
        <v>-1.0657021450737991E-20</v>
      </c>
      <c r="AS77">
        <f t="shared" si="36"/>
        <v>-2.2646979864186392E-5</v>
      </c>
      <c r="AT77">
        <f t="shared" si="36"/>
        <v>-1.4796026844601778E-5</v>
      </c>
      <c r="AU77">
        <f t="shared" si="23"/>
        <v>-3.7443006708788182E-5</v>
      </c>
      <c r="AW77">
        <v>74</v>
      </c>
      <c r="AX77">
        <f>IF(Z77&gt;0, (R77*SUMPRODUCT(K77:$K$98, X77:$X$98)-K77*$AZ$3)/Z77, 0)</f>
        <v>-1.3357707691197513E+22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100000</v>
      </c>
      <c r="S78">
        <f t="shared" si="28"/>
        <v>-1.0721290142431721E+23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-0.82787110638065009</v>
      </c>
      <c r="AC78">
        <f t="shared" si="29"/>
        <v>-0.73917063069700895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-5.4462845172208042E-18</v>
      </c>
      <c r="AI78">
        <f t="shared" si="33"/>
        <v>-5.4463706974543485E-18</v>
      </c>
      <c r="AJ78">
        <f t="shared" si="34"/>
        <v>-8.8700475683641145E-2</v>
      </c>
      <c r="AK78">
        <f t="shared" si="49"/>
        <v>-5.7950977446645513E-2</v>
      </c>
      <c r="AL78">
        <f t="shared" si="35"/>
        <v>-0.14665145313028666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-1.1085329973303051E-21</v>
      </c>
      <c r="AR78">
        <f t="shared" si="36"/>
        <v>-1.1085505383956498E-21</v>
      </c>
      <c r="AS78">
        <f t="shared" si="36"/>
        <v>-1.8054033692750643E-5</v>
      </c>
      <c r="AT78">
        <f t="shared" si="36"/>
        <v>-1.179530201259708E-5</v>
      </c>
      <c r="AU78">
        <f t="shared" si="23"/>
        <v>-2.9849335705347721E-5</v>
      </c>
      <c r="AW78">
        <v>75</v>
      </c>
      <c r="AX78">
        <f>IF(Z78&gt;0, (R78*SUMPRODUCT(K78:$K$98, X78:$X$98)-K78*$AZ$3)/Z78, 0)</f>
        <v>-1.0721290142431721E+23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100000</v>
      </c>
      <c r="S79">
        <f t="shared" si="28"/>
        <v>-8.9785353555091999E+23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-0.73917063069700895</v>
      </c>
      <c r="AC79">
        <f t="shared" si="29"/>
        <v>-0.65997377740804375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-6.0904172170141214E-19</v>
      </c>
      <c r="AI79">
        <f t="shared" si="33"/>
        <v>-6.0905090991740832E-19</v>
      </c>
      <c r="AJ79">
        <f t="shared" si="34"/>
        <v>-7.9196853288965197E-2</v>
      </c>
      <c r="AK79">
        <f t="shared" si="49"/>
        <v>-5.1741944148790631E-2</v>
      </c>
      <c r="AL79">
        <f t="shared" si="35"/>
        <v>-0.13093879743775583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-1.1068208242343232E-22</v>
      </c>
      <c r="AR79">
        <f t="shared" si="36"/>
        <v>-1.1068375221196073E-22</v>
      </c>
      <c r="AS79">
        <f t="shared" si="36"/>
        <v>-1.4392565124960632E-5</v>
      </c>
      <c r="AT79">
        <f t="shared" si="36"/>
        <v>-9.4031425483076199E-6</v>
      </c>
      <c r="AU79">
        <f t="shared" si="23"/>
        <v>-2.3795707673268254E-5</v>
      </c>
      <c r="AW79">
        <v>76</v>
      </c>
      <c r="AX79">
        <f>IF(Z79&gt;0, (R79*SUMPRODUCT(K79:$K$98, X79:$X$98)-K79*$AZ$3)/Z79, 0)</f>
        <v>-8.9785353555091999E+23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100000</v>
      </c>
      <c r="S80">
        <f t="shared" si="28"/>
        <v>-7.9178588564177367E+24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-0.65997377740804375</v>
      </c>
      <c r="AC80">
        <f t="shared" si="29"/>
        <v>-0.58926230125718182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-6.5328478148485159E-20</v>
      </c>
      <c r="AI80">
        <f t="shared" si="33"/>
        <v>-6.5329408422552839E-20</v>
      </c>
      <c r="AJ80">
        <f t="shared" si="34"/>
        <v>-7.0711476150861929E-2</v>
      </c>
      <c r="AK80">
        <f t="shared" si="49"/>
        <v>-4.6198164418563066E-2</v>
      </c>
      <c r="AL80">
        <f t="shared" si="35"/>
        <v>-0.11690964056942499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-1.0600217969744765E-23</v>
      </c>
      <c r="AR80">
        <f t="shared" si="36"/>
        <v>-1.0600368916287046E-23</v>
      </c>
      <c r="AS80">
        <f t="shared" si="36"/>
        <v>-1.1473664799872975E-5</v>
      </c>
      <c r="AT80">
        <f t="shared" si="36"/>
        <v>-7.4961276692503342E-6</v>
      </c>
      <c r="AU80">
        <f t="shared" si="23"/>
        <v>-1.896979246912331E-5</v>
      </c>
      <c r="AW80">
        <v>77</v>
      </c>
      <c r="AX80">
        <f>IF(Z80&gt;0, (R80*SUMPRODUCT(K80:$K$98, X80:$X$98)-K80*$AZ$3)/Z80, 0)</f>
        <v>-7.9178588564177367E+24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100000</v>
      </c>
      <c r="S81">
        <f t="shared" si="28"/>
        <v>-7.3713170584667056E+25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-0.58926230125718182</v>
      </c>
      <c r="AC81">
        <f t="shared" si="29"/>
        <v>-0.5261270546939123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-6.6540215661717528E-21</v>
      </c>
      <c r="AI81">
        <f t="shared" si="33"/>
        <v>-6.6541107848029892E-21</v>
      </c>
      <c r="AJ81">
        <f t="shared" si="34"/>
        <v>-6.313524656326952E-2</v>
      </c>
      <c r="AK81">
        <f t="shared" si="49"/>
        <v>-4.1248361088002734E-2</v>
      </c>
      <c r="AL81">
        <f t="shared" si="35"/>
        <v>-0.10438360765127225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-9.640031118763895E-25</v>
      </c>
      <c r="AR81">
        <f t="shared" si="36"/>
        <v>-9.6401603744888642E-25</v>
      </c>
      <c r="AS81">
        <f t="shared" si="36"/>
        <v>-9.1467353315313814E-6</v>
      </c>
      <c r="AT81">
        <f t="shared" si="36"/>
        <v>-5.975867083267166E-6</v>
      </c>
      <c r="AU81">
        <f t="shared" si="23"/>
        <v>-1.5122602414798547E-5</v>
      </c>
      <c r="AW81">
        <v>78</v>
      </c>
      <c r="AX81">
        <f>IF(Z81&gt;0, (R81*SUMPRODUCT(K81:$K$98, X81:$X$98)-K81*$AZ$3)/Z81, 0)</f>
        <v>-7.3713170584667056E+25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100000</v>
      </c>
      <c r="S82">
        <f t="shared" si="28"/>
        <v>-7.2643165122307124E+26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-0.5261270546939123</v>
      </c>
      <c r="AC82">
        <f t="shared" si="29"/>
        <v>-0.46975629883385017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-6.4194528307689002E-22</v>
      </c>
      <c r="AI82">
        <f t="shared" si="33"/>
        <v>-6.4195336636142968E-22</v>
      </c>
      <c r="AJ82">
        <f t="shared" si="34"/>
        <v>-5.6370755860062127E-2</v>
      </c>
      <c r="AK82">
        <f t="shared" si="49"/>
        <v>-3.6828893828573864E-2</v>
      </c>
      <c r="AL82">
        <f t="shared" si="35"/>
        <v>-9.3199649688635991E-2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-8.3037491525450726E-26</v>
      </c>
      <c r="AR82">
        <f t="shared" si="36"/>
        <v>-8.3038537121842116E-26</v>
      </c>
      <c r="AS82">
        <f t="shared" si="36"/>
        <v>-7.2917214058764255E-6</v>
      </c>
      <c r="AT82">
        <f t="shared" si="36"/>
        <v>-4.7639246518392572E-6</v>
      </c>
      <c r="AU82">
        <f t="shared" si="23"/>
        <v>-1.2055646057715683E-5</v>
      </c>
      <c r="AW82">
        <v>79</v>
      </c>
      <c r="AX82">
        <f>IF(Z82&gt;0, (R82*SUMPRODUCT(K82:$K$98, X82:$X$98)-K82*$AZ$3)/Z82, 0)</f>
        <v>-7.2643165122307124E+26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100000</v>
      </c>
      <c r="S83">
        <f t="shared" si="28"/>
        <v>-7.600328201594133E+27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-0.46975629883385017</v>
      </c>
      <c r="AC83">
        <f t="shared" si="29"/>
        <v>-0.41942526681593761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-5.8501098356945374E-23</v>
      </c>
      <c r="AI83">
        <f t="shared" si="33"/>
        <v>-5.8501788171344986E-23</v>
      </c>
      <c r="AJ83">
        <f t="shared" si="34"/>
        <v>-5.0331032017912558E-2</v>
      </c>
      <c r="AK83">
        <f t="shared" si="49"/>
        <v>-3.2882940918369512E-2</v>
      </c>
      <c r="AL83">
        <f t="shared" si="35"/>
        <v>-8.3213972936282077E-2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-6.7565066167776721E-27</v>
      </c>
      <c r="AR83">
        <f t="shared" si="36"/>
        <v>-6.7565862859751095E-27</v>
      </c>
      <c r="AS83">
        <f t="shared" si="36"/>
        <v>-5.8129156615723984E-6</v>
      </c>
      <c r="AT83">
        <f t="shared" si="36"/>
        <v>-3.7977715655606307E-6</v>
      </c>
      <c r="AU83">
        <f t="shared" si="23"/>
        <v>-9.6106872271330304E-6</v>
      </c>
      <c r="AW83">
        <v>80</v>
      </c>
      <c r="AX83">
        <f>IF(Z83&gt;0, (R83*SUMPRODUCT(K83:$K$98, X83:$X$98)-K83*$AZ$3)/Z83, 0)</f>
        <v>-7.600328201594133E+27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100000</v>
      </c>
      <c r="S84">
        <f t="shared" si="28"/>
        <v>-8.469301912430087E+28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-0.41942526681593761</v>
      </c>
      <c r="AC84">
        <f t="shared" si="29"/>
        <v>-0.37448684537137289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-5.0211603722944874E-24</v>
      </c>
      <c r="AI84">
        <f t="shared" si="33"/>
        <v>-5.0212156435035613E-24</v>
      </c>
      <c r="AJ84">
        <f t="shared" si="34"/>
        <v>-4.4938421444564725E-2</v>
      </c>
      <c r="AK84">
        <f t="shared" si="49"/>
        <v>-2.9359768677115636E-2</v>
      </c>
      <c r="AL84">
        <f t="shared" si="35"/>
        <v>-7.429819012168036E-2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-5.1777879012007958E-28</v>
      </c>
      <c r="AR84">
        <f t="shared" si="36"/>
        <v>-5.1778448965119204E-28</v>
      </c>
      <c r="AS84">
        <f t="shared" si="36"/>
        <v>-4.6340207761259496E-6</v>
      </c>
      <c r="AT84">
        <f t="shared" si="36"/>
        <v>-3.0275602404022884E-6</v>
      </c>
      <c r="AU84">
        <f t="shared" si="23"/>
        <v>-7.6615810165282379E-6</v>
      </c>
      <c r="AW84">
        <v>81</v>
      </c>
      <c r="AX84">
        <f>IF(Z84&gt;0, (R84*SUMPRODUCT(K84:$K$98, X84:$X$98)-K84*$AZ$3)/Z84, 0)</f>
        <v>-8.469301912430087E+28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100000</v>
      </c>
      <c r="S85">
        <f t="shared" si="28"/>
        <v>-1.0090895883898706E+30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-0.37448684537137289</v>
      </c>
      <c r="AC85">
        <f t="shared" si="29"/>
        <v>-0.33436325479586865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-4.0461283517797069E-25</v>
      </c>
      <c r="AI85">
        <f t="shared" si="33"/>
        <v>-4.046169770705569E-25</v>
      </c>
      <c r="AJ85">
        <f t="shared" si="34"/>
        <v>-4.0123590575504242E-2</v>
      </c>
      <c r="AK85">
        <f t="shared" si="49"/>
        <v>-2.6214079175996104E-2</v>
      </c>
      <c r="AL85">
        <f t="shared" si="35"/>
        <v>-6.633766975150035E-2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-3.7253046665815349E-29</v>
      </c>
      <c r="AR85">
        <f t="shared" si="36"/>
        <v>-3.7253428013376234E-29</v>
      </c>
      <c r="AS85">
        <f t="shared" si="36"/>
        <v>-3.6942129911718367E-6</v>
      </c>
      <c r="AT85">
        <f t="shared" si="36"/>
        <v>-2.4135524875656001E-6</v>
      </c>
      <c r="AU85">
        <f t="shared" si="23"/>
        <v>-6.1077654787374367E-6</v>
      </c>
      <c r="AW85">
        <v>82</v>
      </c>
      <c r="AX85">
        <f>IF(Z85&gt;0, (R85*SUMPRODUCT(K85:$K$98, X85:$X$98)-K85*$AZ$3)/Z85, 0)</f>
        <v>-1.0090895883898706E+30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100000</v>
      </c>
      <c r="S86">
        <f t="shared" si="28"/>
        <v>-1.2917052315762788E+31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-0.33436325479586865</v>
      </c>
      <c r="AC86">
        <f t="shared" si="29"/>
        <v>-0.29853862035345413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-3.049259154911108E-26</v>
      </c>
      <c r="AI86">
        <f t="shared" si="33"/>
        <v>-3.0492880448827765E-26</v>
      </c>
      <c r="AJ86">
        <f t="shared" si="34"/>
        <v>-3.5824634442414516E-2</v>
      </c>
      <c r="AK86">
        <f t="shared" si="49"/>
        <v>-2.3405427835710809E-2</v>
      </c>
      <c r="AL86">
        <f t="shared" si="35"/>
        <v>-5.9230062278125328E-2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-2.5066774535946037E-30</v>
      </c>
      <c r="AR86">
        <f t="shared" si="36"/>
        <v>-2.5067012029176156E-30</v>
      </c>
      <c r="AS86">
        <f t="shared" si="36"/>
        <v>-2.9450039789316308E-6</v>
      </c>
      <c r="AT86">
        <f t="shared" si="36"/>
        <v>-1.9240692662353316E-6</v>
      </c>
      <c r="AU86">
        <f t="shared" si="23"/>
        <v>-4.8690732451669628E-6</v>
      </c>
      <c r="AW86">
        <v>83</v>
      </c>
      <c r="AX86">
        <f>IF(Z86&gt;0, (R86*SUMPRODUCT(K86:$K$98, X86:$X$98)-K86*$AZ$3)/Z86, 0)</f>
        <v>-1.2917052315762788E+31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100000</v>
      </c>
      <c r="S87">
        <f t="shared" si="28"/>
        <v>-1.7863157858458855E+32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-0.29853862035345413</v>
      </c>
      <c r="AC87">
        <f t="shared" si="29"/>
        <v>-0.26655233960129832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-2.1388667089165817E-27</v>
      </c>
      <c r="AI87">
        <f t="shared" si="33"/>
        <v>-2.1388853612974844E-27</v>
      </c>
      <c r="AJ87">
        <f t="shared" si="34"/>
        <v>-3.1986280752155816E-2</v>
      </c>
      <c r="AK87">
        <f t="shared" si="49"/>
        <v>-2.089770342474179E-2</v>
      </c>
      <c r="AL87">
        <f t="shared" si="35"/>
        <v>-5.2883984176897603E-2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-1.5698921451983171E-31</v>
      </c>
      <c r="AR87">
        <f t="shared" si="36"/>
        <v>-1.5699058357317879E-31</v>
      </c>
      <c r="AS87">
        <f t="shared" si="36"/>
        <v>-2.3477391413676902E-6</v>
      </c>
      <c r="AT87">
        <f t="shared" si="36"/>
        <v>-1.5338562390268903E-6</v>
      </c>
      <c r="AU87">
        <f t="shared" si="23"/>
        <v>-3.8815953803945801E-6</v>
      </c>
      <c r="AW87">
        <v>84</v>
      </c>
      <c r="AX87">
        <f>IF(Z87&gt;0, (R87*SUMPRODUCT(K87:$K$98, X87:$X$98)-K87*$AZ$3)/Z87, 0)</f>
        <v>-1.7863157858458855E+32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100000</v>
      </c>
      <c r="S88">
        <f t="shared" si="28"/>
        <v>-2.6861269466028666E+33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-0.26655233960129832</v>
      </c>
      <c r="AC88">
        <f t="shared" si="29"/>
        <v>-0.23799316035830206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-1.3886677064465727E-28</v>
      </c>
      <c r="AI88">
        <f t="shared" si="33"/>
        <v>-1.388678781554204E-28</v>
      </c>
      <c r="AJ88">
        <f t="shared" si="34"/>
        <v>-2.8559179242996252E-2</v>
      </c>
      <c r="AK88">
        <f t="shared" si="49"/>
        <v>-1.8658663772090883E-2</v>
      </c>
      <c r="AL88">
        <f t="shared" si="35"/>
        <v>-4.7217843015087135E-2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-9.100524204981065E-33</v>
      </c>
      <c r="AR88">
        <f t="shared" si="36"/>
        <v>-9.1005967848247548E-33</v>
      </c>
      <c r="AS88">
        <f t="shared" si="36"/>
        <v>-1.8716032695852114E-6</v>
      </c>
      <c r="AT88">
        <f t="shared" si="36"/>
        <v>-1.2227808027956712E-6</v>
      </c>
      <c r="AU88">
        <f t="shared" si="23"/>
        <v>-3.0943840723808826E-6</v>
      </c>
      <c r="AW88">
        <v>85</v>
      </c>
      <c r="AX88">
        <f>IF(Z88&gt;0, (R88*SUMPRODUCT(K88:$K$98, X88:$X$98)-K88*$AZ$3)/Z88, 0)</f>
        <v>-2.6861269466028666E+33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-0.23799316035830206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-8.8600861049881135E-30</v>
      </c>
      <c r="AI89">
        <f t="shared" si="33"/>
        <v>-8.8600861049881135E-30</v>
      </c>
      <c r="AJ89">
        <f t="shared" si="34"/>
        <v>-0.23799316035830206</v>
      </c>
      <c r="AK89">
        <f t="shared" si="49"/>
        <v>-1.6659521225081145E-2</v>
      </c>
      <c r="AL89">
        <f t="shared" si="35"/>
        <v>-0.25465268158338322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-5.1842745492642576E-34</v>
      </c>
      <c r="AR89">
        <f t="shared" si="36"/>
        <v>-5.1842745492642576E-34</v>
      </c>
      <c r="AS89">
        <f t="shared" si="36"/>
        <v>-1.3925619565366154E-5</v>
      </c>
      <c r="AT89">
        <f t="shared" si="36"/>
        <v>-9.7479336957563062E-7</v>
      </c>
      <c r="AU89">
        <f t="shared" si="23"/>
        <v>-1.4900412934941784E-5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4878.5597766764104</v>
      </c>
      <c r="AO91" s="8">
        <f t="shared" si="50"/>
        <v>-487.85597766764107</v>
      </c>
      <c r="AP91" s="8">
        <f t="shared" si="50"/>
        <v>-705.20430738650225</v>
      </c>
      <c r="AQ91" s="8">
        <f t="shared" si="50"/>
        <v>-3631.5865844721684</v>
      </c>
      <c r="AR91" s="8">
        <f t="shared" si="50"/>
        <v>53.912907150097837</v>
      </c>
      <c r="AS91" s="8">
        <f t="shared" si="50"/>
        <v>-1038.9532257437088</v>
      </c>
      <c r="AT91" s="8">
        <f t="shared" si="50"/>
        <v>606.05604835049667</v>
      </c>
      <c r="AU91" s="8">
        <f t="shared" si="50"/>
        <v>-378.98427024311366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12333.051249606853</v>
      </c>
      <c r="K3">
        <v>1</v>
      </c>
      <c r="L3" s="2">
        <v>0</v>
      </c>
      <c r="O3">
        <f>$C$3</f>
        <v>12333.051249606853</v>
      </c>
      <c r="P3">
        <f>O3*C5</f>
        <v>1233.3051249606854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12333.051249606853</v>
      </c>
      <c r="AF3">
        <f t="shared" ref="AF3:AG34" si="4">-$Z3*P3</f>
        <v>-1233.3051249606854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10474.789153946167</v>
      </c>
      <c r="AJ3">
        <f t="shared" ref="AJ3:AJ66" si="7">AB3-AC3</f>
        <v>0</v>
      </c>
      <c r="AL3">
        <f t="shared" ref="AL3:AL66" si="8">SUM(AI3:AK3)</f>
        <v>10474.789153946167</v>
      </c>
      <c r="AN3">
        <f t="shared" ref="AN3:AU34" si="9">AE3*$K3</f>
        <v>12333.051249606853</v>
      </c>
      <c r="AO3">
        <f t="shared" si="9"/>
        <v>-1233.3051249606854</v>
      </c>
      <c r="AP3">
        <f t="shared" si="9"/>
        <v>-624.95697070000006</v>
      </c>
      <c r="AQ3">
        <f t="shared" si="9"/>
        <v>0</v>
      </c>
      <c r="AR3">
        <f t="shared" si="9"/>
        <v>10474.789153946167</v>
      </c>
      <c r="AS3">
        <f t="shared" si="9"/>
        <v>0</v>
      </c>
      <c r="AT3">
        <f t="shared" si="9"/>
        <v>0</v>
      </c>
      <c r="AU3">
        <f t="shared" si="9"/>
        <v>10474.789153946167</v>
      </c>
      <c r="AW3">
        <v>0</v>
      </c>
      <c r="AX3">
        <f>IF(Z3&gt;0, (R3*SUMPRODUCT(K3:$K$98, X3:$X$98)-K3*$AZ$3)/Z3, 0)</f>
        <v>0</v>
      </c>
      <c r="AZ3">
        <f>C6*ABS(SUMPRODUCT(X4:X79, K4:K79))/1</f>
        <v>9600.2737069708182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1041.4510037142254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1028.6007543183023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-1028.6007543183023</v>
      </c>
      <c r="AK4">
        <f>G4*SUM(AB4, AE4:AF4)</f>
        <v>0</v>
      </c>
      <c r="AL4">
        <f t="shared" si="8"/>
        <v>-1262.4801543183023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-208.82089285714284</v>
      </c>
      <c r="AR4">
        <f t="shared" si="9"/>
        <v>-208.82089285714284</v>
      </c>
      <c r="AS4">
        <f t="shared" si="9"/>
        <v>-918.39353064134127</v>
      </c>
      <c r="AT4">
        <f t="shared" si="9"/>
        <v>0</v>
      </c>
      <c r="AU4">
        <f t="shared" si="9"/>
        <v>-1127.2144234984842</v>
      </c>
      <c r="AW4">
        <v>1</v>
      </c>
      <c r="AX4">
        <f>IF(Z4&gt;0, (R4*SUMPRODUCT(K4:$K$98, X4:$X$98)-K4*$AZ$3)/Z4, 0)</f>
        <v>1041.4510037142254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</v>
      </c>
      <c r="S5">
        <f t="shared" si="1"/>
        <v>1782.1436078944316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1028.6007543183023</v>
      </c>
      <c r="AC5">
        <f t="shared" si="2"/>
        <v>1738.1733921025016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-245.72497221452878</v>
      </c>
      <c r="AI5">
        <f t="shared" si="6"/>
        <v>-257.91656401725197</v>
      </c>
      <c r="AJ5">
        <f t="shared" si="7"/>
        <v>-709.57263778419929</v>
      </c>
      <c r="AK5">
        <f>G5*SUM(AB5, AE5:AF5)</f>
        <v>72.00205280228117</v>
      </c>
      <c r="AL5">
        <f t="shared" si="8"/>
        <v>-895.48714899917013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-195.89044341081691</v>
      </c>
      <c r="AR5">
        <f t="shared" si="9"/>
        <v>-205.60950575354906</v>
      </c>
      <c r="AS5">
        <f t="shared" si="9"/>
        <v>-565.66696251929147</v>
      </c>
      <c r="AT5">
        <f t="shared" si="9"/>
        <v>57.399595665083837</v>
      </c>
      <c r="AU5">
        <f t="shared" si="9"/>
        <v>-713.8768726077567</v>
      </c>
      <c r="AW5">
        <v>2</v>
      </c>
      <c r="AX5">
        <f>IF(Z5&gt;0, (R5*SUMPRODUCT(K5:$K$98, X5:$X$98)-K5*$AZ$3)/Z5, 0)</f>
        <v>1782.1436078944316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</v>
      </c>
      <c r="S6">
        <f t="shared" si="1"/>
        <v>2453.100550395226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1738.1733921025016</v>
      </c>
      <c r="AC6">
        <f t="shared" si="2"/>
        <v>2362.277172478598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-259.79823727751318</v>
      </c>
      <c r="AI6">
        <f t="shared" si="6"/>
        <v>-271.83543838254946</v>
      </c>
      <c r="AJ6">
        <f t="shared" si="7"/>
        <v>-624.10378037609644</v>
      </c>
      <c r="AK6">
        <f>G6*SUM(AB6, AE6:AF6)</f>
        <v>121.67213744717512</v>
      </c>
      <c r="AL6">
        <f t="shared" si="8"/>
        <v>-774.26708131147075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-184.91925371087567</v>
      </c>
      <c r="AR6">
        <f t="shared" si="9"/>
        <v>-193.48709569639826</v>
      </c>
      <c r="AS6">
        <f t="shared" si="9"/>
        <v>-444.22474345738453</v>
      </c>
      <c r="AT6">
        <f t="shared" si="9"/>
        <v>86.603824144137704</v>
      </c>
      <c r="AU6">
        <f t="shared" si="9"/>
        <v>-551.1080150096451</v>
      </c>
      <c r="AW6">
        <v>3</v>
      </c>
      <c r="AX6">
        <f>IF(Z6&gt;0, (R6*SUMPRODUCT(K6:$K$98, X6:$X$98)-K6*$AZ$3)/Z6, 0)</f>
        <v>2453.100550395226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</v>
      </c>
      <c r="S7">
        <f t="shared" si="1"/>
        <v>3060.7347980408122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2362.277172478598</v>
      </c>
      <c r="AC7">
        <f t="shared" si="2"/>
        <v>2909.4956185774654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-275.90304946918587</v>
      </c>
      <c r="AI7">
        <f t="shared" si="6"/>
        <v>-287.78539068198813</v>
      </c>
      <c r="AJ7">
        <f t="shared" si="7"/>
        <v>-547.21844609886739</v>
      </c>
      <c r="AK7">
        <f>G7*SUM(AB7, AE7:AF7)</f>
        <v>165.35940207350188</v>
      </c>
      <c r="AL7">
        <f t="shared" si="8"/>
        <v>-669.64443470735364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-175.34137582469009</v>
      </c>
      <c r="AR7">
        <f t="shared" si="9"/>
        <v>-182.89281847920071</v>
      </c>
      <c r="AS7">
        <f t="shared" si="9"/>
        <v>-347.76721533242988</v>
      </c>
      <c r="AT7">
        <f t="shared" si="9"/>
        <v>105.08888945192378</v>
      </c>
      <c r="AU7">
        <f t="shared" si="9"/>
        <v>-425.57114435970686</v>
      </c>
      <c r="AW7">
        <v>4</v>
      </c>
      <c r="AX7">
        <f>IF(Z7&gt;0, (R7*SUMPRODUCT(K7:$K$98, X7:$X$98)-K7*$AZ$3)/Z7, 0)</f>
        <v>3060.7347980408122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100000</v>
      </c>
      <c r="S8">
        <f t="shared" si="1"/>
        <v>3616.2692711700306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2909.4956185774654</v>
      </c>
      <c r="AC8">
        <f t="shared" si="2"/>
        <v>3387.8486175829021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-424.61489288711022</v>
      </c>
      <c r="AI8">
        <f t="shared" si="6"/>
        <v>-436.32533382617356</v>
      </c>
      <c r="AJ8">
        <f t="shared" si="7"/>
        <v>-478.35299900543669</v>
      </c>
      <c r="AK8">
        <f t="shared" ref="AK8:AK71" si="22">G8*SUM(AB8:AB8, AE8:AF8)</f>
        <v>203.66469330042258</v>
      </c>
      <c r="AL8">
        <f t="shared" si="8"/>
        <v>-711.01363953118766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-240.9378935622228</v>
      </c>
      <c r="AR8">
        <f t="shared" si="9"/>
        <v>-247.58271224335385</v>
      </c>
      <c r="AS8">
        <f t="shared" si="9"/>
        <v>-271.43033814921722</v>
      </c>
      <c r="AT8">
        <f t="shared" si="9"/>
        <v>115.56481654035166</v>
      </c>
      <c r="AU8">
        <f t="shared" si="9"/>
        <v>-403.4482338522194</v>
      </c>
      <c r="AW8">
        <v>5</v>
      </c>
      <c r="AX8">
        <f>IF(Z8&gt;0, (R8*SUMPRODUCT(K8:$K$98, X8:$X$98)-K8*$AZ$3)/Z8, 0)</f>
        <v>3616.2692711700306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</v>
      </c>
      <c r="S9">
        <f t="shared" si="1"/>
        <v>4047.7713359805944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3387.8486175829021</v>
      </c>
      <c r="AC9">
        <f t="shared" si="2"/>
        <v>3730.5664158332938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-583.22483317503281</v>
      </c>
      <c r="AI9">
        <f t="shared" si="6"/>
        <v>-594.74526660055869</v>
      </c>
      <c r="AJ9">
        <f t="shared" si="7"/>
        <v>-342.71779825039175</v>
      </c>
      <c r="AK9">
        <f t="shared" si="22"/>
        <v>237.14940323080316</v>
      </c>
      <c r="AL9">
        <f t="shared" si="8"/>
        <v>-700.31366162014729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-295.47985112992274</v>
      </c>
      <c r="AR9">
        <f t="shared" si="9"/>
        <v>-301.31646123274561</v>
      </c>
      <c r="AS9">
        <f t="shared" si="9"/>
        <v>-173.63150237501881</v>
      </c>
      <c r="AT9">
        <f t="shared" si="9"/>
        <v>120.14726804535435</v>
      </c>
      <c r="AU9">
        <f t="shared" si="9"/>
        <v>-354.80069556241006</v>
      </c>
      <c r="AW9">
        <v>6</v>
      </c>
      <c r="AX9">
        <f>IF(Z9&gt;0, (R9*SUMPRODUCT(K9:$K$98, X9:$X$98)-K9*$AZ$3)/Z9, 0)</f>
        <v>4047.7713359805944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</v>
      </c>
      <c r="S10">
        <f t="shared" si="1"/>
        <v>4371.7863960896339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3730.5664158332938</v>
      </c>
      <c r="AC10">
        <f t="shared" si="2"/>
        <v>3956.2077181074901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-747.75640369673522</v>
      </c>
      <c r="AI10">
        <f t="shared" si="6"/>
        <v>-759.06816323754367</v>
      </c>
      <c r="AJ10">
        <f t="shared" si="7"/>
        <v>-225.64130227419628</v>
      </c>
      <c r="AK10">
        <f t="shared" si="22"/>
        <v>261.13964910833062</v>
      </c>
      <c r="AL10">
        <f t="shared" si="8"/>
        <v>-723.56981640340928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-338.24702247535555</v>
      </c>
      <c r="AR10">
        <f t="shared" si="9"/>
        <v>-343.3638880277199</v>
      </c>
      <c r="AS10">
        <f t="shared" si="9"/>
        <v>-102.0686660313275</v>
      </c>
      <c r="AT10">
        <f t="shared" si="9"/>
        <v>118.12631536750507</v>
      </c>
      <c r="AU10">
        <f t="shared" si="9"/>
        <v>-327.30623869154232</v>
      </c>
      <c r="AW10">
        <v>7</v>
      </c>
      <c r="AX10">
        <f>IF(Z10&gt;0, (R10*SUMPRODUCT(K10:$K$98, X10:$X$98)-K10*$AZ$3)/Z10, 0)</f>
        <v>4371.7863960896339</v>
      </c>
    </row>
    <row r="11" spans="1:52" x14ac:dyDescent="0.25">
      <c r="A11" t="s">
        <v>33</v>
      </c>
      <c r="C11" s="12">
        <f>AU81</f>
        <v>-187.21020729222073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</v>
      </c>
      <c r="S11">
        <f t="shared" si="1"/>
        <v>4605.6022556175003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3956.2077181074901</v>
      </c>
      <c r="AC11">
        <f t="shared" si="2"/>
        <v>4083.2474397429542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-930.86215796986062</v>
      </c>
      <c r="AI11">
        <f t="shared" si="6"/>
        <v>-941.94444214551481</v>
      </c>
      <c r="AJ11">
        <f t="shared" si="7"/>
        <v>-127.03972163546405</v>
      </c>
      <c r="AK11">
        <f t="shared" si="22"/>
        <v>276.93454026752431</v>
      </c>
      <c r="AL11">
        <f t="shared" si="8"/>
        <v>-792.04962351345455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-375.9596131647088</v>
      </c>
      <c r="AR11">
        <f t="shared" si="9"/>
        <v>-380.43556187095669</v>
      </c>
      <c r="AS11">
        <f t="shared" si="9"/>
        <v>-51.30921285573173</v>
      </c>
      <c r="AT11">
        <f t="shared" si="9"/>
        <v>111.84921606223033</v>
      </c>
      <c r="AU11">
        <f t="shared" si="9"/>
        <v>-319.89555866445812</v>
      </c>
      <c r="AW11">
        <v>8</v>
      </c>
      <c r="AX11">
        <f>IF(Z11&gt;0, (R11*SUMPRODUCT(K11:$K$98, X11:$X$98)-K11*$AZ$3)/Z11, 0)</f>
        <v>4605.6022556175003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</v>
      </c>
      <c r="S12">
        <f t="shared" si="1"/>
        <v>4758.42850013306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4083.2474397429542</v>
      </c>
      <c r="AC12">
        <f t="shared" si="2"/>
        <v>4122.722419534336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-1131.2710574565299</v>
      </c>
      <c r="AI12">
        <f t="shared" si="6"/>
        <v>-1142.1011099082455</v>
      </c>
      <c r="AJ12">
        <f t="shared" si="7"/>
        <v>-39.474979791381884</v>
      </c>
      <c r="AK12">
        <f t="shared" si="22"/>
        <v>285.82732078200684</v>
      </c>
      <c r="AL12">
        <f t="shared" si="8"/>
        <v>-895.74876891762051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-407.94768429033724</v>
      </c>
      <c r="AR12">
        <f t="shared" si="9"/>
        <v>-411.85310977550222</v>
      </c>
      <c r="AS12">
        <f t="shared" si="9"/>
        <v>-14.235073448717571</v>
      </c>
      <c r="AT12">
        <f t="shared" si="9"/>
        <v>103.07219728761746</v>
      </c>
      <c r="AU12">
        <f t="shared" si="9"/>
        <v>-323.01598593660231</v>
      </c>
      <c r="AW12">
        <v>9</v>
      </c>
      <c r="AX12">
        <f>IF(Z12&gt;0, (R12*SUMPRODUCT(K12:$K$98, X12:$X$98)-K12*$AZ$3)/Z12, 0)</f>
        <v>4758.42850013306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</v>
      </c>
      <c r="S13">
        <f t="shared" si="1"/>
        <v>4839.0854440176918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4122.722419534336</v>
      </c>
      <c r="AC13">
        <f t="shared" si="2"/>
        <v>4085.6984789547946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-1342.8036478977162</v>
      </c>
      <c r="AI13">
        <f t="shared" si="6"/>
        <v>-1353.3575493689275</v>
      </c>
      <c r="AJ13">
        <f t="shared" si="7"/>
        <v>37.023940579541431</v>
      </c>
      <c r="AK13">
        <f t="shared" si="22"/>
        <v>288.59056936740353</v>
      </c>
      <c r="AL13">
        <f t="shared" si="8"/>
        <v>-1027.7430394219825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-432.34683661942108</v>
      </c>
      <c r="AR13">
        <f t="shared" si="9"/>
        <v>-435.74491043476627</v>
      </c>
      <c r="AS13">
        <f t="shared" si="9"/>
        <v>11.920717979736565</v>
      </c>
      <c r="AT13">
        <f t="shared" si="9"/>
        <v>92.918439668774695</v>
      </c>
      <c r="AU13">
        <f t="shared" si="9"/>
        <v>-330.90575278625505</v>
      </c>
      <c r="AW13">
        <v>10</v>
      </c>
      <c r="AX13">
        <f>IF(Z13&gt;0, (R13*SUMPRODUCT(K13:$K$98, X13:$X$98)-K13*$AZ$3)/Z13, 0)</f>
        <v>4839.0854440176918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</v>
      </c>
      <c r="S14">
        <f t="shared" si="1"/>
        <v>4858.2556760633815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4085.6984789547946</v>
      </c>
      <c r="AC14">
        <f t="shared" si="2"/>
        <v>3984.5335563628687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-1571.1758605367154</v>
      </c>
      <c r="AI14">
        <f t="shared" si="6"/>
        <v>-1581.4278260106473</v>
      </c>
      <c r="AJ14">
        <f t="shared" si="7"/>
        <v>101.16492259192592</v>
      </c>
      <c r="AK14">
        <f t="shared" si="22"/>
        <v>285.99889352683567</v>
      </c>
      <c r="AL14">
        <f t="shared" si="8"/>
        <v>-1194.2640098918857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-451.67551524123058</v>
      </c>
      <c r="AR14">
        <f t="shared" si="9"/>
        <v>-454.62271033503231</v>
      </c>
      <c r="AS14">
        <f t="shared" si="9"/>
        <v>29.082497818187154</v>
      </c>
      <c r="AT14">
        <f t="shared" si="9"/>
        <v>82.217847687672446</v>
      </c>
      <c r="AU14">
        <f t="shared" si="9"/>
        <v>-343.32236482917273</v>
      </c>
      <c r="AW14">
        <v>11</v>
      </c>
      <c r="AX14">
        <f>IF(Z14&gt;0, (R14*SUMPRODUCT(K14:$K$98, X14:$X$98)-K14*$AZ$3)/Z14, 0)</f>
        <v>4858.2556760633815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</v>
      </c>
      <c r="S15">
        <f t="shared" si="1"/>
        <v>4823.0541606300776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3984.5335563628687</v>
      </c>
      <c r="AC15">
        <f t="shared" si="2"/>
        <v>3828.5561786461872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-1815.2392518460097</v>
      </c>
      <c r="AI15">
        <f t="shared" si="6"/>
        <v>-1825.1617927587215</v>
      </c>
      <c r="AJ15">
        <f t="shared" si="7"/>
        <v>155.97737771668153</v>
      </c>
      <c r="AK15">
        <f t="shared" si="22"/>
        <v>278.91734894540082</v>
      </c>
      <c r="AL15">
        <f t="shared" si="8"/>
        <v>-1390.2670660966392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-465.92670368569298</v>
      </c>
      <c r="AR15">
        <f t="shared" si="9"/>
        <v>-468.47357279671775</v>
      </c>
      <c r="AS15">
        <f t="shared" si="9"/>
        <v>40.035507922807284</v>
      </c>
      <c r="AT15">
        <f t="shared" si="9"/>
        <v>71.591136464642261</v>
      </c>
      <c r="AU15">
        <f t="shared" si="9"/>
        <v>-356.84692840926817</v>
      </c>
      <c r="AW15">
        <v>12</v>
      </c>
      <c r="AX15">
        <f>IF(Z15&gt;0, (R15*SUMPRODUCT(K15:$K$98, X15:$X$98)-K15*$AZ$3)/Z15, 0)</f>
        <v>4823.0541606300776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</v>
      </c>
      <c r="S16">
        <f t="shared" si="1"/>
        <v>4738.3664500148661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3828.5561786461872</v>
      </c>
      <c r="AC16">
        <f t="shared" si="2"/>
        <v>3626.6456691788399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-2048.634706769456</v>
      </c>
      <c r="AI16">
        <f t="shared" si="6"/>
        <v>-2058.2019429346947</v>
      </c>
      <c r="AJ16">
        <f t="shared" si="7"/>
        <v>201.91050946734731</v>
      </c>
      <c r="AK16">
        <f t="shared" si="22"/>
        <v>267.99893250523314</v>
      </c>
      <c r="AL16">
        <f t="shared" si="8"/>
        <v>-1588.2925009621142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-469.49419979571422</v>
      </c>
      <c r="AR16">
        <f t="shared" si="9"/>
        <v>-471.68676339566343</v>
      </c>
      <c r="AS16">
        <f t="shared" si="9"/>
        <v>46.272677485876983</v>
      </c>
      <c r="AT16">
        <f t="shared" si="9"/>
        <v>61.418438312540857</v>
      </c>
      <c r="AU16">
        <f t="shared" si="9"/>
        <v>-363.99564759724558</v>
      </c>
      <c r="AW16">
        <v>13</v>
      </c>
      <c r="AX16">
        <f>IF(Z16&gt;0, (R16*SUMPRODUCT(K16:$K$98, X16:$X$98)-K16*$AZ$3)/Z16, 0)</f>
        <v>4738.3664500148661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</v>
      </c>
      <c r="S17">
        <f t="shared" si="1"/>
        <v>4616.3998740806373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3626.6456691788399</v>
      </c>
      <c r="AC17">
        <f t="shared" si="2"/>
        <v>3392.8802142209356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-2276.2729543173295</v>
      </c>
      <c r="AI17">
        <f t="shared" si="6"/>
        <v>-2285.4599840016263</v>
      </c>
      <c r="AJ17">
        <f t="shared" si="7"/>
        <v>233.76545495790424</v>
      </c>
      <c r="AK17">
        <f t="shared" si="22"/>
        <v>253.86519684251883</v>
      </c>
      <c r="AL17">
        <f t="shared" si="8"/>
        <v>-1797.8293322012032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-465.77054537506041</v>
      </c>
      <c r="AR17">
        <f t="shared" si="9"/>
        <v>-467.65039366755798</v>
      </c>
      <c r="AS17">
        <f t="shared" si="9"/>
        <v>47.833043589557732</v>
      </c>
      <c r="AT17">
        <f t="shared" si="9"/>
        <v>51.945849007615593</v>
      </c>
      <c r="AU17">
        <f t="shared" si="9"/>
        <v>-367.87150107038462</v>
      </c>
      <c r="AW17">
        <v>14</v>
      </c>
      <c r="AX17">
        <f>IF(Z17&gt;0, (R17*SUMPRODUCT(K17:$K$98, X17:$X$98)-K17*$AZ$3)/Z17, 0)</f>
        <v>4616.3998740806373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</v>
      </c>
      <c r="S18">
        <f t="shared" si="1"/>
        <v>4465.8625883732566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3392.8802142209356</v>
      </c>
      <c r="AC18">
        <f t="shared" si="2"/>
        <v>3137.5817624510628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-2504.2597893129591</v>
      </c>
      <c r="AI18">
        <f t="shared" si="6"/>
        <v>-2513.0419162267485</v>
      </c>
      <c r="AJ18">
        <f t="shared" si="7"/>
        <v>255.29845176987283</v>
      </c>
      <c r="AK18">
        <f t="shared" si="22"/>
        <v>237.5016149954655</v>
      </c>
      <c r="AL18">
        <f t="shared" si="8"/>
        <v>-2020.2418494614103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-457.51890074174906</v>
      </c>
      <c r="AR18">
        <f t="shared" si="9"/>
        <v>-459.12336249484611</v>
      </c>
      <c r="AS18">
        <f t="shared" si="9"/>
        <v>46.64207264489427</v>
      </c>
      <c r="AT18">
        <f t="shared" si="9"/>
        <v>43.390657103880841</v>
      </c>
      <c r="AU18">
        <f t="shared" si="9"/>
        <v>-369.09063274607104</v>
      </c>
      <c r="AW18">
        <v>15</v>
      </c>
      <c r="AX18">
        <f>IF(Z18&gt;0, (R18*SUMPRODUCT(K18:$K$98, X18:$X$98)-K18*$AZ$3)/Z18, 0)</f>
        <v>4465.8625883732566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</v>
      </c>
      <c r="S19">
        <f t="shared" si="1"/>
        <v>4293.6187757338494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3137.5817624510628</v>
      </c>
      <c r="AC19">
        <f t="shared" si="2"/>
        <v>2867.9843738568034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-2758.0078473674184</v>
      </c>
      <c r="AI19">
        <f t="shared" si="6"/>
        <v>-2766.3574020311489</v>
      </c>
      <c r="AJ19">
        <f t="shared" si="7"/>
        <v>269.59738859425943</v>
      </c>
      <c r="AK19">
        <f t="shared" si="22"/>
        <v>219.63072337157442</v>
      </c>
      <c r="AL19">
        <f t="shared" si="8"/>
        <v>-2277.1292900653152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-449.89082343870518</v>
      </c>
      <c r="AR19">
        <f t="shared" si="9"/>
        <v>-451.25281667110215</v>
      </c>
      <c r="AS19">
        <f t="shared" si="9"/>
        <v>43.977174056038109</v>
      </c>
      <c r="AT19">
        <f t="shared" si="9"/>
        <v>35.826528588159142</v>
      </c>
      <c r="AU19">
        <f t="shared" si="9"/>
        <v>-371.44911402690491</v>
      </c>
      <c r="AW19">
        <v>16</v>
      </c>
      <c r="AX19">
        <f>IF(Z19&gt;0, (R19*SUMPRODUCT(K19:$K$98, X19:$X$98)-K19*$AZ$3)/Z19, 0)</f>
        <v>4293.6187757338494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</v>
      </c>
      <c r="S20">
        <f t="shared" si="1"/>
        <v>4095.6566336060546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2867.9843738568034</v>
      </c>
      <c r="AC20">
        <f t="shared" si="2"/>
        <v>2585.8806148354997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-2991.3292216804671</v>
      </c>
      <c r="AI20">
        <f t="shared" si="6"/>
        <v>-2999.2213646448504</v>
      </c>
      <c r="AJ20">
        <f t="shared" si="7"/>
        <v>282.10375902130363</v>
      </c>
      <c r="AK20">
        <f t="shared" si="22"/>
        <v>200.75890616997626</v>
      </c>
      <c r="AL20">
        <f t="shared" si="8"/>
        <v>-2516.3586994535704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-435.6701730001343</v>
      </c>
      <c r="AR20">
        <f t="shared" si="9"/>
        <v>-436.81961896071738</v>
      </c>
      <c r="AS20">
        <f t="shared" si="9"/>
        <v>41.086816056894776</v>
      </c>
      <c r="AT20">
        <f t="shared" si="9"/>
        <v>29.239398575211137</v>
      </c>
      <c r="AU20">
        <f t="shared" si="9"/>
        <v>-366.49340432861146</v>
      </c>
      <c r="AW20">
        <v>17</v>
      </c>
      <c r="AX20">
        <f>IF(Z20&gt;0, (R20*SUMPRODUCT(K20:$K$98, X20:$X$98)-K20*$AZ$3)/Z20, 0)</f>
        <v>4095.6566336060546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</v>
      </c>
      <c r="S21">
        <f t="shared" si="1"/>
        <v>3876.6074556211083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2585.8806148354997</v>
      </c>
      <c r="AC21">
        <f t="shared" si="2"/>
        <v>2300.0203207794725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-3175.0211737658447</v>
      </c>
      <c r="AI21">
        <f t="shared" si="6"/>
        <v>-3182.4375176538633</v>
      </c>
      <c r="AJ21">
        <f t="shared" si="7"/>
        <v>285.86029405602721</v>
      </c>
      <c r="AK21">
        <f t="shared" si="22"/>
        <v>181.011643038485</v>
      </c>
      <c r="AL21">
        <f t="shared" si="8"/>
        <v>-2715.565580559351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-412.8784520499907</v>
      </c>
      <c r="AR21">
        <f t="shared" si="9"/>
        <v>-413.84287036935694</v>
      </c>
      <c r="AS21">
        <f t="shared" si="9"/>
        <v>37.173155469832459</v>
      </c>
      <c r="AT21">
        <f t="shared" si="9"/>
        <v>23.538679867168305</v>
      </c>
      <c r="AU21">
        <f t="shared" si="9"/>
        <v>-353.13103503235618</v>
      </c>
      <c r="AW21">
        <v>18</v>
      </c>
      <c r="AX21">
        <f>IF(Z21&gt;0, (R21*SUMPRODUCT(K21:$K$98, X21:$X$98)-K21*$AZ$3)/Z21, 0)</f>
        <v>3876.6074556211083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</v>
      </c>
      <c r="S22">
        <f t="shared" si="1"/>
        <v>3648.1964461453213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2300.0203207794725</v>
      </c>
      <c r="AC22">
        <f t="shared" si="2"/>
        <v>2020.9006892152929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-3342.9296449744234</v>
      </c>
      <c r="AI22">
        <f t="shared" si="6"/>
        <v>-3349.85395921794</v>
      </c>
      <c r="AJ22">
        <f t="shared" si="7"/>
        <v>279.1196315641796</v>
      </c>
      <c r="AK22">
        <f t="shared" si="22"/>
        <v>161.00142245456308</v>
      </c>
      <c r="AL22">
        <f t="shared" si="8"/>
        <v>-2909.7329051991974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-388.13678644925227</v>
      </c>
      <c r="AR22">
        <f t="shared" si="9"/>
        <v>-388.94074625824305</v>
      </c>
      <c r="AS22">
        <f t="shared" si="9"/>
        <v>32.407680787744738</v>
      </c>
      <c r="AT22">
        <f t="shared" si="9"/>
        <v>18.693356235964313</v>
      </c>
      <c r="AU22">
        <f t="shared" si="9"/>
        <v>-337.83970923453404</v>
      </c>
      <c r="AW22">
        <v>19</v>
      </c>
      <c r="AX22">
        <f>IF(Z22&gt;0, (R22*SUMPRODUCT(K22:$K$98, X22:$X$98)-K22*$AZ$3)/Z22, 0)</f>
        <v>3648.1964461453213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</v>
      </c>
      <c r="S23">
        <f t="shared" si="1"/>
        <v>3411.4141934487852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2020.9006892152929</v>
      </c>
      <c r="AC23">
        <f t="shared" si="2"/>
        <v>1752.1914210569435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-3477.9572435772775</v>
      </c>
      <c r="AI23">
        <f t="shared" si="6"/>
        <v>-3484.3775700229121</v>
      </c>
      <c r="AJ23">
        <f t="shared" si="7"/>
        <v>268.70926815834946</v>
      </c>
      <c r="AK23">
        <f t="shared" si="22"/>
        <v>141.46304824507052</v>
      </c>
      <c r="AL23">
        <f t="shared" si="8"/>
        <v>-3074.2052536194919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-360.54857653060395</v>
      </c>
      <c r="AR23">
        <f t="shared" si="9"/>
        <v>-361.21415100398485</v>
      </c>
      <c r="AS23">
        <f t="shared" si="9"/>
        <v>27.856220577175296</v>
      </c>
      <c r="AT23">
        <f t="shared" si="9"/>
        <v>14.665016590019805</v>
      </c>
      <c r="AU23">
        <f t="shared" si="9"/>
        <v>-318.69291383678973</v>
      </c>
      <c r="AW23">
        <v>20</v>
      </c>
      <c r="AX23">
        <f>IF(Z23&gt;0, (R23*SUMPRODUCT(K23:$K$98, X23:$X$98)-K23*$AZ$3)/Z23, 0)</f>
        <v>3411.4141934487852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</v>
      </c>
      <c r="S24">
        <f t="shared" si="1"/>
        <v>3170.5599661604106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1752.1914210569435</v>
      </c>
      <c r="AC24">
        <f t="shared" si="2"/>
        <v>1498.2745572860738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-3593.1513608958207</v>
      </c>
      <c r="AI24">
        <f t="shared" si="6"/>
        <v>-3599.058340156887</v>
      </c>
      <c r="AJ24">
        <f t="shared" si="7"/>
        <v>253.91686377086967</v>
      </c>
      <c r="AK24">
        <f t="shared" si="22"/>
        <v>122.65339947398606</v>
      </c>
      <c r="AL24">
        <f t="shared" si="8"/>
        <v>-3222.4880769120314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-332.5806946690559</v>
      </c>
      <c r="AR24">
        <f t="shared" si="9"/>
        <v>-333.12744237565715</v>
      </c>
      <c r="AS24">
        <f t="shared" si="9"/>
        <v>23.502446309428468</v>
      </c>
      <c r="AT24">
        <f t="shared" si="9"/>
        <v>11.352751026444226</v>
      </c>
      <c r="AU24">
        <f t="shared" si="9"/>
        <v>-298.27224503978448</v>
      </c>
      <c r="AW24">
        <v>21</v>
      </c>
      <c r="AX24">
        <f>IF(Z24&gt;0, (R24*SUMPRODUCT(K24:$K$98, X24:$X$98)-K24*$AZ$3)/Z24, 0)</f>
        <v>3170.5599661604106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</v>
      </c>
      <c r="S25">
        <f t="shared" si="1"/>
        <v>2926.4363859627238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1498.2745572860738</v>
      </c>
      <c r="AC25">
        <f t="shared" si="2"/>
        <v>1260.9007490096378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-3696.7164409788788</v>
      </c>
      <c r="AI25">
        <f t="shared" si="6"/>
        <v>-3702.1022608922117</v>
      </c>
      <c r="AJ25">
        <f t="shared" si="7"/>
        <v>237.37380827643597</v>
      </c>
      <c r="AK25">
        <f t="shared" si="22"/>
        <v>104.87921901002518</v>
      </c>
      <c r="AL25">
        <f t="shared" si="8"/>
        <v>-3359.8492336057502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-305.50592702238168</v>
      </c>
      <c r="AR25">
        <f t="shared" si="9"/>
        <v>-305.95102470073181</v>
      </c>
      <c r="AS25">
        <f t="shared" si="9"/>
        <v>19.617167425782554</v>
      </c>
      <c r="AT25">
        <f t="shared" si="9"/>
        <v>8.667481950700207</v>
      </c>
      <c r="AU25">
        <f t="shared" si="9"/>
        <v>-277.66637532424903</v>
      </c>
      <c r="AW25">
        <v>22</v>
      </c>
      <c r="AX25">
        <f>IF(Z25&gt;0, (R25*SUMPRODUCT(K25:$K$98, X25:$X$98)-K25*$AZ$3)/Z25, 0)</f>
        <v>2926.4363859627238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</v>
      </c>
      <c r="S26">
        <f t="shared" si="1"/>
        <v>2674.2737725118036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1260.9007490096378</v>
      </c>
      <c r="AC26">
        <f t="shared" si="2"/>
        <v>1040.4009705520955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-3751.6375452982948</v>
      </c>
      <c r="AI26">
        <f t="shared" si="6"/>
        <v>-3756.5005523193322</v>
      </c>
      <c r="AJ26">
        <f t="shared" si="7"/>
        <v>220.49977845754233</v>
      </c>
      <c r="AK26">
        <f t="shared" si="22"/>
        <v>88.263052430674662</v>
      </c>
      <c r="AL26">
        <f t="shared" si="8"/>
        <v>-3447.737721431115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-276.82566514179268</v>
      </c>
      <c r="AR26">
        <f t="shared" si="9"/>
        <v>-277.18449648862014</v>
      </c>
      <c r="AS26">
        <f t="shared" si="9"/>
        <v>16.270227893316854</v>
      </c>
      <c r="AT26">
        <f t="shared" si="9"/>
        <v>6.5127502061566327</v>
      </c>
      <c r="AU26">
        <f t="shared" si="9"/>
        <v>-254.40151838914662</v>
      </c>
      <c r="AW26">
        <v>23</v>
      </c>
      <c r="AX26">
        <f>IF(Z26&gt;0, (R26*SUMPRODUCT(K26:$K$98, X26:$X$98)-K26*$AZ$3)/Z26, 0)</f>
        <v>2674.2737725118036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</v>
      </c>
      <c r="S27">
        <f t="shared" si="1"/>
        <v>2414.9132557996572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1040.4009705520955</v>
      </c>
      <c r="AC27">
        <f t="shared" si="2"/>
        <v>839.47365234319432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-3752.9532291330615</v>
      </c>
      <c r="AI27">
        <f t="shared" si="6"/>
        <v>-3757.2984869302468</v>
      </c>
      <c r="AJ27">
        <f t="shared" si="7"/>
        <v>200.92731820890117</v>
      </c>
      <c r="AK27">
        <f t="shared" si="22"/>
        <v>72.828067938646697</v>
      </c>
      <c r="AL27">
        <f t="shared" si="8"/>
        <v>-3483.5431007826987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-247.25245246639204</v>
      </c>
      <c r="AR27">
        <f t="shared" si="9"/>
        <v>-247.53872718961875</v>
      </c>
      <c r="AS27">
        <f t="shared" si="9"/>
        <v>13.237514341771341</v>
      </c>
      <c r="AT27">
        <f t="shared" si="9"/>
        <v>4.7980662978789752</v>
      </c>
      <c r="AU27">
        <f t="shared" si="9"/>
        <v>-229.50314654996842</v>
      </c>
      <c r="AW27">
        <v>24</v>
      </c>
      <c r="AX27">
        <f>IF(Z27&gt;0, (R27*SUMPRODUCT(K27:$K$98, X27:$X$98)-K27*$AZ$3)/Z27, 0)</f>
        <v>2414.9132557996572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</v>
      </c>
      <c r="S28">
        <f t="shared" si="1"/>
        <v>2150.270727487095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839.47365234319432</v>
      </c>
      <c r="AC28">
        <f t="shared" si="2"/>
        <v>659.98758106688445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-3721.2098443399136</v>
      </c>
      <c r="AI28">
        <f t="shared" si="6"/>
        <v>-3725.0464983285847</v>
      </c>
      <c r="AJ28">
        <f t="shared" si="7"/>
        <v>179.48607127630987</v>
      </c>
      <c r="AK28">
        <f t="shared" si="22"/>
        <v>58.763155664023607</v>
      </c>
      <c r="AL28">
        <f t="shared" si="8"/>
        <v>-3486.7972713882514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-218.89386741887083</v>
      </c>
      <c r="AR28">
        <f t="shared" si="9"/>
        <v>-219.11955209258136</v>
      </c>
      <c r="AS28">
        <f t="shared" si="9"/>
        <v>10.557964192546024</v>
      </c>
      <c r="AT28">
        <f t="shared" si="9"/>
        <v>3.4566431196026612</v>
      </c>
      <c r="AU28">
        <f t="shared" si="9"/>
        <v>-205.10494478043267</v>
      </c>
      <c r="AW28">
        <v>25</v>
      </c>
      <c r="AX28">
        <f>IF(Z28&gt;0, (R28*SUMPRODUCT(K28:$K$98, X28:$X$98)-K28*$AZ$3)/Z28, 0)</f>
        <v>2150.270727487095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</v>
      </c>
      <c r="S29">
        <f t="shared" si="1"/>
        <v>1876.230726628178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659.98758106688445</v>
      </c>
      <c r="AC29">
        <f t="shared" si="2"/>
        <v>501.59941113915875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-3651.8791365286343</v>
      </c>
      <c r="AI29">
        <f t="shared" si="6"/>
        <v>-3655.2209390853527</v>
      </c>
      <c r="AJ29">
        <f t="shared" si="7"/>
        <v>158.3881699277257</v>
      </c>
      <c r="AK29">
        <f t="shared" si="22"/>
        <v>46.199130674681918</v>
      </c>
      <c r="AL29">
        <f t="shared" si="8"/>
        <v>-3450.6336384829451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-191.79964816053857</v>
      </c>
      <c r="AR29">
        <f t="shared" si="9"/>
        <v>-191.97516233574478</v>
      </c>
      <c r="AS29">
        <f t="shared" si="9"/>
        <v>8.3186748874187959</v>
      </c>
      <c r="AT29">
        <f t="shared" si="9"/>
        <v>2.4264157376111064</v>
      </c>
      <c r="AU29">
        <f t="shared" si="9"/>
        <v>-181.23007171071487</v>
      </c>
      <c r="AW29">
        <v>26</v>
      </c>
      <c r="AX29">
        <f>IF(Z29&gt;0, (R29*SUMPRODUCT(K29:$K$98, X29:$X$98)-K29*$AZ$3)/Z29, 0)</f>
        <v>1876.230726628178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</v>
      </c>
      <c r="S30">
        <f t="shared" si="1"/>
        <v>1587.281368321351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501.59941113915875</v>
      </c>
      <c r="AC30">
        <f t="shared" si="2"/>
        <v>363.82270716714214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-3545.9537293933718</v>
      </c>
      <c r="AI30">
        <f t="shared" si="6"/>
        <v>-3548.8188697083488</v>
      </c>
      <c r="AJ30">
        <f t="shared" si="7"/>
        <v>137.77670397201661</v>
      </c>
      <c r="AK30">
        <f t="shared" si="22"/>
        <v>35.111958779741116</v>
      </c>
      <c r="AL30">
        <f t="shared" si="8"/>
        <v>-3375.9302069565911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-166.28246432096088</v>
      </c>
      <c r="AR30">
        <f t="shared" si="9"/>
        <v>-166.41682100707627</v>
      </c>
      <c r="AS30">
        <f t="shared" si="9"/>
        <v>6.4608428679089878</v>
      </c>
      <c r="AT30">
        <f t="shared" si="9"/>
        <v>1.6465254424033842</v>
      </c>
      <c r="AU30">
        <f t="shared" si="9"/>
        <v>-158.30945269676388</v>
      </c>
      <c r="AW30">
        <v>27</v>
      </c>
      <c r="AX30">
        <f>IF(Z30&gt;0, (R30*SUMPRODUCT(K30:$K$98, X30:$X$98)-K30*$AZ$3)/Z30, 0)</f>
        <v>1587.281368321351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</v>
      </c>
      <c r="S31">
        <f t="shared" si="1"/>
        <v>1274.0683340185378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363.82270716714214</v>
      </c>
      <c r="AC31">
        <f t="shared" si="2"/>
        <v>245.77501444307615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-3401.3436005065951</v>
      </c>
      <c r="AI31">
        <f t="shared" si="6"/>
        <v>-3403.754921468359</v>
      </c>
      <c r="AJ31">
        <f t="shared" si="7"/>
        <v>118.047692724066</v>
      </c>
      <c r="AK31">
        <f t="shared" si="22"/>
        <v>25.467589501699951</v>
      </c>
      <c r="AL31">
        <f t="shared" si="8"/>
        <v>-3260.2396392425931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-142.41176580020155</v>
      </c>
      <c r="AR31">
        <f t="shared" si="9"/>
        <v>-142.51272604309634</v>
      </c>
      <c r="AS31">
        <f t="shared" si="9"/>
        <v>4.9425704497981213</v>
      </c>
      <c r="AT31">
        <f t="shared" si="9"/>
        <v>1.0663093229015668</v>
      </c>
      <c r="AU31">
        <f t="shared" si="9"/>
        <v>-136.50384627039665</v>
      </c>
      <c r="AW31">
        <v>28</v>
      </c>
      <c r="AX31">
        <f>IF(Z31&gt;0, (R31*SUMPRODUCT(K31:$K$98, X31:$X$98)-K31*$AZ$3)/Z31, 0)</f>
        <v>1274.0683340185378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</v>
      </c>
      <c r="S32">
        <f t="shared" si="1"/>
        <v>921.83521555178322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245.77501444307615</v>
      </c>
      <c r="AC32">
        <f t="shared" si="2"/>
        <v>146.43000899724507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-3213.0433210184397</v>
      </c>
      <c r="AI32">
        <f t="shared" si="6"/>
        <v>-3215.0288983554588</v>
      </c>
      <c r="AJ32">
        <f t="shared" si="7"/>
        <v>99.345005445831077</v>
      </c>
      <c r="AK32">
        <f t="shared" si="22"/>
        <v>17.20425101101533</v>
      </c>
      <c r="AL32">
        <f t="shared" si="8"/>
        <v>-3098.479641898612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-120.11408123884712</v>
      </c>
      <c r="AR32">
        <f t="shared" si="9"/>
        <v>-120.18830862196535</v>
      </c>
      <c r="AS32">
        <f t="shared" si="9"/>
        <v>3.7138416331753472</v>
      </c>
      <c r="AT32">
        <f t="shared" si="9"/>
        <v>0.64315124233544485</v>
      </c>
      <c r="AU32">
        <f t="shared" si="9"/>
        <v>-115.83131574645455</v>
      </c>
      <c r="AW32">
        <v>29</v>
      </c>
      <c r="AX32">
        <f>IF(Z32&gt;0, (R32*SUMPRODUCT(K32:$K$98, X32:$X$98)-K32*$AZ$3)/Z32, 0)</f>
        <v>921.83521555178322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</v>
      </c>
      <c r="S33">
        <f t="shared" si="1"/>
        <v>508.53539512830849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146.43000899724507</v>
      </c>
      <c r="AC33">
        <f t="shared" si="2"/>
        <v>64.768392360514099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-2989.5120677366499</v>
      </c>
      <c r="AI33">
        <f t="shared" si="6"/>
        <v>-2991.1041002918314</v>
      </c>
      <c r="AJ33">
        <f t="shared" si="7"/>
        <v>81.661616636730969</v>
      </c>
      <c r="AK33">
        <f t="shared" si="22"/>
        <v>10.250100629807156</v>
      </c>
      <c r="AL33">
        <f t="shared" si="8"/>
        <v>-2899.1923830252936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-99.783706235005866</v>
      </c>
      <c r="AR33">
        <f t="shared" si="9"/>
        <v>-99.836844976447054</v>
      </c>
      <c r="AS33">
        <f t="shared" si="9"/>
        <v>2.725695224011734</v>
      </c>
      <c r="AT33">
        <f t="shared" si="9"/>
        <v>0.34212707858318803</v>
      </c>
      <c r="AU33">
        <f t="shared" si="9"/>
        <v>-96.769022673852149</v>
      </c>
      <c r="AW33">
        <v>30</v>
      </c>
      <c r="AX33">
        <f>IF(Z33&gt;0, (R33*SUMPRODUCT(K33:$K$98, X33:$X$98)-K33*$AZ$3)/Z33, 0)</f>
        <v>508.53539512830849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</v>
      </c>
      <c r="S34">
        <f t="shared" si="1"/>
        <v>-6.9006896722495599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64.768392360514099</v>
      </c>
      <c r="AC34">
        <f t="shared" si="2"/>
        <v>-0.68275619403073051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-2714.8694651156125</v>
      </c>
      <c r="AI34">
        <f t="shared" si="6"/>
        <v>-2716.1062186621029</v>
      </c>
      <c r="AJ34">
        <f t="shared" si="7"/>
        <v>65.451148554544829</v>
      </c>
      <c r="AK34">
        <f t="shared" si="22"/>
        <v>4.5337874652359877</v>
      </c>
      <c r="AL34">
        <f t="shared" si="8"/>
        <v>-2646.1212826423221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-80.907773527266698</v>
      </c>
      <c r="AR34">
        <f t="shared" si="9"/>
        <v>-80.944630907385417</v>
      </c>
      <c r="AS34">
        <f t="shared" si="9"/>
        <v>1.9505566556309892</v>
      </c>
      <c r="AT34">
        <f t="shared" si="9"/>
        <v>0.13511465437711306</v>
      </c>
      <c r="AU34">
        <f t="shared" ref="AU34:AU79" si="23">AL34*$K34</f>
        <v>-78.858959597377321</v>
      </c>
      <c r="AW34">
        <v>31</v>
      </c>
      <c r="AX34">
        <f>IF(Z34&gt;0, (R34*SUMPRODUCT(K34:$K$98, X34:$X$98)-K34*$AZ$3)/Z34, 0)</f>
        <v>-6.9006896722495599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</v>
      </c>
      <c r="S35">
        <f t="shared" si="1"/>
        <v>-688.09964716422121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-0.68275619403073051</v>
      </c>
      <c r="AC35">
        <f t="shared" si="2"/>
        <v>-50.93646036374286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-2392.6049487833329</v>
      </c>
      <c r="AI35">
        <f t="shared" ref="AI35:AI66" si="25">SUM(AE35:AH35)</f>
        <v>-2393.5302591757604</v>
      </c>
      <c r="AJ35">
        <f t="shared" si="7"/>
        <v>50.25370416971213</v>
      </c>
      <c r="AK35">
        <f t="shared" si="22"/>
        <v>-4.7792933582151143E-2</v>
      </c>
      <c r="AL35">
        <f t="shared" si="8"/>
        <v>-2343.3243479396306</v>
      </c>
      <c r="AN35">
        <f t="shared" ref="AN35:AT66" si="26">AE35*$K35</f>
        <v>0</v>
      </c>
      <c r="AO35">
        <f t="shared" si="26"/>
        <v>0</v>
      </c>
      <c r="AP35">
        <f t="shared" si="26"/>
        <v>-2.4621284951963137E-2</v>
      </c>
      <c r="AQ35">
        <f t="shared" si="26"/>
        <v>-63.664051223853427</v>
      </c>
      <c r="AR35">
        <f t="shared" si="26"/>
        <v>-63.688672508805389</v>
      </c>
      <c r="AS35">
        <f t="shared" si="26"/>
        <v>1.3371845603160848</v>
      </c>
      <c r="AT35">
        <f t="shared" si="26"/>
        <v>-1.2717067116573251E-3</v>
      </c>
      <c r="AU35">
        <f t="shared" si="23"/>
        <v>-62.352759655200963</v>
      </c>
      <c r="AW35">
        <v>32</v>
      </c>
      <c r="AX35">
        <f>IF(Z35&gt;0, (R35*SUMPRODUCT(K35:$K$98, X35:$X$98)-K35*$AZ$3)/Z35, 0)</f>
        <v>-688.09964716422121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</v>
      </c>
      <c r="S36">
        <f t="shared" si="1"/>
        <v>-1647.9553557508416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-50.93646036374286</v>
      </c>
      <c r="AC36">
        <f t="shared" si="2"/>
        <v>-87.230806804065423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-2035.1834326081646</v>
      </c>
      <c r="AI36">
        <f t="shared" si="25"/>
        <v>-2035.8450919675918</v>
      </c>
      <c r="AJ36">
        <f t="shared" si="7"/>
        <v>36.294346440322563</v>
      </c>
      <c r="AK36">
        <f t="shared" si="22"/>
        <v>-3.5655522254620005</v>
      </c>
      <c r="AL36">
        <f t="shared" si="8"/>
        <v>-2003.116297752731</v>
      </c>
      <c r="AN36">
        <f t="shared" si="26"/>
        <v>0</v>
      </c>
      <c r="AO36">
        <f t="shared" si="26"/>
        <v>0</v>
      </c>
      <c r="AP36">
        <f t="shared" si="26"/>
        <v>-1.5719535615631053E-2</v>
      </c>
      <c r="AQ36">
        <f t="shared" si="26"/>
        <v>-48.351372949548022</v>
      </c>
      <c r="AR36">
        <f t="shared" si="26"/>
        <v>-48.367092485163646</v>
      </c>
      <c r="AS36">
        <f t="shared" si="26"/>
        <v>0.86227189774593915</v>
      </c>
      <c r="AT36">
        <f t="shared" si="26"/>
        <v>-8.4709487440877904E-2</v>
      </c>
      <c r="AU36">
        <f t="shared" si="23"/>
        <v>-47.58953007485858</v>
      </c>
      <c r="AW36">
        <v>33</v>
      </c>
      <c r="AX36">
        <f>IF(Z36&gt;0, (R36*SUMPRODUCT(K36:$K$98, X36:$X$98)-K36*$AZ$3)/Z36, 0)</f>
        <v>-1647.9553557508416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</v>
      </c>
      <c r="S37">
        <f t="shared" si="1"/>
        <v>-3096.7437477308922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-87.230806804065423</v>
      </c>
      <c r="AC37">
        <f t="shared" si="2"/>
        <v>-111.14494333974663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-1651.2513786422742</v>
      </c>
      <c r="AI37">
        <f t="shared" si="25"/>
        <v>-1651.700014985777</v>
      </c>
      <c r="AJ37">
        <f t="shared" si="7"/>
        <v>23.914136535681209</v>
      </c>
      <c r="AK37">
        <f t="shared" si="22"/>
        <v>-6.1061564762845801</v>
      </c>
      <c r="AL37">
        <f t="shared" si="8"/>
        <v>-1633.8920349263803</v>
      </c>
      <c r="AN37">
        <f t="shared" si="26"/>
        <v>0</v>
      </c>
      <c r="AO37">
        <f t="shared" si="26"/>
        <v>0</v>
      </c>
      <c r="AP37">
        <f t="shared" si="26"/>
        <v>-9.5165970650638778E-3</v>
      </c>
      <c r="AQ37">
        <f t="shared" si="26"/>
        <v>-35.026796761451408</v>
      </c>
      <c r="AR37">
        <f t="shared" si="26"/>
        <v>-35.036313358516473</v>
      </c>
      <c r="AS37">
        <f t="shared" si="26"/>
        <v>0.50727321775176548</v>
      </c>
      <c r="AT37">
        <f t="shared" si="26"/>
        <v>-0.12952546453847646</v>
      </c>
      <c r="AU37">
        <f t="shared" si="23"/>
        <v>-34.658565605303188</v>
      </c>
      <c r="AW37">
        <v>34</v>
      </c>
      <c r="AX37">
        <f>IF(Z37&gt;0, (R37*SUMPRODUCT(K37:$K$98, X37:$X$98)-K37*$AZ$3)/Z37, 0)</f>
        <v>-3096.7437477308922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</v>
      </c>
      <c r="S38">
        <f t="shared" si="1"/>
        <v>-5440.4773721924994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-111.14494333974663</v>
      </c>
      <c r="AC38">
        <f t="shared" si="2"/>
        <v>-124.3527790173884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-1267.5037423830925</v>
      </c>
      <c r="AI38">
        <f t="shared" si="25"/>
        <v>-1267.7894543953623</v>
      </c>
      <c r="AJ38">
        <f t="shared" si="7"/>
        <v>13.207835677641768</v>
      </c>
      <c r="AK38">
        <f t="shared" si="22"/>
        <v>-7.7801460337822652</v>
      </c>
      <c r="AL38">
        <f t="shared" si="8"/>
        <v>-1262.361764751503</v>
      </c>
      <c r="AN38">
        <f t="shared" si="26"/>
        <v>0</v>
      </c>
      <c r="AO38">
        <f t="shared" si="26"/>
        <v>0</v>
      </c>
      <c r="AP38">
        <f t="shared" si="26"/>
        <v>-5.4112513413418729E-3</v>
      </c>
      <c r="AQ38">
        <f t="shared" si="26"/>
        <v>-24.005925657931019</v>
      </c>
      <c r="AR38">
        <f t="shared" si="26"/>
        <v>-24.011336909272362</v>
      </c>
      <c r="AS38">
        <f t="shared" si="26"/>
        <v>0.25015020530314663</v>
      </c>
      <c r="AT38">
        <f t="shared" si="26"/>
        <v>-0.14735231230455365</v>
      </c>
      <c r="AU38">
        <f t="shared" si="23"/>
        <v>-23.908539016273771</v>
      </c>
      <c r="AW38">
        <v>35</v>
      </c>
      <c r="AX38">
        <f>IF(Z38&gt;0, (R38*SUMPRODUCT(K38:$K$98, X38:$X$98)-K38*$AZ$3)/Z38, 0)</f>
        <v>-5440.4773721924994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</v>
      </c>
      <c r="S39">
        <f t="shared" si="1"/>
        <v>-9526.4036532753325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-124.3527790173884</v>
      </c>
      <c r="AC39">
        <f t="shared" si="2"/>
        <v>-128.87748942191797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-909.99399106946441</v>
      </c>
      <c r="AI39">
        <f t="shared" si="25"/>
        <v>-910.16309671272779</v>
      </c>
      <c r="AJ39">
        <f t="shared" si="7"/>
        <v>4.5247104045295714</v>
      </c>
      <c r="AK39">
        <f t="shared" si="22"/>
        <v>-8.7046945312171893</v>
      </c>
      <c r="AL39">
        <f t="shared" si="8"/>
        <v>-914.34308083941551</v>
      </c>
      <c r="AN39">
        <f t="shared" si="26"/>
        <v>0</v>
      </c>
      <c r="AO39">
        <f t="shared" si="26"/>
        <v>0</v>
      </c>
      <c r="AP39">
        <f t="shared" si="26"/>
        <v>-2.8596263133859349E-3</v>
      </c>
      <c r="AQ39">
        <f t="shared" si="26"/>
        <v>-15.388266835258609</v>
      </c>
      <c r="AR39">
        <f t="shared" si="26"/>
        <v>-15.391126461571995</v>
      </c>
      <c r="AS39">
        <f t="shared" si="26"/>
        <v>7.6514187720451612E-2</v>
      </c>
      <c r="AT39">
        <f t="shared" si="26"/>
        <v>-0.14719895238908381</v>
      </c>
      <c r="AU39">
        <f t="shared" si="23"/>
        <v>-15.461811226240629</v>
      </c>
      <c r="AW39">
        <v>36</v>
      </c>
      <c r="AX39">
        <f>IF(Z39&gt;0, (R39*SUMPRODUCT(K39:$K$98, X39:$X$98)-K39*$AZ$3)/Z39, 0)</f>
        <v>-9526.4036532753325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</v>
      </c>
      <c r="S40">
        <f t="shared" si="1"/>
        <v>-17288.716138135333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-128.87748942191797</v>
      </c>
      <c r="AC40">
        <f t="shared" si="2"/>
        <v>-126.87181406663956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-605.47496196373424</v>
      </c>
      <c r="AI40">
        <f t="shared" si="25"/>
        <v>-605.56669218031959</v>
      </c>
      <c r="AJ40">
        <f t="shared" si="7"/>
        <v>-2.005675355278413</v>
      </c>
      <c r="AK40">
        <f t="shared" si="22"/>
        <v>-9.0214242595342586</v>
      </c>
      <c r="AL40">
        <f t="shared" si="8"/>
        <v>-616.59379179513223</v>
      </c>
      <c r="AN40">
        <f t="shared" si="26"/>
        <v>0</v>
      </c>
      <c r="AO40">
        <f t="shared" si="26"/>
        <v>0</v>
      </c>
      <c r="AP40">
        <f t="shared" si="26"/>
        <v>-1.3849866273879235E-3</v>
      </c>
      <c r="AQ40">
        <f t="shared" si="26"/>
        <v>-9.1417501969828638</v>
      </c>
      <c r="AR40">
        <f t="shared" si="26"/>
        <v>-9.1431351836102532</v>
      </c>
      <c r="AS40">
        <f t="shared" si="26"/>
        <v>-3.0282644578287832E-2</v>
      </c>
      <c r="AT40">
        <f t="shared" si="26"/>
        <v>-0.1362097727942102</v>
      </c>
      <c r="AU40">
        <f t="shared" si="23"/>
        <v>-9.3096276009827506</v>
      </c>
      <c r="AW40">
        <v>37</v>
      </c>
      <c r="AX40">
        <f>IF(Z40&gt;0, (R40*SUMPRODUCT(K40:$K$98, X40:$X$98)-K40*$AZ$3)/Z40, 0)</f>
        <v>-17288.716138135333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</v>
      </c>
      <c r="S41">
        <f t="shared" si="1"/>
        <v>-33724.327516041005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-126.87181406663956</v>
      </c>
      <c r="AC41">
        <f t="shared" si="2"/>
        <v>-120.48325873635723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-369.24412707661446</v>
      </c>
      <c r="AI41">
        <f t="shared" si="25"/>
        <v>-369.28878447514933</v>
      </c>
      <c r="AJ41">
        <f t="shared" si="7"/>
        <v>-6.3885553302823297</v>
      </c>
      <c r="AK41">
        <f t="shared" si="22"/>
        <v>-8.8810269846647696</v>
      </c>
      <c r="AL41">
        <f t="shared" si="8"/>
        <v>-384.55836679009639</v>
      </c>
      <c r="AN41">
        <f t="shared" si="26"/>
        <v>0</v>
      </c>
      <c r="AO41">
        <f t="shared" si="26"/>
        <v>0</v>
      </c>
      <c r="AP41">
        <f t="shared" si="26"/>
        <v>-6.0201672756810237E-4</v>
      </c>
      <c r="AQ41">
        <f t="shared" si="26"/>
        <v>-4.9777001874126405</v>
      </c>
      <c r="AR41">
        <f t="shared" si="26"/>
        <v>-4.9783022041402081</v>
      </c>
      <c r="AS41">
        <f t="shared" si="26"/>
        <v>-8.6122732178876671E-2</v>
      </c>
      <c r="AT41">
        <f t="shared" si="26"/>
        <v>-0.11972320328011611</v>
      </c>
      <c r="AU41">
        <f t="shared" si="23"/>
        <v>-5.1841481395992002</v>
      </c>
      <c r="AW41">
        <v>38</v>
      </c>
      <c r="AX41">
        <f>IF(Z41&gt;0, (R41*SUMPRODUCT(K41:$K$98, X41:$X$98)-K41*$AZ$3)/Z41, 0)</f>
        <v>-33724.327516041005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</v>
      </c>
      <c r="S42">
        <f t="shared" si="1"/>
        <v>-73611.407879949489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-120.48325873635723</v>
      </c>
      <c r="AC42">
        <f t="shared" si="2"/>
        <v>-111.59461470299736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-202.08697628705724</v>
      </c>
      <c r="AI42">
        <f t="shared" si="25"/>
        <v>-202.10592623957089</v>
      </c>
      <c r="AJ42">
        <f t="shared" si="7"/>
        <v>-8.8886440333598671</v>
      </c>
      <c r="AK42">
        <f t="shared" si="22"/>
        <v>-8.4338281115450062</v>
      </c>
      <c r="AL42">
        <f t="shared" si="8"/>
        <v>-219.42839838447577</v>
      </c>
      <c r="AN42">
        <f t="shared" si="26"/>
        <v>0</v>
      </c>
      <c r="AO42">
        <f t="shared" si="26"/>
        <v>0</v>
      </c>
      <c r="AP42">
        <f t="shared" si="26"/>
        <v>-2.2808947305557342E-4</v>
      </c>
      <c r="AQ42">
        <f t="shared" si="26"/>
        <v>-2.4324025033584218</v>
      </c>
      <c r="AR42">
        <f t="shared" si="26"/>
        <v>-2.4326305928314773</v>
      </c>
      <c r="AS42">
        <f t="shared" si="26"/>
        <v>-0.10698739916566881</v>
      </c>
      <c r="AT42">
        <f t="shared" si="26"/>
        <v>-0.10151304645320958</v>
      </c>
      <c r="AU42">
        <f t="shared" si="23"/>
        <v>-2.6411310384503559</v>
      </c>
      <c r="AW42">
        <v>39</v>
      </c>
      <c r="AX42">
        <f>IF(Z42&gt;0, (R42*SUMPRODUCT(K42:$K$98, X42:$X$98)-K42*$AZ$3)/Z42, 0)</f>
        <v>-73611.407879949489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</v>
      </c>
      <c r="S43">
        <f t="shared" si="1"/>
        <v>-189478.77964009091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-111.59461470299736</v>
      </c>
      <c r="AC43">
        <f t="shared" si="2"/>
        <v>-101.64635272352321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-96.438380405538112</v>
      </c>
      <c r="AI43">
        <f t="shared" si="25"/>
        <v>-96.445086060975925</v>
      </c>
      <c r="AJ43">
        <f t="shared" si="7"/>
        <v>-9.9482619794741538</v>
      </c>
      <c r="AK43">
        <f t="shared" si="22"/>
        <v>-7.8116230292098159</v>
      </c>
      <c r="AL43">
        <f t="shared" si="8"/>
        <v>-114.20497106965989</v>
      </c>
      <c r="AN43">
        <f t="shared" si="26"/>
        <v>0</v>
      </c>
      <c r="AO43">
        <f t="shared" si="26"/>
        <v>0</v>
      </c>
      <c r="AP43">
        <f t="shared" si="26"/>
        <v>-7.2064325670199406E-5</v>
      </c>
      <c r="AQ43">
        <f t="shared" si="26"/>
        <v>-1.0364038112456737</v>
      </c>
      <c r="AR43">
        <f t="shared" si="26"/>
        <v>-1.0364758755713439</v>
      </c>
      <c r="AS43">
        <f t="shared" si="26"/>
        <v>-0.10691196375800348</v>
      </c>
      <c r="AT43">
        <f t="shared" si="26"/>
        <v>-8.3949936171082817E-2</v>
      </c>
      <c r="AU43">
        <f t="shared" si="23"/>
        <v>-1.2273377755004302</v>
      </c>
      <c r="AW43">
        <v>40</v>
      </c>
      <c r="AX43">
        <f>IF(Z43&gt;0, (R43*SUMPRODUCT(K43:$K$98, X43:$X$98)-K43*$AZ$3)/Z43, 0)</f>
        <v>-189478.77964009091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</v>
      </c>
      <c r="S44">
        <f t="shared" si="1"/>
        <v>-615011.79421519674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-101.64635272352321</v>
      </c>
      <c r="AC44">
        <f t="shared" si="2"/>
        <v>-91.628591817954074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-38.210118768876313</v>
      </c>
      <c r="AI44">
        <f t="shared" si="25"/>
        <v>-38.21198110291364</v>
      </c>
      <c r="AJ44">
        <f t="shared" si="7"/>
        <v>-10.017760905569133</v>
      </c>
      <c r="AK44">
        <f t="shared" si="22"/>
        <v>-7.1152446906466249</v>
      </c>
      <c r="AL44">
        <f t="shared" si="8"/>
        <v>-55.3449866991294</v>
      </c>
      <c r="AN44">
        <f t="shared" si="26"/>
        <v>0</v>
      </c>
      <c r="AO44">
        <f t="shared" si="26"/>
        <v>0</v>
      </c>
      <c r="AP44">
        <f t="shared" si="26"/>
        <v>-1.786975718497298E-5</v>
      </c>
      <c r="AQ44">
        <f t="shared" si="26"/>
        <v>-0.36663967404519765</v>
      </c>
      <c r="AR44">
        <f t="shared" si="26"/>
        <v>-0.36665754380238263</v>
      </c>
      <c r="AS44">
        <f t="shared" si="26"/>
        <v>-9.6123977402350388E-2</v>
      </c>
      <c r="AT44">
        <f t="shared" si="26"/>
        <v>-6.8273302417877296E-2</v>
      </c>
      <c r="AU44">
        <f t="shared" si="23"/>
        <v>-0.53105482362261036</v>
      </c>
      <c r="AW44">
        <v>41</v>
      </c>
      <c r="AX44">
        <f>IF(Z44&gt;0, (R44*SUMPRODUCT(K44:$K$98, X44:$X$98)-K44*$AZ$3)/Z44, 0)</f>
        <v>-615011.79421519674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</v>
      </c>
      <c r="S45">
        <f t="shared" si="1"/>
        <v>-2781528.7370627718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-91.628591817954074</v>
      </c>
      <c r="AC45">
        <f t="shared" si="2"/>
        <v>-82.125441566271761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-11.797156612976583</v>
      </c>
      <c r="AI45">
        <f t="shared" si="25"/>
        <v>-11.797525679096914</v>
      </c>
      <c r="AJ45">
        <f t="shared" si="7"/>
        <v>-9.5031502516823139</v>
      </c>
      <c r="AK45">
        <f t="shared" si="22"/>
        <v>-6.4140014272567862</v>
      </c>
      <c r="AL45">
        <f t="shared" si="8"/>
        <v>-27.714677358036013</v>
      </c>
      <c r="AN45">
        <f t="shared" si="26"/>
        <v>0</v>
      </c>
      <c r="AO45">
        <f t="shared" si="26"/>
        <v>0</v>
      </c>
      <c r="AP45">
        <f t="shared" si="26"/>
        <v>-3.161893424047619E-6</v>
      </c>
      <c r="AQ45">
        <f t="shared" si="26"/>
        <v>-0.10106956412992797</v>
      </c>
      <c r="AR45">
        <f t="shared" si="26"/>
        <v>-0.10107272602335202</v>
      </c>
      <c r="AS45">
        <f t="shared" si="26"/>
        <v>-8.1416165378549191E-2</v>
      </c>
      <c r="AT45">
        <f t="shared" si="26"/>
        <v>-5.4950557142600685E-2</v>
      </c>
      <c r="AU45">
        <f t="shared" si="23"/>
        <v>-0.23743944854450189</v>
      </c>
      <c r="AW45">
        <v>42</v>
      </c>
      <c r="AX45">
        <f>IF(Z45&gt;0, (R45*SUMPRODUCT(K45:$K$98, X45:$X$98)-K45*$AZ$3)/Z45, 0)</f>
        <v>-2781528.7370627718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</v>
      </c>
      <c r="S46">
        <f t="shared" si="1"/>
        <v>-12686135.260992117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-82.125441566271761</v>
      </c>
      <c r="AC46">
        <f t="shared" si="2"/>
        <v>-73.414198696716426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-2.34430734678946</v>
      </c>
      <c r="AI46">
        <f t="shared" si="25"/>
        <v>-2.3443796838302395</v>
      </c>
      <c r="AJ46">
        <f t="shared" si="7"/>
        <v>-8.7112428695553348</v>
      </c>
      <c r="AK46">
        <f t="shared" si="22"/>
        <v>-5.7487809096390237</v>
      </c>
      <c r="AL46">
        <f t="shared" si="8"/>
        <v>-16.804403463024599</v>
      </c>
      <c r="AN46">
        <f t="shared" si="26"/>
        <v>0</v>
      </c>
      <c r="AO46">
        <f t="shared" si="26"/>
        <v>0</v>
      </c>
      <c r="AP46">
        <f t="shared" si="26"/>
        <v>-5.5333197029454141E-7</v>
      </c>
      <c r="AQ46">
        <f t="shared" si="26"/>
        <v>-1.7932447736266115E-2</v>
      </c>
      <c r="AR46">
        <f t="shared" si="26"/>
        <v>-1.793300106823641E-2</v>
      </c>
      <c r="AS46">
        <f t="shared" si="26"/>
        <v>-6.6635421200278017E-2</v>
      </c>
      <c r="AT46">
        <f t="shared" si="26"/>
        <v>-4.3974487112591283E-2</v>
      </c>
      <c r="AU46">
        <f t="shared" si="23"/>
        <v>-0.12854290938110571</v>
      </c>
      <c r="AW46">
        <v>43</v>
      </c>
      <c r="AX46">
        <f>IF(Z46&gt;0, (R46*SUMPRODUCT(K46:$K$98, X46:$X$98)-K46*$AZ$3)/Z46, 0)</f>
        <v>-12686135.260992117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</v>
      </c>
      <c r="S47">
        <f t="shared" si="1"/>
        <v>-58504908.78654892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-73.414198696716426</v>
      </c>
      <c r="AC47">
        <f t="shared" si="2"/>
        <v>-65.563995042947994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-0.46084356131238391</v>
      </c>
      <c r="AI47">
        <f t="shared" si="25"/>
        <v>-0.4608575695375916</v>
      </c>
      <c r="AJ47">
        <f t="shared" si="7"/>
        <v>-7.8502036537684319</v>
      </c>
      <c r="AK47">
        <f t="shared" si="22"/>
        <v>-5.1389939087701499</v>
      </c>
      <c r="AL47">
        <f t="shared" si="8"/>
        <v>-13.450055132076173</v>
      </c>
      <c r="AN47">
        <f t="shared" si="26"/>
        <v>0</v>
      </c>
      <c r="AO47">
        <f t="shared" si="26"/>
        <v>0</v>
      </c>
      <c r="AP47">
        <f t="shared" si="26"/>
        <v>-9.5673159813608319E-8</v>
      </c>
      <c r="AQ47">
        <f t="shared" si="26"/>
        <v>-3.1474622257168187E-3</v>
      </c>
      <c r="AR47">
        <f t="shared" si="26"/>
        <v>-3.147557898876632E-3</v>
      </c>
      <c r="AS47">
        <f t="shared" si="26"/>
        <v>-5.3615199470415868E-2</v>
      </c>
      <c r="AT47">
        <f t="shared" si="26"/>
        <v>-3.5098221096939115E-2</v>
      </c>
      <c r="AU47">
        <f t="shared" si="23"/>
        <v>-9.1860978466231619E-2</v>
      </c>
      <c r="AW47">
        <v>44</v>
      </c>
      <c r="AX47">
        <f>IF(Z47&gt;0, (R47*SUMPRODUCT(K47:$K$98, X47:$X$98)-K47*$AZ$3)/Z47, 0)</f>
        <v>-58504908.78654892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</v>
      </c>
      <c r="S48">
        <f t="shared" si="1"/>
        <v>-273409608.1858964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-65.563995042947994</v>
      </c>
      <c r="AC48">
        <f t="shared" si="2"/>
        <v>-58.54202098597306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-8.9533306155144696E-2</v>
      </c>
      <c r="AI48">
        <f t="shared" si="25"/>
        <v>-8.953598263483091E-2</v>
      </c>
      <c r="AJ48">
        <f t="shared" si="7"/>
        <v>-7.0219740569749334</v>
      </c>
      <c r="AK48">
        <f t="shared" si="22"/>
        <v>-4.58947965300636</v>
      </c>
      <c r="AL48">
        <f t="shared" si="8"/>
        <v>-11.700989692616124</v>
      </c>
      <c r="AN48">
        <f t="shared" si="26"/>
        <v>0</v>
      </c>
      <c r="AO48">
        <f t="shared" si="26"/>
        <v>0</v>
      </c>
      <c r="AP48">
        <f t="shared" si="26"/>
        <v>-1.6321231745765022E-8</v>
      </c>
      <c r="AQ48">
        <f t="shared" si="26"/>
        <v>-5.4597606185868147E-4</v>
      </c>
      <c r="AR48">
        <f t="shared" si="26"/>
        <v>-5.4599238309042725E-4</v>
      </c>
      <c r="AS48">
        <f t="shared" si="26"/>
        <v>-4.2820151592053171E-2</v>
      </c>
      <c r="AT48">
        <f t="shared" si="26"/>
        <v>-2.7986747441080363E-2</v>
      </c>
      <c r="AU48">
        <f t="shared" si="23"/>
        <v>-7.135289141622396E-2</v>
      </c>
      <c r="AW48">
        <v>45</v>
      </c>
      <c r="AX48">
        <f>IF(Z48&gt;0, (R48*SUMPRODUCT(K48:$K$98, X48:$X$98)-K48*$AZ$3)/Z48, 0)</f>
        <v>-273409608.1858964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</v>
      </c>
      <c r="S49">
        <f t="shared" si="1"/>
        <v>-1297095082.6503584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-58.54202098597306</v>
      </c>
      <c r="AC49">
        <f t="shared" si="2"/>
        <v>-52.270137034177218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-1.7167934580622872E-2</v>
      </c>
      <c r="AI49">
        <f t="shared" si="25"/>
        <v>-1.7168438303689644E-2</v>
      </c>
      <c r="AJ49">
        <f t="shared" si="7"/>
        <v>-6.2718839517958429</v>
      </c>
      <c r="AK49">
        <f t="shared" si="22"/>
        <v>-4.0979414690181146</v>
      </c>
      <c r="AL49">
        <f t="shared" si="8"/>
        <v>-10.386993859117648</v>
      </c>
      <c r="AN49">
        <f t="shared" si="26"/>
        <v>0</v>
      </c>
      <c r="AO49">
        <f t="shared" si="26"/>
        <v>0</v>
      </c>
      <c r="AP49">
        <f t="shared" si="26"/>
        <v>-2.742602047791359E-9</v>
      </c>
      <c r="AQ49">
        <f t="shared" si="26"/>
        <v>-9.3473608105578917E-5</v>
      </c>
      <c r="AR49">
        <f t="shared" si="26"/>
        <v>-9.3476350707626715E-5</v>
      </c>
      <c r="AS49">
        <f t="shared" si="26"/>
        <v>-3.4148290805786859E-2</v>
      </c>
      <c r="AT49">
        <f t="shared" si="26"/>
        <v>-2.231190788360414E-2</v>
      </c>
      <c r="AU49">
        <f t="shared" si="23"/>
        <v>-5.655367504009863E-2</v>
      </c>
      <c r="AW49">
        <v>46</v>
      </c>
      <c r="AX49">
        <f>IF(Z49&gt;0, (R49*SUMPRODUCT(K49:$K$98, X49:$X$98)-K49*$AZ$3)/Z49, 0)</f>
        <v>-1297095082.6503584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</v>
      </c>
      <c r="S50">
        <f t="shared" si="1"/>
        <v>-6247903284.7434664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-52.270137034177218</v>
      </c>
      <c r="AC50">
        <f t="shared" si="2"/>
        <v>-46.669846643626663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-3.2425185538167835E-3</v>
      </c>
      <c r="AI50">
        <f t="shared" si="25"/>
        <v>-3.2426119248336605E-3</v>
      </c>
      <c r="AJ50">
        <f t="shared" si="7"/>
        <v>-5.6002903905505548</v>
      </c>
      <c r="AK50">
        <f t="shared" si="22"/>
        <v>-3.6589095923924058</v>
      </c>
      <c r="AL50">
        <f t="shared" si="8"/>
        <v>-9.2624425948677942</v>
      </c>
      <c r="AN50">
        <f t="shared" si="26"/>
        <v>0</v>
      </c>
      <c r="AO50">
        <f t="shared" si="26"/>
        <v>0</v>
      </c>
      <c r="AP50">
        <f t="shared" si="26"/>
        <v>-4.5390505890651997E-10</v>
      </c>
      <c r="AQ50">
        <f t="shared" si="26"/>
        <v>-1.5762874009558164E-5</v>
      </c>
      <c r="AR50">
        <f t="shared" si="26"/>
        <v>-1.5763327914617068E-5</v>
      </c>
      <c r="AS50">
        <f t="shared" si="26"/>
        <v>-2.7224723738057503E-2</v>
      </c>
      <c r="AT50">
        <f t="shared" si="26"/>
        <v>-1.7787078149284877E-2</v>
      </c>
      <c r="AU50">
        <f t="shared" si="23"/>
        <v>-4.5027565215256998E-2</v>
      </c>
      <c r="AW50">
        <v>47</v>
      </c>
      <c r="AX50">
        <f>IF(Z50&gt;0, (R50*SUMPRODUCT(K50:$K$98, X50:$X$98)-K50*$AZ$3)/Z50, 0)</f>
        <v>-6247903284.7434664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</v>
      </c>
      <c r="S51">
        <f t="shared" si="1"/>
        <v>-30601802324.728481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-46.669846643626663</v>
      </c>
      <c r="AC51">
        <f t="shared" si="2"/>
        <v>-41.669519670644718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-6.033315729423017E-4</v>
      </c>
      <c r="AI51">
        <f t="shared" si="25"/>
        <v>-6.033485938023921E-4</v>
      </c>
      <c r="AJ51">
        <f t="shared" si="7"/>
        <v>-5.0003269729819451</v>
      </c>
      <c r="AK51">
        <f t="shared" si="22"/>
        <v>-3.2668892650538668</v>
      </c>
      <c r="AL51">
        <f t="shared" si="8"/>
        <v>-8.2678195866296136</v>
      </c>
      <c r="AN51">
        <f t="shared" si="26"/>
        <v>0</v>
      </c>
      <c r="AO51">
        <f t="shared" si="26"/>
        <v>0</v>
      </c>
      <c r="AP51">
        <f t="shared" si="26"/>
        <v>-7.3878218396711582E-11</v>
      </c>
      <c r="AQ51">
        <f t="shared" si="26"/>
        <v>-2.6187314550938414E-6</v>
      </c>
      <c r="AR51">
        <f t="shared" si="26"/>
        <v>-2.6188053333122384E-6</v>
      </c>
      <c r="AS51">
        <f t="shared" si="26"/>
        <v>-2.1703676911922955E-2</v>
      </c>
      <c r="AT51">
        <f t="shared" si="26"/>
        <v>-1.4179774542518616E-2</v>
      </c>
      <c r="AU51">
        <f t="shared" si="23"/>
        <v>-3.5886070259774881E-2</v>
      </c>
      <c r="AW51">
        <v>48</v>
      </c>
      <c r="AX51">
        <f>IF(Z51&gt;0, (R51*SUMPRODUCT(K51:$K$98, X51:$X$98)-K51*$AZ$3)/Z51, 0)</f>
        <v>-30601802324.728481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</v>
      </c>
      <c r="S52">
        <f t="shared" si="1"/>
        <v>-152577073854.24084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-41.669519670644718</v>
      </c>
      <c r="AC52">
        <f t="shared" si="2"/>
        <v>-37.204930560933363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-1.104208600463264E-4</v>
      </c>
      <c r="AI52">
        <f t="shared" si="25"/>
        <v>-1.104239080903101E-4</v>
      </c>
      <c r="AJ52">
        <f t="shared" si="7"/>
        <v>-4.4645891097113548</v>
      </c>
      <c r="AK52">
        <f t="shared" si="22"/>
        <v>-2.9168663769451304</v>
      </c>
      <c r="AL52">
        <f t="shared" si="8"/>
        <v>-7.381565910564575</v>
      </c>
      <c r="AN52">
        <f t="shared" si="26"/>
        <v>0</v>
      </c>
      <c r="AO52">
        <f t="shared" si="26"/>
        <v>0</v>
      </c>
      <c r="AP52">
        <f t="shared" si="26"/>
        <v>-1.1812399289257583E-11</v>
      </c>
      <c r="AQ52">
        <f t="shared" si="26"/>
        <v>-4.2792535006268548E-7</v>
      </c>
      <c r="AR52">
        <f t="shared" si="26"/>
        <v>-4.2793716246197477E-7</v>
      </c>
      <c r="AS52">
        <f t="shared" si="26"/>
        <v>-1.730208274829359E-2</v>
      </c>
      <c r="AT52">
        <f t="shared" si="26"/>
        <v>-1.1304033177396434E-2</v>
      </c>
      <c r="AU52">
        <f t="shared" si="23"/>
        <v>-2.8606543862852486E-2</v>
      </c>
      <c r="AW52">
        <v>49</v>
      </c>
      <c r="AX52">
        <f>IF(Z52&gt;0, (R52*SUMPRODUCT(K52:$K$98, X52:$X$98)-K52*$AZ$3)/Z52, 0)</f>
        <v>-152577073854.24084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</v>
      </c>
      <c r="S53">
        <f t="shared" si="1"/>
        <v>-775113325696.36011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-37.204930560933363</v>
      </c>
      <c r="AC53">
        <f t="shared" si="2"/>
        <v>-33.218688374177631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-1.9854852657337426E-5</v>
      </c>
      <c r="AI53">
        <f t="shared" si="25"/>
        <v>-1.985538836429912E-5</v>
      </c>
      <c r="AJ53">
        <f t="shared" si="7"/>
        <v>-3.9862421867557316</v>
      </c>
      <c r="AK53">
        <f t="shared" si="22"/>
        <v>-2.6043451392653356</v>
      </c>
      <c r="AL53">
        <f t="shared" si="8"/>
        <v>-6.5906071814094318</v>
      </c>
      <c r="AN53">
        <f t="shared" si="26"/>
        <v>0</v>
      </c>
      <c r="AO53">
        <f t="shared" si="26"/>
        <v>0</v>
      </c>
      <c r="AP53">
        <f t="shared" si="26"/>
        <v>-1.8536432613502985E-12</v>
      </c>
      <c r="AQ53">
        <f t="shared" si="26"/>
        <v>-6.8701391740376229E-8</v>
      </c>
      <c r="AR53">
        <f t="shared" si="26"/>
        <v>-6.8703245383637572E-8</v>
      </c>
      <c r="AS53">
        <f t="shared" si="26"/>
        <v>-1.3793121045555252E-2</v>
      </c>
      <c r="AT53">
        <f t="shared" si="26"/>
        <v>-9.0115065937641809E-3</v>
      </c>
      <c r="AU53">
        <f t="shared" si="23"/>
        <v>-2.280469634256482E-2</v>
      </c>
      <c r="AW53">
        <v>50</v>
      </c>
      <c r="AX53">
        <f>IF(Z53&gt;0, (R53*SUMPRODUCT(K53:$K$98, X53:$X$98)-K53*$AZ$3)/Z53, 0)</f>
        <v>-775113325696.36011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</v>
      </c>
      <c r="S54">
        <f t="shared" si="1"/>
        <v>-4019214527495.1206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-33.218688374177631</v>
      </c>
      <c r="AC54">
        <f t="shared" si="2"/>
        <v>-29.659543251199487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-3.5048553655551063E-6</v>
      </c>
      <c r="AI54">
        <f t="shared" si="25"/>
        <v>-3.504947608526489E-6</v>
      </c>
      <c r="AJ54">
        <f t="shared" si="7"/>
        <v>-3.5591451229781441</v>
      </c>
      <c r="AK54">
        <f t="shared" si="22"/>
        <v>-2.3253081861924345</v>
      </c>
      <c r="AL54">
        <f t="shared" si="8"/>
        <v>-5.8844568141181872</v>
      </c>
      <c r="AN54">
        <f t="shared" si="26"/>
        <v>0</v>
      </c>
      <c r="AO54">
        <f t="shared" si="26"/>
        <v>0</v>
      </c>
      <c r="AP54">
        <f t="shared" si="26"/>
        <v>-2.849798332867586E-13</v>
      </c>
      <c r="AQ54">
        <f t="shared" si="26"/>
        <v>-1.0828067253254471E-8</v>
      </c>
      <c r="AR54">
        <f t="shared" si="26"/>
        <v>-1.0828352233087758E-8</v>
      </c>
      <c r="AS54">
        <f t="shared" si="26"/>
        <v>-1.099579261799186E-2</v>
      </c>
      <c r="AT54">
        <f t="shared" si="26"/>
        <v>-7.1839179647993868E-3</v>
      </c>
      <c r="AU54">
        <f t="shared" si="23"/>
        <v>-1.817972141114348E-2</v>
      </c>
      <c r="AW54">
        <v>51</v>
      </c>
      <c r="AX54">
        <f>IF(Z54&gt;0, (R54*SUMPRODUCT(K54:$K$98, X54:$X$98)-K54*$AZ$3)/Z54, 0)</f>
        <v>-4019214527495.1206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</v>
      </c>
      <c r="S55">
        <f t="shared" si="1"/>
        <v>-21294350499464.047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-29.659543251199487</v>
      </c>
      <c r="AC55">
        <f t="shared" si="2"/>
        <v>-26.481735055170823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-6.0620395402822013E-7</v>
      </c>
      <c r="AI55">
        <f t="shared" si="25"/>
        <v>-6.062194990756353E-7</v>
      </c>
      <c r="AJ55">
        <f t="shared" si="7"/>
        <v>-3.1778081960286642</v>
      </c>
      <c r="AK55">
        <f t="shared" si="22"/>
        <v>-2.0761680275839645</v>
      </c>
      <c r="AL55">
        <f t="shared" si="8"/>
        <v>-5.2539768298321281</v>
      </c>
      <c r="AN55">
        <f t="shared" si="26"/>
        <v>0</v>
      </c>
      <c r="AO55">
        <f t="shared" si="26"/>
        <v>0</v>
      </c>
      <c r="AP55">
        <f t="shared" si="26"/>
        <v>-4.2880009431456473E-14</v>
      </c>
      <c r="AQ55">
        <f t="shared" si="26"/>
        <v>-1.672174459933284E-9</v>
      </c>
      <c r="AR55">
        <f t="shared" si="26"/>
        <v>-1.6722173399427154E-9</v>
      </c>
      <c r="AS55">
        <f t="shared" si="26"/>
        <v>-8.7657786932191853E-3</v>
      </c>
      <c r="AT55">
        <f t="shared" si="26"/>
        <v>-5.7269754299463897E-3</v>
      </c>
      <c r="AU55">
        <f t="shared" si="23"/>
        <v>-1.4492755795382917E-2</v>
      </c>
      <c r="AW55">
        <v>52</v>
      </c>
      <c r="AX55">
        <f>IF(Z55&gt;0, (R55*SUMPRODUCT(K55:$K$98, X55:$X$98)-K55*$AZ$3)/Z55, 0)</f>
        <v>-21294350499464.047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</v>
      </c>
      <c r="S56">
        <f t="shared" si="1"/>
        <v>-115481441735480.58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-26.481735055170823</v>
      </c>
      <c r="AC56">
        <f t="shared" si="2"/>
        <v>-23.64440630072092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-1.0264213826583476E-7</v>
      </c>
      <c r="AI56">
        <f t="shared" si="25"/>
        <v>-1.0264469759549257E-7</v>
      </c>
      <c r="AJ56">
        <f t="shared" si="7"/>
        <v>-2.8373287544499028</v>
      </c>
      <c r="AK56">
        <f t="shared" si="22"/>
        <v>-1.8537214538619577</v>
      </c>
      <c r="AL56">
        <f t="shared" si="8"/>
        <v>-4.691050310956558</v>
      </c>
      <c r="AN56">
        <f t="shared" si="26"/>
        <v>0</v>
      </c>
      <c r="AO56">
        <f t="shared" si="26"/>
        <v>0</v>
      </c>
      <c r="AP56">
        <f t="shared" si="26"/>
        <v>-6.3033442727060489E-15</v>
      </c>
      <c r="AQ56">
        <f t="shared" si="26"/>
        <v>-2.5279616965507953E-10</v>
      </c>
      <c r="AR56">
        <f t="shared" si="26"/>
        <v>-2.5280247299935223E-10</v>
      </c>
      <c r="AS56">
        <f t="shared" si="26"/>
        <v>-6.9880251258941338E-3</v>
      </c>
      <c r="AT56">
        <f t="shared" si="26"/>
        <v>-4.5655097512687908E-3</v>
      </c>
      <c r="AU56">
        <f t="shared" si="23"/>
        <v>-1.1553535129965398E-2</v>
      </c>
      <c r="AW56">
        <v>53</v>
      </c>
      <c r="AX56">
        <f>IF(Z56&gt;0, (R56*SUMPRODUCT(K56:$K$98, X56:$X$98)-K56*$AZ$3)/Z56, 0)</f>
        <v>-115481441735480.58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</v>
      </c>
      <c r="S57">
        <f t="shared" si="1"/>
        <v>-642305514856102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-23.64440630072092</v>
      </c>
      <c r="AC57">
        <f t="shared" si="2"/>
        <v>-21.111077054436144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-1.6983125236018115E-8</v>
      </c>
      <c r="AI57">
        <f t="shared" si="25"/>
        <v>-1.6983536081724835E-8</v>
      </c>
      <c r="AJ57">
        <f t="shared" si="7"/>
        <v>-2.5333292462847758</v>
      </c>
      <c r="AK57">
        <f t="shared" si="22"/>
        <v>-1.6551084410504646</v>
      </c>
      <c r="AL57">
        <f t="shared" si="8"/>
        <v>-4.1884377043187762</v>
      </c>
      <c r="AN57">
        <f t="shared" si="26"/>
        <v>0</v>
      </c>
      <c r="AO57">
        <f t="shared" si="26"/>
        <v>0</v>
      </c>
      <c r="AP57">
        <f t="shared" si="26"/>
        <v>-9.0345292611245262E-16</v>
      </c>
      <c r="AQ57">
        <f t="shared" si="26"/>
        <v>-3.7346025376664581E-11</v>
      </c>
      <c r="AR57">
        <f t="shared" si="26"/>
        <v>-3.7346928829590697E-11</v>
      </c>
      <c r="AS57">
        <f t="shared" si="26"/>
        <v>-5.5708108492627546E-3</v>
      </c>
      <c r="AT57">
        <f t="shared" si="26"/>
        <v>-3.6395964218358941E-3</v>
      </c>
      <c r="AU57">
        <f t="shared" si="23"/>
        <v>-9.2104073084455767E-3</v>
      </c>
      <c r="AW57">
        <v>54</v>
      </c>
      <c r="AX57">
        <f>IF(Z57&gt;0, (R57*SUMPRODUCT(K57:$K$98, X57:$X$98)-K57*$AZ$3)/Z57, 0)</f>
        <v>-642305514856102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</v>
      </c>
      <c r="S58">
        <f t="shared" si="1"/>
        <v>-3668160982955757.5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-21.111077054436144</v>
      </c>
      <c r="AC58">
        <f t="shared" si="2"/>
        <v>-18.849175941493517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-2.7400389809627745E-9</v>
      </c>
      <c r="AI58">
        <f t="shared" si="25"/>
        <v>-2.7401032133398059E-9</v>
      </c>
      <c r="AJ58">
        <f t="shared" si="7"/>
        <v>-2.2619011129426276</v>
      </c>
      <c r="AK58">
        <f t="shared" si="22"/>
        <v>-1.4777753938105302</v>
      </c>
      <c r="AL58">
        <f t="shared" si="8"/>
        <v>-3.7396765094932611</v>
      </c>
      <c r="AN58">
        <f t="shared" si="26"/>
        <v>0</v>
      </c>
      <c r="AO58">
        <f t="shared" si="26"/>
        <v>0</v>
      </c>
      <c r="AP58">
        <f t="shared" si="26"/>
        <v>-1.2611383932984665E-16</v>
      </c>
      <c r="AQ58">
        <f t="shared" si="26"/>
        <v>-5.3797921200135699E-12</v>
      </c>
      <c r="AR58">
        <f t="shared" si="26"/>
        <v>-5.3799182338529002E-12</v>
      </c>
      <c r="AS58">
        <f t="shared" si="26"/>
        <v>-4.4410163023969008E-3</v>
      </c>
      <c r="AT58">
        <f t="shared" si="26"/>
        <v>-2.9014639842745542E-3</v>
      </c>
      <c r="AU58">
        <f t="shared" si="23"/>
        <v>-7.3424802920513729E-3</v>
      </c>
      <c r="AW58">
        <v>55</v>
      </c>
      <c r="AX58">
        <f>IF(Z58&gt;0, (R58*SUMPRODUCT(K58:$K$98, X58:$X$98)-K58*$AZ$3)/Z58, 0)</f>
        <v>-3668160982955757.5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</v>
      </c>
      <c r="S59">
        <f t="shared" si="1"/>
        <v>-2.1551756656159348E+16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-18.849175941493517</v>
      </c>
      <c r="AC59">
        <f t="shared" si="2"/>
        <v>-16.829621376338203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-4.3063110072633042E-10</v>
      </c>
      <c r="AI59">
        <f t="shared" si="25"/>
        <v>-4.3064086189200063E-10</v>
      </c>
      <c r="AJ59">
        <f t="shared" si="7"/>
        <v>-2.019554565155314</v>
      </c>
      <c r="AK59">
        <f t="shared" si="22"/>
        <v>-1.3194423159045463</v>
      </c>
      <c r="AL59">
        <f t="shared" si="8"/>
        <v>-3.3389968814905009</v>
      </c>
      <c r="AN59">
        <f t="shared" si="26"/>
        <v>0</v>
      </c>
      <c r="AO59">
        <f t="shared" si="26"/>
        <v>0</v>
      </c>
      <c r="AP59">
        <f t="shared" si="26"/>
        <v>-1.7111670712222135E-17</v>
      </c>
      <c r="AQ59">
        <f t="shared" si="26"/>
        <v>-7.5491164099185268E-13</v>
      </c>
      <c r="AR59">
        <f t="shared" si="26"/>
        <v>-7.5492875266256492E-13</v>
      </c>
      <c r="AS59">
        <f t="shared" si="26"/>
        <v>-3.5403510064241084E-3</v>
      </c>
      <c r="AT59">
        <f t="shared" si="26"/>
        <v>-2.3130293242024738E-3</v>
      </c>
      <c r="AU59">
        <f t="shared" si="23"/>
        <v>-5.8533803313815108E-3</v>
      </c>
      <c r="AW59">
        <v>56</v>
      </c>
      <c r="AX59">
        <f>IF(Z59&gt;0, (R59*SUMPRODUCT(K59:$K$98, X59:$X$98)-K59*$AZ$3)/Z59, 0)</f>
        <v>-2.1551756656159348E+16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</v>
      </c>
      <c r="S60">
        <f t="shared" si="1"/>
        <v>-1.3040419817599114E+17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-16.829621376338203</v>
      </c>
      <c r="AC60">
        <f t="shared" si="2"/>
        <v>-15.026447657445486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-6.5785453654983651E-11</v>
      </c>
      <c r="AI60">
        <f t="shared" si="25"/>
        <v>-6.5786894027290256E-11</v>
      </c>
      <c r="AJ60">
        <f t="shared" si="7"/>
        <v>-1.803173718892717</v>
      </c>
      <c r="AK60">
        <f t="shared" si="22"/>
        <v>-1.1780734963436743</v>
      </c>
      <c r="AL60">
        <f t="shared" si="8"/>
        <v>-2.9812472153021785</v>
      </c>
      <c r="AN60">
        <f t="shared" si="26"/>
        <v>0</v>
      </c>
      <c r="AO60">
        <f t="shared" si="26"/>
        <v>0</v>
      </c>
      <c r="AP60">
        <f t="shared" si="26"/>
        <v>-2.2544856254210623E-18</v>
      </c>
      <c r="AQ60">
        <f t="shared" si="26"/>
        <v>-1.0296807217591658E-13</v>
      </c>
      <c r="AR60">
        <f t="shared" si="26"/>
        <v>-1.0297032666154201E-13</v>
      </c>
      <c r="AS60">
        <f t="shared" si="26"/>
        <v>-2.8223461467092219E-3</v>
      </c>
      <c r="AT60">
        <f t="shared" si="26"/>
        <v>-1.843932815850702E-3</v>
      </c>
      <c r="AU60">
        <f t="shared" si="23"/>
        <v>-4.666278962662895E-3</v>
      </c>
      <c r="AW60">
        <v>57</v>
      </c>
      <c r="AX60">
        <f>IF(Z60&gt;0, (R60*SUMPRODUCT(K60:$K$98, X60:$X$98)-K60*$AZ$3)/Z60, 0)</f>
        <v>-1.3040419817599114E+17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</v>
      </c>
      <c r="S61">
        <f t="shared" si="1"/>
        <v>-8.1291199837759398E+17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-15.026447657445486</v>
      </c>
      <c r="AC61">
        <f t="shared" si="2"/>
        <v>-13.416471122719273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-9.757327571153778E-12</v>
      </c>
      <c r="AI61">
        <f t="shared" si="25"/>
        <v>-9.7575338737909246E-12</v>
      </c>
      <c r="AJ61">
        <f t="shared" si="7"/>
        <v>-1.6099765347262132</v>
      </c>
      <c r="AK61">
        <f t="shared" si="22"/>
        <v>-1.0518513360211841</v>
      </c>
      <c r="AL61">
        <f t="shared" si="8"/>
        <v>-2.661827870757155</v>
      </c>
      <c r="AN61">
        <f t="shared" si="26"/>
        <v>0</v>
      </c>
      <c r="AO61">
        <f t="shared" si="26"/>
        <v>0</v>
      </c>
      <c r="AP61">
        <f t="shared" si="26"/>
        <v>-2.8830983973071748E-19</v>
      </c>
      <c r="AQ61">
        <f t="shared" si="26"/>
        <v>-1.3635955347631769E-14</v>
      </c>
      <c r="AR61">
        <f t="shared" si="26"/>
        <v>-1.3636243657471499E-14</v>
      </c>
      <c r="AS61">
        <f t="shared" si="26"/>
        <v>-2.2499570684871061E-3</v>
      </c>
      <c r="AT61">
        <f t="shared" si="26"/>
        <v>-1.4699719514116574E-3</v>
      </c>
      <c r="AU61">
        <f t="shared" si="23"/>
        <v>-3.7199290199124001E-3</v>
      </c>
      <c r="AW61">
        <v>58</v>
      </c>
      <c r="AX61">
        <f>IF(Z61&gt;0, (R61*SUMPRODUCT(K61:$K$98, X61:$X$98)-K61*$AZ$3)/Z61, 0)</f>
        <v>-8.1291199837759398E+17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</v>
      </c>
      <c r="S62">
        <f t="shared" si="1"/>
        <v>-5.2295012324513792E+18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-13.416471122719273</v>
      </c>
      <c r="AC62">
        <f t="shared" si="2"/>
        <v>-11.978992073856505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-1.4048512154784858E-12</v>
      </c>
      <c r="AI62">
        <f t="shared" si="25"/>
        <v>-1.4048798486873269E-12</v>
      </c>
      <c r="AJ62">
        <f t="shared" si="7"/>
        <v>-1.4374790488627678</v>
      </c>
      <c r="AK62">
        <f t="shared" si="22"/>
        <v>-0.93915297859034919</v>
      </c>
      <c r="AL62">
        <f t="shared" si="8"/>
        <v>-2.3766320274545221</v>
      </c>
      <c r="AN62">
        <f t="shared" si="26"/>
        <v>0</v>
      </c>
      <c r="AO62">
        <f t="shared" si="26"/>
        <v>0</v>
      </c>
      <c r="AP62">
        <f t="shared" si="26"/>
        <v>-3.5727833624861047E-20</v>
      </c>
      <c r="AQ62">
        <f t="shared" si="26"/>
        <v>-1.7529397690968995E-15</v>
      </c>
      <c r="AR62">
        <f t="shared" si="26"/>
        <v>-1.7529754969305244E-15</v>
      </c>
      <c r="AS62">
        <f t="shared" si="26"/>
        <v>-1.7936519997506595E-3</v>
      </c>
      <c r="AT62">
        <f t="shared" si="26"/>
        <v>-1.171852639837107E-3</v>
      </c>
      <c r="AU62">
        <f t="shared" si="23"/>
        <v>-2.9655046395895197E-3</v>
      </c>
      <c r="AW62">
        <v>59</v>
      </c>
      <c r="AX62">
        <f>IF(Z62&gt;0, (R62*SUMPRODUCT(K62:$K$98, X62:$X$98)-K62*$AZ$3)/Z62, 0)</f>
        <v>-5.2295012324513792E+18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</v>
      </c>
      <c r="S63">
        <f t="shared" si="1"/>
        <v>-3.4772575521062384E+19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-11.978992073856505</v>
      </c>
      <c r="AC63">
        <f t="shared" si="2"/>
        <v>-10.695528637371881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-1.9601649677827523E-13</v>
      </c>
      <c r="AI63">
        <f t="shared" si="25"/>
        <v>-1.9602034159293057E-13</v>
      </c>
      <c r="AJ63">
        <f t="shared" si="7"/>
        <v>-1.2834634364846238</v>
      </c>
      <c r="AK63">
        <f t="shared" si="22"/>
        <v>-0.83852944516995542</v>
      </c>
      <c r="AL63">
        <f t="shared" si="8"/>
        <v>-2.1219928816547755</v>
      </c>
      <c r="AN63">
        <f t="shared" si="26"/>
        <v>0</v>
      </c>
      <c r="AO63">
        <f t="shared" si="26"/>
        <v>0</v>
      </c>
      <c r="AP63">
        <f t="shared" si="26"/>
        <v>-4.2834534208822651E-21</v>
      </c>
      <c r="AQ63">
        <f t="shared" si="26"/>
        <v>-2.1837919612303075E-16</v>
      </c>
      <c r="AR63">
        <f t="shared" si="26"/>
        <v>-2.1838347957645163E-16</v>
      </c>
      <c r="AS63">
        <f t="shared" si="26"/>
        <v>-1.4298883926583809E-3</v>
      </c>
      <c r="AT63">
        <f t="shared" si="26"/>
        <v>-9.3419374987014356E-4</v>
      </c>
      <c r="AU63">
        <f t="shared" si="23"/>
        <v>-2.3640821425287431E-3</v>
      </c>
      <c r="AW63">
        <v>60</v>
      </c>
      <c r="AX63">
        <f>IF(Z63&gt;0, (R63*SUMPRODUCT(K63:$K$98, X63:$X$98)-K63*$AZ$3)/Z63, 0)</f>
        <v>-3.4772575521062384E+19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</v>
      </c>
      <c r="S64">
        <f t="shared" si="1"/>
        <v>-2.3934630722330624E+20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-10.695528637371881</v>
      </c>
      <c r="AC64">
        <f t="shared" si="2"/>
        <v>-9.5495791405106072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-2.6461073504527558E-14</v>
      </c>
      <c r="AI64">
        <f t="shared" si="25"/>
        <v>-2.6461572236848273E-14</v>
      </c>
      <c r="AJ64">
        <f t="shared" si="7"/>
        <v>-1.1459494968612738</v>
      </c>
      <c r="AK64">
        <f t="shared" si="22"/>
        <v>-0.74868700461603177</v>
      </c>
      <c r="AL64">
        <f t="shared" si="8"/>
        <v>-1.8946365014773319</v>
      </c>
      <c r="AN64">
        <f t="shared" si="26"/>
        <v>0</v>
      </c>
      <c r="AO64">
        <f t="shared" si="26"/>
        <v>0</v>
      </c>
      <c r="AP64">
        <f t="shared" si="26"/>
        <v>-4.9609874801316024E-22</v>
      </c>
      <c r="AQ64">
        <f t="shared" si="26"/>
        <v>-2.6321344920705018E-17</v>
      </c>
      <c r="AR64">
        <f t="shared" si="26"/>
        <v>-2.6321841019453031E-17</v>
      </c>
      <c r="AS64">
        <f t="shared" si="26"/>
        <v>-1.1398982722085334E-3</v>
      </c>
      <c r="AT64">
        <f t="shared" si="26"/>
        <v>-7.4473353784290793E-4</v>
      </c>
      <c r="AU64">
        <f t="shared" si="23"/>
        <v>-1.8846318100514674E-3</v>
      </c>
      <c r="AW64">
        <v>61</v>
      </c>
      <c r="AX64">
        <f>IF(Z64&gt;0, (R64*SUMPRODUCT(K64:$K$98, X64:$X$98)-K64*$AZ$3)/Z64, 0)</f>
        <v>-2.3934630722330624E+20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</v>
      </c>
      <c r="S65">
        <f t="shared" si="1"/>
        <v>-1.7077953964545991E+21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-9.5495791405106072</v>
      </c>
      <c r="AC65">
        <f t="shared" si="2"/>
        <v>-8.5264099468844705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-3.4506958431296201E-15</v>
      </c>
      <c r="AI65">
        <f t="shared" si="25"/>
        <v>-3.4507582511467379E-15</v>
      </c>
      <c r="AJ65">
        <f t="shared" si="7"/>
        <v>-1.0231691936261367</v>
      </c>
      <c r="AK65">
        <f t="shared" si="22"/>
        <v>-0.66847053983574256</v>
      </c>
      <c r="AL65">
        <f t="shared" si="8"/>
        <v>-1.6916397334618827</v>
      </c>
      <c r="AN65">
        <f t="shared" si="26"/>
        <v>0</v>
      </c>
      <c r="AO65">
        <f t="shared" si="26"/>
        <v>0</v>
      </c>
      <c r="AP65">
        <f t="shared" si="26"/>
        <v>-5.5427204907111793E-23</v>
      </c>
      <c r="AQ65">
        <f t="shared" si="26"/>
        <v>-3.06470922169331E-18</v>
      </c>
      <c r="AR65">
        <f t="shared" si="26"/>
        <v>-3.064764648898217E-18</v>
      </c>
      <c r="AS65">
        <f t="shared" si="26"/>
        <v>-9.0871992363562848E-4</v>
      </c>
      <c r="AT65">
        <f t="shared" si="26"/>
        <v>-5.9369701677527726E-4</v>
      </c>
      <c r="AU65">
        <f t="shared" si="23"/>
        <v>-1.5024169404109088E-3</v>
      </c>
      <c r="AW65">
        <v>62</v>
      </c>
      <c r="AX65">
        <f>IF(Z65&gt;0, (R65*SUMPRODUCT(K65:$K$98, X65:$X$98)-K65*$AZ$3)/Z65, 0)</f>
        <v>-1.7077953964545991E+21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</v>
      </c>
      <c r="S66">
        <f t="shared" si="1"/>
        <v>-1.2651284812764189E+22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-8.5264099468844705</v>
      </c>
      <c r="AC66">
        <f t="shared" si="2"/>
        <v>-7.6128660240039911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-4.3409684820373489E-16</v>
      </c>
      <c r="AI66">
        <f t="shared" si="25"/>
        <v>-4.3410437003465628E-16</v>
      </c>
      <c r="AJ66">
        <f t="shared" si="7"/>
        <v>-0.91354392288047936</v>
      </c>
      <c r="AK66">
        <f t="shared" si="22"/>
        <v>-0.59684869628191295</v>
      </c>
      <c r="AL66">
        <f t="shared" si="8"/>
        <v>-1.5103926191623929</v>
      </c>
      <c r="AN66">
        <f t="shared" si="26"/>
        <v>0</v>
      </c>
      <c r="AO66">
        <f t="shared" si="26"/>
        <v>0</v>
      </c>
      <c r="AP66">
        <f t="shared" si="26"/>
        <v>-5.9646935918323916E-24</v>
      </c>
      <c r="AQ66">
        <f t="shared" si="26"/>
        <v>-3.4423197167991709E-19</v>
      </c>
      <c r="AR66">
        <f t="shared" si="26"/>
        <v>-3.4423793637350892E-19</v>
      </c>
      <c r="AS66">
        <f t="shared" si="26"/>
        <v>-7.2442595953095405E-4</v>
      </c>
      <c r="AT66">
        <f t="shared" si="26"/>
        <v>-4.7329162689355641E-4</v>
      </c>
      <c r="AU66">
        <f t="shared" si="23"/>
        <v>-1.1977175864245108E-3</v>
      </c>
      <c r="AW66">
        <v>63</v>
      </c>
      <c r="AX66">
        <f>IF(Z66&gt;0, (R66*SUMPRODUCT(K66:$K$98, X66:$X$98)-K66*$AZ$3)/Z66, 0)</f>
        <v>-1.2651284812764189E+22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-9.7472188447380759E+22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-7.6128660240039911</v>
      </c>
      <c r="AC67">
        <f t="shared" ref="AC67:AC79" si="29">S67*Z67</f>
        <v>-6.7972018071464202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-5.2599422702896122E-17</v>
      </c>
      <c r="AI67">
        <f t="shared" ref="AI67:AI79" si="33">SUM(AE67:AH67)</f>
        <v>-5.260029438767044E-17</v>
      </c>
      <c r="AJ67">
        <f t="shared" ref="AJ67:AJ79" si="34">AB67-AC67</f>
        <v>-0.81566421685757096</v>
      </c>
      <c r="AK67">
        <f t="shared" si="22"/>
        <v>-0.53290062168027941</v>
      </c>
      <c r="AL67">
        <f t="shared" ref="AL67:AL79" si="35">SUM(AI67:AK67)</f>
        <v>-1.3485648385378504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-3.7241531019202089E-20</v>
      </c>
      <c r="AR67">
        <f t="shared" si="36"/>
        <v>-3.724214819091033E-20</v>
      </c>
      <c r="AS67">
        <f t="shared" si="36"/>
        <v>-5.7750793967709991E-4</v>
      </c>
      <c r="AT67">
        <f t="shared" si="36"/>
        <v>-3.7730518725570506E-4</v>
      </c>
      <c r="AU67">
        <f t="shared" si="23"/>
        <v>-9.5481312693280486E-4</v>
      </c>
      <c r="AW67">
        <v>64</v>
      </c>
      <c r="AX67">
        <f>IF(Z67&gt;0, (R67*SUMPRODUCT(K67:$K$98, X67:$X$98)-K67*$AZ$3)/Z67, 0)</f>
        <v>-9.7472188447380759E+22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100000</v>
      </c>
      <c r="S68">
        <f t="shared" si="28"/>
        <v>-7.8234053126555828E+23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-6.7972018071464202</v>
      </c>
      <c r="AC68">
        <f t="shared" si="29"/>
        <v>-6.0689301849521611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-6.1280031892270206E-18</v>
      </c>
      <c r="AI68">
        <f t="shared" si="33"/>
        <v>-6.1281001567549447E-18</v>
      </c>
      <c r="AJ68">
        <f t="shared" si="34"/>
        <v>-0.72827162219425912</v>
      </c>
      <c r="AK68">
        <f t="shared" si="22"/>
        <v>-0.47580412650024945</v>
      </c>
      <c r="AL68">
        <f t="shared" si="35"/>
        <v>-1.2040757486945086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-3.8738920018060293E-21</v>
      </c>
      <c r="AR68">
        <f t="shared" si="36"/>
        <v>-3.8739533010121921E-21</v>
      </c>
      <c r="AS68">
        <f t="shared" si="36"/>
        <v>-4.6038579374768759E-4</v>
      </c>
      <c r="AT68">
        <f t="shared" si="36"/>
        <v>-3.0078538524848933E-4</v>
      </c>
      <c r="AU68">
        <f t="shared" si="23"/>
        <v>-7.6117117899617698E-4</v>
      </c>
      <c r="AW68">
        <v>65</v>
      </c>
      <c r="AX68">
        <f>IF(Z68&gt;0, (R68*SUMPRODUCT(K68:$K$98, X68:$X$98)-K68*$AZ$3)/Z68, 0)</f>
        <v>-7.8234053126555828E+23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100000</v>
      </c>
      <c r="S69">
        <f t="shared" si="28"/>
        <v>-6.551704157520801E+24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-6.0689301849521611</v>
      </c>
      <c r="AC69">
        <f t="shared" si="29"/>
        <v>-5.4186876651358578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-6.8527628352091484E-19</v>
      </c>
      <c r="AI69">
        <f t="shared" si="33"/>
        <v>-6.8528662183811993E-19</v>
      </c>
      <c r="AJ69">
        <f t="shared" si="34"/>
        <v>-0.65024251981630332</v>
      </c>
      <c r="AK69">
        <f t="shared" si="22"/>
        <v>-0.42482511294665132</v>
      </c>
      <c r="AL69">
        <f t="shared" si="35"/>
        <v>-1.0750676327629547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-3.8679086222600879E-22</v>
      </c>
      <c r="AR69">
        <f t="shared" si="36"/>
        <v>-3.8679669748796355E-22</v>
      </c>
      <c r="AS69">
        <f t="shared" si="36"/>
        <v>-3.6701673608712372E-4</v>
      </c>
      <c r="AT69">
        <f t="shared" si="36"/>
        <v>-2.3978426757692071E-4</v>
      </c>
      <c r="AU69">
        <f t="shared" si="23"/>
        <v>-6.0680100366404446E-4</v>
      </c>
      <c r="AW69">
        <v>66</v>
      </c>
      <c r="AX69">
        <f>IF(Z69&gt;0, (R69*SUMPRODUCT(K69:$K$98, X69:$X$98)-K69*$AZ$3)/Z69, 0)</f>
        <v>-6.551704157520801E+24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100000</v>
      </c>
      <c r="S70">
        <f t="shared" si="28"/>
        <v>-5.7777206119063021E+25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-5.4186876651358578</v>
      </c>
      <c r="AC70">
        <f t="shared" si="29"/>
        <v>-4.8381139867284446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-7.3505730590356982E-20</v>
      </c>
      <c r="AI70">
        <f t="shared" si="33"/>
        <v>-7.3506777308066206E-20</v>
      </c>
      <c r="AJ70">
        <f t="shared" si="34"/>
        <v>-0.58057367840741314</v>
      </c>
      <c r="AK70">
        <f t="shared" si="22"/>
        <v>-0.37930813655951007</v>
      </c>
      <c r="AL70">
        <f t="shared" si="35"/>
        <v>-0.95988181496692326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-3.7043642101128276E-23</v>
      </c>
      <c r="AR70">
        <f t="shared" si="36"/>
        <v>-3.70441696006292E-23</v>
      </c>
      <c r="AS70">
        <f t="shared" si="36"/>
        <v>-2.9258349496741342E-4</v>
      </c>
      <c r="AT70">
        <f t="shared" si="36"/>
        <v>-1.9115455004537683E-4</v>
      </c>
      <c r="AU70">
        <f t="shared" si="23"/>
        <v>-4.8373804501279026E-4</v>
      </c>
      <c r="AW70">
        <v>67</v>
      </c>
      <c r="AX70">
        <f>IF(Z70&gt;0, (R70*SUMPRODUCT(K70:$K$98, X70:$X$98)-K70*$AZ$3)/Z70, 0)</f>
        <v>-5.7777206119063021E+25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100000</v>
      </c>
      <c r="S71">
        <f t="shared" si="28"/>
        <v>-5.3789049890778507E+26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-4.8381139867284446</v>
      </c>
      <c r="AC71">
        <f t="shared" si="29"/>
        <v>-4.3197446310075396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-7.4869142898714168E-21</v>
      </c>
      <c r="AI71">
        <f t="shared" si="33"/>
        <v>-7.4870146761173107E-21</v>
      </c>
      <c r="AJ71">
        <f t="shared" si="34"/>
        <v>-0.51836935572090503</v>
      </c>
      <c r="AK71">
        <f t="shared" si="22"/>
        <v>-0.33866797907099117</v>
      </c>
      <c r="AL71">
        <f t="shared" si="35"/>
        <v>-0.85703733479189625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-3.3688162227085536E-24</v>
      </c>
      <c r="AR71">
        <f t="shared" si="36"/>
        <v>-3.3688613925609936E-24</v>
      </c>
      <c r="AS71">
        <f t="shared" si="36"/>
        <v>-2.3324577086050193E-4</v>
      </c>
      <c r="AT71">
        <f t="shared" si="36"/>
        <v>-1.5238723696219453E-4</v>
      </c>
      <c r="AU71">
        <f t="shared" si="23"/>
        <v>-3.8563300782269651E-4</v>
      </c>
      <c r="AW71">
        <v>68</v>
      </c>
      <c r="AX71">
        <f>IF(Z71&gt;0, (R71*SUMPRODUCT(K71:$K$98, X71:$X$98)-K71*$AZ$3)/Z71, 0)</f>
        <v>-5.3789049890778507E+26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100000</v>
      </c>
      <c r="S72">
        <f t="shared" si="28"/>
        <v>-5.3008258931147043E+27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-4.3197446310075396</v>
      </c>
      <c r="AC72">
        <f t="shared" si="29"/>
        <v>-3.8569148491138745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-7.2229842740787191E-22</v>
      </c>
      <c r="AI72">
        <f t="shared" si="33"/>
        <v>-7.2230752248788129E-22</v>
      </c>
      <c r="AJ72">
        <f t="shared" si="34"/>
        <v>-0.46282978189366508</v>
      </c>
      <c r="AK72">
        <f t="shared" ref="AK72:AK79" si="49">G72*SUM(AB72:AB72, AE72:AF72)</f>
        <v>-0.30238212417052779</v>
      </c>
      <c r="AL72">
        <f t="shared" si="35"/>
        <v>-0.76521190606419287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-2.9018376092112899E-25</v>
      </c>
      <c r="AR72">
        <f t="shared" si="36"/>
        <v>-2.9018741487415295E-25</v>
      </c>
      <c r="AS72">
        <f t="shared" si="36"/>
        <v>-1.8594210049466026E-4</v>
      </c>
      <c r="AT72">
        <f t="shared" si="36"/>
        <v>-1.2148217232317801E-4</v>
      </c>
      <c r="AU72">
        <f t="shared" si="23"/>
        <v>-3.074242728178383E-4</v>
      </c>
      <c r="AW72">
        <v>69</v>
      </c>
      <c r="AX72">
        <f>IF(Z72&gt;0, (R72*SUMPRODUCT(K72:$K$98, X72:$X$98)-K72*$AZ$3)/Z72, 0)</f>
        <v>-5.3008258931147043E+27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100000</v>
      </c>
      <c r="S73">
        <f t="shared" si="28"/>
        <v>-5.5460161268232624E+28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-3.8569148491138745</v>
      </c>
      <c r="AC73">
        <f t="shared" si="29"/>
        <v>-3.4436739724231016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-6.5823758595627306E-23</v>
      </c>
      <c r="AI73">
        <f t="shared" si="33"/>
        <v>-6.5824534755012189E-23</v>
      </c>
      <c r="AJ73">
        <f t="shared" si="34"/>
        <v>-0.41324087669077292</v>
      </c>
      <c r="AK73">
        <f t="shared" si="49"/>
        <v>-0.26998403943797122</v>
      </c>
      <c r="AL73">
        <f t="shared" si="35"/>
        <v>-0.68322491612874414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-2.3611364754968667E-26</v>
      </c>
      <c r="AR73">
        <f t="shared" si="36"/>
        <v>-2.3611643167850815E-26</v>
      </c>
      <c r="AS73">
        <f t="shared" si="36"/>
        <v>-1.482319040933199E-4</v>
      </c>
      <c r="AT73">
        <f t="shared" si="36"/>
        <v>-9.6844844007635519E-5</v>
      </c>
      <c r="AU73">
        <f t="shared" si="23"/>
        <v>-2.4507674810095542E-4</v>
      </c>
      <c r="AW73">
        <v>70</v>
      </c>
      <c r="AX73">
        <f>IF(Z73&gt;0, (R73*SUMPRODUCT(K73:$K$98, X73:$X$98)-K73*$AZ$3)/Z73, 0)</f>
        <v>-5.5460161268232624E+28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100000</v>
      </c>
      <c r="S74">
        <f t="shared" si="28"/>
        <v>-6.1801127192665761E+29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-3.4436739724231016</v>
      </c>
      <c r="AC74">
        <f t="shared" si="29"/>
        <v>-3.0747089039491975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-5.6496656900221045E-24</v>
      </c>
      <c r="AI74">
        <f t="shared" si="33"/>
        <v>-5.6497278796018827E-24</v>
      </c>
      <c r="AJ74">
        <f t="shared" si="34"/>
        <v>-0.36896506847390409</v>
      </c>
      <c r="AK74">
        <f t="shared" si="49"/>
        <v>-0.24105717806961713</v>
      </c>
      <c r="AL74">
        <f t="shared" si="35"/>
        <v>-0.61002224654352122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-1.8094356402395073E-27</v>
      </c>
      <c r="AR74">
        <f t="shared" si="36"/>
        <v>-1.8094555578856615E-27</v>
      </c>
      <c r="AS74">
        <f t="shared" si="36"/>
        <v>-1.1816956640092455E-4</v>
      </c>
      <c r="AT74">
        <f t="shared" si="36"/>
        <v>-7.7204116715270642E-5</v>
      </c>
      <c r="AU74">
        <f t="shared" si="23"/>
        <v>-1.9537368311619519E-4</v>
      </c>
      <c r="AW74">
        <v>71</v>
      </c>
      <c r="AX74">
        <f>IF(Z74&gt;0, (R74*SUMPRODUCT(K74:$K$98, X74:$X$98)-K74*$AZ$3)/Z74, 0)</f>
        <v>-6.1801127192665761E+29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100000</v>
      </c>
      <c r="S75">
        <f t="shared" si="28"/>
        <v>-7.3634019244666994E+30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-3.0747089039491975</v>
      </c>
      <c r="AC75">
        <f t="shared" si="29"/>
        <v>-2.7452758070974976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-4.5525876155255411E-25</v>
      </c>
      <c r="AI75">
        <f t="shared" si="33"/>
        <v>-4.5526342189134056E-25</v>
      </c>
      <c r="AJ75">
        <f t="shared" si="34"/>
        <v>-0.32943309685169986</v>
      </c>
      <c r="AK75">
        <f t="shared" si="49"/>
        <v>-0.21522962327644385</v>
      </c>
      <c r="AL75">
        <f t="shared" si="35"/>
        <v>-0.54466272012814376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-1.3018491995201134E-28</v>
      </c>
      <c r="AR75">
        <f t="shared" si="36"/>
        <v>-1.301862526135285E-28</v>
      </c>
      <c r="AS75">
        <f t="shared" si="36"/>
        <v>-9.4204054847675766E-5</v>
      </c>
      <c r="AT75">
        <f t="shared" si="36"/>
        <v>-6.1546649167148147E-5</v>
      </c>
      <c r="AU75">
        <f t="shared" si="23"/>
        <v>-1.5575070401482391E-4</v>
      </c>
      <c r="AW75">
        <v>72</v>
      </c>
      <c r="AX75">
        <f>IF(Z75&gt;0, (R75*SUMPRODUCT(K75:$K$98, X75:$X$98)-K75*$AZ$3)/Z75, 0)</f>
        <v>-7.3634019244666994E+30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100000</v>
      </c>
      <c r="S76">
        <f t="shared" si="28"/>
        <v>-9.425669333492022E+31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-2.7452758070974976</v>
      </c>
      <c r="AC76">
        <f t="shared" si="29"/>
        <v>-2.4511391134799085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-3.4309389762858373E-26</v>
      </c>
      <c r="AI76">
        <f t="shared" si="33"/>
        <v>-3.4309714824536587E-26</v>
      </c>
      <c r="AJ76">
        <f t="shared" si="34"/>
        <v>-0.2941366936175891</v>
      </c>
      <c r="AK76">
        <f t="shared" si="49"/>
        <v>-0.19216930649682484</v>
      </c>
      <c r="AL76">
        <f t="shared" si="35"/>
        <v>-0.48630600011441394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-8.7598634970486215E-30</v>
      </c>
      <c r="AR76">
        <f t="shared" si="36"/>
        <v>-8.7599464917025315E-30</v>
      </c>
      <c r="AS76">
        <f t="shared" si="36"/>
        <v>-7.5098895765047619E-5</v>
      </c>
      <c r="AT76">
        <f t="shared" si="36"/>
        <v>-4.9064611899831101E-5</v>
      </c>
      <c r="AU76">
        <f t="shared" si="23"/>
        <v>-1.2416350766487872E-4</v>
      </c>
      <c r="AW76">
        <v>73</v>
      </c>
      <c r="AX76">
        <f>IF(Z76&gt;0, (R76*SUMPRODUCT(K76:$K$98, X76:$X$98)-K76*$AZ$3)/Z76, 0)</f>
        <v>-9.425669333492022E+31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100000</v>
      </c>
      <c r="S77">
        <f t="shared" si="28"/>
        <v>-1.3034879406684502E+33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-2.4511391134799085</v>
      </c>
      <c r="AC77">
        <f t="shared" si="29"/>
        <v>-2.1885170656070612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-2.4065914977685882E-27</v>
      </c>
      <c r="AI77">
        <f t="shared" si="33"/>
        <v>-2.4066124848928007E-27</v>
      </c>
      <c r="AJ77">
        <f t="shared" si="34"/>
        <v>-0.26262204787284738</v>
      </c>
      <c r="AK77">
        <f t="shared" si="49"/>
        <v>-0.1715797379435936</v>
      </c>
      <c r="AL77">
        <f t="shared" si="35"/>
        <v>-0.43420178581644098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-5.486162919487502E-31</v>
      </c>
      <c r="AR77">
        <f t="shared" si="36"/>
        <v>-5.48621076258125E-31</v>
      </c>
      <c r="AS77">
        <f t="shared" si="36"/>
        <v>-5.9868379914738209E-5</v>
      </c>
      <c r="AT77">
        <f t="shared" si="36"/>
        <v>-3.9114008210962291E-5</v>
      </c>
      <c r="AU77">
        <f t="shared" si="23"/>
        <v>-9.8982388125700506E-5</v>
      </c>
      <c r="AW77">
        <v>74</v>
      </c>
      <c r="AX77">
        <f>IF(Z77&gt;0, (R77*SUMPRODUCT(K77:$K$98, X77:$X$98)-K77*$AZ$3)/Z77, 0)</f>
        <v>-1.3034879406684502E+33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100000</v>
      </c>
      <c r="S78">
        <f t="shared" si="28"/>
        <v>-1.9600868501217395E+34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-2.1885170656070612</v>
      </c>
      <c r="AC78">
        <f t="shared" si="29"/>
        <v>-1.9540330942920185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-1.5624890890246056E-28</v>
      </c>
      <c r="AI78">
        <f t="shared" si="33"/>
        <v>-1.5625015504181797E-28</v>
      </c>
      <c r="AJ78">
        <f t="shared" si="34"/>
        <v>-0.23448397131504262</v>
      </c>
      <c r="AK78">
        <f t="shared" si="49"/>
        <v>-0.15319619459249428</v>
      </c>
      <c r="AL78">
        <f t="shared" si="35"/>
        <v>-0.3876801659075369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-3.1802795239133156E-32</v>
      </c>
      <c r="AR78">
        <f t="shared" si="36"/>
        <v>-3.1803048877479188E-32</v>
      </c>
      <c r="AS78">
        <f t="shared" si="36"/>
        <v>-4.7726705926927838E-5</v>
      </c>
      <c r="AT78">
        <f t="shared" si="36"/>
        <v>-3.1181447872259473E-5</v>
      </c>
      <c r="AU78">
        <f t="shared" si="23"/>
        <v>-7.8908153799187318E-5</v>
      </c>
      <c r="AW78">
        <v>75</v>
      </c>
      <c r="AX78">
        <f>IF(Z78&gt;0, (R78*SUMPRODUCT(K78:$K$98, X78:$X$98)-K78*$AZ$3)/Z78, 0)</f>
        <v>-1.9600868501217395E+34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-1.9540330942920185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-9.9691148592250131E-30</v>
      </c>
      <c r="AI79">
        <f t="shared" si="33"/>
        <v>-9.9691148592250131E-30</v>
      </c>
      <c r="AJ79">
        <f t="shared" si="34"/>
        <v>-1.9540330942920185</v>
      </c>
      <c r="AK79">
        <f t="shared" si="49"/>
        <v>-0.13678231660044132</v>
      </c>
      <c r="AL79">
        <f t="shared" si="35"/>
        <v>-2.0908154108924597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-1.8117024716384853E-33</v>
      </c>
      <c r="AR79">
        <f t="shared" si="36"/>
        <v>-1.8117024716384853E-33</v>
      </c>
      <c r="AS79">
        <f t="shared" si="36"/>
        <v>-3.5510941909916487E-4</v>
      </c>
      <c r="AT79">
        <f t="shared" si="36"/>
        <v>-2.4857659336941546E-5</v>
      </c>
      <c r="AU79">
        <f t="shared" si="23"/>
        <v>-3.7996707843610639E-4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12333.051249606853</v>
      </c>
      <c r="AO81" s="8">
        <f t="shared" si="50"/>
        <v>-1233.3051249606854</v>
      </c>
      <c r="AP81" s="8">
        <f t="shared" si="50"/>
        <v>-698.78751756124279</v>
      </c>
      <c r="AQ81" s="8">
        <f t="shared" si="50"/>
        <v>-9600.2737069708182</v>
      </c>
      <c r="AR81" s="8">
        <f t="shared" si="50"/>
        <v>800.68490011410734</v>
      </c>
      <c r="AS81" s="8">
        <f t="shared" si="50"/>
        <v>-2370.9482577751824</v>
      </c>
      <c r="AT81" s="8">
        <f t="shared" si="50"/>
        <v>1383.0531503688569</v>
      </c>
      <c r="AU81" s="8">
        <f t="shared" si="50"/>
        <v>-187.21020729222073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29434.658461575422</v>
      </c>
      <c r="K3">
        <v>1</v>
      </c>
      <c r="L3" s="2">
        <v>0</v>
      </c>
      <c r="O3">
        <f>$C$3</f>
        <v>29434.658461575422</v>
      </c>
      <c r="P3" s="2">
        <f>O3*C5</f>
        <v>2943.4658461575423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29434.658461575422</v>
      </c>
      <c r="AF3">
        <f t="shared" ref="AF3:AG34" si="4">-$Z3*P3</f>
        <v>-2943.4658461575423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25866.235644717879</v>
      </c>
      <c r="AJ3">
        <f t="shared" ref="AJ3:AJ66" si="7">AB3-AC3</f>
        <v>0</v>
      </c>
      <c r="AL3">
        <f t="shared" ref="AL3:AL66" si="8">SUM(AI3:AK3)</f>
        <v>25866.235644717879</v>
      </c>
      <c r="AN3">
        <f t="shared" ref="AN3:AU34" si="9">AE3*$K3</f>
        <v>29434.658461575422</v>
      </c>
      <c r="AO3">
        <f t="shared" si="9"/>
        <v>-2943.4658461575423</v>
      </c>
      <c r="AP3">
        <f t="shared" si="9"/>
        <v>-624.95697070000006</v>
      </c>
      <c r="AQ3">
        <f t="shared" si="9"/>
        <v>0</v>
      </c>
      <c r="AR3">
        <f t="shared" si="9"/>
        <v>25866.235644717879</v>
      </c>
      <c r="AS3">
        <f t="shared" si="9"/>
        <v>0</v>
      </c>
      <c r="AT3">
        <f t="shared" si="9"/>
        <v>0</v>
      </c>
      <c r="AU3">
        <f t="shared" si="9"/>
        <v>25866.235644717879</v>
      </c>
      <c r="AW3">
        <v>0</v>
      </c>
      <c r="AX3">
        <f>IF(Z3&gt;0, (R3*SUMPRODUCT(K3:$K$98, X3:$X$98)-K3*$AZ$3)/Z3, 0)</f>
        <v>0</v>
      </c>
      <c r="AZ3">
        <f>C6*ABS(SUMPRODUCT(X4:X69, K4:K69))/1</f>
        <v>24809.580391797037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2736.4564628701428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2658.1693276925398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-2658.1693276925398</v>
      </c>
      <c r="AK4">
        <f>G4*SUM(AB4, AE4:AF4)</f>
        <v>0</v>
      </c>
      <c r="AL4">
        <f t="shared" si="8"/>
        <v>-4519.0639276925394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-1661.5130357142857</v>
      </c>
      <c r="AR4">
        <f t="shared" si="9"/>
        <v>-1661.5130357142857</v>
      </c>
      <c r="AS4">
        <f t="shared" si="9"/>
        <v>-2373.365471154053</v>
      </c>
      <c r="AT4">
        <f t="shared" si="9"/>
        <v>0</v>
      </c>
      <c r="AU4">
        <f t="shared" si="9"/>
        <v>-4034.8785068683387</v>
      </c>
      <c r="AW4">
        <v>1</v>
      </c>
      <c r="AX4">
        <f>IF(Z4&gt;0, (R4*SUMPRODUCT(K4:$K$98, X4:$X$98)-K4*$AZ$3)/Z4, 0)</f>
        <v>2736.4564628701428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</v>
      </c>
      <c r="S5">
        <f t="shared" si="1"/>
        <v>3584.4526071311589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2658.1693276925398</v>
      </c>
      <c r="AC5">
        <f t="shared" si="2"/>
        <v>3370.0217631323103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-2149.9623347792281</v>
      </c>
      <c r="AI5">
        <f t="shared" si="6"/>
        <v>-2161.7145537806305</v>
      </c>
      <c r="AJ5">
        <f t="shared" si="7"/>
        <v>-711.85243543977049</v>
      </c>
      <c r="AK5">
        <f>G5*SUM(AB5, AE5:AF5)</f>
        <v>186.0718529384778</v>
      </c>
      <c r="AL5">
        <f t="shared" si="8"/>
        <v>-2687.4951362819234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-1713.9368102512976</v>
      </c>
      <c r="AR5">
        <f t="shared" si="9"/>
        <v>-1723.3056072868544</v>
      </c>
      <c r="AS5">
        <f t="shared" si="9"/>
        <v>-567.484403252368</v>
      </c>
      <c r="AT5">
        <f t="shared" si="9"/>
        <v>148.33534194712834</v>
      </c>
      <c r="AU5">
        <f t="shared" si="9"/>
        <v>-2142.4546685920941</v>
      </c>
      <c r="AW5">
        <v>2</v>
      </c>
      <c r="AX5">
        <f>IF(Z5&gt;0, (R5*SUMPRODUCT(K5:$K$98, X5:$X$98)-K5*$AZ$3)/Z5, 0)</f>
        <v>3584.4526071311589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</v>
      </c>
      <c r="S6">
        <f t="shared" si="1"/>
        <v>4164.4921642472254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3370.0217631323103</v>
      </c>
      <c r="AC6">
        <f t="shared" si="2"/>
        <v>3775.1612664114109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-2426.3950070475116</v>
      </c>
      <c r="AI6">
        <f t="shared" si="6"/>
        <v>-2437.7264044830195</v>
      </c>
      <c r="AJ6">
        <f t="shared" si="7"/>
        <v>-405.13950327910061</v>
      </c>
      <c r="AK6">
        <f>G6*SUM(AB6, AE6:AF6)</f>
        <v>235.90152341926174</v>
      </c>
      <c r="AL6">
        <f t="shared" si="8"/>
        <v>-2606.9643843428585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-1727.0600394095009</v>
      </c>
      <c r="AR6">
        <f t="shared" si="9"/>
        <v>-1735.125504284219</v>
      </c>
      <c r="AS6">
        <f t="shared" si="9"/>
        <v>-288.37029604300045</v>
      </c>
      <c r="AT6">
        <f t="shared" si="9"/>
        <v>167.91004479892328</v>
      </c>
      <c r="AU6">
        <f t="shared" si="9"/>
        <v>-1855.5857555282962</v>
      </c>
      <c r="AW6">
        <v>3</v>
      </c>
      <c r="AX6">
        <f>IF(Z6&gt;0, (R6*SUMPRODUCT(K6:$K$98, X6:$X$98)-K6*$AZ$3)/Z6, 0)</f>
        <v>4164.4921642472254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</v>
      </c>
      <c r="S7">
        <f t="shared" si="1"/>
        <v>4526.3576751515011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3775.1612664114109</v>
      </c>
      <c r="AC7">
        <f t="shared" si="2"/>
        <v>3940.1336497969187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-2696.0088652126924</v>
      </c>
      <c r="AI7">
        <f t="shared" si="6"/>
        <v>-2706.8899475656935</v>
      </c>
      <c r="AJ7">
        <f t="shared" si="7"/>
        <v>-164.97238338550778</v>
      </c>
      <c r="AK7">
        <f>G7*SUM(AB7, AE7:AF7)</f>
        <v>264.26128864879877</v>
      </c>
      <c r="AL7">
        <f t="shared" si="8"/>
        <v>-2607.6010423024027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-1713.3623733823599</v>
      </c>
      <c r="AR7">
        <f t="shared" si="9"/>
        <v>-1720.277497930304</v>
      </c>
      <c r="AS7">
        <f t="shared" si="9"/>
        <v>-104.84293207902302</v>
      </c>
      <c r="AT7">
        <f t="shared" si="9"/>
        <v>167.94282635886904</v>
      </c>
      <c r="AU7">
        <f t="shared" si="9"/>
        <v>-1657.177603650458</v>
      </c>
      <c r="AW7">
        <v>4</v>
      </c>
      <c r="AX7">
        <f>IF(Z7&gt;0, (R7*SUMPRODUCT(K7:$K$98, X7:$X$98)-K7*$AZ$3)/Z7, 0)</f>
        <v>4526.3576751515011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</v>
      </c>
      <c r="S8">
        <f t="shared" si="1"/>
        <v>4706.1475614404917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3940.1336497969187</v>
      </c>
      <c r="AC8">
        <f t="shared" si="2"/>
        <v>3916.085939624385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-2966.0355890000155</v>
      </c>
      <c r="AI8">
        <f t="shared" si="6"/>
        <v>-2976.4371060808617</v>
      </c>
      <c r="AJ8">
        <f t="shared" si="7"/>
        <v>24.047710172533698</v>
      </c>
      <c r="AK8">
        <f t="shared" ref="AK8:AK69" si="22">G8*SUM(AB8:AB8, AE8:AF8)</f>
        <v>275.80935548578435</v>
      </c>
      <c r="AL8">
        <f t="shared" si="8"/>
        <v>-2676.5800404225438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-1683.0082482157425</v>
      </c>
      <c r="AR8">
        <f t="shared" si="9"/>
        <v>-1688.9103483476304</v>
      </c>
      <c r="AS8">
        <f t="shared" si="9"/>
        <v>13.645316570432971</v>
      </c>
      <c r="AT8">
        <f t="shared" si="9"/>
        <v>156.50163536107203</v>
      </c>
      <c r="AU8">
        <f t="shared" si="9"/>
        <v>-1518.7633964161255</v>
      </c>
      <c r="AW8">
        <v>5</v>
      </c>
      <c r="AX8">
        <f>IF(Z8&gt;0, (R8*SUMPRODUCT(K8:$K$98, X8:$X$98)-K8*$AZ$3)/Z8, 0)</f>
        <v>4706.1475614404917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</v>
      </c>
      <c r="S9">
        <f t="shared" si="1"/>
        <v>4729.1513113892379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3916.085939624385</v>
      </c>
      <c r="AC9">
        <f t="shared" si="2"/>
        <v>3741.3943549888386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-3266.5738055385045</v>
      </c>
      <c r="AI9">
        <f t="shared" si="6"/>
        <v>-3276.4629857228497</v>
      </c>
      <c r="AJ9">
        <f t="shared" si="7"/>
        <v>174.69158463554641</v>
      </c>
      <c r="AK9">
        <f t="shared" si="22"/>
        <v>274.12601577370697</v>
      </c>
      <c r="AL9">
        <f t="shared" si="8"/>
        <v>-2827.6453853135963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-1654.9479495084399</v>
      </c>
      <c r="AR9">
        <f t="shared" si="9"/>
        <v>-1659.9581159527593</v>
      </c>
      <c r="AS9">
        <f t="shared" si="9"/>
        <v>88.504193384149701</v>
      </c>
      <c r="AT9">
        <f t="shared" si="9"/>
        <v>138.88077071530509</v>
      </c>
      <c r="AU9">
        <f t="shared" si="9"/>
        <v>-1432.5731518533046</v>
      </c>
      <c r="AW9">
        <v>6</v>
      </c>
      <c r="AX9">
        <f>IF(Z9&gt;0, (R9*SUMPRODUCT(K9:$K$98, X9:$X$98)-K9*$AZ$3)/Z9, 0)</f>
        <v>4729.1513113892379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</v>
      </c>
      <c r="S10">
        <f t="shared" si="1"/>
        <v>4591.0481340387387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3741.3943549888386</v>
      </c>
      <c r="AC10">
        <f t="shared" si="2"/>
        <v>3433.1577122484396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-3542.9187370189375</v>
      </c>
      <c r="AI10">
        <f t="shared" si="6"/>
        <v>-3552.2661605593116</v>
      </c>
      <c r="AJ10">
        <f t="shared" si="7"/>
        <v>308.23664274039902</v>
      </c>
      <c r="AK10">
        <f t="shared" si="22"/>
        <v>261.89760484921874</v>
      </c>
      <c r="AL10">
        <f t="shared" si="8"/>
        <v>-2982.131912969694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-1602.6365106928943</v>
      </c>
      <c r="AR10">
        <f t="shared" si="9"/>
        <v>-1606.8648103968042</v>
      </c>
      <c r="AS10">
        <f t="shared" si="9"/>
        <v>139.43060348169789</v>
      </c>
      <c r="AT10">
        <f t="shared" si="9"/>
        <v>118.4691760521559</v>
      </c>
      <c r="AU10">
        <f t="shared" si="9"/>
        <v>-1348.9650308629505</v>
      </c>
      <c r="AW10">
        <v>7</v>
      </c>
      <c r="AX10">
        <f>IF(Z10&gt;0, (R10*SUMPRODUCT(K10:$K$98, X10:$X$98)-K10*$AZ$3)/Z10, 0)</f>
        <v>4591.0481340387387</v>
      </c>
    </row>
    <row r="11" spans="1:52" x14ac:dyDescent="0.25">
      <c r="A11" t="s">
        <v>33</v>
      </c>
      <c r="C11" s="12">
        <f>AU71</f>
        <v>174.13002923732958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</v>
      </c>
      <c r="S11">
        <f t="shared" si="1"/>
        <v>4316.0581058674679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3433.1577122484396</v>
      </c>
      <c r="AC11">
        <f t="shared" si="2"/>
        <v>3032.9420111698655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-3760.4827731557757</v>
      </c>
      <c r="AI11">
        <f t="shared" si="6"/>
        <v>-3769.266662114102</v>
      </c>
      <c r="AJ11">
        <f t="shared" si="7"/>
        <v>400.21570107857406</v>
      </c>
      <c r="AK11">
        <f t="shared" si="22"/>
        <v>240.32103985739079</v>
      </c>
      <c r="AL11">
        <f t="shared" si="8"/>
        <v>-3128.7299211781374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-1518.7959211829648</v>
      </c>
      <c r="AR11">
        <f t="shared" si="9"/>
        <v>-1522.3435866096659</v>
      </c>
      <c r="AS11">
        <f t="shared" si="9"/>
        <v>161.6404092396408</v>
      </c>
      <c r="AT11">
        <f t="shared" si="9"/>
        <v>97.061637328961638</v>
      </c>
      <c r="AU11">
        <f t="shared" si="9"/>
        <v>-1263.6415400410635</v>
      </c>
      <c r="AW11">
        <v>8</v>
      </c>
      <c r="AX11">
        <f>IF(Z11&gt;0, (R11*SUMPRODUCT(K11:$K$98, X11:$X$98)-K11*$AZ$3)/Z11, 0)</f>
        <v>4316.0581058674679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</v>
      </c>
      <c r="S12">
        <f t="shared" si="1"/>
        <v>3944.1756768025357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3032.9420111698655</v>
      </c>
      <c r="AC12">
        <f t="shared" si="2"/>
        <v>2587.7360985711202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-3959.3529157122957</v>
      </c>
      <c r="AI12">
        <f t="shared" si="6"/>
        <v>-3967.5540466665748</v>
      </c>
      <c r="AJ12">
        <f t="shared" si="7"/>
        <v>445.20591259874527</v>
      </c>
      <c r="AK12">
        <f t="shared" si="22"/>
        <v>212.3059407818906</v>
      </c>
      <c r="AL12">
        <f t="shared" si="8"/>
        <v>-3310.042193285939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-1427.7823538459011</v>
      </c>
      <c r="AR12">
        <f t="shared" si="9"/>
        <v>-1430.7397638842008</v>
      </c>
      <c r="AS12">
        <f t="shared" si="9"/>
        <v>160.5457152641805</v>
      </c>
      <c r="AT12">
        <f t="shared" si="9"/>
        <v>76.559650609095328</v>
      </c>
      <c r="AU12">
        <f t="shared" si="9"/>
        <v>-1193.634398010925</v>
      </c>
      <c r="AW12">
        <v>9</v>
      </c>
      <c r="AX12">
        <f>IF(Z12&gt;0, (R12*SUMPRODUCT(K12:$K$98, X12:$X$98)-K12*$AZ$3)/Z12, 0)</f>
        <v>3944.1756768025357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</v>
      </c>
      <c r="S13">
        <f t="shared" si="1"/>
        <v>3482.4727344017656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2587.7360985711202</v>
      </c>
      <c r="AC13">
        <f t="shared" si="2"/>
        <v>2118.5162523896952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-4119.2790801870879</v>
      </c>
      <c r="AI13">
        <f t="shared" si="6"/>
        <v>-4126.8832899468007</v>
      </c>
      <c r="AJ13">
        <f t="shared" si="7"/>
        <v>469.21984618142505</v>
      </c>
      <c r="AK13">
        <f t="shared" si="22"/>
        <v>181.14152689997843</v>
      </c>
      <c r="AL13">
        <f t="shared" si="8"/>
        <v>-3476.5219168653971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-1326.297617868182</v>
      </c>
      <c r="AR13">
        <f t="shared" si="9"/>
        <v>-1328.7459698962314</v>
      </c>
      <c r="AS13">
        <f t="shared" si="9"/>
        <v>151.07623254762197</v>
      </c>
      <c r="AT13">
        <f t="shared" si="9"/>
        <v>58.322723696966683</v>
      </c>
      <c r="AU13">
        <f t="shared" si="9"/>
        <v>-1119.3470136516426</v>
      </c>
      <c r="AW13">
        <v>10</v>
      </c>
      <c r="AX13">
        <f>IF(Z13&gt;0, (R13*SUMPRODUCT(K13:$K$98, X13:$X$98)-K13*$AZ$3)/Z13, 0)</f>
        <v>3482.4727344017656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</v>
      </c>
      <c r="S14">
        <f t="shared" si="1"/>
        <v>2944.593544830565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2118.5162523896952</v>
      </c>
      <c r="AC14">
        <f t="shared" si="2"/>
        <v>1648.0780163647933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-4255.714546295012</v>
      </c>
      <c r="AI14">
        <f t="shared" si="6"/>
        <v>-4262.7107496388408</v>
      </c>
      <c r="AJ14">
        <f t="shared" si="7"/>
        <v>470.43823602490193</v>
      </c>
      <c r="AK14">
        <f t="shared" si="22"/>
        <v>148.29613766727869</v>
      </c>
      <c r="AL14">
        <f t="shared" si="8"/>
        <v>-3643.97637594666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-1223.4162379256343</v>
      </c>
      <c r="AR14">
        <f t="shared" si="9"/>
        <v>-1225.4274792064014</v>
      </c>
      <c r="AS14">
        <f t="shared" si="9"/>
        <v>135.23975131156735</v>
      </c>
      <c r="AT14">
        <f t="shared" si="9"/>
        <v>42.631595909493882</v>
      </c>
      <c r="AU14">
        <f t="shared" si="9"/>
        <v>-1047.5561319853402</v>
      </c>
      <c r="AW14">
        <v>11</v>
      </c>
      <c r="AX14">
        <f>IF(Z14&gt;0, (R14*SUMPRODUCT(K14:$K$98, X14:$X$98)-K14*$AZ$3)/Z14, 0)</f>
        <v>2944.593544830565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</v>
      </c>
      <c r="S15">
        <f t="shared" si="1"/>
        <v>2329.5820937028902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1648.0780163647933</v>
      </c>
      <c r="AC15">
        <f t="shared" si="2"/>
        <v>1188.8219407992319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-4378.3766257705038</v>
      </c>
      <c r="AI15">
        <f t="shared" si="6"/>
        <v>-4384.7555700026733</v>
      </c>
      <c r="AJ15">
        <f t="shared" si="7"/>
        <v>459.25607556556133</v>
      </c>
      <c r="AK15">
        <f t="shared" si="22"/>
        <v>115.36546114553553</v>
      </c>
      <c r="AL15">
        <f t="shared" si="8"/>
        <v>-3810.1340332915765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-1123.8202273695629</v>
      </c>
      <c r="AR15">
        <f t="shared" si="9"/>
        <v>-1125.4575434732485</v>
      </c>
      <c r="AS15">
        <f t="shared" si="9"/>
        <v>117.87959588152506</v>
      </c>
      <c r="AT15">
        <f t="shared" si="9"/>
        <v>29.611440462218003</v>
      </c>
      <c r="AU15">
        <f t="shared" si="9"/>
        <v>-977.96650712950543</v>
      </c>
      <c r="AW15">
        <v>12</v>
      </c>
      <c r="AX15">
        <f>IF(Z15&gt;0, (R15*SUMPRODUCT(K15:$K$98, X15:$X$98)-K15*$AZ$3)/Z15, 0)</f>
        <v>2329.5820937028902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</v>
      </c>
      <c r="S16">
        <f t="shared" si="1"/>
        <v>1621.7947822415374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1188.8219407992319</v>
      </c>
      <c r="AC16">
        <f t="shared" si="2"/>
        <v>747.28757267973469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-4443.4249688752188</v>
      </c>
      <c r="AI16">
        <f t="shared" si="6"/>
        <v>-4449.1846955439569</v>
      </c>
      <c r="AJ16">
        <f t="shared" si="7"/>
        <v>441.53436811949723</v>
      </c>
      <c r="AK16">
        <f t="shared" si="22"/>
        <v>83.217535855946238</v>
      </c>
      <c r="AL16">
        <f t="shared" si="8"/>
        <v>-3924.4327915685135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-1018.3183186445617</v>
      </c>
      <c r="AR16">
        <f t="shared" si="9"/>
        <v>-1019.6382993392389</v>
      </c>
      <c r="AS16">
        <f t="shared" si="9"/>
        <v>101.1882812282639</v>
      </c>
      <c r="AT16">
        <f t="shared" si="9"/>
        <v>19.071311384385041</v>
      </c>
      <c r="AU16">
        <f t="shared" si="9"/>
        <v>-899.37870672658994</v>
      </c>
      <c r="AW16">
        <v>13</v>
      </c>
      <c r="AX16">
        <f>IF(Z16&gt;0, (R16*SUMPRODUCT(K16:$K$98, X16:$X$98)-K16*$AZ$3)/Z16, 0)</f>
        <v>1621.7947822415374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</v>
      </c>
      <c r="S17">
        <f t="shared" si="1"/>
        <v>821.3169877777525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747.28757267973469</v>
      </c>
      <c r="AC17">
        <f t="shared" si="2"/>
        <v>338.15305693701612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-4444.9832597100767</v>
      </c>
      <c r="AI17">
        <f t="shared" si="6"/>
        <v>-4450.1297662046636</v>
      </c>
      <c r="AJ17">
        <f t="shared" si="7"/>
        <v>409.13451574271858</v>
      </c>
      <c r="AK17">
        <f t="shared" si="22"/>
        <v>52.310130087581435</v>
      </c>
      <c r="AL17">
        <f t="shared" si="8"/>
        <v>-3988.6851203743636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-909.53164168270257</v>
      </c>
      <c r="AR17">
        <f t="shared" si="9"/>
        <v>-910.58471887725148</v>
      </c>
      <c r="AS17">
        <f t="shared" si="9"/>
        <v>83.717027945973385</v>
      </c>
      <c r="AT17">
        <f t="shared" si="9"/>
        <v>10.703689016434435</v>
      </c>
      <c r="AU17">
        <f t="shared" si="9"/>
        <v>-816.16400191484365</v>
      </c>
      <c r="AW17">
        <v>14</v>
      </c>
      <c r="AX17">
        <f>IF(Z17&gt;0, (R17*SUMPRODUCT(K17:$K$98, X17:$X$98)-K17*$AZ$3)/Z17, 0)</f>
        <v>821.3169877777525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</v>
      </c>
      <c r="S18">
        <f t="shared" si="1"/>
        <v>-75.549518953234866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338.15305693701612</v>
      </c>
      <c r="AC18">
        <f t="shared" si="2"/>
        <v>-27.464475011897779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-4407.3865177851367</v>
      </c>
      <c r="AI18">
        <f t="shared" si="6"/>
        <v>-4411.9306359000548</v>
      </c>
      <c r="AJ18">
        <f t="shared" si="7"/>
        <v>365.61753194891389</v>
      </c>
      <c r="AK18">
        <f t="shared" si="22"/>
        <v>23.670713985591131</v>
      </c>
      <c r="AL18">
        <f t="shared" si="8"/>
        <v>-4022.6423899655497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-805.21303874558294</v>
      </c>
      <c r="AR18">
        <f t="shared" si="9"/>
        <v>-806.04323213592136</v>
      </c>
      <c r="AS18">
        <f t="shared" si="9"/>
        <v>66.796956139710502</v>
      </c>
      <c r="AT18">
        <f t="shared" si="9"/>
        <v>4.3245509466216934</v>
      </c>
      <c r="AU18">
        <f t="shared" si="9"/>
        <v>-734.9217250495891</v>
      </c>
      <c r="AW18">
        <v>15</v>
      </c>
      <c r="AX18">
        <f>IF(Z18&gt;0, (R18*SUMPRODUCT(K18:$K$98, X18:$X$98)-K18*$AZ$3)/Z18, 0)</f>
        <v>-75.549518953234866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</v>
      </c>
      <c r="S19">
        <f t="shared" si="1"/>
        <v>-1096.0028354654266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-27.464475011897779</v>
      </c>
      <c r="AC19">
        <f t="shared" si="2"/>
        <v>-347.0399157808834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-4325.2714961502479</v>
      </c>
      <c r="AI19">
        <f t="shared" si="6"/>
        <v>-4329.2295141469976</v>
      </c>
      <c r="AJ19">
        <f t="shared" si="7"/>
        <v>319.57544076898563</v>
      </c>
      <c r="AK19">
        <f t="shared" si="22"/>
        <v>-1.9225132508328446</v>
      </c>
      <c r="AL19">
        <f t="shared" si="8"/>
        <v>-4011.5765866288448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-705.54547437433916</v>
      </c>
      <c r="AR19">
        <f t="shared" si="9"/>
        <v>-706.19111284757366</v>
      </c>
      <c r="AS19">
        <f t="shared" si="9"/>
        <v>52.129676982457362</v>
      </c>
      <c r="AT19">
        <f t="shared" si="9"/>
        <v>-0.31360355639110937</v>
      </c>
      <c r="AU19">
        <f t="shared" si="9"/>
        <v>-654.37503942150738</v>
      </c>
      <c r="AW19">
        <v>16</v>
      </c>
      <c r="AX19">
        <f>IF(Z19&gt;0, (R19*SUMPRODUCT(K19:$K$98, X19:$X$98)-K19*$AZ$3)/Z19, 0)</f>
        <v>-1096.0028354654266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</v>
      </c>
      <c r="S20">
        <f t="shared" si="1"/>
        <v>-2280.0482179628984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-347.0399157808834</v>
      </c>
      <c r="AC20">
        <f t="shared" si="2"/>
        <v>-618.98039196183117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-4199.8138544617641</v>
      </c>
      <c r="AI20">
        <f t="shared" si="6"/>
        <v>-4203.2073155467388</v>
      </c>
      <c r="AJ20">
        <f t="shared" si="7"/>
        <v>271.94047618094777</v>
      </c>
      <c r="AK20">
        <f t="shared" si="22"/>
        <v>-24.292794104661841</v>
      </c>
      <c r="AL20">
        <f t="shared" si="8"/>
        <v>-3955.5596334704528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-611.67912086714784</v>
      </c>
      <c r="AR20">
        <f t="shared" si="9"/>
        <v>-612.17335927034492</v>
      </c>
      <c r="AS20">
        <f t="shared" si="9"/>
        <v>39.606591425912946</v>
      </c>
      <c r="AT20">
        <f t="shared" si="9"/>
        <v>-3.5381079867527898</v>
      </c>
      <c r="AU20">
        <f t="shared" si="9"/>
        <v>-576.10487583118481</v>
      </c>
      <c r="AW20">
        <v>17</v>
      </c>
      <c r="AX20">
        <f>IF(Z20&gt;0, (R20*SUMPRODUCT(K20:$K$98, X20:$X$98)-K20*$AZ$3)/Z20, 0)</f>
        <v>-2280.0482179628984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</v>
      </c>
      <c r="S21">
        <f t="shared" si="1"/>
        <v>-3691.8953204459667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-618.98039196183117</v>
      </c>
      <c r="AC21">
        <f t="shared" si="2"/>
        <v>-843.51219301345145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-4028.5381782565682</v>
      </c>
      <c r="AI21">
        <f t="shared" si="6"/>
        <v>-4031.394137458411</v>
      </c>
      <c r="AJ21">
        <f t="shared" si="7"/>
        <v>224.53180105162028</v>
      </c>
      <c r="AK21">
        <f t="shared" si="22"/>
        <v>-43.328627437328187</v>
      </c>
      <c r="AL21">
        <f t="shared" si="8"/>
        <v>-3850.1909638441189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-523.86945347203789</v>
      </c>
      <c r="AR21">
        <f t="shared" si="9"/>
        <v>-524.24084123603711</v>
      </c>
      <c r="AS21">
        <f t="shared" si="9"/>
        <v>29.198023377032865</v>
      </c>
      <c r="AT21">
        <f t="shared" si="9"/>
        <v>-5.6344369522916926</v>
      </c>
      <c r="AU21">
        <f t="shared" si="9"/>
        <v>-500.67725481129588</v>
      </c>
      <c r="AW21">
        <v>18</v>
      </c>
      <c r="AX21">
        <f>IF(Z21&gt;0, (R21*SUMPRODUCT(K21:$K$98, X21:$X$98)-K21*$AZ$3)/Z21, 0)</f>
        <v>-3691.8953204459667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</v>
      </c>
      <c r="S22">
        <f t="shared" si="1"/>
        <v>-5430.6991084787314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-843.51219301345145</v>
      </c>
      <c r="AC22">
        <f t="shared" si="2"/>
        <v>-1021.7143966501976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-3805.516057003827</v>
      </c>
      <c r="AI22">
        <f t="shared" si="6"/>
        <v>-3807.8677671065261</v>
      </c>
      <c r="AJ22">
        <f t="shared" si="7"/>
        <v>178.20220363674616</v>
      </c>
      <c r="AK22">
        <f t="shared" si="22"/>
        <v>-59.045853510941605</v>
      </c>
      <c r="AL22">
        <f t="shared" si="8"/>
        <v>-3688.7114169807214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-441.84620378326741</v>
      </c>
      <c r="AR22">
        <f t="shared" si="9"/>
        <v>-442.11925326347233</v>
      </c>
      <c r="AS22">
        <f t="shared" si="9"/>
        <v>20.690483499024133</v>
      </c>
      <c r="AT22">
        <f t="shared" si="9"/>
        <v>-6.8556237398964219</v>
      </c>
      <c r="AU22">
        <f t="shared" si="9"/>
        <v>-428.28439350434462</v>
      </c>
      <c r="AW22">
        <v>19</v>
      </c>
      <c r="AX22">
        <f>IF(Z22&gt;0, (R22*SUMPRODUCT(K22:$K$98, X22:$X$98)-K22*$AZ$3)/Z22, 0)</f>
        <v>-5430.6991084787314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</v>
      </c>
      <c r="S23">
        <f t="shared" si="1"/>
        <v>-7656.2556316975115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-1021.7143966501976</v>
      </c>
      <c r="AC23">
        <f t="shared" si="2"/>
        <v>-1154.92912736624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-3540.7665069304076</v>
      </c>
      <c r="AI23">
        <f t="shared" si="6"/>
        <v>-3542.6521041187134</v>
      </c>
      <c r="AJ23">
        <f t="shared" si="7"/>
        <v>133.21473071604237</v>
      </c>
      <c r="AK23">
        <f t="shared" si="22"/>
        <v>-71.520007765513839</v>
      </c>
      <c r="AL23">
        <f t="shared" si="8"/>
        <v>-3480.9573811681853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-367.05980967952394</v>
      </c>
      <c r="AR23">
        <f t="shared" si="9"/>
        <v>-367.25528344028083</v>
      </c>
      <c r="AS23">
        <f t="shared" si="9"/>
        <v>13.809940194427119</v>
      </c>
      <c r="AT23">
        <f t="shared" si="9"/>
        <v>-7.4142478435965282</v>
      </c>
      <c r="AU23">
        <f t="shared" si="9"/>
        <v>-360.8595910894503</v>
      </c>
      <c r="AW23">
        <v>20</v>
      </c>
      <c r="AX23">
        <f>IF(Z23&gt;0, (R23*SUMPRODUCT(K23:$K$98, X23:$X$98)-K23*$AZ$3)/Z23, 0)</f>
        <v>-7656.2556316975115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</v>
      </c>
      <c r="S24">
        <f t="shared" si="1"/>
        <v>-10636.434368128723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-1154.92912736624</v>
      </c>
      <c r="AC24">
        <f t="shared" si="2"/>
        <v>-1246.4251218071706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-3215.4808727857676</v>
      </c>
      <c r="AI24">
        <f t="shared" si="6"/>
        <v>-3216.945678893092</v>
      </c>
      <c r="AJ24">
        <f t="shared" si="7"/>
        <v>91.495994440930644</v>
      </c>
      <c r="AK24">
        <f t="shared" si="22"/>
        <v>-80.845038915636806</v>
      </c>
      <c r="AL24">
        <f t="shared" si="8"/>
        <v>-3206.2947233677983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-297.62366094690071</v>
      </c>
      <c r="AR24">
        <f t="shared" si="9"/>
        <v>-297.75924283137999</v>
      </c>
      <c r="AS24">
        <f t="shared" si="9"/>
        <v>8.468833715653501</v>
      </c>
      <c r="AT24">
        <f t="shared" si="9"/>
        <v>-7.4829854082200233</v>
      </c>
      <c r="AU24">
        <f t="shared" si="9"/>
        <v>-296.77339452394648</v>
      </c>
      <c r="AW24">
        <v>21</v>
      </c>
      <c r="AX24">
        <f>IF(Z24&gt;0, (R24*SUMPRODUCT(K24:$K$98, X24:$X$98)-K24*$AZ$3)/Z24, 0)</f>
        <v>-10636.434368128723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</v>
      </c>
      <c r="S25">
        <f t="shared" si="1"/>
        <v>-14804.83326848286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-1246.4251218071706</v>
      </c>
      <c r="AC25">
        <f t="shared" si="2"/>
        <v>-1298.0096620053268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-2833.7920286041294</v>
      </c>
      <c r="AI25">
        <f t="shared" si="6"/>
        <v>-2834.8879626468051</v>
      </c>
      <c r="AJ25">
        <f t="shared" si="7"/>
        <v>51.584540198156219</v>
      </c>
      <c r="AK25">
        <f t="shared" si="22"/>
        <v>-87.24975852650195</v>
      </c>
      <c r="AL25">
        <f t="shared" si="8"/>
        <v>-2870.553180975151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-234.19168727425978</v>
      </c>
      <c r="AR25">
        <f t="shared" si="9"/>
        <v>-234.28225801480983</v>
      </c>
      <c r="AS25">
        <f t="shared" si="9"/>
        <v>4.2630759012416961</v>
      </c>
      <c r="AT25">
        <f t="shared" si="9"/>
        <v>-7.2105390788533636</v>
      </c>
      <c r="AU25">
        <f t="shared" si="9"/>
        <v>-237.22972119242152</v>
      </c>
      <c r="AW25">
        <v>22</v>
      </c>
      <c r="AX25">
        <f>IF(Z25&gt;0, (R25*SUMPRODUCT(K25:$K$98, X25:$X$98)-K25*$AZ$3)/Z25, 0)</f>
        <v>-14804.83326848286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</v>
      </c>
      <c r="S26">
        <f t="shared" si="1"/>
        <v>-20935.613112835599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-1298.0096620053268</v>
      </c>
      <c r="AC26">
        <f t="shared" si="2"/>
        <v>-1312.5235628967789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-2410.4633700623826</v>
      </c>
      <c r="AI26">
        <f t="shared" si="6"/>
        <v>-2411.2470368433737</v>
      </c>
      <c r="AJ26">
        <f t="shared" si="7"/>
        <v>14.513900891452067</v>
      </c>
      <c r="AK26">
        <f t="shared" si="22"/>
        <v>-90.860676340372891</v>
      </c>
      <c r="AL26">
        <f t="shared" si="8"/>
        <v>-2487.5938122922944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-177.86316446099821</v>
      </c>
      <c r="AR26">
        <f t="shared" si="9"/>
        <v>-177.92098963074821</v>
      </c>
      <c r="AS26">
        <f t="shared" si="9"/>
        <v>1.0709510765808312</v>
      </c>
      <c r="AT26">
        <f t="shared" si="9"/>
        <v>-6.7044235642323953</v>
      </c>
      <c r="AU26">
        <f t="shared" si="9"/>
        <v>-183.55446211839975</v>
      </c>
      <c r="AW26">
        <v>23</v>
      </c>
      <c r="AX26">
        <f>IF(Z26&gt;0, (R26*SUMPRODUCT(K26:$K$98, X26:$X$98)-K26*$AZ$3)/Z26, 0)</f>
        <v>-20935.613112835599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</v>
      </c>
      <c r="S27">
        <f t="shared" si="1"/>
        <v>-30446.358934091873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-1312.5235628967789</v>
      </c>
      <c r="AC27">
        <f t="shared" si="2"/>
        <v>-1294.2458466588416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-1955.735733305047</v>
      </c>
      <c r="AI27">
        <f t="shared" si="6"/>
        <v>-1956.2670964515651</v>
      </c>
      <c r="AJ27">
        <f t="shared" si="7"/>
        <v>-18.277716237937284</v>
      </c>
      <c r="AK27">
        <f t="shared" si="22"/>
        <v>-91.876649402774532</v>
      </c>
      <c r="AL27">
        <f t="shared" si="8"/>
        <v>-2066.4214620922767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-128.84798368444731</v>
      </c>
      <c r="AR27">
        <f t="shared" si="9"/>
        <v>-128.8829910061765</v>
      </c>
      <c r="AS27">
        <f t="shared" si="9"/>
        <v>-1.2041743899800039</v>
      </c>
      <c r="AT27">
        <f t="shared" si="9"/>
        <v>-6.0530269103509395</v>
      </c>
      <c r="AU27">
        <f t="shared" si="9"/>
        <v>-136.14019230650743</v>
      </c>
      <c r="AW27">
        <v>24</v>
      </c>
      <c r="AX27">
        <f>IF(Z27&gt;0, (R27*SUMPRODUCT(K27:$K$98, X27:$X$98)-K27*$AZ$3)/Z27, 0)</f>
        <v>-30446.358934091873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</v>
      </c>
      <c r="S28">
        <f t="shared" si="1"/>
        <v>-46098.628024122692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-1294.2458466588416</v>
      </c>
      <c r="AC28">
        <f t="shared" si="2"/>
        <v>-1247.9680440049538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-1501.2265201648113</v>
      </c>
      <c r="AI28">
        <f t="shared" si="6"/>
        <v>-1501.5649163648436</v>
      </c>
      <c r="AJ28">
        <f t="shared" si="7"/>
        <v>-46.277802653887875</v>
      </c>
      <c r="AK28">
        <f t="shared" si="22"/>
        <v>-90.597209266118924</v>
      </c>
      <c r="AL28">
        <f t="shared" si="8"/>
        <v>-1638.4399282848503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-88.307107800027694</v>
      </c>
      <c r="AR28">
        <f t="shared" si="9"/>
        <v>-88.327013383438313</v>
      </c>
      <c r="AS28">
        <f t="shared" si="9"/>
        <v>-2.7222133720743442</v>
      </c>
      <c r="AT28">
        <f t="shared" si="9"/>
        <v>-5.3292274134395887</v>
      </c>
      <c r="AU28">
        <f t="shared" si="9"/>
        <v>-96.378454168952246</v>
      </c>
      <c r="AW28">
        <v>25</v>
      </c>
      <c r="AX28">
        <f>IF(Z28&gt;0, (R28*SUMPRODUCT(K28:$K$98, X28:$X$98)-K28*$AZ$3)/Z28, 0)</f>
        <v>-46098.628024122692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</v>
      </c>
      <c r="S29">
        <f t="shared" si="1"/>
        <v>-73638.48801751346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-1247.9680440049538</v>
      </c>
      <c r="AC29">
        <f t="shared" si="2"/>
        <v>-1179.9128425743249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-1077.7933562670351</v>
      </c>
      <c r="AI29">
        <f t="shared" si="6"/>
        <v>-1077.9936443355336</v>
      </c>
      <c r="AJ29">
        <f t="shared" si="7"/>
        <v>-68.055201430628813</v>
      </c>
      <c r="AK29">
        <f t="shared" si="22"/>
        <v>-87.357763080346771</v>
      </c>
      <c r="AL29">
        <f t="shared" si="8"/>
        <v>-1233.4066088465092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-56.6065794604269</v>
      </c>
      <c r="AR29">
        <f t="shared" si="9"/>
        <v>-56.617098751901949</v>
      </c>
      <c r="AS29">
        <f t="shared" si="9"/>
        <v>-3.5743142644904013</v>
      </c>
      <c r="AT29">
        <f t="shared" si="9"/>
        <v>-4.5881004262449858</v>
      </c>
      <c r="AU29">
        <f t="shared" si="9"/>
        <v>-64.779513442637338</v>
      </c>
      <c r="AW29">
        <v>26</v>
      </c>
      <c r="AX29">
        <f>IF(Z29&gt;0, (R29*SUMPRODUCT(K29:$K$98, X29:$X$98)-K29*$AZ$3)/Z29, 0)</f>
        <v>-73638.48801751346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</v>
      </c>
      <c r="S30">
        <f t="shared" si="1"/>
        <v>-126203.58686348845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-1179.9128425743249</v>
      </c>
      <c r="AC30">
        <f t="shared" si="2"/>
        <v>-1096.9102173645231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-717.12219838244414</v>
      </c>
      <c r="AI30">
        <f t="shared" si="6"/>
        <v>-717.23084329545986</v>
      </c>
      <c r="AJ30">
        <f t="shared" si="7"/>
        <v>-83.002625209801863</v>
      </c>
      <c r="AK30">
        <f t="shared" si="22"/>
        <v>-82.593898980202752</v>
      </c>
      <c r="AL30">
        <f t="shared" si="8"/>
        <v>-882.82736748546449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-33.628427065430927</v>
      </c>
      <c r="AR30">
        <f t="shared" si="9"/>
        <v>-33.633521814333726</v>
      </c>
      <c r="AS30">
        <f t="shared" si="9"/>
        <v>-3.8922902322688064</v>
      </c>
      <c r="AT30">
        <f t="shared" si="9"/>
        <v>-3.8731235961880865</v>
      </c>
      <c r="AU30">
        <f t="shared" si="9"/>
        <v>-41.398935642790619</v>
      </c>
      <c r="AW30">
        <v>27</v>
      </c>
      <c r="AX30">
        <f>IF(Z30&gt;0, (R30*SUMPRODUCT(K30:$K$98, X30:$X$98)-K30*$AZ$3)/Z30, 0)</f>
        <v>-126203.58686348845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</v>
      </c>
      <c r="S31">
        <f t="shared" si="1"/>
        <v>-237721.82529337972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-1096.9102173645231</v>
      </c>
      <c r="AC31">
        <f t="shared" si="2"/>
        <v>-1005.8875688315353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-437.33131307393109</v>
      </c>
      <c r="AI31">
        <f t="shared" si="6"/>
        <v>-437.38420512368242</v>
      </c>
      <c r="AJ31">
        <f t="shared" si="7"/>
        <v>-91.022648532987773</v>
      </c>
      <c r="AK31">
        <f t="shared" si="22"/>
        <v>-76.783715215516622</v>
      </c>
      <c r="AL31">
        <f t="shared" si="8"/>
        <v>-605.19056887218676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-18.310741827230615</v>
      </c>
      <c r="AR31">
        <f t="shared" si="9"/>
        <v>-18.312956378621649</v>
      </c>
      <c r="AS31">
        <f t="shared" si="9"/>
        <v>-3.8110516395530438</v>
      </c>
      <c r="AT31">
        <f t="shared" si="9"/>
        <v>-3.2148779285082765</v>
      </c>
      <c r="AU31">
        <f t="shared" si="9"/>
        <v>-25.338885946682964</v>
      </c>
      <c r="AW31">
        <v>28</v>
      </c>
      <c r="AX31">
        <f>IF(Z31&gt;0, (R31*SUMPRODUCT(K31:$K$98, X31:$X$98)-K31*$AZ$3)/Z31, 0)</f>
        <v>-237721.82529337972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</v>
      </c>
      <c r="S32">
        <f t="shared" si="1"/>
        <v>-508427.93512275396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-1005.8875688315353</v>
      </c>
      <c r="AC32">
        <f t="shared" si="2"/>
        <v>-912.90270744589213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-239.35103150989693</v>
      </c>
      <c r="AI32">
        <f t="shared" si="6"/>
        <v>-239.37347576021202</v>
      </c>
      <c r="AJ32">
        <f t="shared" si="7"/>
        <v>-92.984861385643171</v>
      </c>
      <c r="AK32">
        <f t="shared" si="22"/>
        <v>-70.412129818207475</v>
      </c>
      <c r="AL32">
        <f t="shared" si="8"/>
        <v>-402.77046696406268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-8.9477253715548706</v>
      </c>
      <c r="AR32">
        <f t="shared" si="9"/>
        <v>-8.9485644111308567</v>
      </c>
      <c r="AS32">
        <f t="shared" si="9"/>
        <v>-3.4760786203523413</v>
      </c>
      <c r="AT32">
        <f t="shared" si="9"/>
        <v>-2.632235994410324</v>
      </c>
      <c r="AU32">
        <f t="shared" si="9"/>
        <v>-15.056879025893522</v>
      </c>
      <c r="AW32">
        <v>29</v>
      </c>
      <c r="AX32">
        <f>IF(Z32&gt;0, (R32*SUMPRODUCT(K32:$K$98, X32:$X$98)-K32*$AZ$3)/Z32, 0)</f>
        <v>-508427.93512275396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</v>
      </c>
      <c r="S33">
        <f t="shared" si="1"/>
        <v>-1294484.3635981111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-912.90270744589213</v>
      </c>
      <c r="AC33">
        <f t="shared" si="2"/>
        <v>-822.47935852023841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-114.22124399754165</v>
      </c>
      <c r="AI33">
        <f t="shared" si="6"/>
        <v>-114.22918614985389</v>
      </c>
      <c r="AJ33">
        <f t="shared" si="7"/>
        <v>-90.423348925653727</v>
      </c>
      <c r="AK33">
        <f t="shared" si="22"/>
        <v>-63.903189521212454</v>
      </c>
      <c r="AL33">
        <f t="shared" si="8"/>
        <v>-268.5557245967201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-3.8124679876193213</v>
      </c>
      <c r="AR33">
        <f t="shared" si="9"/>
        <v>-3.8127330801746422</v>
      </c>
      <c r="AS33">
        <f t="shared" si="9"/>
        <v>-3.018143657407605</v>
      </c>
      <c r="AT33">
        <f t="shared" si="9"/>
        <v>-2.132955795522911</v>
      </c>
      <c r="AU33">
        <f t="shared" si="9"/>
        <v>-8.9638325331051583</v>
      </c>
      <c r="AW33">
        <v>30</v>
      </c>
      <c r="AX33">
        <f>IF(Z33&gt;0, (R33*SUMPRODUCT(K33:$K$98, X33:$X$98)-K33*$AZ$3)/Z33, 0)</f>
        <v>-1294484.3635981111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</v>
      </c>
      <c r="S34">
        <f t="shared" si="1"/>
        <v>-4179817.466895143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-822.47935852023841</v>
      </c>
      <c r="AC34">
        <f t="shared" si="2"/>
        <v>-737.56765302820713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-45.255916583437688</v>
      </c>
      <c r="AI34">
        <f t="shared" si="6"/>
        <v>-45.258122324653868</v>
      </c>
      <c r="AJ34">
        <f t="shared" si="7"/>
        <v>-84.911705492031274</v>
      </c>
      <c r="AK34">
        <f t="shared" si="22"/>
        <v>-57.57355509641669</v>
      </c>
      <c r="AL34">
        <f t="shared" si="8"/>
        <v>-187.74338291310184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-1.3487040525337828</v>
      </c>
      <c r="AR34">
        <f t="shared" si="9"/>
        <v>-1.3487697874109366</v>
      </c>
      <c r="AS34">
        <f t="shared" si="9"/>
        <v>-2.5305146807383148</v>
      </c>
      <c r="AT34">
        <f t="shared" si="9"/>
        <v>-1.7157908388431948</v>
      </c>
      <c r="AU34">
        <f t="shared" ref="AU34:AU69" si="23">AL34*$K34</f>
        <v>-5.595075306992447</v>
      </c>
      <c r="AW34">
        <v>31</v>
      </c>
      <c r="AX34">
        <f>IF(Z34&gt;0, (R34*SUMPRODUCT(K34:$K$98, X34:$X$98)-K34*$AZ$3)/Z34, 0)</f>
        <v>-4179817.466895143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</v>
      </c>
      <c r="S35">
        <f t="shared" si="1"/>
        <v>-18864888.839093242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-737.56765302820713</v>
      </c>
      <c r="AC35">
        <f t="shared" si="2"/>
        <v>-659.69834504533856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-13.972506571570634</v>
      </c>
      <c r="AI35">
        <f t="shared" ref="AI35:AI66" si="25">SUM(AE35:AH35)</f>
        <v>-13.972943692053208</v>
      </c>
      <c r="AJ35">
        <f t="shared" si="7"/>
        <v>-77.869307982868577</v>
      </c>
      <c r="AK35">
        <f t="shared" si="22"/>
        <v>-51.629735711974504</v>
      </c>
      <c r="AL35">
        <f t="shared" si="8"/>
        <v>-143.47198738689627</v>
      </c>
      <c r="AN35">
        <f t="shared" ref="AN35:AT69" si="26">AE35*$K35</f>
        <v>0</v>
      </c>
      <c r="AO35">
        <f t="shared" si="26"/>
        <v>0</v>
      </c>
      <c r="AP35">
        <f t="shared" si="26"/>
        <v>-1.1631197539650986E-5</v>
      </c>
      <c r="AQ35">
        <f t="shared" si="26"/>
        <v>-0.37178990812939927</v>
      </c>
      <c r="AR35">
        <f t="shared" si="26"/>
        <v>-0.37180153932693893</v>
      </c>
      <c r="AS35">
        <f t="shared" si="26"/>
        <v>-2.0719992302566692</v>
      </c>
      <c r="AT35">
        <f t="shared" si="26"/>
        <v>-1.3737989385638507</v>
      </c>
      <c r="AU35">
        <f t="shared" si="23"/>
        <v>-3.8175997081474589</v>
      </c>
      <c r="AW35">
        <v>32</v>
      </c>
      <c r="AX35">
        <f>IF(Z35&gt;0, (R35*SUMPRODUCT(K35:$K$98, X35:$X$98)-K35*$AZ$3)/Z35, 0)</f>
        <v>-18864888.839093242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</v>
      </c>
      <c r="S36">
        <f t="shared" si="1"/>
        <v>-85984079.078171194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-659.69834504533856</v>
      </c>
      <c r="AC36">
        <f t="shared" si="2"/>
        <v>-589.33976706471583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-2.7765885359838665</v>
      </c>
      <c r="AI36">
        <f t="shared" si="25"/>
        <v>-2.7766742116946177</v>
      </c>
      <c r="AJ36">
        <f t="shared" si="7"/>
        <v>-70.358577980622726</v>
      </c>
      <c r="AK36">
        <f t="shared" si="22"/>
        <v>-46.178884153173705</v>
      </c>
      <c r="AL36">
        <f t="shared" si="8"/>
        <v>-119.31413634549105</v>
      </c>
      <c r="AN36">
        <f t="shared" si="26"/>
        <v>0</v>
      </c>
      <c r="AO36">
        <f t="shared" si="26"/>
        <v>0</v>
      </c>
      <c r="AP36">
        <f t="shared" si="26"/>
        <v>-2.0354618541384392E-6</v>
      </c>
      <c r="AQ36">
        <f t="shared" si="26"/>
        <v>-6.5965487768710168E-2</v>
      </c>
      <c r="AR36">
        <f t="shared" si="26"/>
        <v>-6.5967523230564304E-2</v>
      </c>
      <c r="AS36">
        <f t="shared" si="26"/>
        <v>-1.6715612900706642</v>
      </c>
      <c r="AT36">
        <f t="shared" si="26"/>
        <v>-1.0971062432552534</v>
      </c>
      <c r="AU36">
        <f t="shared" si="23"/>
        <v>-2.8346350565564822</v>
      </c>
      <c r="AW36">
        <v>33</v>
      </c>
      <c r="AX36">
        <f>IF(Z36&gt;0, (R36*SUMPRODUCT(K36:$K$98, X36:$X$98)-K36*$AZ$3)/Z36, 0)</f>
        <v>-85984079.078171194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</v>
      </c>
      <c r="S37">
        <f t="shared" si="1"/>
        <v>-396483405.62504202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-589.33976706471583</v>
      </c>
      <c r="AC37">
        <f t="shared" si="2"/>
        <v>-526.25361836609886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-0.54582132798172767</v>
      </c>
      <c r="AI37">
        <f t="shared" si="25"/>
        <v>-0.54583791926937364</v>
      </c>
      <c r="AJ37">
        <f t="shared" si="7"/>
        <v>-63.086148698616967</v>
      </c>
      <c r="AK37">
        <f t="shared" si="22"/>
        <v>-41.253783694530114</v>
      </c>
      <c r="AL37">
        <f t="shared" si="8"/>
        <v>-104.88577031241645</v>
      </c>
      <c r="AN37">
        <f t="shared" si="26"/>
        <v>0</v>
      </c>
      <c r="AO37">
        <f t="shared" si="26"/>
        <v>0</v>
      </c>
      <c r="AP37">
        <f t="shared" si="26"/>
        <v>-3.5193894031069601E-7</v>
      </c>
      <c r="AQ37">
        <f t="shared" si="26"/>
        <v>-1.1578111588921965E-2</v>
      </c>
      <c r="AR37">
        <f t="shared" si="26"/>
        <v>-1.1578463527862275E-2</v>
      </c>
      <c r="AS37">
        <f t="shared" si="26"/>
        <v>-1.3382006746580695</v>
      </c>
      <c r="AT37">
        <f t="shared" si="26"/>
        <v>-0.87508656513420258</v>
      </c>
      <c r="AU37">
        <f t="shared" si="23"/>
        <v>-2.2248657033201344</v>
      </c>
      <c r="AW37">
        <v>34</v>
      </c>
      <c r="AX37">
        <f>IF(Z37&gt;0, (R37*SUMPRODUCT(K37:$K$98, X37:$X$98)-K37*$AZ$3)/Z37, 0)</f>
        <v>-396483405.62504202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</v>
      </c>
      <c r="S38">
        <f t="shared" si="1"/>
        <v>-1852829561.1404693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-526.25361836609886</v>
      </c>
      <c r="AC38">
        <f t="shared" si="2"/>
        <v>-469.87938023984333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-0.10604290081655189</v>
      </c>
      <c r="AI38">
        <f t="shared" si="25"/>
        <v>-0.10604607082871932</v>
      </c>
      <c r="AJ38">
        <f t="shared" si="7"/>
        <v>-56.374238126255534</v>
      </c>
      <c r="AK38">
        <f t="shared" si="22"/>
        <v>-36.837753285626924</v>
      </c>
      <c r="AL38">
        <f t="shared" si="8"/>
        <v>-93.318037482711176</v>
      </c>
      <c r="AN38">
        <f t="shared" si="26"/>
        <v>0</v>
      </c>
      <c r="AO38">
        <f t="shared" si="26"/>
        <v>0</v>
      </c>
      <c r="AP38">
        <f t="shared" si="26"/>
        <v>-6.0038541805878649E-8</v>
      </c>
      <c r="AQ38">
        <f t="shared" si="26"/>
        <v>-2.0084027434643212E-3</v>
      </c>
      <c r="AR38">
        <f t="shared" si="26"/>
        <v>-2.0084627820061273E-3</v>
      </c>
      <c r="AS38">
        <f t="shared" si="26"/>
        <v>-1.067701596633521</v>
      </c>
      <c r="AT38">
        <f t="shared" si="26"/>
        <v>-0.69768974813226581</v>
      </c>
      <c r="AU38">
        <f t="shared" si="23"/>
        <v>-1.7673998075477928</v>
      </c>
      <c r="AW38">
        <v>35</v>
      </c>
      <c r="AX38">
        <f>IF(Z38&gt;0, (R38*SUMPRODUCT(K38:$K$98, X38:$X$98)-K38*$AZ$3)/Z38, 0)</f>
        <v>-1852829561.1404693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</v>
      </c>
      <c r="S39">
        <f t="shared" si="1"/>
        <v>-8790050530.2695351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-469.87938023984333</v>
      </c>
      <c r="AC39">
        <f t="shared" si="2"/>
        <v>-419.53690985879706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-2.0333635181564575E-2</v>
      </c>
      <c r="AI39">
        <f t="shared" si="25"/>
        <v>-2.0334231789212641E-2</v>
      </c>
      <c r="AJ39">
        <f t="shared" si="7"/>
        <v>-50.342470381046269</v>
      </c>
      <c r="AK39">
        <f t="shared" si="22"/>
        <v>-32.891556616789039</v>
      </c>
      <c r="AL39">
        <f t="shared" si="8"/>
        <v>-83.254361229624521</v>
      </c>
      <c r="AN39">
        <f t="shared" si="26"/>
        <v>0</v>
      </c>
      <c r="AO39">
        <f t="shared" si="26"/>
        <v>0</v>
      </c>
      <c r="AP39">
        <f t="shared" si="26"/>
        <v>-1.0088811326751472E-8</v>
      </c>
      <c r="AQ39">
        <f t="shared" si="26"/>
        <v>-3.4384776929898719E-4</v>
      </c>
      <c r="AR39">
        <f t="shared" si="26"/>
        <v>-3.4385785811031396E-4</v>
      </c>
      <c r="AS39">
        <f t="shared" si="26"/>
        <v>-0.85130602506418929</v>
      </c>
      <c r="AT39">
        <f t="shared" si="26"/>
        <v>-0.55620592532849933</v>
      </c>
      <c r="AU39">
        <f t="shared" si="23"/>
        <v>-1.407855808250799</v>
      </c>
      <c r="AW39">
        <v>36</v>
      </c>
      <c r="AX39">
        <f>IF(Z39&gt;0, (R39*SUMPRODUCT(K39:$K$98, X39:$X$98)-K39*$AZ$3)/Z39, 0)</f>
        <v>-8790050530.2695351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</v>
      </c>
      <c r="S40">
        <f t="shared" si="1"/>
        <v>-42340252774.161507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-419.53690985879706</v>
      </c>
      <c r="AC40">
        <f t="shared" si="2"/>
        <v>-374.58682622103987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-3.8404264084965262E-3</v>
      </c>
      <c r="AI40">
        <f t="shared" si="25"/>
        <v>-3.8405369967670481E-3</v>
      </c>
      <c r="AJ40">
        <f t="shared" si="7"/>
        <v>-44.950083637757189</v>
      </c>
      <c r="AK40">
        <f t="shared" si="22"/>
        <v>-29.367583690115797</v>
      </c>
      <c r="AL40">
        <f t="shared" si="8"/>
        <v>-74.321507864869758</v>
      </c>
      <c r="AN40">
        <f t="shared" si="26"/>
        <v>0</v>
      </c>
      <c r="AO40">
        <f t="shared" si="26"/>
        <v>0</v>
      </c>
      <c r="AP40">
        <f t="shared" si="26"/>
        <v>-1.6697145337777658E-9</v>
      </c>
      <c r="AQ40">
        <f t="shared" si="26"/>
        <v>-5.7984592397520421E-5</v>
      </c>
      <c r="AR40">
        <f t="shared" si="26"/>
        <v>-5.7986262112054199E-5</v>
      </c>
      <c r="AS40">
        <f t="shared" si="26"/>
        <v>-0.67867783436844376</v>
      </c>
      <c r="AT40">
        <f t="shared" si="26"/>
        <v>-0.44340580676250541</v>
      </c>
      <c r="AU40">
        <f t="shared" si="23"/>
        <v>-1.1221416273930613</v>
      </c>
      <c r="AW40">
        <v>37</v>
      </c>
      <c r="AX40">
        <f>IF(Z40&gt;0, (R40*SUMPRODUCT(K40:$K$98, X40:$X$98)-K40*$AZ$3)/Z40, 0)</f>
        <v>-42340252774.161507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</v>
      </c>
      <c r="S41">
        <f t="shared" si="1"/>
        <v>-207379620860.6983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-374.58682622103987</v>
      </c>
      <c r="AC41">
        <f t="shared" si="2"/>
        <v>-334.45257395069791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-7.1458357673233786E-4</v>
      </c>
      <c r="AI41">
        <f t="shared" si="25"/>
        <v>-7.1460373617306323E-4</v>
      </c>
      <c r="AJ41">
        <f t="shared" si="7"/>
        <v>-40.13425227034196</v>
      </c>
      <c r="AK41">
        <f t="shared" si="22"/>
        <v>-26.221077835472794</v>
      </c>
      <c r="AL41">
        <f t="shared" si="8"/>
        <v>-66.356044709550929</v>
      </c>
      <c r="AN41">
        <f t="shared" si="26"/>
        <v>0</v>
      </c>
      <c r="AO41">
        <f t="shared" si="26"/>
        <v>0</v>
      </c>
      <c r="AP41">
        <f t="shared" si="26"/>
        <v>-2.7176505871903451E-10</v>
      </c>
      <c r="AQ41">
        <f t="shared" si="26"/>
        <v>-9.6331465905333529E-6</v>
      </c>
      <c r="AR41">
        <f t="shared" si="26"/>
        <v>-9.6334183555920724E-6</v>
      </c>
      <c r="AS41">
        <f t="shared" si="26"/>
        <v>-0.54104117140445618</v>
      </c>
      <c r="AT41">
        <f t="shared" si="26"/>
        <v>-0.35348067710420922</v>
      </c>
      <c r="AU41">
        <f t="shared" si="23"/>
        <v>-0.89453148192702092</v>
      </c>
      <c r="AW41">
        <v>38</v>
      </c>
      <c r="AX41">
        <f>IF(Z41&gt;0, (R41*SUMPRODUCT(K41:$K$98, X41:$X$98)-K41*$AZ$3)/Z41, 0)</f>
        <v>-207379620860.6983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</v>
      </c>
      <c r="S42">
        <f t="shared" si="1"/>
        <v>-1033970951781.2021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-334.45257395069791</v>
      </c>
      <c r="AC42">
        <f t="shared" si="2"/>
        <v>-298.6183779990817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-1.3078203869385552E-4</v>
      </c>
      <c r="AI42">
        <f t="shared" si="25"/>
        <v>-1.3078564878533686E-4</v>
      </c>
      <c r="AJ42">
        <f t="shared" si="7"/>
        <v>-35.834195951616209</v>
      </c>
      <c r="AK42">
        <f t="shared" si="22"/>
        <v>-23.411680176548856</v>
      </c>
      <c r="AL42">
        <f t="shared" si="8"/>
        <v>-59.246006913813851</v>
      </c>
      <c r="AN42">
        <f t="shared" si="26"/>
        <v>0</v>
      </c>
      <c r="AO42">
        <f t="shared" si="26"/>
        <v>0</v>
      </c>
      <c r="AP42">
        <f t="shared" si="26"/>
        <v>-4.3452555518050478E-11</v>
      </c>
      <c r="AQ42">
        <f t="shared" si="26"/>
        <v>-1.5741467567973402E-6</v>
      </c>
      <c r="AR42">
        <f t="shared" si="26"/>
        <v>-1.5741902093528581E-6</v>
      </c>
      <c r="AS42">
        <f t="shared" si="26"/>
        <v>-0.43131521654683641</v>
      </c>
      <c r="AT42">
        <f t="shared" si="26"/>
        <v>-0.28179267420169396</v>
      </c>
      <c r="AU42">
        <f t="shared" si="23"/>
        <v>-0.71310946493873972</v>
      </c>
      <c r="AW42">
        <v>39</v>
      </c>
      <c r="AX42">
        <f>IF(Z42&gt;0, (R42*SUMPRODUCT(K42:$K$98, X42:$X$98)-K42*$AZ$3)/Z42, 0)</f>
        <v>-1033970951781.2021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</v>
      </c>
      <c r="S43">
        <f t="shared" si="1"/>
        <v>-5252720071135.8291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-298.6183779990817</v>
      </c>
      <c r="AC43">
        <f t="shared" si="2"/>
        <v>-266.62355315826164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-2.3516010538256001E-5</v>
      </c>
      <c r="AI43">
        <f t="shared" si="25"/>
        <v>-2.3516645027505255E-5</v>
      </c>
      <c r="AJ43">
        <f t="shared" si="7"/>
        <v>-31.994824840820058</v>
      </c>
      <c r="AK43">
        <f t="shared" si="22"/>
        <v>-20.903286459935721</v>
      </c>
      <c r="AL43">
        <f t="shared" si="8"/>
        <v>-52.898134817400802</v>
      </c>
      <c r="AN43">
        <f t="shared" si="26"/>
        <v>0</v>
      </c>
      <c r="AO43">
        <f t="shared" si="26"/>
        <v>0</v>
      </c>
      <c r="AP43">
        <f t="shared" si="26"/>
        <v>-6.8187279105722111E-12</v>
      </c>
      <c r="AQ43">
        <f t="shared" si="26"/>
        <v>-2.5272181930735065E-7</v>
      </c>
      <c r="AR43">
        <f t="shared" si="26"/>
        <v>-2.5272863803526124E-7</v>
      </c>
      <c r="AS43">
        <f t="shared" si="26"/>
        <v>-0.34384192544215969</v>
      </c>
      <c r="AT43">
        <f t="shared" si="26"/>
        <v>-0.22464340093162088</v>
      </c>
      <c r="AU43">
        <f t="shared" si="23"/>
        <v>-0.56848557910241848</v>
      </c>
      <c r="AW43">
        <v>40</v>
      </c>
      <c r="AX43">
        <f>IF(Z43&gt;0, (R43*SUMPRODUCT(K43:$K$98, X43:$X$98)-K43*$AZ$3)/Z43, 0)</f>
        <v>-5252720071135.8291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</v>
      </c>
      <c r="S44">
        <f t="shared" si="1"/>
        <v>-27237060821634.992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-266.62355315826164</v>
      </c>
      <c r="AC44">
        <f t="shared" si="2"/>
        <v>-238.05674411190597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-4.1511371116117717E-6</v>
      </c>
      <c r="AI44">
        <f t="shared" si="25"/>
        <v>-4.1512463638295823E-6</v>
      </c>
      <c r="AJ44">
        <f t="shared" si="7"/>
        <v>-28.566809046355672</v>
      </c>
      <c r="AK44">
        <f t="shared" si="22"/>
        <v>-18.663648721078317</v>
      </c>
      <c r="AL44">
        <f t="shared" si="8"/>
        <v>-47.230461918680355</v>
      </c>
      <c r="AN44">
        <f t="shared" si="26"/>
        <v>0</v>
      </c>
      <c r="AO44">
        <f t="shared" si="26"/>
        <v>0</v>
      </c>
      <c r="AP44">
        <f t="shared" si="26"/>
        <v>-1.0483138712284369E-12</v>
      </c>
      <c r="AQ44">
        <f t="shared" si="26"/>
        <v>-3.9831636397790282E-8</v>
      </c>
      <c r="AR44">
        <f t="shared" si="26"/>
        <v>-3.9832684711661513E-8</v>
      </c>
      <c r="AS44">
        <f t="shared" si="26"/>
        <v>-0.27410868886904693</v>
      </c>
      <c r="AT44">
        <f t="shared" si="26"/>
        <v>-0.17908434477738366</v>
      </c>
      <c r="AU44">
        <f t="shared" si="23"/>
        <v>-0.4531930734791153</v>
      </c>
      <c r="AW44">
        <v>41</v>
      </c>
      <c r="AX44">
        <f>IF(Z44&gt;0, (R44*SUMPRODUCT(K44:$K$98, X44:$X$98)-K44*$AZ$3)/Z44, 0)</f>
        <v>-27237060821634.992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</v>
      </c>
      <c r="S45">
        <f t="shared" si="1"/>
        <v>-144305688494907.75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-238.05674411190597</v>
      </c>
      <c r="AC45">
        <f t="shared" si="2"/>
        <v>-212.55066442041837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-7.1798561375835332E-7</v>
      </c>
      <c r="AI45">
        <f t="shared" si="25"/>
        <v>-7.1800402525226572E-7</v>
      </c>
      <c r="AJ45">
        <f t="shared" si="7"/>
        <v>-25.506079691487599</v>
      </c>
      <c r="AK45">
        <f t="shared" si="22"/>
        <v>-16.663972087833418</v>
      </c>
      <c r="AL45">
        <f t="shared" si="8"/>
        <v>-42.170052497325045</v>
      </c>
      <c r="AN45">
        <f t="shared" si="26"/>
        <v>0</v>
      </c>
      <c r="AO45">
        <f t="shared" si="26"/>
        <v>0</v>
      </c>
      <c r="AP45">
        <f t="shared" si="26"/>
        <v>-1.5773645512722903E-13</v>
      </c>
      <c r="AQ45">
        <f t="shared" si="26"/>
        <v>-6.151185019811827E-9</v>
      </c>
      <c r="AR45">
        <f t="shared" si="26"/>
        <v>-6.1513427562669536E-9</v>
      </c>
      <c r="AS45">
        <f t="shared" si="26"/>
        <v>-0.21851777014185311</v>
      </c>
      <c r="AT45">
        <f t="shared" si="26"/>
        <v>-0.14276494335406281</v>
      </c>
      <c r="AU45">
        <f t="shared" si="23"/>
        <v>-0.36128271964725872</v>
      </c>
      <c r="AW45">
        <v>42</v>
      </c>
      <c r="AX45">
        <f>IF(Z45&gt;0, (R45*SUMPRODUCT(K45:$K$98, X45:$X$98)-K45*$AZ$3)/Z45, 0)</f>
        <v>-144305688494907.75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</v>
      </c>
      <c r="S46">
        <f t="shared" si="1"/>
        <v>-782584514981315.63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-212.55066442041837</v>
      </c>
      <c r="AC46">
        <f t="shared" si="2"/>
        <v>-189.77737895217743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-1.215689507641094E-7</v>
      </c>
      <c r="AI46">
        <f t="shared" si="25"/>
        <v>-1.215719820242372E-7</v>
      </c>
      <c r="AJ46">
        <f t="shared" si="7"/>
        <v>-22.773285468240942</v>
      </c>
      <c r="AK46">
        <f t="shared" si="22"/>
        <v>-14.878546509429288</v>
      </c>
      <c r="AL46">
        <f t="shared" si="8"/>
        <v>-37.651832099242213</v>
      </c>
      <c r="AN46">
        <f t="shared" si="26"/>
        <v>0</v>
      </c>
      <c r="AO46">
        <f t="shared" si="26"/>
        <v>0</v>
      </c>
      <c r="AP46">
        <f t="shared" si="26"/>
        <v>-2.3187195949956744E-14</v>
      </c>
      <c r="AQ46">
        <f t="shared" si="26"/>
        <v>-9.2992450794289421E-10</v>
      </c>
      <c r="AR46">
        <f t="shared" si="26"/>
        <v>-9.2994769513884407E-10</v>
      </c>
      <c r="AS46">
        <f t="shared" si="26"/>
        <v>-0.17420102871817497</v>
      </c>
      <c r="AT46">
        <f t="shared" si="26"/>
        <v>-0.11381133878940455</v>
      </c>
      <c r="AU46">
        <f t="shared" si="23"/>
        <v>-0.28801236843752726</v>
      </c>
      <c r="AW46">
        <v>43</v>
      </c>
      <c r="AX46">
        <f>IF(Z46&gt;0, (R46*SUMPRODUCT(K46:$K$98, X46:$X$98)-K46*$AZ$3)/Z46, 0)</f>
        <v>-782584514981315.63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</v>
      </c>
      <c r="S47">
        <f t="shared" si="1"/>
        <v>-4352719729305207.5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-189.77737895217743</v>
      </c>
      <c r="AC47">
        <f t="shared" si="2"/>
        <v>-169.4440883509715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-2.0114747710058343E-8</v>
      </c>
      <c r="AI47">
        <f t="shared" si="25"/>
        <v>-2.0115234314121117E-8</v>
      </c>
      <c r="AJ47">
        <f t="shared" si="7"/>
        <v>-20.333290601205931</v>
      </c>
      <c r="AK47">
        <f t="shared" si="22"/>
        <v>-13.284416526652421</v>
      </c>
      <c r="AL47">
        <f t="shared" si="8"/>
        <v>-33.61770714797359</v>
      </c>
      <c r="AN47">
        <f t="shared" si="26"/>
        <v>0</v>
      </c>
      <c r="AO47">
        <f t="shared" si="26"/>
        <v>0</v>
      </c>
      <c r="AP47">
        <f t="shared" si="26"/>
        <v>-3.3234009000650599E-15</v>
      </c>
      <c r="AQ47">
        <f t="shared" si="26"/>
        <v>-1.3737939273131649E-10</v>
      </c>
      <c r="AR47">
        <f t="shared" si="26"/>
        <v>-1.3738271613221656E-10</v>
      </c>
      <c r="AS47">
        <f t="shared" si="26"/>
        <v>-0.13887199358837762</v>
      </c>
      <c r="AT47">
        <f t="shared" si="26"/>
        <v>-9.0729702481368121E-2</v>
      </c>
      <c r="AU47">
        <f t="shared" si="23"/>
        <v>-0.22960169620712848</v>
      </c>
      <c r="AW47">
        <v>44</v>
      </c>
      <c r="AX47">
        <f>IF(Z47&gt;0, (R47*SUMPRODUCT(K47:$K$98, X47:$X$98)-K47*$AZ$3)/Z47, 0)</f>
        <v>-4352719729305207.5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</v>
      </c>
      <c r="S48">
        <f t="shared" si="1"/>
        <v>-2.4858071916665932E+16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-169.4440883509715</v>
      </c>
      <c r="AC48">
        <f t="shared" si="2"/>
        <v>-151.28936459920189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-3.2452915498086456E-9</v>
      </c>
      <c r="AI48">
        <f t="shared" si="25"/>
        <v>-3.2453676263870636E-9</v>
      </c>
      <c r="AJ48">
        <f t="shared" si="7"/>
        <v>-18.154723751769609</v>
      </c>
      <c r="AK48">
        <f t="shared" si="22"/>
        <v>-11.861086184568006</v>
      </c>
      <c r="AL48">
        <f t="shared" si="8"/>
        <v>-30.015809939582983</v>
      </c>
      <c r="AN48">
        <f t="shared" si="26"/>
        <v>0</v>
      </c>
      <c r="AO48">
        <f t="shared" si="26"/>
        <v>0</v>
      </c>
      <c r="AP48">
        <f t="shared" si="26"/>
        <v>-4.6391664139378071E-16</v>
      </c>
      <c r="AQ48">
        <f t="shared" si="26"/>
        <v>-1.9789858947881246E-11</v>
      </c>
      <c r="AR48">
        <f t="shared" si="26"/>
        <v>-1.979032286452264E-11</v>
      </c>
      <c r="AS48">
        <f t="shared" si="26"/>
        <v>-0.11070790305618441</v>
      </c>
      <c r="AT48">
        <f t="shared" si="26"/>
        <v>-7.232916333051935E-2</v>
      </c>
      <c r="AU48">
        <f t="shared" si="23"/>
        <v>-0.18303706640649409</v>
      </c>
      <c r="AW48">
        <v>45</v>
      </c>
      <c r="AX48">
        <f>IF(Z48&gt;0, (R48*SUMPRODUCT(K48:$K$98, X48:$X$98)-K48*$AZ$3)/Z48, 0)</f>
        <v>-2.4858071916665932E+16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</v>
      </c>
      <c r="S49">
        <f t="shared" si="1"/>
        <v>-1.4605005597587571E+17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-151.28936459920189</v>
      </c>
      <c r="AC49">
        <f t="shared" si="2"/>
        <v>-135.07978982073328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-5.1003780675445129E-10</v>
      </c>
      <c r="AI49">
        <f t="shared" si="25"/>
        <v>-5.1004936784124089E-10</v>
      </c>
      <c r="AJ49">
        <f t="shared" si="7"/>
        <v>-16.209574778468607</v>
      </c>
      <c r="AK49">
        <f t="shared" si="22"/>
        <v>-10.590255521944133</v>
      </c>
      <c r="AL49">
        <f t="shared" si="8"/>
        <v>-26.799830300922789</v>
      </c>
      <c r="AN49">
        <f t="shared" si="26"/>
        <v>0</v>
      </c>
      <c r="AO49">
        <f t="shared" si="26"/>
        <v>0</v>
      </c>
      <c r="AP49">
        <f t="shared" si="26"/>
        <v>-6.2946214686937082E-17</v>
      </c>
      <c r="AQ49">
        <f t="shared" si="26"/>
        <v>-2.7769836752176667E-12</v>
      </c>
      <c r="AR49">
        <f t="shared" si="26"/>
        <v>-2.7770466214323537E-12</v>
      </c>
      <c r="AS49">
        <f t="shared" si="26"/>
        <v>-8.8255662513462285E-2</v>
      </c>
      <c r="AT49">
        <f t="shared" si="26"/>
        <v>-5.76603661755236E-2</v>
      </c>
      <c r="AU49">
        <f t="shared" si="23"/>
        <v>-0.14591602869176293</v>
      </c>
      <c r="AW49">
        <v>46</v>
      </c>
      <c r="AX49">
        <f>IF(Z49&gt;0, (R49*SUMPRODUCT(K49:$K$98, X49:$X$98)-K49*$AZ$3)/Z49, 0)</f>
        <v>-1.4605005597587571E+17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</v>
      </c>
      <c r="S50">
        <f t="shared" si="1"/>
        <v>-8.8371174317473267E+17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-135.07978982073328</v>
      </c>
      <c r="AC50">
        <f t="shared" si="2"/>
        <v>-120.6069551970857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-7.7916036352092724E-11</v>
      </c>
      <c r="AI50">
        <f t="shared" si="25"/>
        <v>-7.791774232347039E-11</v>
      </c>
      <c r="AJ50">
        <f t="shared" si="7"/>
        <v>-14.472834623647586</v>
      </c>
      <c r="AK50">
        <f t="shared" si="22"/>
        <v>-9.4555852874513313</v>
      </c>
      <c r="AL50">
        <f t="shared" si="8"/>
        <v>-23.928419911176835</v>
      </c>
      <c r="AN50">
        <f t="shared" si="26"/>
        <v>0</v>
      </c>
      <c r="AO50">
        <f t="shared" si="26"/>
        <v>0</v>
      </c>
      <c r="AP50">
        <f t="shared" si="26"/>
        <v>-8.293248425181922E-18</v>
      </c>
      <c r="AQ50">
        <f t="shared" si="26"/>
        <v>-3.7877367359902823E-13</v>
      </c>
      <c r="AR50">
        <f t="shared" si="26"/>
        <v>-3.7878196684745344E-13</v>
      </c>
      <c r="AS50">
        <f t="shared" si="26"/>
        <v>-7.0356873815013668E-2</v>
      </c>
      <c r="AT50">
        <f t="shared" si="26"/>
        <v>-4.5966490892483253E-2</v>
      </c>
      <c r="AU50">
        <f t="shared" si="23"/>
        <v>-0.1163233647078757</v>
      </c>
      <c r="AW50">
        <v>47</v>
      </c>
      <c r="AX50">
        <f>IF(Z50&gt;0, (R50*SUMPRODUCT(K50:$K$98, X50:$X$98)-K50*$AZ$3)/Z50, 0)</f>
        <v>-8.8371174317473267E+17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</v>
      </c>
      <c r="S51">
        <f t="shared" si="1"/>
        <v>-5.5088707969693133E+18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-120.6069551970857</v>
      </c>
      <c r="AC51">
        <f t="shared" si="2"/>
        <v>-107.6847814259697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-1.1556540959958872E-11</v>
      </c>
      <c r="AI51">
        <f t="shared" si="25"/>
        <v>-1.1556785304002766E-11</v>
      </c>
      <c r="AJ51">
        <f t="shared" si="7"/>
        <v>-12.922173771115993</v>
      </c>
      <c r="AK51">
        <f t="shared" si="22"/>
        <v>-8.4424868637959989</v>
      </c>
      <c r="AL51">
        <f t="shared" si="8"/>
        <v>-21.364660634923549</v>
      </c>
      <c r="AN51">
        <f t="shared" si="26"/>
        <v>0</v>
      </c>
      <c r="AO51">
        <f t="shared" si="26"/>
        <v>0</v>
      </c>
      <c r="AP51">
        <f t="shared" si="26"/>
        <v>-1.0605634816876078E-18</v>
      </c>
      <c r="AQ51">
        <f t="shared" si="26"/>
        <v>-5.0160606010285587E-14</v>
      </c>
      <c r="AR51">
        <f t="shared" si="26"/>
        <v>-5.0161666573767277E-14</v>
      </c>
      <c r="AS51">
        <f t="shared" si="26"/>
        <v>-5.6088069048967612E-2</v>
      </c>
      <c r="AT51">
        <f t="shared" si="26"/>
        <v>-3.6644205111993115E-2</v>
      </c>
      <c r="AU51">
        <f t="shared" si="23"/>
        <v>-9.2732274161010889E-2</v>
      </c>
      <c r="AW51">
        <v>48</v>
      </c>
      <c r="AX51">
        <f>IF(Z51&gt;0, (R51*SUMPRODUCT(K51:$K$98, X51:$X$98)-K51*$AZ$3)/Z51, 0)</f>
        <v>-5.5088707969693133E+18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</v>
      </c>
      <c r="S52">
        <f t="shared" si="1"/>
        <v>-3.5438825702736073E+19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-107.6847814259697</v>
      </c>
      <c r="AC52">
        <f t="shared" si="2"/>
        <v>-96.147126273187268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-1.6639003349977064E-12</v>
      </c>
      <c r="AI52">
        <f t="shared" si="25"/>
        <v>-1.6639342480592873E-12</v>
      </c>
      <c r="AJ52">
        <f t="shared" si="7"/>
        <v>-11.537655152782435</v>
      </c>
      <c r="AK52">
        <f t="shared" si="22"/>
        <v>-7.53793469981788</v>
      </c>
      <c r="AL52">
        <f t="shared" si="8"/>
        <v>-19.075589852601979</v>
      </c>
      <c r="AN52">
        <f t="shared" si="26"/>
        <v>0</v>
      </c>
      <c r="AO52">
        <f t="shared" si="26"/>
        <v>0</v>
      </c>
      <c r="AP52">
        <f t="shared" si="26"/>
        <v>-1.3142678604978985E-19</v>
      </c>
      <c r="AQ52">
        <f t="shared" si="26"/>
        <v>-6.4482846178211921E-15</v>
      </c>
      <c r="AR52">
        <f t="shared" si="26"/>
        <v>-6.448416044607241E-15</v>
      </c>
      <c r="AS52">
        <f t="shared" si="26"/>
        <v>-4.4713065249497017E-2</v>
      </c>
      <c r="AT52">
        <f t="shared" si="26"/>
        <v>-2.9212535963004806E-2</v>
      </c>
      <c r="AU52">
        <f t="shared" si="23"/>
        <v>-7.3925601212508268E-2</v>
      </c>
      <c r="AW52">
        <v>49</v>
      </c>
      <c r="AX52">
        <f>IF(Z52&gt;0, (R52*SUMPRODUCT(K52:$K$98, X52:$X$98)-K52*$AZ$3)/Z52, 0)</f>
        <v>-3.5438825702736073E+19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</v>
      </c>
      <c r="S53">
        <f t="shared" si="1"/>
        <v>-2.3564374274915382E+20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-96.147126273187268</v>
      </c>
      <c r="AC53">
        <f t="shared" si="2"/>
        <v>-85.84564845820293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-2.3216117910633193E-13</v>
      </c>
      <c r="AI53">
        <f t="shared" si="25"/>
        <v>-2.3216573288990881E-13</v>
      </c>
      <c r="AJ53">
        <f t="shared" si="7"/>
        <v>-10.301477814984338</v>
      </c>
      <c r="AK53">
        <f t="shared" si="22"/>
        <v>-6.7302988391231091</v>
      </c>
      <c r="AL53">
        <f t="shared" si="8"/>
        <v>-17.031776654107681</v>
      </c>
      <c r="AN53">
        <f t="shared" si="26"/>
        <v>0</v>
      </c>
      <c r="AO53">
        <f t="shared" si="26"/>
        <v>0</v>
      </c>
      <c r="AP53">
        <f t="shared" si="26"/>
        <v>-1.5756917203868778E-20</v>
      </c>
      <c r="AQ53">
        <f t="shared" si="26"/>
        <v>-8.0331979229256364E-16</v>
      </c>
      <c r="AR53">
        <f t="shared" si="26"/>
        <v>-8.0333554920976753E-16</v>
      </c>
      <c r="AS53">
        <f t="shared" si="26"/>
        <v>-3.5644981863438382E-2</v>
      </c>
      <c r="AT53">
        <f t="shared" si="26"/>
        <v>-2.3288054817446439E-2</v>
      </c>
      <c r="AU53">
        <f t="shared" si="23"/>
        <v>-5.8933036680885627E-2</v>
      </c>
      <c r="AW53">
        <v>50</v>
      </c>
      <c r="AX53">
        <f>IF(Z53&gt;0, (R53*SUMPRODUCT(K53:$K$98, X53:$X$98)-K53*$AZ$3)/Z53, 0)</f>
        <v>-2.3564374274915382E+20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</v>
      </c>
      <c r="S54">
        <f t="shared" si="1"/>
        <v>-1.6219810814164717E+21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-85.84564845820293</v>
      </c>
      <c r="AC54">
        <f t="shared" si="2"/>
        <v>-76.647900409109738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-3.1340392906722462E-14</v>
      </c>
      <c r="AI54">
        <f t="shared" si="25"/>
        <v>-3.1340983603350243E-14</v>
      </c>
      <c r="AJ54">
        <f t="shared" si="7"/>
        <v>-9.1977480490931924</v>
      </c>
      <c r="AK54">
        <f t="shared" si="22"/>
        <v>-6.0091953920742061</v>
      </c>
      <c r="AL54">
        <f t="shared" si="8"/>
        <v>-15.20694344116743</v>
      </c>
      <c r="AN54">
        <f t="shared" si="26"/>
        <v>0</v>
      </c>
      <c r="AO54">
        <f t="shared" si="26"/>
        <v>0</v>
      </c>
      <c r="AP54">
        <f t="shared" si="26"/>
        <v>-1.8249263221301139E-21</v>
      </c>
      <c r="AQ54">
        <f t="shared" si="26"/>
        <v>-9.6824503936031117E-17</v>
      </c>
      <c r="AR54">
        <f t="shared" si="26"/>
        <v>-9.6826328862353263E-17</v>
      </c>
      <c r="AS54">
        <f t="shared" si="26"/>
        <v>-2.841596130695034E-2</v>
      </c>
      <c r="AT54">
        <f t="shared" si="26"/>
        <v>-1.856509472054085E-2</v>
      </c>
      <c r="AU54">
        <f t="shared" si="23"/>
        <v>-4.6981056027491287E-2</v>
      </c>
      <c r="AW54">
        <v>51</v>
      </c>
      <c r="AX54">
        <f>IF(Z54&gt;0, (R54*SUMPRODUCT(K54:$K$98, X54:$X$98)-K54*$AZ$3)/Z54, 0)</f>
        <v>-1.6219810814164717E+21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</v>
      </c>
      <c r="S55">
        <f t="shared" si="1"/>
        <v>-1.1573238192453609E+22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-76.647900409109738</v>
      </c>
      <c r="AC55">
        <f t="shared" si="2"/>
        <v>-68.43562536527655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-4.0869907831506596E-15</v>
      </c>
      <c r="AI55">
        <f t="shared" si="25"/>
        <v>-4.0870646989642672E-15</v>
      </c>
      <c r="AJ55">
        <f t="shared" si="7"/>
        <v>-8.2122750438331877</v>
      </c>
      <c r="AK55">
        <f t="shared" si="22"/>
        <v>-5.3653530286376823</v>
      </c>
      <c r="AL55">
        <f t="shared" si="8"/>
        <v>-13.577628072470873</v>
      </c>
      <c r="AN55">
        <f t="shared" si="26"/>
        <v>0</v>
      </c>
      <c r="AO55">
        <f t="shared" si="26"/>
        <v>0</v>
      </c>
      <c r="AP55">
        <f t="shared" si="26"/>
        <v>-2.0389199852285141E-22</v>
      </c>
      <c r="AQ55">
        <f t="shared" si="26"/>
        <v>-1.1273700146880135E-17</v>
      </c>
      <c r="AR55">
        <f t="shared" si="26"/>
        <v>-1.1273904038878658E-17</v>
      </c>
      <c r="AS55">
        <f t="shared" si="26"/>
        <v>-2.2653030378627446E-2</v>
      </c>
      <c r="AT55">
        <f t="shared" si="26"/>
        <v>-1.4799979847369931E-2</v>
      </c>
      <c r="AU55">
        <f t="shared" si="23"/>
        <v>-3.7453010225997382E-2</v>
      </c>
      <c r="AW55">
        <v>52</v>
      </c>
      <c r="AX55">
        <f>IF(Z55&gt;0, (R55*SUMPRODUCT(K55:$K$98, X55:$X$98)-K55*$AZ$3)/Z55, 0)</f>
        <v>-1.1573238192453609E+22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</v>
      </c>
      <c r="S56">
        <f t="shared" si="1"/>
        <v>-8.573411831572601E+22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-68.43562536527655</v>
      </c>
      <c r="AC56">
        <f t="shared" si="2"/>
        <v>-61.103236933282645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-5.1414262463490386E-16</v>
      </c>
      <c r="AI56">
        <f t="shared" si="25"/>
        <v>-5.1415153346229573E-16</v>
      </c>
      <c r="AJ56">
        <f t="shared" si="7"/>
        <v>-7.3323884319939054</v>
      </c>
      <c r="AK56">
        <f t="shared" si="22"/>
        <v>-4.7904937755693586</v>
      </c>
      <c r="AL56">
        <f t="shared" si="8"/>
        <v>-12.122882207563265</v>
      </c>
      <c r="AN56">
        <f t="shared" si="26"/>
        <v>0</v>
      </c>
      <c r="AO56">
        <f t="shared" si="26"/>
        <v>0</v>
      </c>
      <c r="AP56">
        <f t="shared" si="26"/>
        <v>-2.19414509364716E-23</v>
      </c>
      <c r="AQ56">
        <f t="shared" si="26"/>
        <v>-1.2662760963483907E-18</v>
      </c>
      <c r="AR56">
        <f t="shared" si="26"/>
        <v>-1.2662980377993272E-18</v>
      </c>
      <c r="AS56">
        <f t="shared" si="26"/>
        <v>-1.8058857125819044E-2</v>
      </c>
      <c r="AT56">
        <f t="shared" si="26"/>
        <v>-1.1798453322201793E-2</v>
      </c>
      <c r="AU56">
        <f t="shared" si="23"/>
        <v>-2.9857310448020841E-2</v>
      </c>
      <c r="AW56">
        <v>53</v>
      </c>
      <c r="AX56">
        <f>IF(Z56&gt;0, (R56*SUMPRODUCT(K56:$K$98, X56:$X$98)-K56*$AZ$3)/Z56, 0)</f>
        <v>-8.573411831572601E+22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</v>
      </c>
      <c r="S57">
        <f t="shared" si="1"/>
        <v>-6.6054098540325402E+23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-61.103236933282645</v>
      </c>
      <c r="AC57">
        <f t="shared" si="2"/>
        <v>-54.556461547573768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-6.2298552395974489E-17</v>
      </c>
      <c r="AI57">
        <f t="shared" si="25"/>
        <v>-6.229958481604291E-17</v>
      </c>
      <c r="AJ57">
        <f t="shared" si="7"/>
        <v>-6.5467753857088766</v>
      </c>
      <c r="AK57">
        <f t="shared" si="22"/>
        <v>-4.2772265853297853</v>
      </c>
      <c r="AL57">
        <f t="shared" si="8"/>
        <v>-10.824001971038662</v>
      </c>
      <c r="AN57">
        <f t="shared" si="26"/>
        <v>0</v>
      </c>
      <c r="AO57">
        <f t="shared" si="26"/>
        <v>0</v>
      </c>
      <c r="AP57">
        <f t="shared" si="26"/>
        <v>-2.2702998145973463E-24</v>
      </c>
      <c r="AQ57">
        <f t="shared" si="26"/>
        <v>-1.3699500453398468E-19</v>
      </c>
      <c r="AR57">
        <f t="shared" si="26"/>
        <v>-1.3699727483379927E-19</v>
      </c>
      <c r="AS57">
        <f t="shared" si="26"/>
        <v>-1.439641033627163E-2</v>
      </c>
      <c r="AT57">
        <f t="shared" si="26"/>
        <v>-9.4056547530307674E-3</v>
      </c>
      <c r="AU57">
        <f t="shared" si="23"/>
        <v>-2.3802065089302396E-2</v>
      </c>
      <c r="AW57">
        <v>54</v>
      </c>
      <c r="AX57">
        <f>IF(Z57&gt;0, (R57*SUMPRODUCT(K57:$K$98, X57:$X$98)-K57*$AZ$3)/Z57, 0)</f>
        <v>-6.6054098540325402E+23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</v>
      </c>
      <c r="S58">
        <f t="shared" si="1"/>
        <v>-5.3016967575528332E+24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-54.556461547573768</v>
      </c>
      <c r="AC58">
        <f t="shared" si="2"/>
        <v>-48.711126381762291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-7.2579832277463097E-18</v>
      </c>
      <c r="AI58">
        <f t="shared" si="25"/>
        <v>-7.2580980757105781E-18</v>
      </c>
      <c r="AJ58">
        <f t="shared" si="7"/>
        <v>-5.8453351658114769</v>
      </c>
      <c r="AK58">
        <f t="shared" si="22"/>
        <v>-3.818952308330164</v>
      </c>
      <c r="AL58">
        <f t="shared" si="8"/>
        <v>-9.6642874741416414</v>
      </c>
      <c r="AN58">
        <f t="shared" si="26"/>
        <v>0</v>
      </c>
      <c r="AO58">
        <f t="shared" si="26"/>
        <v>0</v>
      </c>
      <c r="AP58">
        <f t="shared" si="26"/>
        <v>-2.2549247564074058E-25</v>
      </c>
      <c r="AQ58">
        <f t="shared" si="26"/>
        <v>-1.4250323169526735E-20</v>
      </c>
      <c r="AR58">
        <f t="shared" si="26"/>
        <v>-1.4250548662002378E-20</v>
      </c>
      <c r="AS58">
        <f t="shared" si="26"/>
        <v>-1.147673017878793E-2</v>
      </c>
      <c r="AT58">
        <f t="shared" si="26"/>
        <v>-7.4981303834747784E-3</v>
      </c>
      <c r="AU58">
        <f t="shared" si="23"/>
        <v>-1.8974860562262708E-2</v>
      </c>
      <c r="AW58">
        <v>55</v>
      </c>
      <c r="AX58">
        <f>IF(Z58&gt;0, (R58*SUMPRODUCT(K58:$K$98, X58:$X$98)-K58*$AZ$3)/Z58, 0)</f>
        <v>-5.3016967575528332E+24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</v>
      </c>
      <c r="S59">
        <f t="shared" si="1"/>
        <v>-4.4399014623700897E+25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-48.711126381762291</v>
      </c>
      <c r="AC59">
        <f t="shared" si="2"/>
        <v>-43.492077126573477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-8.116385743582652E-19</v>
      </c>
      <c r="AI59">
        <f t="shared" si="25"/>
        <v>-8.1165081902109587E-19</v>
      </c>
      <c r="AJ59">
        <f t="shared" si="7"/>
        <v>-5.2190492551888141</v>
      </c>
      <c r="AK59">
        <f t="shared" si="22"/>
        <v>-3.4097788467233605</v>
      </c>
      <c r="AL59">
        <f t="shared" si="8"/>
        <v>-8.6288281019121751</v>
      </c>
      <c r="AN59">
        <f t="shared" si="26"/>
        <v>0</v>
      </c>
      <c r="AO59">
        <f t="shared" si="26"/>
        <v>0</v>
      </c>
      <c r="AP59">
        <f t="shared" si="26"/>
        <v>-2.1465329594909676E-26</v>
      </c>
      <c r="AQ59">
        <f t="shared" si="26"/>
        <v>-1.4228312981288164E-21</v>
      </c>
      <c r="AR59">
        <f t="shared" si="26"/>
        <v>-1.4228527634584113E-21</v>
      </c>
      <c r="AS59">
        <f t="shared" si="26"/>
        <v>-9.1491790328347561E-3</v>
      </c>
      <c r="AT59">
        <f t="shared" si="26"/>
        <v>-5.9774636347853776E-3</v>
      </c>
      <c r="AU59">
        <f t="shared" si="23"/>
        <v>-1.5126642667620134E-2</v>
      </c>
      <c r="AW59">
        <v>56</v>
      </c>
      <c r="AX59">
        <f>IF(Z59&gt;0, (R59*SUMPRODUCT(K59:$K$98, X59:$X$98)-K59*$AZ$3)/Z59, 0)</f>
        <v>-4.4399014623700897E+25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</v>
      </c>
      <c r="S60">
        <f t="shared" si="1"/>
        <v>-3.9153950754204456E+26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-43.492077126573477</v>
      </c>
      <c r="AC60">
        <f t="shared" si="2"/>
        <v>-38.832211720154888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-8.7059902433788561E-20</v>
      </c>
      <c r="AI60">
        <f t="shared" si="25"/>
        <v>-8.7061142162186718E-20</v>
      </c>
      <c r="AJ60">
        <f t="shared" si="7"/>
        <v>-4.6598654064185894</v>
      </c>
      <c r="AK60">
        <f t="shared" si="22"/>
        <v>-3.0444453988601436</v>
      </c>
      <c r="AL60">
        <f t="shared" si="8"/>
        <v>-7.704310805278733</v>
      </c>
      <c r="AN60">
        <f t="shared" si="26"/>
        <v>0</v>
      </c>
      <c r="AO60">
        <f t="shared" si="26"/>
        <v>0</v>
      </c>
      <c r="AP60">
        <f t="shared" si="26"/>
        <v>-1.9404357055874559E-27</v>
      </c>
      <c r="AQ60">
        <f t="shared" si="26"/>
        <v>-1.3626705934787589E-22</v>
      </c>
      <c r="AR60">
        <f t="shared" si="26"/>
        <v>-1.3626899978358149E-22</v>
      </c>
      <c r="AS60">
        <f t="shared" si="26"/>
        <v>-7.2936695095940423E-3</v>
      </c>
      <c r="AT60">
        <f t="shared" si="26"/>
        <v>-4.765197412934772E-3</v>
      </c>
      <c r="AU60">
        <f t="shared" si="23"/>
        <v>-1.2058866922528813E-2</v>
      </c>
      <c r="AW60">
        <v>57</v>
      </c>
      <c r="AX60">
        <f>IF(Z60&gt;0, (R60*SUMPRODUCT(K60:$K$98, X60:$X$98)-K60*$AZ$3)/Z60, 0)</f>
        <v>-3.9153950754204456E+26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</v>
      </c>
      <c r="S61">
        <f t="shared" si="1"/>
        <v>-3.6451291988729737E+27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-38.832211720154888</v>
      </c>
      <c r="AC61">
        <f t="shared" si="2"/>
        <v>-34.671617607281142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-8.8674722687791648E-21</v>
      </c>
      <c r="AI61">
        <f t="shared" si="25"/>
        <v>-8.8675911658597462E-21</v>
      </c>
      <c r="AJ61">
        <f t="shared" si="7"/>
        <v>-4.1605941128737456</v>
      </c>
      <c r="AK61">
        <f t="shared" si="22"/>
        <v>-2.7182548204108423</v>
      </c>
      <c r="AL61">
        <f t="shared" si="8"/>
        <v>-6.8788489332845879</v>
      </c>
      <c r="AN61">
        <f t="shared" si="26"/>
        <v>0</v>
      </c>
      <c r="AO61">
        <f t="shared" si="26"/>
        <v>0</v>
      </c>
      <c r="AP61">
        <f t="shared" si="26"/>
        <v>-1.6615976761670398E-28</v>
      </c>
      <c r="AQ61">
        <f t="shared" si="26"/>
        <v>-1.2392374348577663E-23</v>
      </c>
      <c r="AR61">
        <f t="shared" si="26"/>
        <v>-1.2392540508345278E-23</v>
      </c>
      <c r="AS61">
        <f t="shared" si="26"/>
        <v>-5.8144686779289297E-3</v>
      </c>
      <c r="AT61">
        <f t="shared" si="26"/>
        <v>-3.7987862029135611E-3</v>
      </c>
      <c r="AU61">
        <f t="shared" si="23"/>
        <v>-9.6132548808424909E-3</v>
      </c>
      <c r="AW61">
        <v>58</v>
      </c>
      <c r="AX61">
        <f>IF(Z61&gt;0, (R61*SUMPRODUCT(K61:$K$98, X61:$X$98)-K61*$AZ$3)/Z61, 0)</f>
        <v>-3.6451291988729737E+27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</v>
      </c>
      <c r="S62">
        <f t="shared" si="1"/>
        <v>-3.5922172413100886E+28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-34.671617607281142</v>
      </c>
      <c r="AC62">
        <f t="shared" si="2"/>
        <v>-30.95680143507245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-8.5548745809565052E-22</v>
      </c>
      <c r="AI62">
        <f t="shared" si="25"/>
        <v>-8.5549823027316496E-22</v>
      </c>
      <c r="AJ62">
        <f t="shared" si="7"/>
        <v>-3.7148161722086925</v>
      </c>
      <c r="AK62">
        <f t="shared" si="22"/>
        <v>-2.42701323250968</v>
      </c>
      <c r="AL62">
        <f t="shared" si="8"/>
        <v>-6.1418294047183721</v>
      </c>
      <c r="AN62">
        <f t="shared" si="26"/>
        <v>0</v>
      </c>
      <c r="AO62">
        <f t="shared" si="26"/>
        <v>0</v>
      </c>
      <c r="AP62">
        <f t="shared" si="26"/>
        <v>-1.344126563495892E-29</v>
      </c>
      <c r="AQ62">
        <f t="shared" si="26"/>
        <v>-1.067456803067021E-24</v>
      </c>
      <c r="AR62">
        <f t="shared" si="26"/>
        <v>-1.067470244332656E-24</v>
      </c>
      <c r="AS62">
        <f t="shared" si="26"/>
        <v>-4.635258831257108E-3</v>
      </c>
      <c r="AT62">
        <f t="shared" si="26"/>
        <v>-3.0283691030879782E-3</v>
      </c>
      <c r="AU62">
        <f t="shared" si="23"/>
        <v>-7.6636279343450858E-3</v>
      </c>
      <c r="AW62">
        <v>59</v>
      </c>
      <c r="AX62">
        <f>IF(Z62&gt;0, (R62*SUMPRODUCT(K62:$K$98, X62:$X$98)-K62*$AZ$3)/Z62, 0)</f>
        <v>-3.5922172413100886E+28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</v>
      </c>
      <c r="S63">
        <f t="shared" si="1"/>
        <v>-3.7583756103432618E+29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-30.95680143507245</v>
      </c>
      <c r="AC63">
        <f t="shared" si="2"/>
        <v>-27.640001281314685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-7.7961404575337248E-23</v>
      </c>
      <c r="AI63">
        <f t="shared" si="25"/>
        <v>-7.7962323855504629E-23</v>
      </c>
      <c r="AJ63">
        <f t="shared" si="7"/>
        <v>-3.3168001537577645</v>
      </c>
      <c r="AK63">
        <f t="shared" si="22"/>
        <v>-2.1669761004550718</v>
      </c>
      <c r="AL63">
        <f t="shared" si="8"/>
        <v>-5.4837762542128363</v>
      </c>
      <c r="AN63">
        <f t="shared" si="26"/>
        <v>0</v>
      </c>
      <c r="AO63">
        <f t="shared" si="26"/>
        <v>0</v>
      </c>
      <c r="AP63">
        <f t="shared" si="26"/>
        <v>-1.0241569830319635E-30</v>
      </c>
      <c r="AQ63">
        <f t="shared" si="26"/>
        <v>-8.6855693982953784E-26</v>
      </c>
      <c r="AR63">
        <f t="shared" si="26"/>
        <v>-8.6856718139936817E-26</v>
      </c>
      <c r="AS63">
        <f t="shared" si="26"/>
        <v>-3.6951999611424683E-3</v>
      </c>
      <c r="AT63">
        <f t="shared" si="26"/>
        <v>-2.4141973079464117E-3</v>
      </c>
      <c r="AU63">
        <f t="shared" si="23"/>
        <v>-6.1093972690888796E-3</v>
      </c>
      <c r="AW63">
        <v>60</v>
      </c>
      <c r="AX63">
        <f>IF(Z63&gt;0, (R63*SUMPRODUCT(K63:$K$98, X63:$X$98)-K63*$AZ$3)/Z63, 0)</f>
        <v>-3.7583756103432618E+29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</v>
      </c>
      <c r="S64">
        <f t="shared" si="1"/>
        <v>-4.1880846326655222E+30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-27.640001281314685</v>
      </c>
      <c r="AC64">
        <f t="shared" si="2"/>
        <v>-24.678572572602398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-6.6914421475238333E-24</v>
      </c>
      <c r="AI64">
        <f t="shared" si="25"/>
        <v>-6.6915158046211017E-24</v>
      </c>
      <c r="AJ64">
        <f t="shared" si="7"/>
        <v>-2.9614287087122868</v>
      </c>
      <c r="AK64">
        <f t="shared" si="22"/>
        <v>-1.9348000896920281</v>
      </c>
      <c r="AL64">
        <f t="shared" si="8"/>
        <v>-4.8962287984043149</v>
      </c>
      <c r="AN64">
        <f t="shared" si="26"/>
        <v>0</v>
      </c>
      <c r="AO64">
        <f t="shared" si="26"/>
        <v>0</v>
      </c>
      <c r="AP64">
        <f t="shared" si="26"/>
        <v>-7.326814850251632E-32</v>
      </c>
      <c r="AQ64">
        <f t="shared" si="26"/>
        <v>-6.6561077634201811E-27</v>
      </c>
      <c r="AR64">
        <f t="shared" si="26"/>
        <v>-6.6561810315686831E-27</v>
      </c>
      <c r="AS64">
        <f t="shared" si="26"/>
        <v>-2.9457907853495413E-3</v>
      </c>
      <c r="AT64">
        <f t="shared" si="26"/>
        <v>-1.9245833130950344E-3</v>
      </c>
      <c r="AU64">
        <f t="shared" si="23"/>
        <v>-4.8703740984445756E-3</v>
      </c>
      <c r="AW64">
        <v>61</v>
      </c>
      <c r="AX64">
        <f>IF(Z64&gt;0, (R64*SUMPRODUCT(K64:$K$98, X64:$X$98)-K64*$AZ$3)/Z64, 0)</f>
        <v>-4.1880846326655222E+30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</v>
      </c>
      <c r="S65">
        <f t="shared" si="1"/>
        <v>-4.9899656923504266E+31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-24.678572572602398</v>
      </c>
      <c r="AC65">
        <f t="shared" si="2"/>
        <v>-22.034439796966424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-5.3920671279053075E-25</v>
      </c>
      <c r="AI65">
        <f t="shared" si="25"/>
        <v>-5.3921223247772786E-25</v>
      </c>
      <c r="AJ65">
        <f t="shared" si="7"/>
        <v>-2.644132775635974</v>
      </c>
      <c r="AK65">
        <f t="shared" si="22"/>
        <v>-1.727500080082168</v>
      </c>
      <c r="AL65">
        <f t="shared" si="8"/>
        <v>-4.3716328557181416</v>
      </c>
      <c r="AN65">
        <f t="shared" si="26"/>
        <v>0</v>
      </c>
      <c r="AO65">
        <f t="shared" si="26"/>
        <v>0</v>
      </c>
      <c r="AP65">
        <f t="shared" si="26"/>
        <v>-4.9022681287896335E-33</v>
      </c>
      <c r="AQ65">
        <f t="shared" si="26"/>
        <v>-4.7889233366604822E-28</v>
      </c>
      <c r="AR65">
        <f t="shared" si="26"/>
        <v>-4.7889723593417706E-28</v>
      </c>
      <c r="AS65">
        <f t="shared" si="26"/>
        <v>-2.3483663786268696E-3</v>
      </c>
      <c r="AT65">
        <f t="shared" si="26"/>
        <v>-1.5342660340362199E-3</v>
      </c>
      <c r="AU65">
        <f t="shared" si="23"/>
        <v>-3.882632412663089E-3</v>
      </c>
      <c r="AW65">
        <v>62</v>
      </c>
      <c r="AX65">
        <f>IF(Z65&gt;0, (R65*SUMPRODUCT(K65:$K$98, X65:$X$98)-K65*$AZ$3)/Z65, 0)</f>
        <v>-4.9899656923504266E+31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</v>
      </c>
      <c r="S66">
        <f t="shared" si="1"/>
        <v>-6.3875049989167984E+32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-22.034439796966424</v>
      </c>
      <c r="AC66">
        <f t="shared" si="2"/>
        <v>-19.673606961577164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-4.0635908266302228E-26</v>
      </c>
      <c r="AI66">
        <f t="shared" si="25"/>
        <v>-4.0636293268094102E-26</v>
      </c>
      <c r="AJ66">
        <f t="shared" si="7"/>
        <v>-2.3608328353892603</v>
      </c>
      <c r="AK66">
        <f t="shared" si="22"/>
        <v>-1.5424107857876499</v>
      </c>
      <c r="AL66">
        <f t="shared" si="8"/>
        <v>-3.9032436211769101</v>
      </c>
      <c r="AN66">
        <f t="shared" si="26"/>
        <v>0</v>
      </c>
      <c r="AO66">
        <f t="shared" si="26"/>
        <v>0</v>
      </c>
      <c r="AP66">
        <f t="shared" si="26"/>
        <v>-3.0530036434503009E-34</v>
      </c>
      <c r="AQ66">
        <f t="shared" si="26"/>
        <v>-3.2223635995966456E-29</v>
      </c>
      <c r="AR66">
        <f t="shared" si="26"/>
        <v>-3.22239412963308E-29</v>
      </c>
      <c r="AS66">
        <f t="shared" si="26"/>
        <v>-1.8721032992879999E-3</v>
      </c>
      <c r="AT66">
        <f t="shared" si="26"/>
        <v>-1.2231074888681599E-3</v>
      </c>
      <c r="AU66">
        <f t="shared" si="23"/>
        <v>-3.0952107881561598E-3</v>
      </c>
      <c r="AW66">
        <v>63</v>
      </c>
      <c r="AX66">
        <f>IF(Z66&gt;0, (R66*SUMPRODUCT(K66:$K$98, X66:$X$98)-K66*$AZ$3)/Z66, 0)</f>
        <v>-6.3875049989167984E+32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-8.8333628546280372E+33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-19.673606961577164</v>
      </c>
      <c r="AC67">
        <f t="shared" ref="AC67:AC69" si="29">S67*Z67</f>
        <v>-17.56572050140818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-2.8503576430162666E-27</v>
      </c>
      <c r="AI67">
        <f t="shared" ref="AI67:AI69" si="32">SUM(AE67:AH67)</f>
        <v>-2.8503825000848466E-27</v>
      </c>
      <c r="AJ67">
        <f t="shared" ref="AJ67:AJ69" si="33">AB67-AC67</f>
        <v>-2.1078864601689844</v>
      </c>
      <c r="AK67">
        <f t="shared" si="22"/>
        <v>-1.3771524873104015</v>
      </c>
      <c r="AL67">
        <f t="shared" ref="AL67:AL69" si="34">SUM(AI67:AK67)</f>
        <v>-3.4850389474793859</v>
      </c>
      <c r="AN67">
        <f t="shared" si="26"/>
        <v>0</v>
      </c>
      <c r="AO67">
        <f t="shared" si="26"/>
        <v>0</v>
      </c>
      <c r="AP67">
        <f t="shared" si="26"/>
        <v>-1.7599343167495926E-35</v>
      </c>
      <c r="AQ67">
        <f t="shared" si="26"/>
        <v>-2.0181149739570308E-30</v>
      </c>
      <c r="AR67">
        <f t="shared" si="26"/>
        <v>-2.0181325733001983E-30</v>
      </c>
      <c r="AS67">
        <f t="shared" si="26"/>
        <v>-1.4924292883354605E-3</v>
      </c>
      <c r="AT67">
        <f t="shared" si="26"/>
        <v>-9.750538017124998E-4</v>
      </c>
      <c r="AU67">
        <f t="shared" si="23"/>
        <v>-2.4674830900479603E-3</v>
      </c>
      <c r="AW67">
        <v>64</v>
      </c>
      <c r="AX67">
        <f>IF(Z67&gt;0, (R67*SUMPRODUCT(K67:$K$98, X67:$X$98)-K67*$AZ$3)/Z67, 0)</f>
        <v>-8.8333628546280372E+33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100000</v>
      </c>
      <c r="S68">
        <f t="shared" si="28"/>
        <v>-1.3282944807936815E+35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-17.56572050140818</v>
      </c>
      <c r="AC68">
        <f t="shared" si="29"/>
        <v>-15.683679019114447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-1.8506060214873458E-28</v>
      </c>
      <c r="AI68">
        <f t="shared" si="32"/>
        <v>-1.8506207807135996E-28</v>
      </c>
      <c r="AJ68">
        <f t="shared" si="33"/>
        <v>-1.882041482293733</v>
      </c>
      <c r="AK68">
        <f t="shared" si="22"/>
        <v>-1.2296004350985728</v>
      </c>
      <c r="AL68">
        <f t="shared" si="34"/>
        <v>-3.1116419173923058</v>
      </c>
      <c r="AN68">
        <f t="shared" si="26"/>
        <v>0</v>
      </c>
      <c r="AO68">
        <f t="shared" si="26"/>
        <v>0</v>
      </c>
      <c r="AP68">
        <f t="shared" si="26"/>
        <v>-9.3302249970261393E-37</v>
      </c>
      <c r="AQ68">
        <f t="shared" si="26"/>
        <v>-1.1698831811538599E-31</v>
      </c>
      <c r="AR68">
        <f t="shared" si="26"/>
        <v>-1.1698925113788569E-31</v>
      </c>
      <c r="AS68">
        <f t="shared" si="26"/>
        <v>-1.1897554913388537E-3</v>
      </c>
      <c r="AT68">
        <f t="shared" si="26"/>
        <v>-7.7730692100805147E-4</v>
      </c>
      <c r="AU68">
        <f t="shared" si="23"/>
        <v>-1.9670624123469052E-3</v>
      </c>
      <c r="AW68">
        <v>65</v>
      </c>
      <c r="AX68">
        <f>IF(Z68&gt;0, (R68*SUMPRODUCT(K68:$K$98, X68:$X$98)-K68*$AZ$3)/Z68, 0)</f>
        <v>-1.3282944807936815E+35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-15.683679019114447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-1.180738100315161E-29</v>
      </c>
      <c r="AI69">
        <f t="shared" si="32"/>
        <v>-1.180738100315161E-29</v>
      </c>
      <c r="AJ69">
        <f t="shared" si="33"/>
        <v>-15.683679019114447</v>
      </c>
      <c r="AK69">
        <f t="shared" si="22"/>
        <v>-1.0978575313380114</v>
      </c>
      <c r="AL69">
        <f t="shared" si="34"/>
        <v>-16.781536550452458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-6.6644464264472413E-33</v>
      </c>
      <c r="AR69">
        <f t="shared" si="26"/>
        <v>-6.6644464264472413E-33</v>
      </c>
      <c r="AS69">
        <f t="shared" si="26"/>
        <v>-8.8523474057950451E-3</v>
      </c>
      <c r="AT69">
        <f t="shared" si="26"/>
        <v>-6.1966431840565332E-4</v>
      </c>
      <c r="AU69">
        <f t="shared" si="23"/>
        <v>-9.4720117242006983E-3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29434.658461575422</v>
      </c>
      <c r="AO71" s="8">
        <f t="shared" si="47"/>
        <v>-2943.4658461575423</v>
      </c>
      <c r="AP71" s="8">
        <f t="shared" si="47"/>
        <v>-682.58985072621033</v>
      </c>
      <c r="AQ71" s="8">
        <f t="shared" si="47"/>
        <v>-24809.580391797048</v>
      </c>
      <c r="AR71" s="8">
        <f t="shared" si="47"/>
        <v>999.02237289462823</v>
      </c>
      <c r="AS71" s="8">
        <f t="shared" si="47"/>
        <v>-1979.7416247775122</v>
      </c>
      <c r="AT71" s="8">
        <f t="shared" si="47"/>
        <v>1154.8492811202152</v>
      </c>
      <c r="AU71" s="8">
        <f t="shared" si="47"/>
        <v>174.13002923732958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5856.4023601464423</v>
      </c>
      <c r="K3">
        <v>1</v>
      </c>
      <c r="L3" s="2">
        <v>0</v>
      </c>
      <c r="O3">
        <f>$C$3</f>
        <v>5856.4023601464423</v>
      </c>
      <c r="P3">
        <f>O3*C5</f>
        <v>585.6402360146443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5856.4023601464423</v>
      </c>
      <c r="AF3">
        <f t="shared" ref="AF3:AG34" si="4">-$Z3*P3</f>
        <v>-585.6402360146443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4645.8051534317983</v>
      </c>
      <c r="AJ3">
        <f t="shared" ref="AJ3:AJ66" si="7">AB3-AC3</f>
        <v>0</v>
      </c>
      <c r="AL3">
        <f t="shared" ref="AL3:AL66" si="8">SUM(AI3:AK3)</f>
        <v>4645.8051534317983</v>
      </c>
      <c r="AN3">
        <f t="shared" ref="AN3:AU34" si="9">AE3*$K3</f>
        <v>5856.4023601464423</v>
      </c>
      <c r="AO3">
        <f t="shared" si="9"/>
        <v>-585.6402360146443</v>
      </c>
      <c r="AP3">
        <f t="shared" si="9"/>
        <v>-624.95697070000006</v>
      </c>
      <c r="AQ3">
        <f t="shared" si="9"/>
        <v>0</v>
      </c>
      <c r="AR3">
        <f t="shared" si="9"/>
        <v>4645.8051534317983</v>
      </c>
      <c r="AS3">
        <f t="shared" si="9"/>
        <v>0</v>
      </c>
      <c r="AT3">
        <f t="shared" si="9"/>
        <v>0</v>
      </c>
      <c r="AU3">
        <f t="shared" si="9"/>
        <v>4645.8051534317983</v>
      </c>
      <c r="AW3">
        <v>0</v>
      </c>
      <c r="AX3">
        <f>IF(Z3&gt;0, (R3*SUMPRODUCT(K3:$K$98, X3:$X$98)-K3*$AZ$3)/Z3, 0)</f>
        <v>0</v>
      </c>
      <c r="AZ3">
        <f>C6*SUMPRODUCT(X4:X98, K4:K98)/1</f>
        <v>4452.2411081497203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482.38162502860729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477.02583301604182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-477.02583301604182</v>
      </c>
      <c r="AK4">
        <f>G4*SUM(AB4, AE4:AF4)</f>
        <v>0</v>
      </c>
      <c r="AL4">
        <f t="shared" si="8"/>
        <v>-752.72858301604174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-246.1631696428571</v>
      </c>
      <c r="AR4">
        <f t="shared" si="9"/>
        <v>-246.1631696428571</v>
      </c>
      <c r="AS4">
        <f t="shared" si="9"/>
        <v>-425.91592233575159</v>
      </c>
      <c r="AT4">
        <f t="shared" si="9"/>
        <v>0</v>
      </c>
      <c r="AU4">
        <f t="shared" si="9"/>
        <v>-672.07909197860863</v>
      </c>
      <c r="AW4">
        <v>1</v>
      </c>
      <c r="AX4">
        <f>IF(Z4&gt;0, (R4*SUMPRODUCT(K4:$K$98, X4:$X$98)-K4*$AZ$3)/Z4, 0)</f>
        <v>482.38162502860729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250000</v>
      </c>
      <c r="S5">
        <f t="shared" si="1"/>
        <v>671.6170400673692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477.02583301604182</v>
      </c>
      <c r="AC5">
        <f t="shared" si="2"/>
        <v>656.7785857089375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-275.46027868751702</v>
      </c>
      <c r="AI5">
        <f t="shared" si="6"/>
        <v>-287.68410838745763</v>
      </c>
      <c r="AJ5">
        <f t="shared" si="7"/>
        <v>-179.75275269289568</v>
      </c>
      <c r="AK5">
        <f>G5*SUM(AB5, AE5:AF5)</f>
        <v>33.391808311122929</v>
      </c>
      <c r="AL5">
        <f t="shared" si="8"/>
        <v>-434.04505276923038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-219.59524767818638</v>
      </c>
      <c r="AR5">
        <f t="shared" si="9"/>
        <v>-229.34000987520537</v>
      </c>
      <c r="AS5">
        <f t="shared" si="9"/>
        <v>-143.29779391971911</v>
      </c>
      <c r="AT5">
        <f t="shared" si="9"/>
        <v>26.619745145984474</v>
      </c>
      <c r="AU5">
        <f t="shared" si="9"/>
        <v>-346.01805864893998</v>
      </c>
      <c r="AW5">
        <v>2</v>
      </c>
      <c r="AX5">
        <f>IF(Z5&gt;0, (R5*SUMPRODUCT(K5:$K$98, X5:$X$98)-K5*$AZ$3)/Z5, 0)</f>
        <v>671.6170400673692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250000</v>
      </c>
      <c r="S6">
        <f t="shared" si="1"/>
        <v>845.34157971947843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656.7785857089375</v>
      </c>
      <c r="AC6">
        <f t="shared" si="2"/>
        <v>817.46541154481429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-275.88254621708791</v>
      </c>
      <c r="AI6">
        <f t="shared" si="6"/>
        <v>-287.97034349271826</v>
      </c>
      <c r="AJ6">
        <f t="shared" si="7"/>
        <v>-160.68682583587679</v>
      </c>
      <c r="AK6">
        <f>G6*SUM(AB6, AE6:AF6)</f>
        <v>45.974500999625626</v>
      </c>
      <c r="AL6">
        <f t="shared" si="8"/>
        <v>-402.68266832896944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-196.36774711379363</v>
      </c>
      <c r="AR6">
        <f t="shared" si="9"/>
        <v>-204.97160245416009</v>
      </c>
      <c r="AS6">
        <f t="shared" si="9"/>
        <v>-114.37370871381079</v>
      </c>
      <c r="AT6">
        <f t="shared" si="9"/>
        <v>32.723741714611435</v>
      </c>
      <c r="AU6">
        <f t="shared" si="9"/>
        <v>-286.62156945335943</v>
      </c>
      <c r="AW6">
        <v>3</v>
      </c>
      <c r="AX6">
        <f>IF(Z6&gt;0, (R6*SUMPRODUCT(K6:$K$98, X6:$X$98)-K6*$AZ$3)/Z6, 0)</f>
        <v>845.34157971947843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250000</v>
      </c>
      <c r="S7">
        <f t="shared" si="1"/>
        <v>1004.5883871606027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817.46541154481429</v>
      </c>
      <c r="AC7">
        <f t="shared" si="2"/>
        <v>960.63523006857804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-276.48708815683943</v>
      </c>
      <c r="AI7">
        <f t="shared" si="6"/>
        <v>-288.44018310530566</v>
      </c>
      <c r="AJ7">
        <f t="shared" si="7"/>
        <v>-143.16981852376375</v>
      </c>
      <c r="AK7">
        <f>G7*SUM(AB7, AE7:AF7)</f>
        <v>57.222578808137008</v>
      </c>
      <c r="AL7">
        <f t="shared" si="8"/>
        <v>-374.38742282093239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-175.71254296918175</v>
      </c>
      <c r="AR7">
        <f t="shared" si="9"/>
        <v>-183.3089509018215</v>
      </c>
      <c r="AS7">
        <f t="shared" si="9"/>
        <v>-90.987007953790751</v>
      </c>
      <c r="AT7">
        <f t="shared" si="9"/>
        <v>36.365983325516247</v>
      </c>
      <c r="AU7">
        <f t="shared" si="9"/>
        <v>-237.92997553009602</v>
      </c>
      <c r="AW7">
        <v>4</v>
      </c>
      <c r="AX7">
        <f>IF(Z7&gt;0, (R7*SUMPRODUCT(K7:$K$98, X7:$X$98)-K7*$AZ$3)/Z7, 0)</f>
        <v>1004.5883871606027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250000</v>
      </c>
      <c r="S8">
        <f t="shared" si="1"/>
        <v>1150.7105770389564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960.63523006857804</v>
      </c>
      <c r="AC8">
        <f t="shared" si="2"/>
        <v>1088.0812278472144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-277.94842464137156</v>
      </c>
      <c r="AI8">
        <f t="shared" si="6"/>
        <v>-289.76809121912106</v>
      </c>
      <c r="AJ8">
        <f t="shared" si="7"/>
        <v>-127.44599777863641</v>
      </c>
      <c r="AK8">
        <f>G8*SUM(AB8, AE8:AF8)</f>
        <v>67.244466104800466</v>
      </c>
      <c r="AL8">
        <f t="shared" si="8"/>
        <v>-349.96962289295698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-157.71540064619151</v>
      </c>
      <c r="AR8">
        <f t="shared" si="9"/>
        <v>-164.42219688804613</v>
      </c>
      <c r="AS8">
        <f t="shared" si="9"/>
        <v>-72.316281793451253</v>
      </c>
      <c r="AT8">
        <f t="shared" si="9"/>
        <v>38.156315966322857</v>
      </c>
      <c r="AU8">
        <f t="shared" si="9"/>
        <v>-198.58216271517449</v>
      </c>
      <c r="AW8">
        <v>5</v>
      </c>
      <c r="AX8">
        <f>IF(Z8&gt;0, (R8*SUMPRODUCT(K8:$K$98, X8:$X$98)-K8*$AZ$3)/Z8, 0)</f>
        <v>1150.7105770389564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250000</v>
      </c>
      <c r="S9">
        <f t="shared" si="1"/>
        <v>1284.551311810533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1088.0812278472144</v>
      </c>
      <c r="AC9">
        <f t="shared" si="2"/>
        <v>1201.0430957258604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-281.80780005334503</v>
      </c>
      <c r="AI9">
        <f t="shared" si="6"/>
        <v>-293.49517957531435</v>
      </c>
      <c r="AJ9">
        <f t="shared" si="7"/>
        <v>-112.96186787864599</v>
      </c>
      <c r="AK9">
        <f t="shared" ref="AK9:AK72" si="22">G9*SUM(AB9:AB9, AE9:AF9)</f>
        <v>76.165685949305015</v>
      </c>
      <c r="AL9">
        <f t="shared" si="8"/>
        <v>-330.29136150465536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-142.77260169754044</v>
      </c>
      <c r="AR9">
        <f t="shared" si="9"/>
        <v>-148.69379188838062</v>
      </c>
      <c r="AS9">
        <f t="shared" si="9"/>
        <v>-57.229997773642793</v>
      </c>
      <c r="AT9">
        <f t="shared" si="9"/>
        <v>38.587906867736109</v>
      </c>
      <c r="AU9">
        <f t="shared" si="9"/>
        <v>-167.3358827942873</v>
      </c>
      <c r="AW9">
        <v>6</v>
      </c>
      <c r="AX9">
        <f>IF(Z9&gt;0, (R9*SUMPRODUCT(K9:$K$98, X9:$X$98)-K9*$AZ$3)/Z9, 0)</f>
        <v>1284.551311810533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250000</v>
      </c>
      <c r="S10">
        <f t="shared" si="1"/>
        <v>1406.1184440641684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1201.0430957258604</v>
      </c>
      <c r="AC10">
        <f t="shared" si="2"/>
        <v>1299.9466266397833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-286.87023658059366</v>
      </c>
      <c r="AI10">
        <f t="shared" si="6"/>
        <v>-298.42639879551427</v>
      </c>
      <c r="AJ10">
        <f t="shared" si="7"/>
        <v>-98.90353091392285</v>
      </c>
      <c r="AK10">
        <f t="shared" si="22"/>
        <v>84.073016700810243</v>
      </c>
      <c r="AL10">
        <f t="shared" si="8"/>
        <v>-313.2569130086269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-129.76552642074054</v>
      </c>
      <c r="AR10">
        <f t="shared" si="9"/>
        <v>-134.99294733096576</v>
      </c>
      <c r="AS10">
        <f t="shared" si="9"/>
        <v>-44.738934602961194</v>
      </c>
      <c r="AT10">
        <f t="shared" si="9"/>
        <v>38.030363135617058</v>
      </c>
      <c r="AU10">
        <f t="shared" si="9"/>
        <v>-141.70151879830991</v>
      </c>
      <c r="AW10">
        <v>7</v>
      </c>
      <c r="AX10">
        <f>IF(Z10&gt;0, (R10*SUMPRODUCT(K10:$K$98, X10:$X$98)-K10*$AZ$3)/Z10, 0)</f>
        <v>1406.1184440641684</v>
      </c>
    </row>
    <row r="11" spans="1:52" x14ac:dyDescent="0.25">
      <c r="A11" t="s">
        <v>33</v>
      </c>
      <c r="C11" s="12">
        <f>AU100</f>
        <v>-326.6059856775542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250000</v>
      </c>
      <c r="S11">
        <f t="shared" si="1"/>
        <v>1516.2355431767151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1299.9466266397833</v>
      </c>
      <c r="AC11">
        <f t="shared" si="2"/>
        <v>1385.9633614792772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-291.55411449214063</v>
      </c>
      <c r="AI11">
        <f t="shared" si="6"/>
        <v>-302.9801373791874</v>
      </c>
      <c r="AJ11">
        <f t="shared" si="7"/>
        <v>-86.016734839493893</v>
      </c>
      <c r="AK11">
        <f t="shared" si="22"/>
        <v>90.996263864784837</v>
      </c>
      <c r="AL11">
        <f t="shared" si="8"/>
        <v>-298.00060835389644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-117.75381689175235</v>
      </c>
      <c r="AR11">
        <f t="shared" si="9"/>
        <v>-122.36859589833895</v>
      </c>
      <c r="AS11">
        <f t="shared" si="9"/>
        <v>-34.740716527220265</v>
      </c>
      <c r="AT11">
        <f t="shared" si="9"/>
        <v>36.75186478377173</v>
      </c>
      <c r="AU11">
        <f t="shared" si="9"/>
        <v>-120.35744764178747</v>
      </c>
      <c r="AW11">
        <v>8</v>
      </c>
      <c r="AX11">
        <f>IF(Z11&gt;0, (R11*SUMPRODUCT(K11:$K$98, X11:$X$98)-K11*$AZ$3)/Z11, 0)</f>
        <v>1516.2355431767151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250000</v>
      </c>
      <c r="S12">
        <f t="shared" si="1"/>
        <v>1616.4597929854892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1385.9633614792772</v>
      </c>
      <c r="AC12">
        <f t="shared" si="2"/>
        <v>1460.8722778555914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-298.25736026836393</v>
      </c>
      <c r="AI12">
        <f t="shared" si="6"/>
        <v>-309.55421005852685</v>
      </c>
      <c r="AJ12">
        <f t="shared" si="7"/>
        <v>-74.90891637631421</v>
      </c>
      <c r="AK12">
        <f t="shared" si="22"/>
        <v>97.017435303549405</v>
      </c>
      <c r="AL12">
        <f t="shared" si="8"/>
        <v>-287.44569113129165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-107.55459413731471</v>
      </c>
      <c r="AR12">
        <f t="shared" si="9"/>
        <v>-111.62835142235852</v>
      </c>
      <c r="AS12">
        <f t="shared" si="9"/>
        <v>-27.012906205805727</v>
      </c>
      <c r="AT12">
        <f t="shared" si="9"/>
        <v>34.985459768461737</v>
      </c>
      <c r="AU12">
        <f t="shared" si="9"/>
        <v>-103.6557978597025</v>
      </c>
      <c r="AW12">
        <v>9</v>
      </c>
      <c r="AX12">
        <f>IF(Z12&gt;0, (R12*SUMPRODUCT(K12:$K$98, X12:$X$98)-K12*$AZ$3)/Z12, 0)</f>
        <v>1616.4597929854892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250000</v>
      </c>
      <c r="S13">
        <f t="shared" si="1"/>
        <v>1707.1689765772494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1460.8722778555914</v>
      </c>
      <c r="AC13">
        <f t="shared" si="2"/>
        <v>1525.3379812790504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-305.18846394717531</v>
      </c>
      <c r="AI13">
        <f t="shared" si="6"/>
        <v>-316.35708581623925</v>
      </c>
      <c r="AJ13">
        <f t="shared" si="7"/>
        <v>-64.46570342345899</v>
      </c>
      <c r="AK13">
        <f t="shared" si="22"/>
        <v>102.26105944989141</v>
      </c>
      <c r="AL13">
        <f t="shared" si="8"/>
        <v>-278.5617297898068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-98.26251750721498</v>
      </c>
      <c r="AR13">
        <f t="shared" si="9"/>
        <v>-101.85851483865513</v>
      </c>
      <c r="AS13">
        <f t="shared" si="9"/>
        <v>-20.756231180347005</v>
      </c>
      <c r="AT13">
        <f t="shared" si="9"/>
        <v>32.925324288275121</v>
      </c>
      <c r="AU13">
        <f t="shared" si="9"/>
        <v>-89.689421730727005</v>
      </c>
      <c r="AW13">
        <v>10</v>
      </c>
      <c r="AX13">
        <f>IF(Z13&gt;0, (R13*SUMPRODUCT(K13:$K$98, X13:$X$98)-K13*$AZ$3)/Z13, 0)</f>
        <v>1707.1689765772494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250000</v>
      </c>
      <c r="S14">
        <f t="shared" si="1"/>
        <v>1789.4987697969862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1525.3379812790504</v>
      </c>
      <c r="AC14">
        <f t="shared" si="2"/>
        <v>1580.6650151653839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-313.60797753775591</v>
      </c>
      <c r="AI14">
        <f t="shared" si="6"/>
        <v>-324.64923278925232</v>
      </c>
      <c r="AJ14">
        <f t="shared" si="7"/>
        <v>-55.327033886333538</v>
      </c>
      <c r="AK14">
        <f t="shared" si="22"/>
        <v>106.77365868953353</v>
      </c>
      <c r="AL14">
        <f t="shared" si="8"/>
        <v>-273.20260798605233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-90.154799596869253</v>
      </c>
      <c r="AR14">
        <f t="shared" si="9"/>
        <v>-93.328896640930253</v>
      </c>
      <c r="AS14">
        <f t="shared" si="9"/>
        <v>-15.905200152987431</v>
      </c>
      <c r="AT14">
        <f t="shared" si="9"/>
        <v>30.694875420445896</v>
      </c>
      <c r="AU14">
        <f t="shared" si="9"/>
        <v>-78.53922137347179</v>
      </c>
      <c r="AW14">
        <v>11</v>
      </c>
      <c r="AX14">
        <f>IF(Z14&gt;0, (R14*SUMPRODUCT(K14:$K$98, X14:$X$98)-K14*$AZ$3)/Z14, 0)</f>
        <v>1789.4987697969862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250000</v>
      </c>
      <c r="S15">
        <f t="shared" si="1"/>
        <v>1864.0784718249263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1580.6650151653839</v>
      </c>
      <c r="AC15">
        <f t="shared" si="2"/>
        <v>1627.6437435984678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-326.18539996691192</v>
      </c>
      <c r="AI15">
        <f t="shared" si="6"/>
        <v>-337.09993339589499</v>
      </c>
      <c r="AJ15">
        <f t="shared" si="7"/>
        <v>-46.978728433083916</v>
      </c>
      <c r="AK15">
        <f t="shared" si="22"/>
        <v>110.64655106157689</v>
      </c>
      <c r="AL15">
        <f t="shared" si="8"/>
        <v>-273.43211076740204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-83.723667853936021</v>
      </c>
      <c r="AR15">
        <f t="shared" si="9"/>
        <v>-86.525156736275804</v>
      </c>
      <c r="AS15">
        <f t="shared" si="9"/>
        <v>-12.058269487018006</v>
      </c>
      <c r="AT15">
        <f t="shared" si="9"/>
        <v>28.400213777816983</v>
      </c>
      <c r="AU15">
        <f t="shared" si="9"/>
        <v>-70.183212445476826</v>
      </c>
      <c r="AW15">
        <v>12</v>
      </c>
      <c r="AX15">
        <f>IF(Z15&gt;0, (R15*SUMPRODUCT(K15:$K$98, X15:$X$98)-K15*$AZ$3)/Z15, 0)</f>
        <v>1864.0784718249263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250000</v>
      </c>
      <c r="S16">
        <f t="shared" si="1"/>
        <v>1930.7421704529909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1627.6437435984678</v>
      </c>
      <c r="AC16">
        <f t="shared" si="2"/>
        <v>1666.3607257712758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-340.89886156347438</v>
      </c>
      <c r="AI16">
        <f t="shared" si="6"/>
        <v>-351.68720471508948</v>
      </c>
      <c r="AJ16">
        <f t="shared" si="7"/>
        <v>-38.716982172808002</v>
      </c>
      <c r="AK16">
        <f t="shared" si="22"/>
        <v>113.93506205189276</v>
      </c>
      <c r="AL16">
        <f t="shared" si="8"/>
        <v>-276.46912483600471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-78.125220514984008</v>
      </c>
      <c r="AR16">
        <f t="shared" si="9"/>
        <v>-80.597630319597897</v>
      </c>
      <c r="AS16">
        <f t="shared" si="9"/>
        <v>-8.8729330337236281</v>
      </c>
      <c r="AT16">
        <f t="shared" si="9"/>
        <v>26.110975573132357</v>
      </c>
      <c r="AU16">
        <f t="shared" si="9"/>
        <v>-63.359587780189173</v>
      </c>
      <c r="AW16">
        <v>13</v>
      </c>
      <c r="AX16">
        <f>IF(Z16&gt;0, (R16*SUMPRODUCT(K16:$K$98, X16:$X$98)-K16*$AZ$3)/Z16, 0)</f>
        <v>1930.7421704529909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250000</v>
      </c>
      <c r="S17">
        <f t="shared" si="1"/>
        <v>1990.0691549283554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1666.3607257712758</v>
      </c>
      <c r="AC17">
        <f t="shared" si="2"/>
        <v>1697.5575142087418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-355.61097690197494</v>
      </c>
      <c r="AI17">
        <f t="shared" si="6"/>
        <v>-366.27365607322878</v>
      </c>
      <c r="AJ17">
        <f t="shared" si="7"/>
        <v>-31.196788437466012</v>
      </c>
      <c r="AK17">
        <f t="shared" si="22"/>
        <v>116.64525080398931</v>
      </c>
      <c r="AL17">
        <f t="shared" si="8"/>
        <v>-280.82519370670548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-72.7650514578404</v>
      </c>
      <c r="AR17">
        <f t="shared" si="9"/>
        <v>-74.946846871845864</v>
      </c>
      <c r="AS17">
        <f t="shared" si="9"/>
        <v>-6.3834810042922721</v>
      </c>
      <c r="AT17">
        <f t="shared" si="9"/>
        <v>23.867929362047327</v>
      </c>
      <c r="AU17">
        <f t="shared" si="9"/>
        <v>-57.4623985140908</v>
      </c>
      <c r="AW17">
        <v>14</v>
      </c>
      <c r="AX17">
        <f>IF(Z17&gt;0, (R17*SUMPRODUCT(K17:$K$98, X17:$X$98)-K17*$AZ$3)/Z17, 0)</f>
        <v>1990.0691549283554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250000</v>
      </c>
      <c r="S18">
        <f t="shared" si="1"/>
        <v>2043.1795250581363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1697.5575142087418</v>
      </c>
      <c r="AC18">
        <f t="shared" si="2"/>
        <v>1722.4013993155891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-370.91792875157142</v>
      </c>
      <c r="AI18">
        <f t="shared" si="6"/>
        <v>-381.45543523467512</v>
      </c>
      <c r="AJ18">
        <f t="shared" si="7"/>
        <v>-24.84388510684721</v>
      </c>
      <c r="AK18">
        <f t="shared" si="22"/>
        <v>118.82902599461194</v>
      </c>
      <c r="AL18">
        <f t="shared" si="8"/>
        <v>-287.47029434691041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-67.765318818772755</v>
      </c>
      <c r="AR18">
        <f t="shared" si="9"/>
        <v>-69.690481856283057</v>
      </c>
      <c r="AS18">
        <f t="shared" si="9"/>
        <v>-4.5388849242983076</v>
      </c>
      <c r="AT18">
        <f t="shared" si="9"/>
        <v>21.709618778881953</v>
      </c>
      <c r="AU18">
        <f t="shared" si="9"/>
        <v>-52.519748001699419</v>
      </c>
      <c r="AW18">
        <v>15</v>
      </c>
      <c r="AX18">
        <f>IF(Z18&gt;0, (R18*SUMPRODUCT(K18:$K$98, X18:$X$98)-K18*$AZ$3)/Z18, 0)</f>
        <v>2043.1795250581363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250000</v>
      </c>
      <c r="S19">
        <f t="shared" si="1"/>
        <v>2090.9421313410885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1722.4013993155891</v>
      </c>
      <c r="AC19">
        <f t="shared" si="2"/>
        <v>1741.7869167152871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-388.78783494813075</v>
      </c>
      <c r="AI19">
        <f t="shared" si="6"/>
        <v>-399.20052697465599</v>
      </c>
      <c r="AJ19">
        <f t="shared" si="7"/>
        <v>-19.385517399698074</v>
      </c>
      <c r="AK19">
        <f t="shared" si="22"/>
        <v>120.56809795209125</v>
      </c>
      <c r="AL19">
        <f t="shared" si="8"/>
        <v>-298.01794642226281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-63.419717741094722</v>
      </c>
      <c r="AR19">
        <f t="shared" si="9"/>
        <v>-65.118253368721241</v>
      </c>
      <c r="AS19">
        <f t="shared" si="9"/>
        <v>-3.1621978139258222</v>
      </c>
      <c r="AT19">
        <f t="shared" si="9"/>
        <v>19.667268503198962</v>
      </c>
      <c r="AU19">
        <f t="shared" si="9"/>
        <v>-48.613182679448101</v>
      </c>
      <c r="AW19">
        <v>16</v>
      </c>
      <c r="AX19">
        <f>IF(Z19&gt;0, (R19*SUMPRODUCT(K19:$K$98, X19:$X$98)-K19*$AZ$3)/Z19, 0)</f>
        <v>2090.9421313410885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250000</v>
      </c>
      <c r="S20">
        <f t="shared" si="1"/>
        <v>2133.7173536382029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1741.7869167152871</v>
      </c>
      <c r="AC20">
        <f t="shared" si="2"/>
        <v>1756.1804455978277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-405.94587928466535</v>
      </c>
      <c r="AI20">
        <f t="shared" si="6"/>
        <v>-416.23414709696112</v>
      </c>
      <c r="AJ20">
        <f t="shared" si="7"/>
        <v>-14.393528882540522</v>
      </c>
      <c r="AK20">
        <f t="shared" si="22"/>
        <v>121.92508417007011</v>
      </c>
      <c r="AL20">
        <f t="shared" si="8"/>
        <v>-308.70259180943151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-59.123720042184566</v>
      </c>
      <c r="AR20">
        <f t="shared" si="9"/>
        <v>-60.622148027030903</v>
      </c>
      <c r="AS20">
        <f t="shared" si="9"/>
        <v>-2.0963360277729763</v>
      </c>
      <c r="AT20">
        <f t="shared" si="9"/>
        <v>17.75769852694086</v>
      </c>
      <c r="AU20">
        <f t="shared" si="9"/>
        <v>-44.96078552786301</v>
      </c>
      <c r="AW20">
        <v>17</v>
      </c>
      <c r="AX20">
        <f>IF(Z20&gt;0, (R20*SUMPRODUCT(K20:$K$98, X20:$X$98)-K20*$AZ$3)/Z20, 0)</f>
        <v>2133.7173536382029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250000</v>
      </c>
      <c r="S21">
        <f t="shared" si="1"/>
        <v>2172.5153234252712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1756.1804455978277</v>
      </c>
      <c r="AC21">
        <f t="shared" si="2"/>
        <v>1766.5328386124595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-425.72584712316802</v>
      </c>
      <c r="AI21">
        <f t="shared" si="6"/>
        <v>-435.88994596498469</v>
      </c>
      <c r="AJ21">
        <f t="shared" si="7"/>
        <v>-10.352393014631843</v>
      </c>
      <c r="AK21">
        <f t="shared" si="22"/>
        <v>122.93263119184795</v>
      </c>
      <c r="AL21">
        <f t="shared" si="8"/>
        <v>-323.30970778776862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-55.361214662201093</v>
      </c>
      <c r="AR21">
        <f t="shared" si="9"/>
        <v>-56.682949909501794</v>
      </c>
      <c r="AS21">
        <f t="shared" si="9"/>
        <v>-1.3462209443550492</v>
      </c>
      <c r="AT21">
        <f t="shared" si="9"/>
        <v>15.986108972218721</v>
      </c>
      <c r="AU21">
        <f t="shared" si="9"/>
        <v>-42.043061881638131</v>
      </c>
      <c r="AW21">
        <v>18</v>
      </c>
      <c r="AX21">
        <f>IF(Z21&gt;0, (R21*SUMPRODUCT(K21:$K$98, X21:$X$98)-K21*$AZ$3)/Z21, 0)</f>
        <v>2172.5153234252712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250000</v>
      </c>
      <c r="S22">
        <f t="shared" si="1"/>
        <v>2207.6488023314791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1766.5328386124595</v>
      </c>
      <c r="AC22">
        <f t="shared" si="2"/>
        <v>1773.2038677509877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-446.85261194383611</v>
      </c>
      <c r="AI22">
        <f t="shared" si="6"/>
        <v>-456.89272716663743</v>
      </c>
      <c r="AJ22">
        <f t="shared" si="7"/>
        <v>-6.6710291385281835</v>
      </c>
      <c r="AK22">
        <f t="shared" si="22"/>
        <v>123.65729870287218</v>
      </c>
      <c r="AL22">
        <f t="shared" si="8"/>
        <v>-339.90645760229341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-51.882616517842479</v>
      </c>
      <c r="AR22">
        <f t="shared" si="9"/>
        <v>-53.048341935969887</v>
      </c>
      <c r="AS22">
        <f t="shared" si="9"/>
        <v>-0.77455169181625516</v>
      </c>
      <c r="AT22">
        <f t="shared" si="9"/>
        <v>14.357450391360334</v>
      </c>
      <c r="AU22">
        <f t="shared" si="9"/>
        <v>-39.465443236425806</v>
      </c>
      <c r="AW22">
        <v>19</v>
      </c>
      <c r="AX22">
        <f>IF(Z22&gt;0, (R22*SUMPRODUCT(K22:$K$98, X22:$X$98)-K22*$AZ$3)/Z22, 0)</f>
        <v>2207.6488023314791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250000</v>
      </c>
      <c r="S23">
        <f t="shared" si="1"/>
        <v>2239.6449676837592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1773.2038677509877</v>
      </c>
      <c r="AC23">
        <f t="shared" si="2"/>
        <v>1776.7071831980829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-469.63522484792696</v>
      </c>
      <c r="AI23">
        <f t="shared" si="6"/>
        <v>-479.55145715725786</v>
      </c>
      <c r="AJ23">
        <f t="shared" si="7"/>
        <v>-3.5033154470952468</v>
      </c>
      <c r="AK23">
        <f t="shared" si="22"/>
        <v>124.12427074256915</v>
      </c>
      <c r="AL23">
        <f t="shared" si="8"/>
        <v>-358.93050186178397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-48.685564527926282</v>
      </c>
      <c r="AR23">
        <f t="shared" si="9"/>
        <v>-49.713548253223223</v>
      </c>
      <c r="AS23">
        <f t="shared" si="9"/>
        <v>-0.36317737945756956</v>
      </c>
      <c r="AT23">
        <f t="shared" si="9"/>
        <v>12.867561615881671</v>
      </c>
      <c r="AU23">
        <f t="shared" si="9"/>
        <v>-37.209164016799122</v>
      </c>
      <c r="AW23">
        <v>20</v>
      </c>
      <c r="AX23">
        <f>IF(Z23&gt;0, (R23*SUMPRODUCT(K23:$K$98, X23:$X$98)-K23*$AZ$3)/Z23, 0)</f>
        <v>2239.6449676837592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250000</v>
      </c>
      <c r="S24">
        <f t="shared" si="1"/>
        <v>2268.9452284688236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1776.7071831980829</v>
      </c>
      <c r="AC24">
        <f t="shared" si="2"/>
        <v>1777.4733436388497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-493.42140683070352</v>
      </c>
      <c r="AI24">
        <f t="shared" si="6"/>
        <v>-503.21380574659958</v>
      </c>
      <c r="AJ24">
        <f t="shared" si="7"/>
        <v>-0.76616044076672551</v>
      </c>
      <c r="AK24">
        <f t="shared" si="22"/>
        <v>124.36950282386582</v>
      </c>
      <c r="AL24">
        <f t="shared" si="8"/>
        <v>-379.61046336350046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-45.670893810447573</v>
      </c>
      <c r="AR24">
        <f t="shared" si="9"/>
        <v>-46.57727445151059</v>
      </c>
      <c r="AS24">
        <f t="shared" si="9"/>
        <v>-7.0915512881322099E-2</v>
      </c>
      <c r="AT24">
        <f t="shared" si="9"/>
        <v>11.511592886110446</v>
      </c>
      <c r="AU24">
        <f t="shared" si="9"/>
        <v>-35.136597078281468</v>
      </c>
      <c r="AW24">
        <v>21</v>
      </c>
      <c r="AX24">
        <f>IF(Z24&gt;0, (R24*SUMPRODUCT(K24:$K$98, X24:$X$98)-K24*$AZ$3)/Z24, 0)</f>
        <v>2268.9452284688236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250000</v>
      </c>
      <c r="S25">
        <f t="shared" si="1"/>
        <v>2296.0849909429721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1777.4733436388497</v>
      </c>
      <c r="AC25">
        <f t="shared" si="2"/>
        <v>1775.9557756933073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-521.68084738938103</v>
      </c>
      <c r="AI25">
        <f t="shared" si="6"/>
        <v>-531.3492382737486</v>
      </c>
      <c r="AJ25">
        <f t="shared" si="7"/>
        <v>1.517567945542396</v>
      </c>
      <c r="AK25">
        <f t="shared" si="22"/>
        <v>124.42313405471948</v>
      </c>
      <c r="AL25">
        <f t="shared" si="8"/>
        <v>-405.40853627348673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-43.113014870383751</v>
      </c>
      <c r="AR25">
        <f t="shared" si="9"/>
        <v>-43.912034964865576</v>
      </c>
      <c r="AS25">
        <f t="shared" si="9"/>
        <v>0.12541562476445023</v>
      </c>
      <c r="AT25">
        <f t="shared" si="9"/>
        <v>10.282640153582266</v>
      </c>
      <c r="AU25">
        <f t="shared" si="9"/>
        <v>-33.503979186518855</v>
      </c>
      <c r="AW25">
        <v>22</v>
      </c>
      <c r="AX25">
        <f>IF(Z25&gt;0, (R25*SUMPRODUCT(K25:$K$98, X25:$X$98)-K25*$AZ$3)/Z25, 0)</f>
        <v>2296.0849909429721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250000</v>
      </c>
      <c r="S26">
        <f t="shared" si="1"/>
        <v>2321.1759490580284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1775.9557756933073</v>
      </c>
      <c r="AC26">
        <f t="shared" si="2"/>
        <v>1772.2653732023027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-554.01968139857479</v>
      </c>
      <c r="AI26">
        <f t="shared" si="6"/>
        <v>-563.5636873900288</v>
      </c>
      <c r="AJ26">
        <f t="shared" si="7"/>
        <v>3.6904024910045337</v>
      </c>
      <c r="AK26">
        <f t="shared" si="22"/>
        <v>124.31690429853153</v>
      </c>
      <c r="AL26">
        <f t="shared" si="8"/>
        <v>-435.55638060049273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-40.879979729654359</v>
      </c>
      <c r="AR26">
        <f t="shared" si="9"/>
        <v>-41.584212421325923</v>
      </c>
      <c r="AS26">
        <f t="shared" si="9"/>
        <v>0.27230725566588038</v>
      </c>
      <c r="AT26">
        <f t="shared" si="9"/>
        <v>9.1730902320078176</v>
      </c>
      <c r="AU26">
        <f t="shared" si="9"/>
        <v>-32.13881493365222</v>
      </c>
      <c r="AW26">
        <v>23</v>
      </c>
      <c r="AX26">
        <f>IF(Z26&gt;0, (R26*SUMPRODUCT(K26:$K$98, X26:$X$98)-K26*$AZ$3)/Z26, 0)</f>
        <v>2321.1759490580284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250000</v>
      </c>
      <c r="S27">
        <f t="shared" si="1"/>
        <v>2347.698982394742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1772.2653732023027</v>
      </c>
      <c r="AC27">
        <f t="shared" si="2"/>
        <v>1766.584154525666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-852.63648998080419</v>
      </c>
      <c r="AI27">
        <f t="shared" si="6"/>
        <v>-862.04242408784467</v>
      </c>
      <c r="AJ27">
        <f t="shared" si="7"/>
        <v>5.6812186766367176</v>
      </c>
      <c r="AK27">
        <f t="shared" si="22"/>
        <v>124.05857612416121</v>
      </c>
      <c r="AL27">
        <f t="shared" si="8"/>
        <v>-732.30262928704678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-56.173485343111807</v>
      </c>
      <c r="AR27">
        <f t="shared" si="9"/>
        <v>-56.793168065947192</v>
      </c>
      <c r="AS27">
        <f t="shared" si="9"/>
        <v>0.37429063594293333</v>
      </c>
      <c r="AT27">
        <f t="shared" si="9"/>
        <v>8.1732399322421472</v>
      </c>
      <c r="AU27">
        <f t="shared" si="9"/>
        <v>-48.245637497762118</v>
      </c>
      <c r="AW27">
        <v>24</v>
      </c>
      <c r="AX27">
        <f>IF(Z27&gt;0, (R27*SUMPRODUCT(K27:$K$98, X27:$X$98)-K27*$AZ$3)/Z27, 0)</f>
        <v>2347.698982394742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250000</v>
      </c>
      <c r="S28">
        <f t="shared" si="1"/>
        <v>2352.9912108797071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1766.584154525666</v>
      </c>
      <c r="AC28">
        <f t="shared" si="2"/>
        <v>1741.8381344084623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-1171.1289051752797</v>
      </c>
      <c r="AI28">
        <f t="shared" si="6"/>
        <v>-1180.382223495991</v>
      </c>
      <c r="AJ28">
        <f t="shared" si="7"/>
        <v>24.74602011720367</v>
      </c>
      <c r="AK28">
        <f t="shared" si="22"/>
        <v>123.66089081679664</v>
      </c>
      <c r="AL28">
        <f t="shared" si="8"/>
        <v>-1031.9753125619907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-68.889674601330668</v>
      </c>
      <c r="AR28">
        <f t="shared" si="9"/>
        <v>-69.433985381535464</v>
      </c>
      <c r="AS28">
        <f t="shared" si="9"/>
        <v>1.4556427273025074</v>
      </c>
      <c r="AT28">
        <f t="shared" si="9"/>
        <v>7.2741424890411972</v>
      </c>
      <c r="AU28">
        <f t="shared" si="9"/>
        <v>-60.704200165191757</v>
      </c>
      <c r="AW28">
        <v>25</v>
      </c>
      <c r="AX28">
        <f>IF(Z28&gt;0, (R28*SUMPRODUCT(K28:$K$98, X28:$X$98)-K28*$AZ$3)/Z28, 0)</f>
        <v>2352.9912108797071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250000</v>
      </c>
      <c r="S29">
        <f t="shared" si="1"/>
        <v>2340.2254530042392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1741.8381344084623</v>
      </c>
      <c r="AC29">
        <f t="shared" si="2"/>
        <v>1701.0086966159786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-1501.5120903405498</v>
      </c>
      <c r="AI29">
        <f t="shared" si="6"/>
        <v>-1510.5977998735368</v>
      </c>
      <c r="AJ29">
        <f t="shared" si="7"/>
        <v>40.829437792483759</v>
      </c>
      <c r="AK29">
        <f t="shared" si="22"/>
        <v>121.92866940859237</v>
      </c>
      <c r="AL29">
        <f t="shared" si="8"/>
        <v>-1347.8396926724606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-78.860630341086903</v>
      </c>
      <c r="AR29">
        <f t="shared" si="9"/>
        <v>-79.337819159929424</v>
      </c>
      <c r="AS29">
        <f t="shared" si="9"/>
        <v>2.1443951210923595</v>
      </c>
      <c r="AT29">
        <f t="shared" si="9"/>
        <v>6.4037924090446605</v>
      </c>
      <c r="AU29">
        <f t="shared" si="9"/>
        <v>-70.789631629792396</v>
      </c>
      <c r="AW29">
        <v>26</v>
      </c>
      <c r="AX29">
        <f>IF(Z29&gt;0, (R29*SUMPRODUCT(K29:$K$98, X29:$X$98)-K29*$AZ$3)/Z29, 0)</f>
        <v>2340.2254530042392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250000</v>
      </c>
      <c r="S30">
        <f t="shared" si="1"/>
        <v>2313.1237511503004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1701.0086966159786</v>
      </c>
      <c r="AC30">
        <f t="shared" si="2"/>
        <v>1647.2018491399342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-1869.1926645125739</v>
      </c>
      <c r="AI30">
        <f t="shared" si="6"/>
        <v>-1878.0940573170055</v>
      </c>
      <c r="AJ30">
        <f t="shared" si="7"/>
        <v>53.806847476044368</v>
      </c>
      <c r="AK30">
        <f t="shared" si="22"/>
        <v>119.07060876311851</v>
      </c>
      <c r="AL30">
        <f t="shared" si="8"/>
        <v>-1705.2166010778426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-87.653135451089696</v>
      </c>
      <c r="AR30">
        <f t="shared" si="9"/>
        <v>-88.070553625258313</v>
      </c>
      <c r="AS30">
        <f t="shared" si="9"/>
        <v>2.5231956980976662</v>
      </c>
      <c r="AT30">
        <f t="shared" si="9"/>
        <v>5.5836470987216025</v>
      </c>
      <c r="AU30">
        <f t="shared" si="9"/>
        <v>-79.963710828439048</v>
      </c>
      <c r="AW30">
        <v>27</v>
      </c>
      <c r="AX30">
        <f>IF(Z30&gt;0, (R30*SUMPRODUCT(K30:$K$98, X30:$X$98)-K30*$AZ$3)/Z30, 0)</f>
        <v>2313.1237511503004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250000</v>
      </c>
      <c r="S31">
        <f t="shared" si="1"/>
        <v>2273.1849994957051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1647.2018491399342</v>
      </c>
      <c r="AC31">
        <f t="shared" si="2"/>
        <v>1581.9181626754887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-2271.6183530167668</v>
      </c>
      <c r="AI31">
        <f t="shared" si="6"/>
        <v>-2280.3171509755034</v>
      </c>
      <c r="AJ31">
        <f t="shared" si="7"/>
        <v>65.283686464445509</v>
      </c>
      <c r="AK31">
        <f t="shared" si="22"/>
        <v>115.3041294397954</v>
      </c>
      <c r="AL31">
        <f t="shared" si="8"/>
        <v>-2099.7293350712625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-95.110996968692191</v>
      </c>
      <c r="AR31">
        <f t="shared" si="9"/>
        <v>-95.475209269224948</v>
      </c>
      <c r="AS31">
        <f t="shared" si="9"/>
        <v>2.7333801459998583</v>
      </c>
      <c r="AT31">
        <f t="shared" si="9"/>
        <v>4.8276994641560407</v>
      </c>
      <c r="AU31">
        <f t="shared" si="9"/>
        <v>-87.914129659069047</v>
      </c>
      <c r="AW31">
        <v>28</v>
      </c>
      <c r="AX31">
        <f>IF(Z31&gt;0, (R31*SUMPRODUCT(K31:$K$98, X31:$X$98)-K31*$AZ$3)/Z31, 0)</f>
        <v>2273.1849994957051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250000</v>
      </c>
      <c r="S32">
        <f t="shared" si="1"/>
        <v>2221.8672546527719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1581.9181626754887</v>
      </c>
      <c r="AC32">
        <f t="shared" si="2"/>
        <v>1506.7798880163002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-2696.3806692981966</v>
      </c>
      <c r="AI32">
        <f t="shared" si="6"/>
        <v>-2704.8576602438807</v>
      </c>
      <c r="AJ32">
        <f t="shared" si="7"/>
        <v>75.138274659188482</v>
      </c>
      <c r="AK32">
        <f t="shared" si="22"/>
        <v>110.73427138728422</v>
      </c>
      <c r="AL32">
        <f t="shared" si="8"/>
        <v>-2518.9851141974082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-100.79953937884731</v>
      </c>
      <c r="AR32">
        <f t="shared" si="9"/>
        <v>-101.116437060385</v>
      </c>
      <c r="AS32">
        <f t="shared" si="9"/>
        <v>2.8089147654877755</v>
      </c>
      <c r="AT32">
        <f t="shared" si="9"/>
        <v>4.1396096910143303</v>
      </c>
      <c r="AU32">
        <f t="shared" si="9"/>
        <v>-94.167912603882897</v>
      </c>
      <c r="AW32">
        <v>29</v>
      </c>
      <c r="AX32">
        <f>IF(Z32&gt;0, (R32*SUMPRODUCT(K32:$K$98, X32:$X$98)-K32*$AZ$3)/Z32, 0)</f>
        <v>2221.8672546527719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250000</v>
      </c>
      <c r="S33">
        <f t="shared" si="1"/>
        <v>2161.3603977901657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1506.7798880163002</v>
      </c>
      <c r="AC33">
        <f t="shared" si="2"/>
        <v>1423.8131364137962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-3154.9573350145233</v>
      </c>
      <c r="AI33">
        <f t="shared" si="6"/>
        <v>-3163.1918081839999</v>
      </c>
      <c r="AJ33">
        <f t="shared" si="7"/>
        <v>82.966751602504019</v>
      </c>
      <c r="AK33">
        <f t="shared" si="22"/>
        <v>105.47459216114103</v>
      </c>
      <c r="AL33">
        <f t="shared" si="8"/>
        <v>-2974.7504644203545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-105.30592577249917</v>
      </c>
      <c r="AR33">
        <f t="shared" si="9"/>
        <v>-105.58077539114117</v>
      </c>
      <c r="AS33">
        <f t="shared" si="9"/>
        <v>2.7692579195523246</v>
      </c>
      <c r="AT33">
        <f t="shared" si="9"/>
        <v>3.5205229084198093</v>
      </c>
      <c r="AU33">
        <f t="shared" si="9"/>
        <v>-99.290994563169036</v>
      </c>
      <c r="AW33">
        <v>30</v>
      </c>
      <c r="AX33">
        <f>IF(Z33&gt;0, (R33*SUMPRODUCT(K33:$K$98, X33:$X$98)-K33*$AZ$3)/Z33, 0)</f>
        <v>2161.3603977901657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250000</v>
      </c>
      <c r="S34">
        <f t="shared" si="1"/>
        <v>2092.926678083847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1423.8131364137962</v>
      </c>
      <c r="AC34">
        <f t="shared" si="2"/>
        <v>1334.4293425844598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-3645.0422490971146</v>
      </c>
      <c r="AI34">
        <f t="shared" si="6"/>
        <v>-3653.0121254224414</v>
      </c>
      <c r="AJ34">
        <f t="shared" si="7"/>
        <v>89.383793829336355</v>
      </c>
      <c r="AK34">
        <f t="shared" si="22"/>
        <v>99.666919548965737</v>
      </c>
      <c r="AL34">
        <f t="shared" si="8"/>
        <v>-3463.9614120441393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-108.62852029414584</v>
      </c>
      <c r="AR34">
        <f t="shared" si="9"/>
        <v>-108.86603629889504</v>
      </c>
      <c r="AS34">
        <f t="shared" si="9"/>
        <v>2.6637905951194143</v>
      </c>
      <c r="AT34">
        <f t="shared" si="9"/>
        <v>2.9702454054028089</v>
      </c>
      <c r="AU34">
        <f t="shared" ref="AU34:AU97" si="23">AL34*$K34</f>
        <v>-103.23200029837282</v>
      </c>
      <c r="AW34">
        <v>31</v>
      </c>
      <c r="AX34">
        <f>IF(Z34&gt;0, (R34*SUMPRODUCT(K34:$K$98, X34:$X$98)-K34*$AZ$3)/Z34, 0)</f>
        <v>2092.926678083847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250000</v>
      </c>
      <c r="S35">
        <f t="shared" si="1"/>
        <v>2017.0770020055688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1334.4293425844598</v>
      </c>
      <c r="AC35">
        <f t="shared" si="2"/>
        <v>1240.0170115252811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-4113.7057010790204</v>
      </c>
      <c r="AI35">
        <f t="shared" ref="AI35:AI66" si="25">SUM(AE35:AH35)</f>
        <v>-4121.3901933560401</v>
      </c>
      <c r="AJ35">
        <f t="shared" si="7"/>
        <v>94.412331059178769</v>
      </c>
      <c r="AK35">
        <f t="shared" si="22"/>
        <v>93.410053980912195</v>
      </c>
      <c r="AL35">
        <f t="shared" si="8"/>
        <v>-3933.5678083159492</v>
      </c>
      <c r="AN35">
        <f t="shared" ref="AN35:AT66" si="26">AE35*$K35</f>
        <v>0</v>
      </c>
      <c r="AO35">
        <f t="shared" si="26"/>
        <v>0</v>
      </c>
      <c r="AP35">
        <f t="shared" si="26"/>
        <v>-0.20447416954573741</v>
      </c>
      <c r="AQ35">
        <f t="shared" si="26"/>
        <v>-109.46026447305032</v>
      </c>
      <c r="AR35">
        <f t="shared" si="26"/>
        <v>-109.66473864259605</v>
      </c>
      <c r="AS35">
        <f t="shared" si="26"/>
        <v>2.5121871806590805</v>
      </c>
      <c r="AT35">
        <f t="shared" si="26"/>
        <v>2.4855179140575445</v>
      </c>
      <c r="AU35">
        <f t="shared" si="23"/>
        <v>-104.66703354787943</v>
      </c>
      <c r="AW35">
        <v>32</v>
      </c>
      <c r="AX35">
        <f>IF(Z35&gt;0, (R35*SUMPRODUCT(K35:$K$98, X35:$X$98)-K35*$AZ$3)/Z35, 0)</f>
        <v>2017.0770020055688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250000</v>
      </c>
      <c r="S36">
        <f t="shared" si="1"/>
        <v>1936.6330243076056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1240.0170115252811</v>
      </c>
      <c r="AC36">
        <f t="shared" si="2"/>
        <v>1143.2497731548804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-4570.8085479784631</v>
      </c>
      <c r="AI36">
        <f t="shared" si="25"/>
        <v>-4578.187654905314</v>
      </c>
      <c r="AJ36">
        <f t="shared" si="7"/>
        <v>96.767238370400719</v>
      </c>
      <c r="AK36">
        <f t="shared" si="22"/>
        <v>86.801190806769682</v>
      </c>
      <c r="AL36">
        <f t="shared" si="8"/>
        <v>-4394.6192257281436</v>
      </c>
      <c r="AN36">
        <f t="shared" si="26"/>
        <v>0</v>
      </c>
      <c r="AO36">
        <f t="shared" si="26"/>
        <v>0</v>
      </c>
      <c r="AP36">
        <f t="shared" si="26"/>
        <v>-0.17531095494301946</v>
      </c>
      <c r="AQ36">
        <f t="shared" si="26"/>
        <v>-108.59211275175457</v>
      </c>
      <c r="AR36">
        <f t="shared" si="26"/>
        <v>-108.7674237066976</v>
      </c>
      <c r="AS36">
        <f t="shared" si="26"/>
        <v>2.2989715603909779</v>
      </c>
      <c r="AT36">
        <f t="shared" si="26"/>
        <v>2.0622007244744718</v>
      </c>
      <c r="AU36">
        <f t="shared" si="23"/>
        <v>-104.40625142183215</v>
      </c>
      <c r="AW36">
        <v>33</v>
      </c>
      <c r="AX36">
        <f>IF(Z36&gt;0, (R36*SUMPRODUCT(K36:$K$98, X36:$X$98)-K36*$AZ$3)/Z36, 0)</f>
        <v>1936.6330243076056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250000</v>
      </c>
      <c r="S37">
        <f t="shared" si="1"/>
        <v>1853.5719616400686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1143.2497731548804</v>
      </c>
      <c r="AC37">
        <f t="shared" si="2"/>
        <v>1045.9907194233483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-5028.6113665060457</v>
      </c>
      <c r="AI37">
        <f t="shared" si="25"/>
        <v>-5035.6652517953025</v>
      </c>
      <c r="AJ37">
        <f t="shared" si="7"/>
        <v>97.259053731532049</v>
      </c>
      <c r="AK37">
        <f t="shared" si="22"/>
        <v>80.027484120841635</v>
      </c>
      <c r="AL37">
        <f t="shared" si="8"/>
        <v>-4858.3787139429287</v>
      </c>
      <c r="AN37">
        <f t="shared" si="26"/>
        <v>0</v>
      </c>
      <c r="AO37">
        <f t="shared" si="26"/>
        <v>0</v>
      </c>
      <c r="AP37">
        <f t="shared" si="26"/>
        <v>-0.14962894783987818</v>
      </c>
      <c r="AQ37">
        <f t="shared" si="26"/>
        <v>-106.66828237367346</v>
      </c>
      <c r="AR37">
        <f t="shared" si="26"/>
        <v>-106.81791132151334</v>
      </c>
      <c r="AS37">
        <f t="shared" si="26"/>
        <v>2.0630857011405253</v>
      </c>
      <c r="AT37">
        <f t="shared" si="26"/>
        <v>1.6975649243277711</v>
      </c>
      <c r="AU37">
        <f t="shared" si="23"/>
        <v>-103.05726069604505</v>
      </c>
      <c r="AW37">
        <v>34</v>
      </c>
      <c r="AX37">
        <f>IF(Z37&gt;0, (R37*SUMPRODUCT(K37:$K$98, X37:$X$98)-K37*$AZ$3)/Z37, 0)</f>
        <v>1853.5719616400686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250000</v>
      </c>
      <c r="S38">
        <f t="shared" si="1"/>
        <v>1769.6448171528118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1045.9907194233483</v>
      </c>
      <c r="AC38">
        <f t="shared" si="2"/>
        <v>949.44123974630202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-5538.1433145918154</v>
      </c>
      <c r="AI38">
        <f t="shared" si="25"/>
        <v>-5544.8497538624497</v>
      </c>
      <c r="AJ38">
        <f t="shared" si="7"/>
        <v>96.549479677046293</v>
      </c>
      <c r="AK38">
        <f t="shared" si="22"/>
        <v>73.21935035963439</v>
      </c>
      <c r="AL38">
        <f t="shared" si="8"/>
        <v>-5375.0809238257689</v>
      </c>
      <c r="AN38">
        <f t="shared" si="26"/>
        <v>0</v>
      </c>
      <c r="AO38">
        <f t="shared" si="26"/>
        <v>0</v>
      </c>
      <c r="AP38">
        <f t="shared" si="26"/>
        <v>-0.12701681042581606</v>
      </c>
      <c r="AQ38">
        <f t="shared" si="26"/>
        <v>-104.88983365295367</v>
      </c>
      <c r="AR38">
        <f t="shared" si="26"/>
        <v>-105.01685046337947</v>
      </c>
      <c r="AS38">
        <f t="shared" si="26"/>
        <v>1.8286018052154764</v>
      </c>
      <c r="AT38">
        <f t="shared" si="26"/>
        <v>1.3867401118285128</v>
      </c>
      <c r="AU38">
        <f t="shared" si="23"/>
        <v>-101.80150854633548</v>
      </c>
      <c r="AW38">
        <v>35</v>
      </c>
      <c r="AX38">
        <f>IF(Z38&gt;0, (R38*SUMPRODUCT(K38:$K$98, X38:$X$98)-K38*$AZ$3)/Z38, 0)</f>
        <v>1769.6448171528118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250000</v>
      </c>
      <c r="S39">
        <f t="shared" si="1"/>
        <v>1683.1921416602204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949.44123974630202</v>
      </c>
      <c r="AC39">
        <f t="shared" si="2"/>
        <v>853.58605135819425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-6006.6580110008854</v>
      </c>
      <c r="AI39">
        <f t="shared" si="25"/>
        <v>-6012.997052978264</v>
      </c>
      <c r="AJ39">
        <f t="shared" si="7"/>
        <v>95.855188388107763</v>
      </c>
      <c r="AK39">
        <f t="shared" si="22"/>
        <v>66.460886782241147</v>
      </c>
      <c r="AL39">
        <f t="shared" si="8"/>
        <v>-5850.680977807915</v>
      </c>
      <c r="AN39">
        <f t="shared" si="26"/>
        <v>0</v>
      </c>
      <c r="AO39">
        <f t="shared" si="26"/>
        <v>0</v>
      </c>
      <c r="AP39">
        <f t="shared" si="26"/>
        <v>-0.10719506984124304</v>
      </c>
      <c r="AQ39">
        <f t="shared" si="26"/>
        <v>-101.57435891724428</v>
      </c>
      <c r="AR39">
        <f t="shared" si="26"/>
        <v>-101.68155398708554</v>
      </c>
      <c r="AS39">
        <f t="shared" si="26"/>
        <v>1.6209395127177133</v>
      </c>
      <c r="AT39">
        <f t="shared" si="26"/>
        <v>1.123873201306633</v>
      </c>
      <c r="AU39">
        <f t="shared" si="23"/>
        <v>-98.936741273061187</v>
      </c>
      <c r="AW39">
        <v>36</v>
      </c>
      <c r="AX39">
        <f>IF(Z39&gt;0, (R39*SUMPRODUCT(K39:$K$98, X39:$X$98)-K39*$AZ$3)/Z39, 0)</f>
        <v>1683.1921416602204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250000</v>
      </c>
      <c r="S40">
        <f t="shared" si="1"/>
        <v>1594.9601118753289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853.58605135819425</v>
      </c>
      <c r="AC40">
        <f t="shared" si="2"/>
        <v>760.07833999884792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-6375.515683888585</v>
      </c>
      <c r="AI40">
        <f t="shared" si="25"/>
        <v>-6381.4725596619955</v>
      </c>
      <c r="AJ40">
        <f t="shared" si="7"/>
        <v>93.507711359346331</v>
      </c>
      <c r="AK40">
        <f t="shared" si="22"/>
        <v>59.751023595073605</v>
      </c>
      <c r="AL40">
        <f t="shared" si="8"/>
        <v>-6228.2138247075754</v>
      </c>
      <c r="AN40">
        <f t="shared" si="26"/>
        <v>0</v>
      </c>
      <c r="AO40">
        <f t="shared" si="26"/>
        <v>0</v>
      </c>
      <c r="AP40">
        <f t="shared" si="26"/>
        <v>-8.9939755887438175E-2</v>
      </c>
      <c r="AQ40">
        <f t="shared" si="26"/>
        <v>-96.260581230354461</v>
      </c>
      <c r="AR40">
        <f t="shared" si="26"/>
        <v>-96.350520986241904</v>
      </c>
      <c r="AS40">
        <f t="shared" si="26"/>
        <v>1.4118240925541723</v>
      </c>
      <c r="AT40">
        <f t="shared" si="26"/>
        <v>0.90214949590749394</v>
      </c>
      <c r="AU40">
        <f t="shared" si="23"/>
        <v>-94.036547397780225</v>
      </c>
      <c r="AW40">
        <v>37</v>
      </c>
      <c r="AX40">
        <f>IF(Z40&gt;0, (R40*SUMPRODUCT(K40:$K$98, X40:$X$98)-K40*$AZ$3)/Z40, 0)</f>
        <v>1594.9601118753289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250000</v>
      </c>
      <c r="S41">
        <f t="shared" si="1"/>
        <v>1508.1346011828864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760.07833999884792</v>
      </c>
      <c r="AC41">
        <f t="shared" si="2"/>
        <v>671.02012265947383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-6712.6797634522936</v>
      </c>
      <c r="AI41">
        <f t="shared" si="25"/>
        <v>-6718.2414364797969</v>
      </c>
      <c r="AJ41">
        <f t="shared" si="7"/>
        <v>89.058217339374096</v>
      </c>
      <c r="AK41">
        <f t="shared" si="22"/>
        <v>53.205483799919357</v>
      </c>
      <c r="AL41">
        <f t="shared" si="8"/>
        <v>-6575.9777353405034</v>
      </c>
      <c r="AN41">
        <f t="shared" si="26"/>
        <v>0</v>
      </c>
      <c r="AO41">
        <f t="shared" si="26"/>
        <v>0</v>
      </c>
      <c r="AP41">
        <f t="shared" si="26"/>
        <v>-7.4975710759475844E-2</v>
      </c>
      <c r="AQ41">
        <f t="shared" si="26"/>
        <v>-90.492183534836585</v>
      </c>
      <c r="AR41">
        <f t="shared" si="26"/>
        <v>-90.567159245596059</v>
      </c>
      <c r="AS41">
        <f t="shared" si="26"/>
        <v>1.200574559304654</v>
      </c>
      <c r="AT41">
        <f t="shared" si="26"/>
        <v>0.71725161556134087</v>
      </c>
      <c r="AU41">
        <f t="shared" si="23"/>
        <v>-88.649333070730066</v>
      </c>
      <c r="AW41">
        <v>38</v>
      </c>
      <c r="AX41">
        <f>IF(Z41&gt;0, (R41*SUMPRODUCT(K41:$K$98, X41:$X$98)-K41*$AZ$3)/Z41, 0)</f>
        <v>1508.1346011828864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250000</v>
      </c>
      <c r="S42">
        <f t="shared" si="1"/>
        <v>1422.7601886643747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671.02012265947383</v>
      </c>
      <c r="AC42">
        <f t="shared" si="2"/>
        <v>586.95862117015554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-6983.8182930984567</v>
      </c>
      <c r="AI42">
        <f t="shared" si="25"/>
        <v>-6988.9751584810301</v>
      </c>
      <c r="AJ42">
        <f t="shared" si="7"/>
        <v>84.061501489318289</v>
      </c>
      <c r="AK42">
        <f t="shared" si="22"/>
        <v>46.971408586163172</v>
      </c>
      <c r="AL42">
        <f t="shared" si="8"/>
        <v>-6857.9422484055485</v>
      </c>
      <c r="AN42">
        <f t="shared" si="26"/>
        <v>0</v>
      </c>
      <c r="AO42">
        <f t="shared" si="26"/>
        <v>0</v>
      </c>
      <c r="AP42">
        <f t="shared" si="26"/>
        <v>-6.2070166502151455E-2</v>
      </c>
      <c r="AQ42">
        <f t="shared" si="26"/>
        <v>-84.060128026275962</v>
      </c>
      <c r="AR42">
        <f t="shared" si="26"/>
        <v>-84.122198192778114</v>
      </c>
      <c r="AS42">
        <f t="shared" si="26"/>
        <v>1.0117990303751256</v>
      </c>
      <c r="AT42">
        <f t="shared" si="26"/>
        <v>0.56536731822322772</v>
      </c>
      <c r="AU42">
        <f t="shared" si="23"/>
        <v>-82.545031844179761</v>
      </c>
      <c r="AW42">
        <v>39</v>
      </c>
      <c r="AX42">
        <f>IF(Z42&gt;0, (R42*SUMPRODUCT(K42:$K$98, X42:$X$98)-K42*$AZ$3)/Z42, 0)</f>
        <v>1422.7601886643747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250000</v>
      </c>
      <c r="S43">
        <f t="shared" si="1"/>
        <v>1340.067090170855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586.95862117015554</v>
      </c>
      <c r="AC43">
        <f t="shared" si="2"/>
        <v>508.6401735416635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-7215.1307352718723</v>
      </c>
      <c r="AI43">
        <f t="shared" si="25"/>
        <v>-7219.8752754638563</v>
      </c>
      <c r="AJ43">
        <f t="shared" si="7"/>
        <v>78.318447628492038</v>
      </c>
      <c r="AK43">
        <f t="shared" si="22"/>
        <v>41.087103481910894</v>
      </c>
      <c r="AL43">
        <f t="shared" si="8"/>
        <v>-7100.4697243534529</v>
      </c>
      <c r="AN43">
        <f t="shared" si="26"/>
        <v>0</v>
      </c>
      <c r="AO43">
        <f t="shared" si="26"/>
        <v>0</v>
      </c>
      <c r="AP43">
        <f t="shared" si="26"/>
        <v>-5.0988615911038419E-2</v>
      </c>
      <c r="AQ43">
        <f t="shared" si="26"/>
        <v>-77.539553870837779</v>
      </c>
      <c r="AR43">
        <f t="shared" si="26"/>
        <v>-77.590542486748816</v>
      </c>
      <c r="AS43">
        <f t="shared" si="26"/>
        <v>0.84167255061401436</v>
      </c>
      <c r="AT43">
        <f t="shared" si="26"/>
        <v>0.44155480901515082</v>
      </c>
      <c r="AU43">
        <f t="shared" si="23"/>
        <v>-76.307315127119651</v>
      </c>
      <c r="AW43">
        <v>40</v>
      </c>
      <c r="AX43">
        <f>IF(Z43&gt;0, (R43*SUMPRODUCT(K43:$K$98, X43:$X$98)-K43*$AZ$3)/Z43, 0)</f>
        <v>1340.067090170855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250000</v>
      </c>
      <c r="S44">
        <f t="shared" si="1"/>
        <v>1260.4980069797189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508.6401735416635</v>
      </c>
      <c r="AC44">
        <f t="shared" si="2"/>
        <v>436.22712002599013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-7423.0918026903819</v>
      </c>
      <c r="AI44">
        <f t="shared" si="25"/>
        <v>-7427.4177428903113</v>
      </c>
      <c r="AJ44">
        <f t="shared" si="7"/>
        <v>72.413053515673369</v>
      </c>
      <c r="AK44">
        <f t="shared" si="22"/>
        <v>35.604812147916448</v>
      </c>
      <c r="AL44">
        <f t="shared" si="8"/>
        <v>-7319.3998772267214</v>
      </c>
      <c r="AN44">
        <f t="shared" si="26"/>
        <v>0</v>
      </c>
      <c r="AO44">
        <f t="shared" si="26"/>
        <v>0</v>
      </c>
      <c r="AP44">
        <f t="shared" si="26"/>
        <v>-4.1508934176178645E-2</v>
      </c>
      <c r="AQ44">
        <f t="shared" si="26"/>
        <v>-71.227204903713456</v>
      </c>
      <c r="AR44">
        <f t="shared" si="26"/>
        <v>-71.268713837889635</v>
      </c>
      <c r="AS44">
        <f t="shared" si="26"/>
        <v>0.69482899276485843</v>
      </c>
      <c r="AT44">
        <f t="shared" si="26"/>
        <v>0.34164083077872304</v>
      </c>
      <c r="AU44">
        <f t="shared" si="23"/>
        <v>-70.232244014346051</v>
      </c>
      <c r="AW44">
        <v>41</v>
      </c>
      <c r="AX44">
        <f>IF(Z44&gt;0, (R44*SUMPRODUCT(K44:$K$98, X44:$X$98)-K44*$AZ$3)/Z44, 0)</f>
        <v>1260.4980069797189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250000</v>
      </c>
      <c r="S45">
        <f t="shared" si="1"/>
        <v>1182.7189130867148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436.22712002599013</v>
      </c>
      <c r="AC45">
        <f t="shared" si="2"/>
        <v>369.57714758224478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-7533.374645796468</v>
      </c>
      <c r="AI45">
        <f t="shared" si="25"/>
        <v>-7537.2806578621085</v>
      </c>
      <c r="AJ45">
        <f t="shared" si="7"/>
        <v>66.649972443745355</v>
      </c>
      <c r="AK45">
        <f t="shared" si="22"/>
        <v>30.535898401819313</v>
      </c>
      <c r="AL45">
        <f t="shared" si="8"/>
        <v>-7440.0947870165437</v>
      </c>
      <c r="AN45">
        <f t="shared" si="26"/>
        <v>0</v>
      </c>
      <c r="AO45">
        <f t="shared" si="26"/>
        <v>0</v>
      </c>
      <c r="AP45">
        <f t="shared" si="26"/>
        <v>-3.3463905745414045E-2</v>
      </c>
      <c r="AQ45">
        <f t="shared" si="26"/>
        <v>-64.540542849162804</v>
      </c>
      <c r="AR45">
        <f t="shared" si="26"/>
        <v>-64.574006754908226</v>
      </c>
      <c r="AS45">
        <f t="shared" si="26"/>
        <v>0.57100909016934698</v>
      </c>
      <c r="AT45">
        <f t="shared" si="26"/>
        <v>0.26160964400462761</v>
      </c>
      <c r="AU45">
        <f t="shared" si="23"/>
        <v>-63.741388020734249</v>
      </c>
      <c r="AW45">
        <v>42</v>
      </c>
      <c r="AX45">
        <f>IF(Z45&gt;0, (R45*SUMPRODUCT(K45:$K$98, X45:$X$98)-K45*$AZ$3)/Z45, 0)</f>
        <v>1182.7189130867148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250000</v>
      </c>
      <c r="S46">
        <f t="shared" si="1"/>
        <v>1107.1276325478357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369.57714758224478</v>
      </c>
      <c r="AC46">
        <f t="shared" si="2"/>
        <v>309.12341942948234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-7536.016569256034</v>
      </c>
      <c r="AI46">
        <f t="shared" si="25"/>
        <v>-7539.5067203725557</v>
      </c>
      <c r="AJ46">
        <f t="shared" si="7"/>
        <v>60.453728152762437</v>
      </c>
      <c r="AK46">
        <f t="shared" si="22"/>
        <v>25.870400330757136</v>
      </c>
      <c r="AL46">
        <f t="shared" si="8"/>
        <v>-7453.1825918890354</v>
      </c>
      <c r="AN46">
        <f t="shared" si="26"/>
        <v>0</v>
      </c>
      <c r="AO46">
        <f t="shared" si="26"/>
        <v>0</v>
      </c>
      <c r="AP46">
        <f t="shared" si="26"/>
        <v>-2.6697417714620079E-2</v>
      </c>
      <c r="AQ46">
        <f t="shared" si="26"/>
        <v>-57.645693706882383</v>
      </c>
      <c r="AR46">
        <f t="shared" si="26"/>
        <v>-57.672391124597006</v>
      </c>
      <c r="AS46">
        <f t="shared" si="26"/>
        <v>0.46243224978435915</v>
      </c>
      <c r="AT46">
        <f t="shared" si="26"/>
        <v>0.19789197115426185</v>
      </c>
      <c r="AU46">
        <f t="shared" si="23"/>
        <v>-57.012066903658372</v>
      </c>
      <c r="AW46">
        <v>43</v>
      </c>
      <c r="AX46">
        <f>IF(Z46&gt;0, (R46*SUMPRODUCT(K46:$K$98, X46:$X$98)-K46*$AZ$3)/Z46, 0)</f>
        <v>1107.1276325478357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250000</v>
      </c>
      <c r="S47">
        <f t="shared" si="1"/>
        <v>1034.8670312294585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309.12341942948234</v>
      </c>
      <c r="AC47">
        <f t="shared" si="2"/>
        <v>255.1266674158143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-7472.2751210790475</v>
      </c>
      <c r="AI47">
        <f t="shared" si="25"/>
        <v>-7475.3567569283496</v>
      </c>
      <c r="AJ47">
        <f t="shared" si="7"/>
        <v>53.996752013668043</v>
      </c>
      <c r="AK47">
        <f t="shared" si="22"/>
        <v>21.638639360063767</v>
      </c>
      <c r="AL47">
        <f t="shared" si="8"/>
        <v>-7399.7213655546175</v>
      </c>
      <c r="AN47">
        <f t="shared" si="26"/>
        <v>0</v>
      </c>
      <c r="AO47">
        <f t="shared" si="26"/>
        <v>0</v>
      </c>
      <c r="AP47">
        <f t="shared" si="26"/>
        <v>-2.1046908850092073E-2</v>
      </c>
      <c r="AQ47">
        <f t="shared" si="26"/>
        <v>-51.034029024477697</v>
      </c>
      <c r="AR47">
        <f t="shared" si="26"/>
        <v>-51.055075933327792</v>
      </c>
      <c r="AS47">
        <f t="shared" si="26"/>
        <v>0.36878618156328291</v>
      </c>
      <c r="AT47">
        <f t="shared" si="26"/>
        <v>0.1477872443476399</v>
      </c>
      <c r="AU47">
        <f t="shared" si="23"/>
        <v>-50.538502507416865</v>
      </c>
      <c r="AW47">
        <v>44</v>
      </c>
      <c r="AX47">
        <f>IF(Z47&gt;0, (R47*SUMPRODUCT(K47:$K$98, X47:$X$98)-K47*$AZ$3)/Z47, 0)</f>
        <v>1034.8670312294585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250000</v>
      </c>
      <c r="S48">
        <f t="shared" si="1"/>
        <v>965.61918268385068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255.1266674158143</v>
      </c>
      <c r="AC48">
        <f t="shared" si="2"/>
        <v>207.3506220459922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-7333.0574620983243</v>
      </c>
      <c r="AI48">
        <f t="shared" si="25"/>
        <v>-7335.7416287160286</v>
      </c>
      <c r="AJ48">
        <f t="shared" si="7"/>
        <v>47.7760453698221</v>
      </c>
      <c r="AK48">
        <f t="shared" si="22"/>
        <v>17.858866719107002</v>
      </c>
      <c r="AL48">
        <f t="shared" si="8"/>
        <v>-7270.1067166270996</v>
      </c>
      <c r="AN48">
        <f t="shared" si="26"/>
        <v>0</v>
      </c>
      <c r="AO48">
        <f t="shared" si="26"/>
        <v>0</v>
      </c>
      <c r="AP48">
        <f t="shared" si="26"/>
        <v>-1.6368106822362911E-2</v>
      </c>
      <c r="AQ48">
        <f t="shared" si="26"/>
        <v>-44.717145009726693</v>
      </c>
      <c r="AR48">
        <f t="shared" si="26"/>
        <v>-44.733513116549055</v>
      </c>
      <c r="AS48">
        <f t="shared" si="26"/>
        <v>0.29133937103805152</v>
      </c>
      <c r="AT48">
        <f t="shared" si="26"/>
        <v>0.108903760391259</v>
      </c>
      <c r="AU48">
        <f t="shared" si="23"/>
        <v>-44.333269985119742</v>
      </c>
      <c r="AW48">
        <v>45</v>
      </c>
      <c r="AX48">
        <f>IF(Z48&gt;0, (R48*SUMPRODUCT(K48:$K$98, X48:$X$98)-K48*$AZ$3)/Z48, 0)</f>
        <v>965.61918268385068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250000</v>
      </c>
      <c r="S49">
        <f t="shared" si="1"/>
        <v>899.17589767387528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207.3506220459922</v>
      </c>
      <c r="AC49">
        <f t="shared" si="2"/>
        <v>165.54239101363669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-7120.3568035662911</v>
      </c>
      <c r="AI49">
        <f t="shared" si="25"/>
        <v>-7122.6581106776403</v>
      </c>
      <c r="AJ49">
        <f t="shared" si="7"/>
        <v>41.808231032355508</v>
      </c>
      <c r="AK49">
        <f t="shared" si="22"/>
        <v>14.514543543219455</v>
      </c>
      <c r="AL49">
        <f t="shared" si="8"/>
        <v>-7066.3353361020654</v>
      </c>
      <c r="AN49">
        <f t="shared" si="26"/>
        <v>0</v>
      </c>
      <c r="AO49">
        <f t="shared" si="26"/>
        <v>0</v>
      </c>
      <c r="AP49">
        <f t="shared" si="26"/>
        <v>-1.2529840328003422E-2</v>
      </c>
      <c r="AQ49">
        <f t="shared" si="26"/>
        <v>-38.767939049561583</v>
      </c>
      <c r="AR49">
        <f t="shared" si="26"/>
        <v>-38.780468889889583</v>
      </c>
      <c r="AS49">
        <f t="shared" si="26"/>
        <v>0.22763170402086402</v>
      </c>
      <c r="AT49">
        <f t="shared" si="26"/>
        <v>7.9026789659460167E-2</v>
      </c>
      <c r="AU49">
        <f t="shared" si="23"/>
        <v>-38.473810396209259</v>
      </c>
      <c r="AW49">
        <v>46</v>
      </c>
      <c r="AX49">
        <f>IF(Z49&gt;0, (R49*SUMPRODUCT(K49:$K$98, X49:$X$98)-K49*$AZ$3)/Z49, 0)</f>
        <v>899.17589767387528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250000</v>
      </c>
      <c r="S50">
        <f t="shared" si="1"/>
        <v>834.95982828299861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165.54239101363669</v>
      </c>
      <c r="AC50">
        <f t="shared" si="2"/>
        <v>129.37169658672798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-6829.976332284813</v>
      </c>
      <c r="AI50">
        <f t="shared" si="25"/>
        <v>-6831.9131275084346</v>
      </c>
      <c r="AJ50">
        <f t="shared" si="7"/>
        <v>36.17069442690871</v>
      </c>
      <c r="AK50">
        <f t="shared" si="22"/>
        <v>11.587967370954569</v>
      </c>
      <c r="AL50">
        <f t="shared" si="8"/>
        <v>-6784.1544657105715</v>
      </c>
      <c r="AN50">
        <f t="shared" si="26"/>
        <v>0</v>
      </c>
      <c r="AO50">
        <f t="shared" si="26"/>
        <v>0</v>
      </c>
      <c r="AP50">
        <f t="shared" si="26"/>
        <v>-9.4153537090231419E-3</v>
      </c>
      <c r="AQ50">
        <f t="shared" si="26"/>
        <v>-33.202603046740478</v>
      </c>
      <c r="AR50">
        <f t="shared" si="26"/>
        <v>-33.212018400449502</v>
      </c>
      <c r="AS50">
        <f t="shared" si="26"/>
        <v>0.17583680389999884</v>
      </c>
      <c r="AT50">
        <f t="shared" si="26"/>
        <v>5.6332652123213998E-2</v>
      </c>
      <c r="AU50">
        <f t="shared" si="23"/>
        <v>-32.979848944426294</v>
      </c>
      <c r="AW50">
        <v>47</v>
      </c>
      <c r="AX50">
        <f>IF(Z50&gt;0, (R50*SUMPRODUCT(K50:$K$98, X50:$X$98)-K50*$AZ$3)/Z50, 0)</f>
        <v>834.95982828299861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250000</v>
      </c>
      <c r="S51">
        <f t="shared" si="1"/>
        <v>771.93034455753548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129.37169658672798</v>
      </c>
      <c r="AC51">
        <f t="shared" si="2"/>
        <v>98.488061953070513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-6451.86503177546</v>
      </c>
      <c r="AI51">
        <f t="shared" si="25"/>
        <v>-6453.4598657952565</v>
      </c>
      <c r="AJ51">
        <f t="shared" si="7"/>
        <v>30.883634633657465</v>
      </c>
      <c r="AK51">
        <f t="shared" si="22"/>
        <v>9.056018761070959</v>
      </c>
      <c r="AL51">
        <f t="shared" si="8"/>
        <v>-6413.5202124005282</v>
      </c>
      <c r="AN51">
        <f t="shared" si="26"/>
        <v>0</v>
      </c>
      <c r="AO51">
        <f t="shared" si="26"/>
        <v>0</v>
      </c>
      <c r="AP51">
        <f t="shared" si="26"/>
        <v>-6.9222997777600818E-3</v>
      </c>
      <c r="AQ51">
        <f t="shared" si="26"/>
        <v>-28.004007515028903</v>
      </c>
      <c r="AR51">
        <f t="shared" si="26"/>
        <v>-28.010929814806662</v>
      </c>
      <c r="AS51">
        <f t="shared" si="26"/>
        <v>0.13404891951596701</v>
      </c>
      <c r="AT51">
        <f t="shared" si="26"/>
        <v>3.9307210580548285E-2</v>
      </c>
      <c r="AU51">
        <f t="shared" si="23"/>
        <v>-27.837573684710147</v>
      </c>
      <c r="AW51">
        <v>48</v>
      </c>
      <c r="AX51">
        <f>IF(Z51&gt;0, (R51*SUMPRODUCT(K51:$K$98, X51:$X$98)-K51*$AZ$3)/Z51, 0)</f>
        <v>771.93034455753548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250000</v>
      </c>
      <c r="S52">
        <f t="shared" si="1"/>
        <v>709.24145028363534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98.488061953070513</v>
      </c>
      <c r="AC52">
        <f t="shared" si="2"/>
        <v>72.554561949722768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-6003.0091240061902</v>
      </c>
      <c r="AI52">
        <f t="shared" si="25"/>
        <v>-6004.2878592295883</v>
      </c>
      <c r="AJ52">
        <f t="shared" si="7"/>
        <v>25.933500003347746</v>
      </c>
      <c r="AK52">
        <f t="shared" si="22"/>
        <v>6.8941643367149368</v>
      </c>
      <c r="AL52">
        <f t="shared" si="8"/>
        <v>-5971.4601948895252</v>
      </c>
      <c r="AN52">
        <f t="shared" si="26"/>
        <v>0</v>
      </c>
      <c r="AO52">
        <f t="shared" si="26"/>
        <v>0</v>
      </c>
      <c r="AP52">
        <f t="shared" si="26"/>
        <v>-4.9556145268247398E-3</v>
      </c>
      <c r="AQ52">
        <f t="shared" si="26"/>
        <v>-23.264080534620931</v>
      </c>
      <c r="AR52">
        <f t="shared" si="26"/>
        <v>-23.269036149147755</v>
      </c>
      <c r="AS52">
        <f t="shared" si="26"/>
        <v>0.10050276788848872</v>
      </c>
      <c r="AT52">
        <f t="shared" si="26"/>
        <v>2.6717666262884458E-2</v>
      </c>
      <c r="AU52">
        <f t="shared" si="23"/>
        <v>-23.14181571499638</v>
      </c>
      <c r="AW52">
        <v>49</v>
      </c>
      <c r="AX52">
        <f>IF(Z52&gt;0, (R52*SUMPRODUCT(K52:$K$98, X52:$X$98)-K52*$AZ$3)/Z52, 0)</f>
        <v>709.24145028363534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250000</v>
      </c>
      <c r="S53">
        <f t="shared" si="1"/>
        <v>643.50460633470243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72.554561949722768</v>
      </c>
      <c r="AC53">
        <f t="shared" si="2"/>
        <v>51.139148836245724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-5451.5204489251382</v>
      </c>
      <c r="AI53">
        <f t="shared" si="25"/>
        <v>-5452.5138207738555</v>
      </c>
      <c r="AJ53">
        <f t="shared" si="7"/>
        <v>21.415413113477044</v>
      </c>
      <c r="AK53">
        <f t="shared" si="22"/>
        <v>5.0788193364805938</v>
      </c>
      <c r="AL53">
        <f t="shared" si="8"/>
        <v>-5426.0195883238976</v>
      </c>
      <c r="AN53">
        <f t="shared" si="26"/>
        <v>0</v>
      </c>
      <c r="AO53">
        <f t="shared" si="26"/>
        <v>0</v>
      </c>
      <c r="AP53">
        <f t="shared" si="26"/>
        <v>-3.4372467879985619E-3</v>
      </c>
      <c r="AQ53">
        <f t="shared" si="26"/>
        <v>-18.863249624966109</v>
      </c>
      <c r="AR53">
        <f t="shared" si="26"/>
        <v>-18.866686871754109</v>
      </c>
      <c r="AS53">
        <f t="shared" si="26"/>
        <v>7.4101213994517565E-2</v>
      </c>
      <c r="AT53">
        <f t="shared" si="26"/>
        <v>1.7573636170259147E-2</v>
      </c>
      <c r="AU53">
        <f t="shared" si="23"/>
        <v>-18.77501202158933</v>
      </c>
      <c r="AW53">
        <v>50</v>
      </c>
      <c r="AX53">
        <f>IF(Z53&gt;0, (R53*SUMPRODUCT(K53:$K$98, X53:$X$98)-K53*$AZ$3)/Z53, 0)</f>
        <v>643.50460633470243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250000</v>
      </c>
      <c r="S54">
        <f t="shared" si="1"/>
        <v>570.60146861975988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51.139148836245724</v>
      </c>
      <c r="AC54">
        <f t="shared" si="2"/>
        <v>33.926495123015243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-4804.405873685856</v>
      </c>
      <c r="AI54">
        <f t="shared" si="25"/>
        <v>-4805.1490915224022</v>
      </c>
      <c r="AJ54">
        <f t="shared" si="7"/>
        <v>17.21265371323048</v>
      </c>
      <c r="AK54">
        <f t="shared" si="22"/>
        <v>3.579740418537201</v>
      </c>
      <c r="AL54">
        <f t="shared" si="8"/>
        <v>-4784.3566973906345</v>
      </c>
      <c r="AN54">
        <f t="shared" si="26"/>
        <v>0</v>
      </c>
      <c r="AO54">
        <f t="shared" si="26"/>
        <v>0</v>
      </c>
      <c r="AP54">
        <f t="shared" si="26"/>
        <v>-2.2961326156369019E-3</v>
      </c>
      <c r="AQ54">
        <f t="shared" si="26"/>
        <v>-14.842960546522248</v>
      </c>
      <c r="AR54">
        <f t="shared" si="26"/>
        <v>-14.845256679137885</v>
      </c>
      <c r="AS54">
        <f t="shared" si="26"/>
        <v>5.3177592960193587E-2</v>
      </c>
      <c r="AT54">
        <f t="shared" si="26"/>
        <v>1.1059420705931175E-2</v>
      </c>
      <c r="AU54">
        <f t="shared" si="23"/>
        <v>-14.78101966547176</v>
      </c>
      <c r="AW54">
        <v>51</v>
      </c>
      <c r="AX54">
        <f>IF(Z54&gt;0, (R54*SUMPRODUCT(K54:$K$98, X54:$X$98)-K54*$AZ$3)/Z54, 0)</f>
        <v>570.60146861975988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250000</v>
      </c>
      <c r="S55">
        <f t="shared" si="1"/>
        <v>483.51788141781708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33.926495123015243</v>
      </c>
      <c r="AC55">
        <f t="shared" si="2"/>
        <v>20.557280926256951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-4086.6952325844495</v>
      </c>
      <c r="AI55">
        <f t="shared" si="25"/>
        <v>-4087.2266834810011</v>
      </c>
      <c r="AJ55">
        <f t="shared" si="7"/>
        <v>13.369214196758293</v>
      </c>
      <c r="AK55">
        <f t="shared" si="22"/>
        <v>2.3748546586110675</v>
      </c>
      <c r="AL55">
        <f t="shared" si="8"/>
        <v>-4071.4826146256319</v>
      </c>
      <c r="AN55">
        <f t="shared" si="26"/>
        <v>0</v>
      </c>
      <c r="AO55">
        <f t="shared" si="26"/>
        <v>0</v>
      </c>
      <c r="AP55">
        <f t="shared" si="26"/>
        <v>-1.4659729782640148E-3</v>
      </c>
      <c r="AQ55">
        <f t="shared" si="26"/>
        <v>-11.272884889729218</v>
      </c>
      <c r="AR55">
        <f t="shared" si="26"/>
        <v>-11.274350862707482</v>
      </c>
      <c r="AS55">
        <f t="shared" si="26"/>
        <v>3.6878114008731762E-2</v>
      </c>
      <c r="AT55">
        <f t="shared" si="26"/>
        <v>6.5508832131407355E-3</v>
      </c>
      <c r="AU55">
        <f t="shared" si="23"/>
        <v>-11.230921865485611</v>
      </c>
      <c r="AW55">
        <v>52</v>
      </c>
      <c r="AX55">
        <f>IF(Z55&gt;0, (R55*SUMPRODUCT(K55:$K$98, X55:$X$98)-K55*$AZ$3)/Z55, 0)</f>
        <v>483.51788141781708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250000</v>
      </c>
      <c r="S56">
        <f t="shared" si="1"/>
        <v>367.70760795735322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20.557280926256951</v>
      </c>
      <c r="AC56">
        <f t="shared" si="2"/>
        <v>10.600240991674104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-3315.7508206755879</v>
      </c>
      <c r="AI56">
        <f t="shared" si="25"/>
        <v>-3316.1111695221402</v>
      </c>
      <c r="AJ56">
        <f t="shared" si="7"/>
        <v>9.9570399345828466</v>
      </c>
      <c r="AK56">
        <f t="shared" si="22"/>
        <v>1.4390096648379866</v>
      </c>
      <c r="AL56">
        <f t="shared" si="8"/>
        <v>-3304.7151199227192</v>
      </c>
      <c r="AN56">
        <f t="shared" si="26"/>
        <v>0</v>
      </c>
      <c r="AO56">
        <f t="shared" si="26"/>
        <v>0</v>
      </c>
      <c r="AP56">
        <f t="shared" si="26"/>
        <v>-8.8749912742573222E-4</v>
      </c>
      <c r="AQ56">
        <f t="shared" si="26"/>
        <v>-8.1663254600813353</v>
      </c>
      <c r="AR56">
        <f t="shared" si="26"/>
        <v>-8.1672129592087614</v>
      </c>
      <c r="AS56">
        <f t="shared" si="26"/>
        <v>2.4523081836488242E-2</v>
      </c>
      <c r="AT56">
        <f t="shared" si="26"/>
        <v>3.5441207433299206E-3</v>
      </c>
      <c r="AU56">
        <f t="shared" si="23"/>
        <v>-8.1391457566289418</v>
      </c>
      <c r="AW56">
        <v>53</v>
      </c>
      <c r="AX56">
        <f>IF(Z56&gt;0, (R56*SUMPRODUCT(K56:$K$98, X56:$X$98)-K56*$AZ$3)/Z56, 0)</f>
        <v>367.70760795735322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250000</v>
      </c>
      <c r="S57">
        <f t="shared" si="1"/>
        <v>196.5680309260795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10.600240991674104</v>
      </c>
      <c r="AC57">
        <f t="shared" si="2"/>
        <v>3.6087770986877619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-2545.1767237716226</v>
      </c>
      <c r="AI57">
        <f t="shared" si="25"/>
        <v>-2545.4062102935209</v>
      </c>
      <c r="AJ57">
        <f t="shared" si="7"/>
        <v>6.9914638929863422</v>
      </c>
      <c r="AK57">
        <f t="shared" si="22"/>
        <v>0.74201686941718736</v>
      </c>
      <c r="AL57">
        <f t="shared" si="8"/>
        <v>-2537.6727295311175</v>
      </c>
      <c r="AN57">
        <f t="shared" si="26"/>
        <v>0</v>
      </c>
      <c r="AO57">
        <f t="shared" si="26"/>
        <v>0</v>
      </c>
      <c r="AP57">
        <f t="shared" si="26"/>
        <v>-5.0464265859825994E-4</v>
      </c>
      <c r="AQ57">
        <f t="shared" si="26"/>
        <v>-5.5968635450254212</v>
      </c>
      <c r="AR57">
        <f t="shared" si="26"/>
        <v>-5.5973681876840198</v>
      </c>
      <c r="AS57">
        <f t="shared" si="26"/>
        <v>1.5374283845811215E-2</v>
      </c>
      <c r="AT57">
        <f t="shared" si="26"/>
        <v>1.6317009060497708E-3</v>
      </c>
      <c r="AU57">
        <f t="shared" si="23"/>
        <v>-5.5803622029321591</v>
      </c>
      <c r="AW57">
        <v>54</v>
      </c>
      <c r="AX57">
        <f>IF(Z57&gt;0, (R57*SUMPRODUCT(K57:$K$98, X57:$X$98)-K57*$AZ$3)/Z57, 0)</f>
        <v>196.5680309260795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250000</v>
      </c>
      <c r="S58">
        <f t="shared" si="1"/>
        <v>-86.424407729781549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3.6087770986877619</v>
      </c>
      <c r="AC58">
        <f t="shared" si="2"/>
        <v>-0.93910290428856313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-1827.288904478849</v>
      </c>
      <c r="AI58">
        <f t="shared" si="25"/>
        <v>-1827.4247316903043</v>
      </c>
      <c r="AJ58">
        <f t="shared" si="7"/>
        <v>4.5478800029763251</v>
      </c>
      <c r="AK58">
        <f t="shared" si="22"/>
        <v>0.25261439690814336</v>
      </c>
      <c r="AL58">
        <f t="shared" si="8"/>
        <v>-1822.6242372904196</v>
      </c>
      <c r="AN58">
        <f t="shared" si="26"/>
        <v>0</v>
      </c>
      <c r="AO58">
        <f t="shared" si="26"/>
        <v>0</v>
      </c>
      <c r="AP58">
        <f t="shared" si="26"/>
        <v>-2.6668312638879649E-4</v>
      </c>
      <c r="AQ58">
        <f t="shared" si="26"/>
        <v>-3.5876987581575923</v>
      </c>
      <c r="AR58">
        <f t="shared" si="26"/>
        <v>-3.587965441283981</v>
      </c>
      <c r="AS58">
        <f t="shared" si="26"/>
        <v>8.9293069086858086E-3</v>
      </c>
      <c r="AT58">
        <f t="shared" si="26"/>
        <v>4.9598306860980867E-4</v>
      </c>
      <c r="AU58">
        <f t="shared" si="23"/>
        <v>-3.5785401513066852</v>
      </c>
      <c r="AW58">
        <v>55</v>
      </c>
      <c r="AX58">
        <f>IF(Z58&gt;0, (R58*SUMPRODUCT(K58:$K$98, X58:$X$98)-K58*$AZ$3)/Z58, 0)</f>
        <v>-86.424407729781549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250000</v>
      </c>
      <c r="S59">
        <f t="shared" si="1"/>
        <v>-609.10009519159951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-0.93910290428856313</v>
      </c>
      <c r="AC59">
        <f t="shared" si="2"/>
        <v>-3.5902092141880377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-1215.8076765274259</v>
      </c>
      <c r="AI59">
        <f t="shared" si="25"/>
        <v>-1215.8813550829402</v>
      </c>
      <c r="AJ59">
        <f t="shared" si="7"/>
        <v>2.6511063098994745</v>
      </c>
      <c r="AK59">
        <f t="shared" si="22"/>
        <v>-6.5737203300199429E-2</v>
      </c>
      <c r="AL59">
        <f t="shared" si="8"/>
        <v>-1213.2959859763409</v>
      </c>
      <c r="AN59">
        <f t="shared" si="26"/>
        <v>0</v>
      </c>
      <c r="AO59">
        <f t="shared" si="26"/>
        <v>0</v>
      </c>
      <c r="AP59">
        <f t="shared" si="26"/>
        <v>-1.2916112922501242E-4</v>
      </c>
      <c r="AQ59">
        <f t="shared" si="26"/>
        <v>-2.1313541141588321</v>
      </c>
      <c r="AR59">
        <f t="shared" si="26"/>
        <v>-2.131483275288057</v>
      </c>
      <c r="AS59">
        <f t="shared" si="26"/>
        <v>4.6474836849323209E-3</v>
      </c>
      <c r="AT59">
        <f t="shared" si="26"/>
        <v>-1.1523965624839106E-4</v>
      </c>
      <c r="AU59">
        <f t="shared" si="23"/>
        <v>-2.1269510312593729</v>
      </c>
      <c r="AW59">
        <v>56</v>
      </c>
      <c r="AX59">
        <f>IF(Z59&gt;0, (R59*SUMPRODUCT(K59:$K$98, X59:$X$98)-K59*$AZ$3)/Z59, 0)</f>
        <v>-609.10009519159951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250000</v>
      </c>
      <c r="S60">
        <f t="shared" si="1"/>
        <v>-1702.475738301807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-3.5902092141880377</v>
      </c>
      <c r="AC60">
        <f t="shared" si="2"/>
        <v>-4.8853200709735454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-741.45071623837941</v>
      </c>
      <c r="AI60">
        <f t="shared" si="25"/>
        <v>-741.48658547252671</v>
      </c>
      <c r="AJ60">
        <f t="shared" si="7"/>
        <v>1.2951108567855076</v>
      </c>
      <c r="AK60">
        <f t="shared" si="22"/>
        <v>-0.25131464499316264</v>
      </c>
      <c r="AL60">
        <f t="shared" si="8"/>
        <v>-740.44278926073434</v>
      </c>
      <c r="AN60">
        <f t="shared" si="26"/>
        <v>0</v>
      </c>
      <c r="AO60">
        <f t="shared" si="26"/>
        <v>0</v>
      </c>
      <c r="AP60">
        <f t="shared" si="26"/>
        <v>-5.614289611712158E-5</v>
      </c>
      <c r="AQ60">
        <f t="shared" si="26"/>
        <v>-1.160526326456895</v>
      </c>
      <c r="AR60">
        <f t="shared" si="26"/>
        <v>-1.1605824693530122</v>
      </c>
      <c r="AS60">
        <f t="shared" si="26"/>
        <v>2.0271209023911755E-3</v>
      </c>
      <c r="AT60">
        <f t="shared" si="26"/>
        <v>-3.9336028053004775E-4</v>
      </c>
      <c r="AU60">
        <f t="shared" si="23"/>
        <v>-1.1589487087311512</v>
      </c>
      <c r="AW60">
        <v>57</v>
      </c>
      <c r="AX60">
        <f>IF(Z60&gt;0, (R60*SUMPRODUCT(K60:$K$98, X60:$X$98)-K60*$AZ$3)/Z60, 0)</f>
        <v>-1702.475738301807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250000</v>
      </c>
      <c r="S61">
        <f t="shared" si="1"/>
        <v>-4351.9466790055931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-4.8853200709735454</v>
      </c>
      <c r="AC61">
        <f t="shared" si="2"/>
        <v>-5.2992006319185467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-405.79530538991406</v>
      </c>
      <c r="AI61">
        <f t="shared" si="25"/>
        <v>-405.81052616645036</v>
      </c>
      <c r="AJ61">
        <f t="shared" si="7"/>
        <v>0.41388056094500136</v>
      </c>
      <c r="AK61">
        <f t="shared" si="22"/>
        <v>-0.34197240496814824</v>
      </c>
      <c r="AL61">
        <f t="shared" si="8"/>
        <v>-405.73861801047349</v>
      </c>
      <c r="AN61">
        <f t="shared" si="26"/>
        <v>0</v>
      </c>
      <c r="AO61">
        <f t="shared" si="26"/>
        <v>0</v>
      </c>
      <c r="AP61">
        <f t="shared" si="26"/>
        <v>-2.1271175707853469E-5</v>
      </c>
      <c r="AQ61">
        <f t="shared" si="26"/>
        <v>-0.56710268505632988</v>
      </c>
      <c r="AR61">
        <f t="shared" si="26"/>
        <v>-0.56712395623203782</v>
      </c>
      <c r="AS61">
        <f t="shared" si="26"/>
        <v>5.7840190432711686E-4</v>
      </c>
      <c r="AT61">
        <f t="shared" si="26"/>
        <v>-4.7790959258699114E-4</v>
      </c>
      <c r="AU61">
        <f t="shared" si="23"/>
        <v>-0.56702346392029757</v>
      </c>
      <c r="AW61">
        <v>58</v>
      </c>
      <c r="AX61">
        <f>IF(Z61&gt;0, (R61*SUMPRODUCT(K61:$K$98, X61:$X$98)-K61*$AZ$3)/Z61, 0)</f>
        <v>-4351.9466790055931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250000</v>
      </c>
      <c r="S62">
        <f t="shared" si="1"/>
        <v>-12067.426161526415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-5.2992006319185467</v>
      </c>
      <c r="AC62">
        <f t="shared" si="2"/>
        <v>-5.1996553120535429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-193.65049023438928</v>
      </c>
      <c r="AI62">
        <f t="shared" si="25"/>
        <v>-193.65587627864849</v>
      </c>
      <c r="AJ62">
        <f t="shared" si="7"/>
        <v>-9.9545319865003812E-2</v>
      </c>
      <c r="AK62">
        <f t="shared" si="22"/>
        <v>-0.37094404423429833</v>
      </c>
      <c r="AL62">
        <f t="shared" si="8"/>
        <v>-194.1263656427478</v>
      </c>
      <c r="AN62">
        <f t="shared" si="26"/>
        <v>0</v>
      </c>
      <c r="AO62">
        <f t="shared" si="26"/>
        <v>0</v>
      </c>
      <c r="AP62">
        <f t="shared" si="26"/>
        <v>-6.7205772939170302E-6</v>
      </c>
      <c r="AQ62">
        <f t="shared" si="26"/>
        <v>-0.24163245324264038</v>
      </c>
      <c r="AR62">
        <f t="shared" si="26"/>
        <v>-0.2416391738199343</v>
      </c>
      <c r="AS62">
        <f t="shared" si="26"/>
        <v>-1.2421027087868797E-4</v>
      </c>
      <c r="AT62">
        <f t="shared" si="26"/>
        <v>-4.6285511240168689E-4</v>
      </c>
      <c r="AU62">
        <f t="shared" si="23"/>
        <v>-0.24222623920321468</v>
      </c>
      <c r="AW62">
        <v>59</v>
      </c>
      <c r="AX62">
        <f>IF(Z62&gt;0, (R62*SUMPRODUCT(K62:$K$98, X62:$X$98)-K62*$AZ$3)/Z62, 0)</f>
        <v>-12067.426161526415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250000</v>
      </c>
      <c r="S63">
        <f t="shared" si="1"/>
        <v>-40496.090904494667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-5.1996553120535429</v>
      </c>
      <c r="AC63">
        <f t="shared" si="2"/>
        <v>-4.8460663323307065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-76.726799023288194</v>
      </c>
      <c r="AI63">
        <f t="shared" si="25"/>
        <v>-76.728294867153636</v>
      </c>
      <c r="AJ63">
        <f t="shared" si="7"/>
        <v>-0.35358897972283643</v>
      </c>
      <c r="AK63">
        <f t="shared" si="22"/>
        <v>-0.36397587184374802</v>
      </c>
      <c r="AL63">
        <f t="shared" si="8"/>
        <v>-77.445859718720229</v>
      </c>
      <c r="AN63">
        <f t="shared" si="26"/>
        <v>0</v>
      </c>
      <c r="AO63">
        <f t="shared" si="26"/>
        <v>0</v>
      </c>
      <c r="AP63">
        <f t="shared" si="26"/>
        <v>-1.6664984133030298E-6</v>
      </c>
      <c r="AQ63">
        <f t="shared" si="26"/>
        <v>-8.5480237465686892E-2</v>
      </c>
      <c r="AR63">
        <f t="shared" si="26"/>
        <v>-8.5481903964100187E-2</v>
      </c>
      <c r="AS63">
        <f t="shared" si="26"/>
        <v>-3.9392846224151908E-4</v>
      </c>
      <c r="AT63">
        <f t="shared" si="26"/>
        <v>-4.0550035128587381E-4</v>
      </c>
      <c r="AU63">
        <f t="shared" si="23"/>
        <v>-8.628133277762759E-2</v>
      </c>
      <c r="AW63">
        <v>60</v>
      </c>
      <c r="AX63">
        <f>IF(Z63&gt;0, (R63*SUMPRODUCT(K63:$K$98, X63:$X$98)-K63*$AZ$3)/Z63, 0)</f>
        <v>-40496.090904494667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250000</v>
      </c>
      <c r="S64">
        <f t="shared" si="1"/>
        <v>-185540.8679921671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-4.8460663323307065</v>
      </c>
      <c r="AC64">
        <f t="shared" si="2"/>
        <v>-4.4000988617915038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-23.688962339143455</v>
      </c>
      <c r="AI64">
        <f t="shared" si="25"/>
        <v>-23.68925877645329</v>
      </c>
      <c r="AJ64">
        <f t="shared" si="7"/>
        <v>-0.44596747053920271</v>
      </c>
      <c r="AK64">
        <f t="shared" si="22"/>
        <v>-0.33922464326314949</v>
      </c>
      <c r="AL64">
        <f t="shared" si="8"/>
        <v>-24.474450890255643</v>
      </c>
      <c r="AN64">
        <f t="shared" si="26"/>
        <v>0</v>
      </c>
      <c r="AO64">
        <f t="shared" si="26"/>
        <v>0</v>
      </c>
      <c r="AP64">
        <f t="shared" si="26"/>
        <v>-2.9487196270577683E-7</v>
      </c>
      <c r="AQ64">
        <f t="shared" si="26"/>
        <v>-2.3563871981063023E-2</v>
      </c>
      <c r="AR64">
        <f t="shared" si="26"/>
        <v>-2.3564166853025727E-2</v>
      </c>
      <c r="AS64">
        <f t="shared" si="26"/>
        <v>-4.4361252439241466E-4</v>
      </c>
      <c r="AT64">
        <f t="shared" si="26"/>
        <v>-3.3743335618657811E-4</v>
      </c>
      <c r="AU64">
        <f t="shared" si="23"/>
        <v>-2.434521273360472E-2</v>
      </c>
      <c r="AW64">
        <v>61</v>
      </c>
      <c r="AX64">
        <f>IF(Z64&gt;0, (R64*SUMPRODUCT(K64:$K$98, X64:$X$98)-K64*$AZ$3)/Z64, 0)</f>
        <v>-185540.8679921671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250000</v>
      </c>
      <c r="S65">
        <f t="shared" si="1"/>
        <v>-849620.26794942399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-4.4000988617915038</v>
      </c>
      <c r="AC65">
        <f t="shared" si="2"/>
        <v>-3.9491558516253429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-4.7074231758851575</v>
      </c>
      <c r="AI65">
        <f t="shared" si="25"/>
        <v>-4.7074812776631019</v>
      </c>
      <c r="AJ65">
        <f t="shared" si="7"/>
        <v>-0.4509430101661609</v>
      </c>
      <c r="AK65">
        <f t="shared" si="22"/>
        <v>-0.30800692032540528</v>
      </c>
      <c r="AL65">
        <f t="shared" si="8"/>
        <v>-5.4664312081546678</v>
      </c>
      <c r="AN65">
        <f t="shared" si="26"/>
        <v>0</v>
      </c>
      <c r="AO65">
        <f t="shared" si="26"/>
        <v>0</v>
      </c>
      <c r="AP65">
        <f t="shared" si="26"/>
        <v>-5.1602651394789338E-8</v>
      </c>
      <c r="AQ65">
        <f t="shared" si="26"/>
        <v>-4.1808620270813385E-3</v>
      </c>
      <c r="AR65">
        <f t="shared" si="26"/>
        <v>-4.1809136297327335E-3</v>
      </c>
      <c r="AS65">
        <f t="shared" si="26"/>
        <v>-4.0050159867493725E-4</v>
      </c>
      <c r="AT65">
        <f t="shared" si="26"/>
        <v>-2.7355399953491876E-4</v>
      </c>
      <c r="AU65">
        <f t="shared" si="23"/>
        <v>-4.8549692279425891E-3</v>
      </c>
      <c r="AW65">
        <v>62</v>
      </c>
      <c r="AX65">
        <f>IF(Z65&gt;0, (R65*SUMPRODUCT(K65:$K$98, X65:$X$98)-K65*$AZ$3)/Z65, 0)</f>
        <v>-849620.26794942399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250000</v>
      </c>
      <c r="S66">
        <f t="shared" si="1"/>
        <v>-3921320.138266169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-3.9491558516253429</v>
      </c>
      <c r="AC66">
        <f t="shared" si="2"/>
        <v>-3.5296698545924037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-0.92538449105248666</v>
      </c>
      <c r="AI66">
        <f t="shared" si="25"/>
        <v>-0.92539574258809887</v>
      </c>
      <c r="AJ66">
        <f t="shared" si="7"/>
        <v>-0.41948599703293921</v>
      </c>
      <c r="AK66">
        <f t="shared" si="22"/>
        <v>-0.27644090961377404</v>
      </c>
      <c r="AL66">
        <f t="shared" si="8"/>
        <v>-1.6213226492348123</v>
      </c>
      <c r="AN66">
        <f t="shared" si="26"/>
        <v>0</v>
      </c>
      <c r="AO66">
        <f t="shared" si="26"/>
        <v>0</v>
      </c>
      <c r="AP66">
        <f t="shared" si="26"/>
        <v>-8.9222907381831141E-9</v>
      </c>
      <c r="AQ66">
        <f t="shared" si="26"/>
        <v>-7.3381534382279204E-4</v>
      </c>
      <c r="AR66">
        <f t="shared" si="26"/>
        <v>-7.3382426611353019E-4</v>
      </c>
      <c r="AS66">
        <f t="shared" si="26"/>
        <v>-3.3264579655043467E-4</v>
      </c>
      <c r="AT66">
        <f t="shared" si="26"/>
        <v>-2.1921329252470818E-4</v>
      </c>
      <c r="AU66">
        <f t="shared" si="23"/>
        <v>-1.2856833551886733E-3</v>
      </c>
      <c r="AW66">
        <v>63</v>
      </c>
      <c r="AX66">
        <f>IF(Z66&gt;0, (R66*SUMPRODUCT(K66:$K$98, X66:$X$98)-K66*$AZ$3)/Z66, 0)</f>
        <v>-3921320.138266169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-18328269.199499957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-3.5296698545924037</v>
      </c>
      <c r="AC67">
        <f t="shared" ref="AC67:AC98" si="29">S67*Z67</f>
        <v>-3.1521296886326362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-0.17978494201519971</v>
      </c>
      <c r="AI67">
        <f t="shared" ref="AI67:AI98" si="33">SUM(AE67:AH67)</f>
        <v>-0.179787091788355</v>
      </c>
      <c r="AJ67">
        <f t="shared" ref="AJ67:AJ98" si="34">AB67-AC67</f>
        <v>-0.37754016595976747</v>
      </c>
      <c r="AK67">
        <f t="shared" si="22"/>
        <v>-0.24707688982146828</v>
      </c>
      <c r="AL67">
        <f t="shared" ref="AL67:AL98" si="35">SUM(AI67:AK67)</f>
        <v>-0.80440414756959078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-1.2729163459955346E-4</v>
      </c>
      <c r="AR67">
        <f t="shared" si="36"/>
        <v>-1.2729315668552954E-4</v>
      </c>
      <c r="AS67">
        <f t="shared" si="36"/>
        <v>-2.6730661819243185E-4</v>
      </c>
      <c r="AT67">
        <f t="shared" si="36"/>
        <v>-1.7493579175551584E-4</v>
      </c>
      <c r="AU67">
        <f t="shared" si="23"/>
        <v>-5.6953556663347726E-4</v>
      </c>
      <c r="AW67">
        <v>64</v>
      </c>
      <c r="AX67">
        <f>IF(Z67&gt;0, (R67*SUMPRODUCT(K67:$K$98, X67:$X$98)-K67*$AZ$3)/Z67, 0)</f>
        <v>-18328269.199499957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250000</v>
      </c>
      <c r="S68">
        <f t="shared" si="28"/>
        <v>-86954617.621566117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-3.1521296886326362</v>
      </c>
      <c r="AC68">
        <f t="shared" si="29"/>
        <v>-2.8145123541033166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-3.4473608265393751E-2</v>
      </c>
      <c r="AI68">
        <f t="shared" si="33"/>
        <v>-3.4474012860404211E-2</v>
      </c>
      <c r="AJ68">
        <f t="shared" si="34"/>
        <v>-0.33761733452931963</v>
      </c>
      <c r="AK68">
        <f t="shared" si="22"/>
        <v>-0.22064907820428456</v>
      </c>
      <c r="AL68">
        <f t="shared" si="35"/>
        <v>-0.59274042559400841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-2.1792912178550702E-5</v>
      </c>
      <c r="AR68">
        <f t="shared" si="36"/>
        <v>-2.1793167948224216E-5</v>
      </c>
      <c r="AS68">
        <f t="shared" si="36"/>
        <v>-2.1342891828180952E-4</v>
      </c>
      <c r="AT68">
        <f t="shared" si="36"/>
        <v>-1.3948600757325501E-4</v>
      </c>
      <c r="AU68">
        <f t="shared" si="23"/>
        <v>-3.7470809380328878E-4</v>
      </c>
      <c r="AW68">
        <v>65</v>
      </c>
      <c r="AX68">
        <f>IF(Z68&gt;0, (R68*SUMPRODUCT(K68:$K$98, X68:$X$98)-K68*$AZ$3)/Z68, 0)</f>
        <v>-86954617.621566117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250000</v>
      </c>
      <c r="S69">
        <f t="shared" si="28"/>
        <v>-418849169.19089407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-2.8145123541033166</v>
      </c>
      <c r="AC69">
        <f t="shared" si="29"/>
        <v>-2.5129764450834244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-6.5110519784783143E-3</v>
      </c>
      <c r="AI69">
        <f t="shared" si="33"/>
        <v>-6.5111269749397477E-3</v>
      </c>
      <c r="AJ69">
        <f t="shared" si="34"/>
        <v>-0.30153590901989213</v>
      </c>
      <c r="AK69">
        <f t="shared" si="22"/>
        <v>-0.19701586478723218</v>
      </c>
      <c r="AL69">
        <f t="shared" si="35"/>
        <v>-0.50506290078206406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-3.6750365791363691E-6</v>
      </c>
      <c r="AR69">
        <f t="shared" si="36"/>
        <v>-3.6750789094295361E-6</v>
      </c>
      <c r="AS69">
        <f t="shared" si="36"/>
        <v>-1.7019607572388399E-4</v>
      </c>
      <c r="AT69">
        <f t="shared" si="36"/>
        <v>-1.1120177079779317E-4</v>
      </c>
      <c r="AU69">
        <f t="shared" si="23"/>
        <v>-2.8507292543110668E-4</v>
      </c>
      <c r="AW69">
        <v>66</v>
      </c>
      <c r="AX69">
        <f>IF(Z69&gt;0, (R69*SUMPRODUCT(K69:$K$98, X69:$X$98)-K69*$AZ$3)/Z69, 0)</f>
        <v>-418849169.19089407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250000</v>
      </c>
      <c r="S70">
        <f t="shared" si="28"/>
        <v>-2051496793.0077384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-2.5129764450834244</v>
      </c>
      <c r="AC70">
        <f t="shared" si="29"/>
        <v>-2.2437321719663688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-1.2115037019789323E-3</v>
      </c>
      <c r="AI70">
        <f t="shared" si="33"/>
        <v>-1.2115173732906521E-3</v>
      </c>
      <c r="AJ70">
        <f t="shared" si="34"/>
        <v>-0.26924427311705568</v>
      </c>
      <c r="AK70">
        <f t="shared" si="22"/>
        <v>-0.17590835115583972</v>
      </c>
      <c r="AL70">
        <f t="shared" si="35"/>
        <v>-0.4463641416461861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-6.1054436409053291E-7</v>
      </c>
      <c r="AR70">
        <f t="shared" si="36"/>
        <v>-6.1055125382789542E-7</v>
      </c>
      <c r="AS70">
        <f t="shared" si="36"/>
        <v>-1.3568722344533881E-4</v>
      </c>
      <c r="AT70">
        <f t="shared" si="36"/>
        <v>-8.8650040622429709E-5</v>
      </c>
      <c r="AU70">
        <f t="shared" si="23"/>
        <v>-2.2494781532159642E-4</v>
      </c>
      <c r="AW70">
        <v>67</v>
      </c>
      <c r="AX70">
        <f>IF(Z70&gt;0, (R70*SUMPRODUCT(K70:$K$98, X70:$X$98)-K70*$AZ$3)/Z70, 0)</f>
        <v>-2051496793.0077384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250000</v>
      </c>
      <c r="S71">
        <f t="shared" si="28"/>
        <v>-10228529625.49371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-2.2437321719663688</v>
      </c>
      <c r="AC71">
        <f t="shared" si="29"/>
        <v>-2.0033328288021304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-2.2172763157318694E-4</v>
      </c>
      <c r="AI71">
        <f t="shared" si="33"/>
        <v>-2.2173007979021098E-4</v>
      </c>
      <c r="AJ71">
        <f t="shared" si="34"/>
        <v>-0.24039934316423839</v>
      </c>
      <c r="AK71">
        <f t="shared" si="22"/>
        <v>-0.15706125203764582</v>
      </c>
      <c r="AL71">
        <f t="shared" si="35"/>
        <v>-0.39768232528167441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-9.9768691525828342E-8</v>
      </c>
      <c r="AR71">
        <f t="shared" si="36"/>
        <v>-9.9769793126956385E-8</v>
      </c>
      <c r="AS71">
        <f t="shared" si="36"/>
        <v>-1.0817022551944772E-4</v>
      </c>
      <c r="AT71">
        <f t="shared" si="36"/>
        <v>-7.0671370518978564E-5</v>
      </c>
      <c r="AU71">
        <f t="shared" si="23"/>
        <v>-1.7894136583155324E-4</v>
      </c>
      <c r="AW71">
        <v>68</v>
      </c>
      <c r="AX71">
        <f>IF(Z71&gt;0, (R71*SUMPRODUCT(K71:$K$98, X71:$X$98)-K71*$AZ$3)/Z71, 0)</f>
        <v>-10228529625.49371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250000</v>
      </c>
      <c r="S72">
        <f t="shared" si="28"/>
        <v>-51962393244.501808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-2.0033328288021304</v>
      </c>
      <c r="AC72">
        <f t="shared" si="29"/>
        <v>-1.7886901127595694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-3.9869001682282115E-5</v>
      </c>
      <c r="AI72">
        <f t="shared" si="33"/>
        <v>-3.9869431967051803E-5</v>
      </c>
      <c r="AJ72">
        <f t="shared" si="34"/>
        <v>-0.21464271604256102</v>
      </c>
      <c r="AK72">
        <f t="shared" si="22"/>
        <v>-0.14023329801614914</v>
      </c>
      <c r="AL72">
        <f t="shared" si="35"/>
        <v>-0.35491588349067721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-1.6017391722496994E-8</v>
      </c>
      <c r="AR72">
        <f t="shared" si="36"/>
        <v>-1.6017564589622267E-8</v>
      </c>
      <c r="AS72">
        <f t="shared" si="36"/>
        <v>-8.6232820441106082E-5</v>
      </c>
      <c r="AT72">
        <f t="shared" si="36"/>
        <v>-5.6338798868408228E-5</v>
      </c>
      <c r="AU72">
        <f t="shared" si="23"/>
        <v>-1.4258763687410392E-4</v>
      </c>
      <c r="AW72">
        <v>69</v>
      </c>
      <c r="AX72">
        <f>IF(Z72&gt;0, (R72*SUMPRODUCT(K72:$K$98, X72:$X$98)-K72*$AZ$3)/Z72, 0)</f>
        <v>-51962393244.501808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250000</v>
      </c>
      <c r="S73">
        <f t="shared" si="28"/>
        <v>-269441900034.68866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-1.7886901127595694</v>
      </c>
      <c r="AC73">
        <f t="shared" si="29"/>
        <v>-1.5970447575169147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-7.0378303418853371E-6</v>
      </c>
      <c r="AI73">
        <f t="shared" si="33"/>
        <v>-7.0379044322902307E-6</v>
      </c>
      <c r="AJ73">
        <f t="shared" si="34"/>
        <v>-0.19164535524265469</v>
      </c>
      <c r="AK73">
        <f t="shared" ref="AK73:AK98" si="49">G73*SUM(AB73:AB73, AE73:AF73)</f>
        <v>-0.12520830789316986</v>
      </c>
      <c r="AL73">
        <f t="shared" si="35"/>
        <v>-0.31686070104025688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-2.5245106452623543E-9</v>
      </c>
      <c r="AR73">
        <f t="shared" si="36"/>
        <v>-2.5245372219211796E-9</v>
      </c>
      <c r="AS73">
        <f t="shared" si="36"/>
        <v>-6.8744302707297303E-5</v>
      </c>
      <c r="AT73">
        <f t="shared" si="36"/>
        <v>-4.4912947712081066E-5</v>
      </c>
      <c r="AU73">
        <f t="shared" si="23"/>
        <v>-1.1365977495660031E-4</v>
      </c>
      <c r="AW73">
        <v>70</v>
      </c>
      <c r="AX73">
        <f>IF(Z73&gt;0, (R73*SUMPRODUCT(K73:$K$98, X73:$X$98)-K73*$AZ$3)/Z73, 0)</f>
        <v>-269441900034.68866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250000</v>
      </c>
      <c r="S74">
        <f t="shared" si="28"/>
        <v>-1427540188798.7354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-1.5970447575169147</v>
      </c>
      <c r="AC74">
        <f t="shared" si="29"/>
        <v>-1.4259328214163836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-1.2172715093922161E-6</v>
      </c>
      <c r="AI74">
        <f t="shared" si="33"/>
        <v>-1.2172839953175914E-6</v>
      </c>
      <c r="AJ74">
        <f t="shared" si="34"/>
        <v>-0.1711119361005311</v>
      </c>
      <c r="AK74">
        <f t="shared" si="49"/>
        <v>-0.11179313302618403</v>
      </c>
      <c r="AL74">
        <f t="shared" si="35"/>
        <v>-0.28290628641071047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-3.8985925429754031E-10</v>
      </c>
      <c r="AR74">
        <f t="shared" si="36"/>
        <v>-3.8986325320289419E-10</v>
      </c>
      <c r="AS74">
        <f t="shared" si="36"/>
        <v>-5.4802541006541359E-5</v>
      </c>
      <c r="AT74">
        <f t="shared" si="36"/>
        <v>-3.5804327252294868E-5</v>
      </c>
      <c r="AU74">
        <f t="shared" si="23"/>
        <v>-9.0607258122089439E-5</v>
      </c>
      <c r="AW74">
        <v>71</v>
      </c>
      <c r="AX74">
        <f>IF(Z74&gt;0, (R74*SUMPRODUCT(K74:$K$98, X74:$X$98)-K74*$AZ$3)/Z74, 0)</f>
        <v>-1427540188798.7354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250000</v>
      </c>
      <c r="S75">
        <f t="shared" si="28"/>
        <v>-7741696520675.4004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-1.4259328214163836</v>
      </c>
      <c r="AC75">
        <f t="shared" si="29"/>
        <v>-1.2731543051767413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-2.0610777898073704E-7</v>
      </c>
      <c r="AI75">
        <f t="shared" si="33"/>
        <v>-2.0610983465790965E-7</v>
      </c>
      <c r="AJ75">
        <f t="shared" si="34"/>
        <v>-0.15277851623964223</v>
      </c>
      <c r="AK75">
        <f t="shared" si="49"/>
        <v>-9.981529749914686E-2</v>
      </c>
      <c r="AL75">
        <f t="shared" si="35"/>
        <v>-0.25259401984862373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-5.8938184114435E-11</v>
      </c>
      <c r="AR75">
        <f t="shared" si="36"/>
        <v>-5.8938771951926041E-11</v>
      </c>
      <c r="AS75">
        <f t="shared" si="36"/>
        <v>-4.3688250697727408E-5</v>
      </c>
      <c r="AT75">
        <f t="shared" si="36"/>
        <v>-2.8542990519497297E-5</v>
      </c>
      <c r="AU75">
        <f t="shared" si="23"/>
        <v>-7.2231300155996649E-5</v>
      </c>
      <c r="AW75">
        <v>72</v>
      </c>
      <c r="AX75">
        <f>IF(Z75&gt;0, (R75*SUMPRODUCT(K75:$K$98, X75:$X$98)-K75*$AZ$3)/Z75, 0)</f>
        <v>-7741696520675.4004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250000</v>
      </c>
      <c r="S76">
        <f t="shared" si="28"/>
        <v>-43059164269315.742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-1.2731543051767413</v>
      </c>
      <c r="AC76">
        <f t="shared" si="29"/>
        <v>-1.1367449153879103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-3.4102506842577361E-8</v>
      </c>
      <c r="AI76">
        <f t="shared" si="33"/>
        <v>-3.4102836837636101E-8</v>
      </c>
      <c r="AJ76">
        <f t="shared" si="34"/>
        <v>-0.13640938978883099</v>
      </c>
      <c r="AK76">
        <f t="shared" si="49"/>
        <v>-8.9120801362371896E-2</v>
      </c>
      <c r="AL76">
        <f t="shared" si="35"/>
        <v>-0.22553022525403971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-8.7070422095218361E-12</v>
      </c>
      <c r="AR76">
        <f t="shared" si="36"/>
        <v>-8.7071264637650401E-12</v>
      </c>
      <c r="AS76">
        <f t="shared" si="36"/>
        <v>-3.4828006050968191E-5</v>
      </c>
      <c r="AT76">
        <f t="shared" si="36"/>
        <v>-2.2754297295228904E-5</v>
      </c>
      <c r="AU76">
        <f t="shared" si="23"/>
        <v>-5.7582312053323555E-5</v>
      </c>
      <c r="AW76">
        <v>73</v>
      </c>
      <c r="AX76">
        <f>IF(Z76&gt;0, (R76*SUMPRODUCT(K76:$K$98, X76:$X$98)-K76*$AZ$3)/Z76, 0)</f>
        <v>-43059164269315.742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250000</v>
      </c>
      <c r="S77">
        <f t="shared" si="28"/>
        <v>-245907815952170.5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-1.1367449153879103</v>
      </c>
      <c r="AC77">
        <f t="shared" si="29"/>
        <v>-1.0149508173182522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-5.5020614167666772E-9</v>
      </c>
      <c r="AI77">
        <f t="shared" si="33"/>
        <v>-5.5021130088039917E-9</v>
      </c>
      <c r="AJ77">
        <f t="shared" si="34"/>
        <v>-0.12179409806965813</v>
      </c>
      <c r="AK77">
        <f t="shared" si="49"/>
        <v>-7.9572144077153725E-2</v>
      </c>
      <c r="AL77">
        <f t="shared" si="35"/>
        <v>-0.20136624764892486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-1.2542720837082734E-12</v>
      </c>
      <c r="AR77">
        <f t="shared" si="36"/>
        <v>-1.2542838448369202E-12</v>
      </c>
      <c r="AS77">
        <f t="shared" si="36"/>
        <v>-2.776467320115304E-5</v>
      </c>
      <c r="AT77">
        <f t="shared" si="36"/>
        <v>-1.8139586492554582E-5</v>
      </c>
      <c r="AU77">
        <f t="shared" si="23"/>
        <v>-4.5904260947991466E-5</v>
      </c>
      <c r="AW77">
        <v>74</v>
      </c>
      <c r="AX77">
        <f>IF(Z77&gt;0, (R77*SUMPRODUCT(K77:$K$98, X77:$X$98)-K77*$AZ$3)/Z77, 0)</f>
        <v>-245907815952170.5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250000</v>
      </c>
      <c r="S78">
        <f t="shared" si="28"/>
        <v>-1444796298166628.3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-1.0149508173182522</v>
      </c>
      <c r="AC78">
        <f t="shared" si="29"/>
        <v>-0.90620608689239468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-8.6471717396282399E-10</v>
      </c>
      <c r="AI78">
        <f t="shared" si="33"/>
        <v>-8.6472501422106697E-10</v>
      </c>
      <c r="AJ78">
        <f t="shared" si="34"/>
        <v>-0.10874473042585753</v>
      </c>
      <c r="AK78">
        <f t="shared" si="49"/>
        <v>-7.1046557212277664E-2</v>
      </c>
      <c r="AL78">
        <f t="shared" si="35"/>
        <v>-0.17979128850286019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-1.7600393766889536E-13</v>
      </c>
      <c r="AR78">
        <f t="shared" si="36"/>
        <v>-1.7600553346965501E-13</v>
      </c>
      <c r="AS78">
        <f t="shared" si="36"/>
        <v>-2.213382748949115E-5</v>
      </c>
      <c r="AT78">
        <f t="shared" si="36"/>
        <v>-1.446076729328024E-5</v>
      </c>
      <c r="AU78">
        <f t="shared" si="23"/>
        <v>-3.6594594958776922E-5</v>
      </c>
      <c r="AW78">
        <v>75</v>
      </c>
      <c r="AX78">
        <f>IF(Z78&gt;0, (R78*SUMPRODUCT(K78:$K$98, X78:$X$98)-K78*$AZ$3)/Z78, 0)</f>
        <v>-1444796298166628.3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250000</v>
      </c>
      <c r="S79">
        <f t="shared" si="28"/>
        <v>-8742094938986857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-0.90620608689239468</v>
      </c>
      <c r="AC79">
        <f t="shared" si="29"/>
        <v>-0.80911257758264943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-1.3209870693605845E-10</v>
      </c>
      <c r="AI79">
        <f t="shared" si="33"/>
        <v>-1.3209986385637222E-10</v>
      </c>
      <c r="AJ79">
        <f t="shared" si="34"/>
        <v>-9.7093509309745252E-2</v>
      </c>
      <c r="AK79">
        <f t="shared" si="49"/>
        <v>-6.3434426082467632E-2</v>
      </c>
      <c r="AL79">
        <f t="shared" si="35"/>
        <v>-0.16052793552431274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-2.4006499798208739E-14</v>
      </c>
      <c r="AR79">
        <f t="shared" si="36"/>
        <v>-2.4006710047104607E-14</v>
      </c>
      <c r="AS79">
        <f t="shared" si="36"/>
        <v>-1.7644951761564352E-5</v>
      </c>
      <c r="AT79">
        <f t="shared" si="36"/>
        <v>-1.1528035150907017E-5</v>
      </c>
      <c r="AU79">
        <f t="shared" si="23"/>
        <v>-2.9172986936478076E-5</v>
      </c>
      <c r="AW79">
        <v>76</v>
      </c>
      <c r="AX79">
        <f>IF(Z79&gt;0, (R79*SUMPRODUCT(K79:$K$98, X79:$X$98)-K79*$AZ$3)/Z79, 0)</f>
        <v>-8742094938986857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250000</v>
      </c>
      <c r="S80">
        <f t="shared" si="28"/>
        <v>-5.4496357987399576E+16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-0.80911257758264943</v>
      </c>
      <c r="AC80">
        <f t="shared" si="29"/>
        <v>-0.72242194427024364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-1.9592938616200016E-11</v>
      </c>
      <c r="AI80">
        <f t="shared" si="33"/>
        <v>-1.9593104320379833E-11</v>
      </c>
      <c r="AJ80">
        <f t="shared" si="34"/>
        <v>-8.6690633312405785E-2</v>
      </c>
      <c r="AK80">
        <f t="shared" si="49"/>
        <v>-5.6637880430785464E-2</v>
      </c>
      <c r="AL80">
        <f t="shared" si="35"/>
        <v>-0.14332851376278435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-3.1791559498369465E-15</v>
      </c>
      <c r="AR80">
        <f t="shared" si="36"/>
        <v>-3.179182837045624E-15</v>
      </c>
      <c r="AS80">
        <f t="shared" si="36"/>
        <v>-1.4066447514023811E-5</v>
      </c>
      <c r="AT80">
        <f t="shared" si="36"/>
        <v>-9.190079042497777E-6</v>
      </c>
      <c r="AU80">
        <f t="shared" si="23"/>
        <v>-2.3256526559700772E-5</v>
      </c>
      <c r="AW80">
        <v>77</v>
      </c>
      <c r="AX80">
        <f>IF(Z80&gt;0, (R80*SUMPRODUCT(K80:$K$98, X80:$X$98)-K80*$AZ$3)/Z80, 0)</f>
        <v>-5.4496357987399576E+16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250000</v>
      </c>
      <c r="S81">
        <f t="shared" si="28"/>
        <v>-3.5057764164878586E+17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-0.72242194427024364</v>
      </c>
      <c r="AC81">
        <f t="shared" si="29"/>
        <v>-0.6450195930984346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-2.8209736148592983E-12</v>
      </c>
      <c r="AI81">
        <f t="shared" si="33"/>
        <v>-2.8209966133165754E-12</v>
      </c>
      <c r="AJ81">
        <f t="shared" si="34"/>
        <v>-7.7402351171809047E-2</v>
      </c>
      <c r="AK81">
        <f t="shared" si="49"/>
        <v>-5.056953609891706E-2</v>
      </c>
      <c r="AL81">
        <f t="shared" si="35"/>
        <v>-0.12797188727354711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-4.0868928905652987E-16</v>
      </c>
      <c r="AR81">
        <f t="shared" si="36"/>
        <v>-4.086926209640332E-16</v>
      </c>
      <c r="AS81">
        <f t="shared" si="36"/>
        <v>-1.1213685837075185E-5</v>
      </c>
      <c r="AT81">
        <f t="shared" si="36"/>
        <v>-7.3262747468893839E-6</v>
      </c>
      <c r="AU81">
        <f t="shared" si="23"/>
        <v>-1.8539960584373264E-5</v>
      </c>
      <c r="AW81">
        <v>78</v>
      </c>
      <c r="AX81">
        <f>IF(Z81&gt;0, (R81*SUMPRODUCT(K81:$K$98, X81:$X$98)-K81*$AZ$3)/Z81, 0)</f>
        <v>-3.5057764164878586E+17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250000</v>
      </c>
      <c r="S82">
        <f t="shared" si="28"/>
        <v>-2.3310994640523187E+18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-0.6450195930984346</v>
      </c>
      <c r="AC82">
        <f t="shared" si="29"/>
        <v>-0.57591035098074539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-3.9360564264474972E-13</v>
      </c>
      <c r="AI82">
        <f t="shared" si="33"/>
        <v>-3.936087308353217E-13</v>
      </c>
      <c r="AJ82">
        <f t="shared" si="34"/>
        <v>-6.9109242117689207E-2</v>
      </c>
      <c r="AK82">
        <f t="shared" si="49"/>
        <v>-4.5151371516890429E-2</v>
      </c>
      <c r="AL82">
        <f t="shared" si="35"/>
        <v>-0.11426061363497324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-5.0914035942169556E-17</v>
      </c>
      <c r="AR82">
        <f t="shared" si="36"/>
        <v>-5.0914435408611966E-17</v>
      </c>
      <c r="AS82">
        <f t="shared" si="36"/>
        <v>-8.9394816940972568E-6</v>
      </c>
      <c r="AT82">
        <f t="shared" si="36"/>
        <v>-5.8404613734768929E-6</v>
      </c>
      <c r="AU82">
        <f t="shared" si="23"/>
        <v>-1.4779943067625064E-5</v>
      </c>
      <c r="AW82">
        <v>79</v>
      </c>
      <c r="AX82">
        <f>IF(Z82&gt;0, (R82*SUMPRODUCT(K82:$K$98, X82:$X$98)-K82*$AZ$3)/Z82, 0)</f>
        <v>-2.3310994640523187E+18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250000</v>
      </c>
      <c r="S83">
        <f t="shared" si="28"/>
        <v>-1.6045404751603634E+19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-0.57591035098074539</v>
      </c>
      <c r="AC83">
        <f t="shared" si="29"/>
        <v>-0.51420567051852262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-5.313444538089443E-14</v>
      </c>
      <c r="AI83">
        <f t="shared" si="33"/>
        <v>-5.3134845967291657E-14</v>
      </c>
      <c r="AJ83">
        <f t="shared" si="34"/>
        <v>-6.1704680462222772E-2</v>
      </c>
      <c r="AK83">
        <f t="shared" si="49"/>
        <v>-4.0313724568652183E-2</v>
      </c>
      <c r="AL83">
        <f t="shared" si="35"/>
        <v>-0.1020184050309281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-6.1366921626729323E-18</v>
      </c>
      <c r="AR83">
        <f t="shared" si="36"/>
        <v>-6.1367384278665692E-18</v>
      </c>
      <c r="AS83">
        <f t="shared" si="36"/>
        <v>-7.1265000750137861E-6</v>
      </c>
      <c r="AT83">
        <f t="shared" si="36"/>
        <v>-4.6559800490090039E-6</v>
      </c>
      <c r="AU83">
        <f t="shared" si="23"/>
        <v>-1.1782480124028928E-5</v>
      </c>
      <c r="AW83">
        <v>80</v>
      </c>
      <c r="AX83">
        <f>IF(Z83&gt;0, (R83*SUMPRODUCT(K83:$K$98, X83:$X$98)-K83*$AZ$3)/Z83, 0)</f>
        <v>-1.6045404751603634E+19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250000</v>
      </c>
      <c r="S84">
        <f t="shared" si="28"/>
        <v>-1.1448795131597146E+20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-0.51420567051852262</v>
      </c>
      <c r="AC84">
        <f t="shared" si="29"/>
        <v>-0.45911220582010953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-6.9290767727725983E-15</v>
      </c>
      <c r="AI84">
        <f t="shared" si="33"/>
        <v>-6.929126899467214E-15</v>
      </c>
      <c r="AJ84">
        <f t="shared" si="34"/>
        <v>-5.5093464698413086E-2</v>
      </c>
      <c r="AK84">
        <f t="shared" si="49"/>
        <v>-3.5994396936296587E-2</v>
      </c>
      <c r="AL84">
        <f t="shared" si="35"/>
        <v>-9.1087861634716605E-2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-7.1452188777947352E-19</v>
      </c>
      <c r="AR84">
        <f t="shared" si="36"/>
        <v>-7.1452705681160289E-19</v>
      </c>
      <c r="AS84">
        <f t="shared" si="36"/>
        <v>-5.6812022281678675E-6</v>
      </c>
      <c r="AT84">
        <f t="shared" si="36"/>
        <v>-3.7117187890696772E-6</v>
      </c>
      <c r="AU84">
        <f t="shared" si="23"/>
        <v>-9.3929210172382591E-6</v>
      </c>
      <c r="AW84">
        <v>81</v>
      </c>
      <c r="AX84">
        <f>IF(Z84&gt;0, (R84*SUMPRODUCT(K84:$K$98, X84:$X$98)-K84*$AZ$3)/Z84, 0)</f>
        <v>-1.1448795131597146E+20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250000</v>
      </c>
      <c r="S85">
        <f t="shared" si="28"/>
        <v>-8.4812248746844619E+20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-0.45911220582010953</v>
      </c>
      <c r="AC85">
        <f t="shared" si="29"/>
        <v>-0.40992161233938351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-8.7167647476408034E-16</v>
      </c>
      <c r="AI85">
        <f t="shared" si="33"/>
        <v>-8.7168251636801136E-16</v>
      </c>
      <c r="AJ85">
        <f t="shared" si="34"/>
        <v>-4.9190593480726019E-2</v>
      </c>
      <c r="AK85">
        <f t="shared" si="49"/>
        <v>-3.2137854407407671E-2</v>
      </c>
      <c r="AL85">
        <f t="shared" si="35"/>
        <v>-8.1328447888134564E-2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-8.0255991823878953E-20</v>
      </c>
      <c r="AR85">
        <f t="shared" si="36"/>
        <v>-8.0256548079473467E-20</v>
      </c>
      <c r="AS85">
        <f t="shared" si="36"/>
        <v>-4.5290196334246436E-6</v>
      </c>
      <c r="AT85">
        <f t="shared" si="36"/>
        <v>-2.9589594938374342E-6</v>
      </c>
      <c r="AU85">
        <f t="shared" si="23"/>
        <v>-7.4879791272621587E-6</v>
      </c>
      <c r="AW85">
        <v>82</v>
      </c>
      <c r="AX85">
        <f>IF(Z85&gt;0, (R85*SUMPRODUCT(K85:$K$98, X85:$X$98)-K85*$AZ$3)/Z85, 0)</f>
        <v>-8.4812248746844619E+20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7"/>
        <v>250000</v>
      </c>
      <c r="S86">
        <f t="shared" si="28"/>
        <v>-6.5343841474171518E+21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-0.40992161233938351</v>
      </c>
      <c r="AC86">
        <f t="shared" si="29"/>
        <v>-0.36600143958873521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-1.0562085291798192E-16</v>
      </c>
      <c r="AI86">
        <f t="shared" si="33"/>
        <v>-1.0562155306322769E-16</v>
      </c>
      <c r="AJ86">
        <f t="shared" si="34"/>
        <v>-4.3920172750648301E-2</v>
      </c>
      <c r="AK86">
        <f t="shared" si="49"/>
        <v>-2.8694512863756849E-2</v>
      </c>
      <c r="AL86">
        <f t="shared" si="35"/>
        <v>-7.2614685614405261E-2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-8.6826798638128644E-21</v>
      </c>
      <c r="AR86">
        <f t="shared" si="36"/>
        <v>-8.6827374200326751E-21</v>
      </c>
      <c r="AS86">
        <f t="shared" si="36"/>
        <v>-3.6105067230744982E-6</v>
      </c>
      <c r="AT86">
        <f t="shared" si="36"/>
        <v>-2.3588643924086688E-6</v>
      </c>
      <c r="AU86">
        <f t="shared" si="23"/>
        <v>-5.9693711154831759E-6</v>
      </c>
      <c r="AW86">
        <v>83</v>
      </c>
      <c r="AX86">
        <f>IF(Z86&gt;0, (R86*SUMPRODUCT(K86:$K$98, X86:$X$98)-K86*$AZ$3)/Z86, 0)</f>
        <v>-6.5343841474171518E+21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250000</v>
      </c>
      <c r="S87">
        <f t="shared" si="28"/>
        <v>-5.2446894307121201E+22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-0.36600143958873521</v>
      </c>
      <c r="AC87">
        <f t="shared" si="29"/>
        <v>-0.32678699963279928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-1.2305171621106674E-17</v>
      </c>
      <c r="AI87">
        <f t="shared" si="33"/>
        <v>-1.2305249506318933E-17</v>
      </c>
      <c r="AJ87">
        <f t="shared" si="34"/>
        <v>-3.9214439955935931E-2</v>
      </c>
      <c r="AK87">
        <f t="shared" si="49"/>
        <v>-2.5620100771211466E-2</v>
      </c>
      <c r="AL87">
        <f t="shared" si="35"/>
        <v>-6.4834540727147408E-2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-9.0317887471715401E-22</v>
      </c>
      <c r="AR87">
        <f t="shared" si="36"/>
        <v>-9.0318459136057285E-22</v>
      </c>
      <c r="AS87">
        <f t="shared" si="36"/>
        <v>-2.8782738544917838E-6</v>
      </c>
      <c r="AT87">
        <f t="shared" si="36"/>
        <v>-1.880472251601298E-6</v>
      </c>
      <c r="AU87">
        <f t="shared" si="23"/>
        <v>-4.7587461060930822E-6</v>
      </c>
      <c r="AW87">
        <v>84</v>
      </c>
      <c r="AX87">
        <f>IF(Z87&gt;0, (R87*SUMPRODUCT(K87:$K$98, X87:$X$98)-K87*$AZ$3)/Z87, 0)</f>
        <v>-5.2446894307121201E+22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250000</v>
      </c>
      <c r="S88">
        <f t="shared" si="28"/>
        <v>-4.3921607247571124E+23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-0.32678699963279928</v>
      </c>
      <c r="AC88">
        <f t="shared" si="29"/>
        <v>-0.29177410681499932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-1.376050569200612E-18</v>
      </c>
      <c r="AI88">
        <f t="shared" si="33"/>
        <v>-1.376058873032288E-18</v>
      </c>
      <c r="AJ88">
        <f t="shared" si="34"/>
        <v>-3.5012892817799957E-2</v>
      </c>
      <c r="AK88">
        <f t="shared" si="49"/>
        <v>-2.2875089974295951E-2</v>
      </c>
      <c r="AL88">
        <f t="shared" si="35"/>
        <v>-5.7887982792095907E-2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-9.0178387919255181E-23</v>
      </c>
      <c r="AR88">
        <f t="shared" si="36"/>
        <v>-9.0178932104309751E-23</v>
      </c>
      <c r="AS88">
        <f t="shared" si="36"/>
        <v>-2.2945422947160276E-6</v>
      </c>
      <c r="AT88">
        <f t="shared" si="36"/>
        <v>-1.4991009658811366E-6</v>
      </c>
      <c r="AU88">
        <f t="shared" si="23"/>
        <v>-3.7936432605971639E-6</v>
      </c>
      <c r="AW88">
        <v>85</v>
      </c>
      <c r="AX88">
        <f>IF(Z88&gt;0, (R88*SUMPRODUCT(K88:$K$98, X88:$X$98)-K88*$AZ$3)/Z88, 0)</f>
        <v>-4.3921607247571124E+23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250000</v>
      </c>
      <c r="S89">
        <f t="shared" si="28"/>
        <v>-3.8732941750894273E+24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-0.29177410681499932</v>
      </c>
      <c r="AC89">
        <f t="shared" si="29"/>
        <v>-0.26051259537053512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-1.4760120093267545E-19</v>
      </c>
      <c r="AI89">
        <f t="shared" si="33"/>
        <v>-1.4760204166598796E-19</v>
      </c>
      <c r="AJ89">
        <f t="shared" si="34"/>
        <v>-3.1261511444464207E-2</v>
      </c>
      <c r="AK89">
        <f t="shared" si="49"/>
        <v>-2.0424187477049955E-2</v>
      </c>
      <c r="AL89">
        <f t="shared" si="35"/>
        <v>-5.1685698921514159E-2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-8.6365430354599901E-24</v>
      </c>
      <c r="AR89">
        <f t="shared" si="36"/>
        <v>-8.6365922290260907E-24</v>
      </c>
      <c r="AS89">
        <f t="shared" si="36"/>
        <v>-1.8291950691294838E-6</v>
      </c>
      <c r="AT89">
        <f t="shared" si="36"/>
        <v>-1.1950741118312631E-6</v>
      </c>
      <c r="AU89">
        <f t="shared" si="23"/>
        <v>-3.0242691809607467E-6</v>
      </c>
      <c r="AW89">
        <v>86</v>
      </c>
      <c r="AX89">
        <f>IF(Z89&gt;0, (R89*SUMPRODUCT(K89:$K$98, X89:$X$98)-K89*$AZ$3)/Z89, 0)</f>
        <v>-3.8732941750894273E+24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250000</v>
      </c>
      <c r="S90">
        <f t="shared" si="28"/>
        <v>-3.6059343748157957E+25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-0.26051259537053512</v>
      </c>
      <c r="AC90">
        <f t="shared" si="29"/>
        <v>-0.23260053158083491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-1.503389642670937E-20</v>
      </c>
      <c r="AI90">
        <f t="shared" si="33"/>
        <v>-1.5033977057867416E-20</v>
      </c>
      <c r="AJ90">
        <f t="shared" si="34"/>
        <v>-2.7912063789700209E-2</v>
      </c>
      <c r="AK90">
        <f t="shared" si="49"/>
        <v>-1.8235881675937461E-2</v>
      </c>
      <c r="AL90">
        <f t="shared" si="35"/>
        <v>-4.614794546563767E-2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-7.8542293996226677E-25</v>
      </c>
      <c r="AR90">
        <f t="shared" si="36"/>
        <v>-7.8542715241387672E-25</v>
      </c>
      <c r="AS90">
        <f t="shared" si="36"/>
        <v>-1.4582231099565411E-6</v>
      </c>
      <c r="AT90">
        <f t="shared" si="36"/>
        <v>-9.5270576517160639E-7</v>
      </c>
      <c r="AU90">
        <f t="shared" si="23"/>
        <v>-2.4109288751281475E-6</v>
      </c>
      <c r="AW90">
        <v>87</v>
      </c>
      <c r="AX90">
        <f>IF(Z90&gt;0, (R90*SUMPRODUCT(K90:$K$98, X90:$X$98)-K90*$AZ$3)/Z90, 0)</f>
        <v>-3.6059343748157957E+25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250000</v>
      </c>
      <c r="S91">
        <f t="shared" si="28"/>
        <v>-3.5535913613846699E+26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-0.23260053158083491</v>
      </c>
      <c r="AC91">
        <f t="shared" si="29"/>
        <v>-0.20767904605431689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-1.4503918872846484E-21</v>
      </c>
      <c r="AI91">
        <f t="shared" si="33"/>
        <v>-1.4503991925367489E-21</v>
      </c>
      <c r="AJ91">
        <f t="shared" si="34"/>
        <v>-2.4921485526518017E-2</v>
      </c>
      <c r="AK91">
        <f t="shared" si="49"/>
        <v>-1.6282037210658445E-2</v>
      </c>
      <c r="AL91">
        <f t="shared" si="35"/>
        <v>-4.1203522737176465E-2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-6.7654917206713584E-26</v>
      </c>
      <c r="AR91">
        <f t="shared" si="36"/>
        <v>-6.7655257967186926E-26</v>
      </c>
      <c r="AS91">
        <f t="shared" si="36"/>
        <v>-1.1624865353607618E-6</v>
      </c>
      <c r="AT91">
        <f t="shared" si="36"/>
        <v>-7.5949120310236473E-7</v>
      </c>
      <c r="AU91">
        <f t="shared" si="23"/>
        <v>-1.9219777384631266E-6</v>
      </c>
      <c r="AW91">
        <v>88</v>
      </c>
      <c r="AX91">
        <f>IF(Z91&gt;0, (R91*SUMPRODUCT(K91:$K$98, X91:$X$98)-K91*$AZ$3)/Z91, 0)</f>
        <v>-3.5535913613846699E+26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250000</v>
      </c>
      <c r="S92">
        <f t="shared" si="28"/>
        <v>-3.7179630864651644E+27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-0.20767904605431689</v>
      </c>
      <c r="AC92">
        <f t="shared" si="29"/>
        <v>-0.18542771969135433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-1.3217562413959165E-22</v>
      </c>
      <c r="AI92">
        <f t="shared" si="33"/>
        <v>-1.3217624755796408E-22</v>
      </c>
      <c r="AJ92">
        <f t="shared" si="34"/>
        <v>-2.2251326362962565E-2</v>
      </c>
      <c r="AK92">
        <f t="shared" si="49"/>
        <v>-1.4537533223802183E-2</v>
      </c>
      <c r="AL92">
        <f t="shared" si="35"/>
        <v>-3.6788859586764748E-2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-5.5048736103089354E-27</v>
      </c>
      <c r="AR92">
        <f t="shared" si="36"/>
        <v>-5.5048995745468116E-27</v>
      </c>
      <c r="AS92">
        <f t="shared" si="36"/>
        <v>-9.2672714872509903E-7</v>
      </c>
      <c r="AT92">
        <f t="shared" si="36"/>
        <v>-6.0546173716706367E-7</v>
      </c>
      <c r="AU92">
        <f t="shared" si="23"/>
        <v>-1.5321888858921626E-6</v>
      </c>
      <c r="AW92">
        <v>89</v>
      </c>
      <c r="AX92">
        <f>IF(Z92&gt;0, (R92*SUMPRODUCT(K92:$K$98, X92:$X$98)-K92*$AZ$3)/Z92, 0)</f>
        <v>-3.7179630864651644E+27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250000</v>
      </c>
      <c r="S93">
        <f t="shared" si="28"/>
        <v>-4.1430515950533979E+28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-0.18542771969135433</v>
      </c>
      <c r="AC93">
        <f t="shared" si="29"/>
        <v>-0.1655604640101378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-1.1344658899625875E-23</v>
      </c>
      <c r="AI93">
        <f t="shared" si="33"/>
        <v>-1.1344708850869606E-23</v>
      </c>
      <c r="AJ93">
        <f t="shared" si="34"/>
        <v>-1.9867255681216528E-2</v>
      </c>
      <c r="AK93">
        <f t="shared" si="49"/>
        <v>-1.2979940378394804E-2</v>
      </c>
      <c r="AL93">
        <f t="shared" si="35"/>
        <v>-3.2847196059611332E-2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-4.2186102365856818E-28</v>
      </c>
      <c r="AR93">
        <f t="shared" si="36"/>
        <v>-4.2186288113907949E-28</v>
      </c>
      <c r="AS93">
        <f t="shared" si="36"/>
        <v>-7.3878120912396099E-7</v>
      </c>
      <c r="AT93">
        <f t="shared" si="36"/>
        <v>-4.826703899609881E-7</v>
      </c>
      <c r="AU93">
        <f t="shared" si="23"/>
        <v>-1.2214515990849491E-6</v>
      </c>
      <c r="AW93">
        <v>90</v>
      </c>
      <c r="AX93">
        <f>IF(Z93&gt;0, (R93*SUMPRODUCT(K93:$K$98, X93:$X$98)-K93*$AZ$3)/Z93, 0)</f>
        <v>-4.1430515950533979E+28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250000</v>
      </c>
      <c r="S94">
        <f t="shared" si="28"/>
        <v>-4.9363103027352966E+29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-0.1655604640101378</v>
      </c>
      <c r="AC94">
        <f t="shared" si="29"/>
        <v>-0.14782184286619446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-9.1417008443549675E-25</v>
      </c>
      <c r="AI94">
        <f t="shared" si="33"/>
        <v>-9.1417382766256825E-25</v>
      </c>
      <c r="AJ94">
        <f t="shared" si="34"/>
        <v>-1.7738621143943339E-2</v>
      </c>
      <c r="AK94">
        <f t="shared" si="49"/>
        <v>-1.1589232480709647E-2</v>
      </c>
      <c r="AL94">
        <f t="shared" si="35"/>
        <v>-2.9327853624652987E-2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-3.0351974048988411E-29</v>
      </c>
      <c r="AR94">
        <f t="shared" si="36"/>
        <v>-3.0352098330380757E-29</v>
      </c>
      <c r="AS94">
        <f t="shared" si="36"/>
        <v>-5.8895185676336213E-7</v>
      </c>
      <c r="AT94">
        <f t="shared" si="36"/>
        <v>-3.8478187975206321E-7</v>
      </c>
      <c r="AU94">
        <f t="shared" si="23"/>
        <v>-9.7373373651542534E-7</v>
      </c>
      <c r="AW94">
        <v>91</v>
      </c>
      <c r="AX94">
        <f>IF(Z94&gt;0, (R94*SUMPRODUCT(K94:$K$98, X94:$X$98)-K94*$AZ$3)/Z94, 0)</f>
        <v>-4.9363103027352966E+29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250000</v>
      </c>
      <c r="S95">
        <f t="shared" si="28"/>
        <v>-6.318822348470757E+30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-0.14782184286619446</v>
      </c>
      <c r="AC95">
        <f t="shared" si="29"/>
        <v>-0.13198378827338789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-6.8894045288619698E-26</v>
      </c>
      <c r="AI95">
        <f t="shared" si="33"/>
        <v>-6.8894306381156E-26</v>
      </c>
      <c r="AJ95">
        <f t="shared" si="34"/>
        <v>-1.5838054592806572E-2</v>
      </c>
      <c r="AK95">
        <f t="shared" si="49"/>
        <v>-1.0347529000633612E-2</v>
      </c>
      <c r="AL95">
        <f t="shared" si="35"/>
        <v>-2.6185583593440184E-2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-2.0423191075672093E-30</v>
      </c>
      <c r="AR95">
        <f t="shared" si="36"/>
        <v>-2.0423268474854196E-30</v>
      </c>
      <c r="AS95">
        <f t="shared" si="36"/>
        <v>-4.6950881438405836E-7</v>
      </c>
      <c r="AT95">
        <f t="shared" si="36"/>
        <v>-3.0674575873091768E-7</v>
      </c>
      <c r="AU95">
        <f t="shared" si="23"/>
        <v>-7.7625457311497599E-7</v>
      </c>
      <c r="AW95">
        <v>92</v>
      </c>
      <c r="AX95">
        <f>IF(Z95&gt;0, (R95*SUMPRODUCT(K95:$K$98, X95:$X$98)-K95*$AZ$3)/Z95, 0)</f>
        <v>-6.318822348470757E+30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250000</v>
      </c>
      <c r="S96">
        <f t="shared" si="28"/>
        <v>-8.7383807335478319E+31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-0.13198378827338789</v>
      </c>
      <c r="AC96">
        <f t="shared" si="29"/>
        <v>-0.11784266810123917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-4.8324911863621353E-27</v>
      </c>
      <c r="AI96">
        <f t="shared" si="33"/>
        <v>-4.8325080434137582E-27</v>
      </c>
      <c r="AJ96">
        <f t="shared" si="34"/>
        <v>-1.4141120172148719E-2</v>
      </c>
      <c r="AK96">
        <f t="shared" si="49"/>
        <v>-9.2388651791371536E-3</v>
      </c>
      <c r="AL96">
        <f t="shared" si="35"/>
        <v>-2.3379985351285874E-2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-1.2790719126469338E-31</v>
      </c>
      <c r="AR96">
        <f t="shared" si="36"/>
        <v>-1.2790763743997709E-31</v>
      </c>
      <c r="AS96">
        <f t="shared" si="36"/>
        <v>-3.7428955228320956E-7</v>
      </c>
      <c r="AT96">
        <f t="shared" si="36"/>
        <v>-2.4453584082502998E-7</v>
      </c>
      <c r="AU96">
        <f t="shared" si="23"/>
        <v>-6.1882539310823959E-7</v>
      </c>
      <c r="AW96">
        <v>93</v>
      </c>
      <c r="AX96">
        <f>IF(Z96&gt;0, (R96*SUMPRODUCT(K96:$K$98, X96:$X$98)-K96*$AZ$3)/Z96, 0)</f>
        <v>-8.7383807335478319E+31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250000</v>
      </c>
      <c r="S97">
        <f t="shared" si="28"/>
        <v>-1.3140117858244816E+33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-0.11784266810123917</v>
      </c>
      <c r="AC97">
        <f t="shared" si="29"/>
        <v>-0.10521666794753498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-3.1375140976353853E-28</v>
      </c>
      <c r="AI97">
        <f t="shared" si="33"/>
        <v>-3.1375241067415709E-28</v>
      </c>
      <c r="AJ97">
        <f t="shared" si="34"/>
        <v>-1.2626000153704187E-2</v>
      </c>
      <c r="AK97">
        <f t="shared" si="49"/>
        <v>-8.2489867670867429E-3</v>
      </c>
      <c r="AL97">
        <f t="shared" si="35"/>
        <v>-2.0874986920790928E-2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-7.4146653555517842E-33</v>
      </c>
      <c r="AR97">
        <f t="shared" si="36"/>
        <v>-7.4146890093651423E-33</v>
      </c>
      <c r="AS97">
        <f t="shared" si="36"/>
        <v>-2.983813395114866E-7</v>
      </c>
      <c r="AT97">
        <f t="shared" si="36"/>
        <v>-1.9494247514750475E-7</v>
      </c>
      <c r="AU97">
        <f t="shared" si="23"/>
        <v>-4.9332381465899131E-7</v>
      </c>
      <c r="AW97">
        <v>94</v>
      </c>
      <c r="AX97">
        <f>IF(Z97&gt;0, (R97*SUMPRODUCT(K97:$K$98, X97:$X$98)-K97*$AZ$3)/Z97, 0)</f>
        <v>-1.3140117858244816E+33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-0.10521666794753498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-2.0018212371192011E-29</v>
      </c>
      <c r="AI98">
        <f t="shared" si="33"/>
        <v>-2.0018212371192011E-29</v>
      </c>
      <c r="AJ98">
        <f t="shared" si="34"/>
        <v>-0.10521666794753498</v>
      </c>
      <c r="AK98">
        <f t="shared" si="49"/>
        <v>-7.3651667563274497E-3</v>
      </c>
      <c r="AL98">
        <f t="shared" si="35"/>
        <v>-0.11258183470386243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-4.2238952425464753E-34</v>
      </c>
      <c r="AR98">
        <f t="shared" si="36"/>
        <v>-4.2238952425464753E-34</v>
      </c>
      <c r="AS98">
        <f t="shared" si="36"/>
        <v>-2.2200992523176102E-6</v>
      </c>
      <c r="AT98">
        <f t="shared" si="36"/>
        <v>-1.5540694766223275E-7</v>
      </c>
      <c r="AU98">
        <f t="shared" si="36"/>
        <v>-2.3755061999798432E-6</v>
      </c>
      <c r="AW98">
        <v>95</v>
      </c>
    </row>
    <row r="100" spans="5:50" x14ac:dyDescent="0.25">
      <c r="AN100" s="8">
        <f t="shared" ref="AN100:AU100" si="50">SUM(AN3:AN98)</f>
        <v>5856.4023601464423</v>
      </c>
      <c r="AO100" s="8">
        <f t="shared" si="50"/>
        <v>-585.6402360146443</v>
      </c>
      <c r="AP100" s="8">
        <f t="shared" si="50"/>
        <v>-707.19459093057606</v>
      </c>
      <c r="AQ100" s="8">
        <f t="shared" si="50"/>
        <v>-4452.241108149723</v>
      </c>
      <c r="AR100" s="8">
        <f t="shared" si="50"/>
        <v>111.32642505150129</v>
      </c>
      <c r="AS100" s="8">
        <f t="shared" si="50"/>
        <v>-1051.0377857497326</v>
      </c>
      <c r="AT100" s="8">
        <f t="shared" si="50"/>
        <v>613.10537502067643</v>
      </c>
      <c r="AU100" s="8">
        <f t="shared" si="50"/>
        <v>-326.6059856775542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11896.226009878532</v>
      </c>
      <c r="K3">
        <v>1</v>
      </c>
      <c r="L3" s="2">
        <v>0</v>
      </c>
      <c r="O3">
        <f>$C$3</f>
        <v>11896.226009878532</v>
      </c>
      <c r="P3">
        <f>O3*C5</f>
        <v>1189.6226009878533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11896.226009878532</v>
      </c>
      <c r="AF3">
        <f t="shared" ref="AF3:AG34" si="4">-$Z3*P3</f>
        <v>-1189.6226009878533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10081.646438190677</v>
      </c>
      <c r="AJ3">
        <f t="shared" ref="AJ3:AJ66" si="7">AB3-AC3</f>
        <v>0</v>
      </c>
      <c r="AL3">
        <f t="shared" ref="AL3:AL66" si="8">SUM(AI3:AK3)</f>
        <v>10081.646438190677</v>
      </c>
      <c r="AN3">
        <f t="shared" ref="AN3:AU34" si="9">AE3*$K3</f>
        <v>11896.226009878532</v>
      </c>
      <c r="AO3">
        <f t="shared" si="9"/>
        <v>-1189.6226009878533</v>
      </c>
      <c r="AP3">
        <f t="shared" si="9"/>
        <v>-624.95697070000006</v>
      </c>
      <c r="AQ3">
        <f t="shared" si="9"/>
        <v>0</v>
      </c>
      <c r="AR3">
        <f t="shared" si="9"/>
        <v>10081.646438190677</v>
      </c>
      <c r="AS3">
        <f t="shared" si="9"/>
        <v>0</v>
      </c>
      <c r="AT3">
        <f t="shared" si="9"/>
        <v>0</v>
      </c>
      <c r="AU3">
        <f t="shared" si="9"/>
        <v>10081.646438190677</v>
      </c>
      <c r="AW3">
        <v>0</v>
      </c>
      <c r="AX3">
        <f>IF(Z3&gt;0, (R3*SUMPRODUCT(K3:$K$98, X3:$X$98)-K3*$AZ$3)/Z3, 0)</f>
        <v>0</v>
      </c>
      <c r="AZ3">
        <f>C6*SUMPRODUCT(X4:X89, K4:K89)/1</f>
        <v>9078.9664611804183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983.91459283007441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972.74640655504572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-972.74640655504572</v>
      </c>
      <c r="AK4">
        <f>G4*SUM(AB4, AE4:AF4)</f>
        <v>0</v>
      </c>
      <c r="AL4">
        <f t="shared" si="8"/>
        <v>-1310.4384065550457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-301.51071428571424</v>
      </c>
      <c r="AR4">
        <f t="shared" si="9"/>
        <v>-301.51071428571424</v>
      </c>
      <c r="AS4">
        <f t="shared" si="9"/>
        <v>-868.52357728129073</v>
      </c>
      <c r="AT4">
        <f t="shared" si="9"/>
        <v>0</v>
      </c>
      <c r="AU4">
        <f t="shared" si="9"/>
        <v>-1170.0342915670051</v>
      </c>
      <c r="AW4">
        <v>1</v>
      </c>
      <c r="AX4">
        <f>IF(Z4&gt;0, (R4*SUMPRODUCT(K4:$K$98, X4:$X$98)-K4*$AZ$3)/Z4, 0)</f>
        <v>983.91459283007441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250000</v>
      </c>
      <c r="S5">
        <f t="shared" si="1"/>
        <v>1575.4032295165771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972.74640655504572</v>
      </c>
      <c r="AC5">
        <f t="shared" si="2"/>
        <v>1539.7592695506173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-347.00821840045194</v>
      </c>
      <c r="AI5">
        <f t="shared" si="6"/>
        <v>-359.22540223553193</v>
      </c>
      <c r="AJ5">
        <f t="shared" si="7"/>
        <v>-567.0128629955716</v>
      </c>
      <c r="AK5">
        <f>G5*SUM(AB5, AE5:AF5)</f>
        <v>68.092248458853206</v>
      </c>
      <c r="AL5">
        <f t="shared" si="8"/>
        <v>-858.14601677225028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-276.6328271687276</v>
      </c>
      <c r="AR5">
        <f t="shared" si="9"/>
        <v>-286.37229132296869</v>
      </c>
      <c r="AS5">
        <f t="shared" si="9"/>
        <v>-452.01918287274515</v>
      </c>
      <c r="AT5">
        <f t="shared" si="9"/>
        <v>54.282723580080678</v>
      </c>
      <c r="AU5">
        <f t="shared" si="9"/>
        <v>-684.10875061563308</v>
      </c>
      <c r="AW5">
        <v>2</v>
      </c>
      <c r="AX5">
        <f>IF(Z5&gt;0, (R5*SUMPRODUCT(K5:$K$98, X5:$X$98)-K5*$AZ$3)/Z5, 0)</f>
        <v>1575.4032295165771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250000</v>
      </c>
      <c r="S6">
        <f t="shared" si="1"/>
        <v>2110.0021792886005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1539.7592695506173</v>
      </c>
      <c r="AC6">
        <f t="shared" si="2"/>
        <v>2038.5939220973287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-360.9251760731434</v>
      </c>
      <c r="AI6">
        <f t="shared" si="6"/>
        <v>-373.0021418110689</v>
      </c>
      <c r="AJ6">
        <f t="shared" si="7"/>
        <v>-498.83465254671137</v>
      </c>
      <c r="AK6">
        <f>G6*SUM(AB6, AE6:AF6)</f>
        <v>107.78314886854322</v>
      </c>
      <c r="AL6">
        <f t="shared" si="8"/>
        <v>-764.05364548923706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-256.899411267441</v>
      </c>
      <c r="AR6">
        <f t="shared" si="9"/>
        <v>-265.49555693321571</v>
      </c>
      <c r="AS6">
        <f t="shared" si="9"/>
        <v>-355.060652607615</v>
      </c>
      <c r="AT6">
        <f t="shared" si="9"/>
        <v>76.717916411761465</v>
      </c>
      <c r="AU6">
        <f t="shared" si="9"/>
        <v>-543.83829312906926</v>
      </c>
      <c r="AW6">
        <v>3</v>
      </c>
      <c r="AX6">
        <f>IF(Z6&gt;0, (R6*SUMPRODUCT(K6:$K$98, X6:$X$98)-K6*$AZ$3)/Z6, 0)</f>
        <v>2110.0021792886005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250000</v>
      </c>
      <c r="S7">
        <f t="shared" si="1"/>
        <v>2590.6913309511201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2038.5939220973287</v>
      </c>
      <c r="AC7">
        <f t="shared" si="2"/>
        <v>2474.0761891472421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-377.20566783618199</v>
      </c>
      <c r="AI7">
        <f t="shared" si="6"/>
        <v>-389.14300363333643</v>
      </c>
      <c r="AJ7">
        <f t="shared" si="7"/>
        <v>-435.48226704991339</v>
      </c>
      <c r="AK7">
        <f>G7*SUM(AB7, AE7:AF7)</f>
        <v>142.70157454681302</v>
      </c>
      <c r="AL7">
        <f t="shared" si="8"/>
        <v>-681.92369613643677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-239.72102118666143</v>
      </c>
      <c r="AR7">
        <f t="shared" si="9"/>
        <v>-247.30741389374222</v>
      </c>
      <c r="AS7">
        <f t="shared" si="9"/>
        <v>-276.75685353494049</v>
      </c>
      <c r="AT7">
        <f t="shared" si="9"/>
        <v>90.68943044133438</v>
      </c>
      <c r="AU7">
        <f t="shared" si="9"/>
        <v>-433.37483698734832</v>
      </c>
      <c r="AW7">
        <v>4</v>
      </c>
      <c r="AX7">
        <f>IF(Z7&gt;0, (R7*SUMPRODUCT(K7:$K$98, X7:$X$98)-K7*$AZ$3)/Z7, 0)</f>
        <v>2590.6913309511201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250000</v>
      </c>
      <c r="S8">
        <f t="shared" si="1"/>
        <v>3022.2107704310556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2474.0761891472421</v>
      </c>
      <c r="AC8">
        <f t="shared" si="2"/>
        <v>2852.5530950296452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-393.48466996041964</v>
      </c>
      <c r="AI8">
        <f t="shared" si="6"/>
        <v>-405.28295816610455</v>
      </c>
      <c r="AJ8">
        <f t="shared" si="7"/>
        <v>-378.47690588240312</v>
      </c>
      <c r="AK8">
        <f t="shared" ref="AK8:AK71" si="22">G8*SUM(AB8:AB8, AE8:AF8)</f>
        <v>173.18533324030696</v>
      </c>
      <c r="AL8">
        <f t="shared" si="8"/>
        <v>-610.57453080820073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-223.27376904911171</v>
      </c>
      <c r="AR8">
        <f t="shared" si="9"/>
        <v>-229.96843462852533</v>
      </c>
      <c r="AS8">
        <f t="shared" si="9"/>
        <v>-214.75796066695625</v>
      </c>
      <c r="AT8">
        <f t="shared" si="9"/>
        <v>98.270009097125197</v>
      </c>
      <c r="AU8">
        <f t="shared" si="9"/>
        <v>-346.45638619835637</v>
      </c>
      <c r="AW8">
        <v>5</v>
      </c>
      <c r="AX8">
        <f>IF(Z8&gt;0, (R8*SUMPRODUCT(K8:$K$98, X8:$X$98)-K8*$AZ$3)/Z8, 0)</f>
        <v>3022.2107704310556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250000</v>
      </c>
      <c r="S9">
        <f t="shared" si="1"/>
        <v>3410.4852392066746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2852.5530950296452</v>
      </c>
      <c r="AC9">
        <f t="shared" si="2"/>
        <v>3181.241760863636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-410.42186056434974</v>
      </c>
      <c r="AI9">
        <f t="shared" si="6"/>
        <v>-422.08164479494957</v>
      </c>
      <c r="AJ9">
        <f t="shared" si="7"/>
        <v>-328.68866583399085</v>
      </c>
      <c r="AK9">
        <f t="shared" si="22"/>
        <v>199.6787166520752</v>
      </c>
      <c r="AL9">
        <f t="shared" si="8"/>
        <v>-551.09159397686528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-207.93248737339854</v>
      </c>
      <c r="AR9">
        <f t="shared" si="9"/>
        <v>-213.83969693083296</v>
      </c>
      <c r="AS9">
        <f t="shared" si="9"/>
        <v>-166.52390728975251</v>
      </c>
      <c r="AT9">
        <f t="shared" si="9"/>
        <v>101.16345209268941</v>
      </c>
      <c r="AU9">
        <f t="shared" si="9"/>
        <v>-279.2001521278961</v>
      </c>
      <c r="AW9">
        <v>6</v>
      </c>
      <c r="AX9">
        <f>IF(Z9&gt;0, (R9*SUMPRODUCT(K9:$K$98, X9:$X$98)-K9*$AZ$3)/Z9, 0)</f>
        <v>3410.4852392066746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250000</v>
      </c>
      <c r="S10">
        <f t="shared" si="1"/>
        <v>3760.4475724335584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3181.241760863636</v>
      </c>
      <c r="AC10">
        <f t="shared" si="2"/>
        <v>3466.1328760644301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-430.19496825420345</v>
      </c>
      <c r="AI10">
        <f t="shared" si="6"/>
        <v>-441.71664489408454</v>
      </c>
      <c r="AJ10">
        <f t="shared" si="7"/>
        <v>-284.89111520079405</v>
      </c>
      <c r="AK10">
        <f t="shared" si="22"/>
        <v>222.68692326045453</v>
      </c>
      <c r="AL10">
        <f t="shared" si="8"/>
        <v>-503.92083683442405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-194.59835633166875</v>
      </c>
      <c r="AR10">
        <f t="shared" si="9"/>
        <v>-199.81017771908438</v>
      </c>
      <c r="AS10">
        <f t="shared" si="9"/>
        <v>-128.87027241753174</v>
      </c>
      <c r="AT10">
        <f t="shared" si="9"/>
        <v>100.73225500265363</v>
      </c>
      <c r="AU10">
        <f t="shared" si="9"/>
        <v>-227.94819513396249</v>
      </c>
      <c r="AW10">
        <v>7</v>
      </c>
      <c r="AX10">
        <f>IF(Z10&gt;0, (R10*SUMPRODUCT(K10:$K$98, X10:$X$98)-K10*$AZ$3)/Z10, 0)</f>
        <v>3760.4475724335584</v>
      </c>
    </row>
    <row r="11" spans="1:52" x14ac:dyDescent="0.25">
      <c r="A11" t="s">
        <v>33</v>
      </c>
      <c r="C11" s="12">
        <f>AU91</f>
        <v>-159.81030315927597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250000</v>
      </c>
      <c r="S11">
        <f t="shared" si="1"/>
        <v>4075.4077160630545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3466.1328760644301</v>
      </c>
      <c r="AC11">
        <f t="shared" si="2"/>
        <v>3711.5555934597187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-449.18039854588034</v>
      </c>
      <c r="AI11">
        <f t="shared" si="6"/>
        <v>-460.56439939943533</v>
      </c>
      <c r="AJ11">
        <f t="shared" si="7"/>
        <v>-245.4227173952886</v>
      </c>
      <c r="AK11">
        <f t="shared" si="22"/>
        <v>242.62930132451012</v>
      </c>
      <c r="AL11">
        <f t="shared" si="8"/>
        <v>-463.35781547021384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-181.41642930976971</v>
      </c>
      <c r="AR11">
        <f t="shared" si="9"/>
        <v>-186.0142363218234</v>
      </c>
      <c r="AS11">
        <f t="shared" si="9"/>
        <v>-99.122119321077648</v>
      </c>
      <c r="AT11">
        <f t="shared" si="9"/>
        <v>97.993905421322197</v>
      </c>
      <c r="AU11">
        <f t="shared" si="9"/>
        <v>-187.14245022157886</v>
      </c>
      <c r="AW11">
        <v>8</v>
      </c>
      <c r="AX11">
        <f>IF(Z11&gt;0, (R11*SUMPRODUCT(K11:$K$98, X11:$X$98)-K11*$AZ$3)/Z11, 0)</f>
        <v>4075.4077160630545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250000</v>
      </c>
      <c r="S12">
        <f t="shared" si="1"/>
        <v>4360.2205426094033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3711.5555934597187</v>
      </c>
      <c r="AC12">
        <f t="shared" si="2"/>
        <v>3923.0151228347331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-471.06699547988438</v>
      </c>
      <c r="AI12">
        <f t="shared" si="6"/>
        <v>-482.31360297512987</v>
      </c>
      <c r="AJ12">
        <f t="shared" si="7"/>
        <v>-211.45952937501443</v>
      </c>
      <c r="AK12">
        <f t="shared" si="22"/>
        <v>259.80889154218033</v>
      </c>
      <c r="AL12">
        <f t="shared" si="8"/>
        <v>-433.96424080796402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-169.87148100799877</v>
      </c>
      <c r="AR12">
        <f t="shared" si="9"/>
        <v>-173.92712041781726</v>
      </c>
      <c r="AS12">
        <f t="shared" si="9"/>
        <v>-76.254426170517021</v>
      </c>
      <c r="AT12">
        <f t="shared" si="9"/>
        <v>93.689690869462154</v>
      </c>
      <c r="AU12">
        <f t="shared" si="9"/>
        <v>-156.49185571887213</v>
      </c>
      <c r="AW12">
        <v>9</v>
      </c>
      <c r="AX12">
        <f>IF(Z12&gt;0, (R12*SUMPRODUCT(K12:$K$98, X12:$X$98)-K12*$AZ$3)/Z12, 0)</f>
        <v>4360.2205426094033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250000</v>
      </c>
      <c r="S13">
        <f t="shared" si="1"/>
        <v>4617.6195884224135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3923.0151228347331</v>
      </c>
      <c r="AC13">
        <f t="shared" si="2"/>
        <v>4103.9257477952906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-494.44382753162245</v>
      </c>
      <c r="AI13">
        <f t="shared" si="6"/>
        <v>-505.55324676053885</v>
      </c>
      <c r="AJ13">
        <f t="shared" si="7"/>
        <v>-180.91062496055747</v>
      </c>
      <c r="AK13">
        <f t="shared" si="22"/>
        <v>274.61105859843133</v>
      </c>
      <c r="AL13">
        <f t="shared" si="8"/>
        <v>-411.852813122665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-159.19767946264838</v>
      </c>
      <c r="AR13">
        <f t="shared" si="9"/>
        <v>-162.77461512842552</v>
      </c>
      <c r="AS13">
        <f t="shared" si="9"/>
        <v>-58.248379452196254</v>
      </c>
      <c r="AT13">
        <f t="shared" si="9"/>
        <v>88.41741134053423</v>
      </c>
      <c r="AU13">
        <f t="shared" si="9"/>
        <v>-132.60558324008755</v>
      </c>
      <c r="AW13">
        <v>10</v>
      </c>
      <c r="AX13">
        <f>IF(Z13&gt;0, (R13*SUMPRODUCT(K13:$K$98, X13:$X$98)-K13*$AZ$3)/Z13, 0)</f>
        <v>4617.6195884224135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250000</v>
      </c>
      <c r="S14">
        <f t="shared" si="1"/>
        <v>4850.7490749196604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4103.9257477952906</v>
      </c>
      <c r="AC14">
        <f t="shared" si="2"/>
        <v>4257.9263772331396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-519.65286072148751</v>
      </c>
      <c r="AI14">
        <f t="shared" si="6"/>
        <v>-530.62520311507865</v>
      </c>
      <c r="AJ14">
        <f t="shared" si="7"/>
        <v>-154.00062943784906</v>
      </c>
      <c r="AK14">
        <f t="shared" si="22"/>
        <v>287.27480234567037</v>
      </c>
      <c r="AL14">
        <f t="shared" si="8"/>
        <v>-397.35103020725734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-149.38777988402813</v>
      </c>
      <c r="AR14">
        <f t="shared" si="9"/>
        <v>-152.5420661281762</v>
      </c>
      <c r="AS14">
        <f t="shared" si="9"/>
        <v>-44.271500979561324</v>
      </c>
      <c r="AT14">
        <f t="shared" si="9"/>
        <v>82.584640984096396</v>
      </c>
      <c r="AU14">
        <f t="shared" si="9"/>
        <v>-114.22892612364113</v>
      </c>
      <c r="AW14">
        <v>11</v>
      </c>
      <c r="AX14">
        <f>IF(Z14&gt;0, (R14*SUMPRODUCT(K14:$K$98, X14:$X$98)-K14*$AZ$3)/Z14, 0)</f>
        <v>4850.7490749196604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250000</v>
      </c>
      <c r="S15">
        <f t="shared" si="1"/>
        <v>5062.3560285798148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4257.9263772331396</v>
      </c>
      <c r="AC15">
        <f t="shared" si="2"/>
        <v>4388.1799445816978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-545.97234626900831</v>
      </c>
      <c r="AI15">
        <f t="shared" si="6"/>
        <v>-556.80766662135011</v>
      </c>
      <c r="AJ15">
        <f t="shared" si="7"/>
        <v>-130.25356734855814</v>
      </c>
      <c r="AK15">
        <f t="shared" si="22"/>
        <v>298.05484640631983</v>
      </c>
      <c r="AL15">
        <f t="shared" si="8"/>
        <v>-389.00638756358842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-140.13750272420984</v>
      </c>
      <c r="AR15">
        <f t="shared" si="9"/>
        <v>-142.91865958274022</v>
      </c>
      <c r="AS15">
        <f t="shared" si="9"/>
        <v>-33.432846505659647</v>
      </c>
      <c r="AT15">
        <f t="shared" si="9"/>
        <v>76.503255404165799</v>
      </c>
      <c r="AU15">
        <f t="shared" si="9"/>
        <v>-99.848250684234088</v>
      </c>
      <c r="AW15">
        <v>12</v>
      </c>
      <c r="AX15">
        <f>IF(Z15&gt;0, (R15*SUMPRODUCT(K15:$K$98, X15:$X$98)-K15*$AZ$3)/Z15, 0)</f>
        <v>5062.3560285798148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250000</v>
      </c>
      <c r="S16">
        <f t="shared" si="1"/>
        <v>5255.2790719425248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4388.1799445816978</v>
      </c>
      <c r="AC16">
        <f t="shared" si="2"/>
        <v>4497.7222161722966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-577.24150656987968</v>
      </c>
      <c r="AI16">
        <f t="shared" si="6"/>
        <v>-587.93961164336963</v>
      </c>
      <c r="AJ16">
        <f t="shared" si="7"/>
        <v>-109.54227159059883</v>
      </c>
      <c r="AK16">
        <f t="shared" si="22"/>
        <v>307.17259612071888</v>
      </c>
      <c r="AL16">
        <f t="shared" si="8"/>
        <v>-390.30928711324958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-132.28885477746451</v>
      </c>
      <c r="AR16">
        <f t="shared" si="9"/>
        <v>-134.74058434360521</v>
      </c>
      <c r="AS16">
        <f t="shared" si="9"/>
        <v>-25.10426137675536</v>
      </c>
      <c r="AT16">
        <f t="shared" si="9"/>
        <v>70.39603094603747</v>
      </c>
      <c r="AU16">
        <f t="shared" si="9"/>
        <v>-89.448814774323097</v>
      </c>
      <c r="AW16">
        <v>13</v>
      </c>
      <c r="AX16">
        <f>IF(Z16&gt;0, (R16*SUMPRODUCT(K16:$K$98, X16:$X$98)-K16*$AZ$3)/Z16, 0)</f>
        <v>5255.2790719425248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250000</v>
      </c>
      <c r="S17">
        <f t="shared" si="1"/>
        <v>5431.0562365587011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4497.7222161722966</v>
      </c>
      <c r="AC17">
        <f t="shared" si="2"/>
        <v>4588.3617313187697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-613.02452861793086</v>
      </c>
      <c r="AI17">
        <f t="shared" si="6"/>
        <v>-623.58500141425498</v>
      </c>
      <c r="AJ17">
        <f t="shared" si="7"/>
        <v>-90.639515146473059</v>
      </c>
      <c r="AK17">
        <f t="shared" si="22"/>
        <v>314.84055513206079</v>
      </c>
      <c r="AL17">
        <f t="shared" si="8"/>
        <v>-399.38396142866725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-125.43696417475341</v>
      </c>
      <c r="AR17">
        <f t="shared" si="9"/>
        <v>-127.59784613947261</v>
      </c>
      <c r="AS17">
        <f t="shared" si="9"/>
        <v>-18.54664060486764</v>
      </c>
      <c r="AT17">
        <f t="shared" si="9"/>
        <v>64.422615395009231</v>
      </c>
      <c r="AU17">
        <f t="shared" si="9"/>
        <v>-81.72187134933101</v>
      </c>
      <c r="AW17">
        <v>14</v>
      </c>
      <c r="AX17">
        <f>IF(Z17&gt;0, (R17*SUMPRODUCT(K17:$K$98, X17:$X$98)-K17*$AZ$3)/Z17, 0)</f>
        <v>5431.0562365587011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250000</v>
      </c>
      <c r="S18">
        <f t="shared" si="1"/>
        <v>5599.1835696550907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4588.3617313187697</v>
      </c>
      <c r="AC18">
        <f t="shared" si="2"/>
        <v>4661.9679545761028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-943.44497118487061</v>
      </c>
      <c r="AI18">
        <f t="shared" si="6"/>
        <v>-953.8526670046723</v>
      </c>
      <c r="AJ18">
        <f t="shared" si="7"/>
        <v>-73.606223257333113</v>
      </c>
      <c r="AK18">
        <f t="shared" si="22"/>
        <v>321.18532119231389</v>
      </c>
      <c r="AL18">
        <f t="shared" si="8"/>
        <v>-706.27356906969135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-172.36386894398609</v>
      </c>
      <c r="AR18">
        <f t="shared" si="9"/>
        <v>-174.26531605863892</v>
      </c>
      <c r="AS18">
        <f t="shared" si="9"/>
        <v>-13.447581794892713</v>
      </c>
      <c r="AT18">
        <f t="shared" si="9"/>
        <v>58.679357354776748</v>
      </c>
      <c r="AU18">
        <f t="shared" si="9"/>
        <v>-129.03354049875483</v>
      </c>
      <c r="AW18">
        <v>15</v>
      </c>
      <c r="AX18">
        <f>IF(Z18&gt;0, (R18*SUMPRODUCT(K18:$K$98, X18:$X$98)-K18*$AZ$3)/Z18, 0)</f>
        <v>5599.1835696550907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250000</v>
      </c>
      <c r="S19">
        <f t="shared" si="1"/>
        <v>5698.0668865461666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4661.9679545761028</v>
      </c>
      <c r="AC19">
        <f t="shared" si="2"/>
        <v>4667.3212172679087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-1295.8578352912573</v>
      </c>
      <c r="AI19">
        <f t="shared" si="6"/>
        <v>-1306.0966612610964</v>
      </c>
      <c r="AJ19">
        <f t="shared" si="7"/>
        <v>-5.3532626918058668</v>
      </c>
      <c r="AK19">
        <f t="shared" si="22"/>
        <v>326.33775682032723</v>
      </c>
      <c r="AL19">
        <f t="shared" si="8"/>
        <v>-985.112167132575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-211.38248360502794</v>
      </c>
      <c r="AR19">
        <f t="shared" si="9"/>
        <v>-213.05265791254971</v>
      </c>
      <c r="AS19">
        <f t="shared" si="9"/>
        <v>-0.87323310656969233</v>
      </c>
      <c r="AT19">
        <f t="shared" si="9"/>
        <v>53.232757214660033</v>
      </c>
      <c r="AU19">
        <f t="shared" si="9"/>
        <v>-160.69313380445936</v>
      </c>
      <c r="AW19">
        <v>16</v>
      </c>
      <c r="AX19">
        <f>IF(Z19&gt;0, (R19*SUMPRODUCT(K19:$K$98, X19:$X$98)-K19*$AZ$3)/Z19, 0)</f>
        <v>5698.0668865461666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250000</v>
      </c>
      <c r="S20">
        <f t="shared" si="1"/>
        <v>5737.648712382641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4667.3212172679087</v>
      </c>
      <c r="AC20">
        <f t="shared" si="2"/>
        <v>4614.6147440519808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-1661.4278739547813</v>
      </c>
      <c r="AI20">
        <f t="shared" si="6"/>
        <v>-1671.4812402712241</v>
      </c>
      <c r="AJ20">
        <f t="shared" si="7"/>
        <v>52.706473215927872</v>
      </c>
      <c r="AK20">
        <f t="shared" si="22"/>
        <v>326.71248520875366</v>
      </c>
      <c r="AL20">
        <f t="shared" si="8"/>
        <v>-1292.0622818465426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-241.97756770700403</v>
      </c>
      <c r="AR20">
        <f t="shared" si="9"/>
        <v>-243.44178361830311</v>
      </c>
      <c r="AS20">
        <f t="shared" si="9"/>
        <v>7.6763995543460464</v>
      </c>
      <c r="AT20">
        <f t="shared" si="9"/>
        <v>47.583824582249925</v>
      </c>
      <c r="AU20">
        <f t="shared" si="9"/>
        <v>-188.18155948170715</v>
      </c>
      <c r="AW20">
        <v>17</v>
      </c>
      <c r="AX20">
        <f>IF(Z20&gt;0, (R20*SUMPRODUCT(K20:$K$98, X20:$X$98)-K20*$AZ$3)/Z20, 0)</f>
        <v>5737.648712382641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250000</v>
      </c>
      <c r="S21">
        <f t="shared" si="1"/>
        <v>5729.1603446005074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4614.6147440519808</v>
      </c>
      <c r="AC21">
        <f t="shared" si="2"/>
        <v>4514.3121856209582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-2068.267591444202</v>
      </c>
      <c r="AI21">
        <f t="shared" si="6"/>
        <v>-2078.1170107179082</v>
      </c>
      <c r="AJ21">
        <f t="shared" si="7"/>
        <v>100.30255843102259</v>
      </c>
      <c r="AK21">
        <f t="shared" si="22"/>
        <v>323.02303208363867</v>
      </c>
      <c r="AL21">
        <f t="shared" si="8"/>
        <v>-1654.7914202032471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-268.95666984412446</v>
      </c>
      <c r="AR21">
        <f t="shared" si="9"/>
        <v>-270.23748428936977</v>
      </c>
      <c r="AS21">
        <f t="shared" si="9"/>
        <v>13.043303586078229</v>
      </c>
      <c r="AT21">
        <f t="shared" si="9"/>
        <v>42.005782690576503</v>
      </c>
      <c r="AU21">
        <f t="shared" si="9"/>
        <v>-215.18839801271508</v>
      </c>
      <c r="AW21">
        <v>18</v>
      </c>
      <c r="AX21">
        <f>IF(Z21&gt;0, (R21*SUMPRODUCT(K21:$K$98, X21:$X$98)-K21*$AZ$3)/Z21, 0)</f>
        <v>5729.1603446005074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250000</v>
      </c>
      <c r="S22">
        <f t="shared" si="1"/>
        <v>5677.5826914821982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4514.3121856209582</v>
      </c>
      <c r="AC22">
        <f t="shared" si="2"/>
        <v>4371.8510597732457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-2513.5528877648385</v>
      </c>
      <c r="AI22">
        <f t="shared" si="6"/>
        <v>-2523.1781352014195</v>
      </c>
      <c r="AJ22">
        <f t="shared" si="7"/>
        <v>142.46112584771254</v>
      </c>
      <c r="AK22">
        <f t="shared" si="22"/>
        <v>316.00185299346708</v>
      </c>
      <c r="AL22">
        <f t="shared" si="8"/>
        <v>-2064.7151563602401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-291.84052434185963</v>
      </c>
      <c r="AR22">
        <f t="shared" si="9"/>
        <v>-292.95808079849337</v>
      </c>
      <c r="AS22">
        <f t="shared" si="9"/>
        <v>16.540702154351415</v>
      </c>
      <c r="AT22">
        <f t="shared" si="9"/>
        <v>36.689956642456274</v>
      </c>
      <c r="AU22">
        <f t="shared" si="9"/>
        <v>-239.72742200168571</v>
      </c>
      <c r="AW22">
        <v>19</v>
      </c>
      <c r="AX22">
        <f>IF(Z22&gt;0, (R22*SUMPRODUCT(K22:$K$98, X22:$X$98)-K22*$AZ$3)/Z22, 0)</f>
        <v>5677.5826914821982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250000</v>
      </c>
      <c r="S23">
        <f t="shared" si="1"/>
        <v>5587.7327647392203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4371.8510597732457</v>
      </c>
      <c r="AC23">
        <f t="shared" si="2"/>
        <v>4192.9529854281827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-2983.5537333228026</v>
      </c>
      <c r="AI23">
        <f t="shared" si="6"/>
        <v>-2992.9335505983518</v>
      </c>
      <c r="AJ23">
        <f t="shared" si="7"/>
        <v>178.89807434506292</v>
      </c>
      <c r="AK23">
        <f t="shared" si="22"/>
        <v>306.02957418412723</v>
      </c>
      <c r="AL23">
        <f t="shared" si="8"/>
        <v>-2508.0059020691615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-309.29536397798557</v>
      </c>
      <c r="AR23">
        <f t="shared" si="9"/>
        <v>-310.26773929198976</v>
      </c>
      <c r="AS23">
        <f t="shared" si="9"/>
        <v>18.545784646517152</v>
      </c>
      <c r="AT23">
        <f t="shared" si="9"/>
        <v>31.725095974688998</v>
      </c>
      <c r="AU23">
        <f t="shared" si="9"/>
        <v>-259.99685867078358</v>
      </c>
      <c r="AW23">
        <v>20</v>
      </c>
      <c r="AX23">
        <f>IF(Z23&gt;0, (R23*SUMPRODUCT(K23:$K$98, X23:$X$98)-K23*$AZ$3)/Z23, 0)</f>
        <v>5587.7327647392203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250000</v>
      </c>
      <c r="S24">
        <f t="shared" si="1"/>
        <v>5466.32271852959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4192.9529854281827</v>
      </c>
      <c r="AC24">
        <f t="shared" si="2"/>
        <v>3984.4990946616235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-3490.9702634111809</v>
      </c>
      <c r="AI24">
        <f t="shared" si="6"/>
        <v>-3500.0817340008039</v>
      </c>
      <c r="AJ24">
        <f t="shared" si="7"/>
        <v>208.4538907665592</v>
      </c>
      <c r="AK24">
        <f t="shared" si="22"/>
        <v>293.50670897997281</v>
      </c>
      <c r="AL24">
        <f t="shared" si="8"/>
        <v>-2998.121134254272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-323.12285196492456</v>
      </c>
      <c r="AR24">
        <f t="shared" si="9"/>
        <v>-323.96620614452638</v>
      </c>
      <c r="AS24">
        <f t="shared" si="9"/>
        <v>19.294411182368176</v>
      </c>
      <c r="AT24">
        <f t="shared" si="9"/>
        <v>27.166867008422138</v>
      </c>
      <c r="AU24">
        <f t="shared" si="9"/>
        <v>-277.50492795373611</v>
      </c>
      <c r="AW24">
        <v>21</v>
      </c>
      <c r="AX24">
        <f>IF(Z24&gt;0, (R24*SUMPRODUCT(K24:$K$98, X24:$X$98)-K24*$AZ$3)/Z24, 0)</f>
        <v>5466.32271852959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250000</v>
      </c>
      <c r="S25">
        <f t="shared" si="1"/>
        <v>5317.4165455848361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3984.4990946616235</v>
      </c>
      <c r="AC25">
        <f t="shared" si="2"/>
        <v>3751.4132723497578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-4033.2507699083858</v>
      </c>
      <c r="AI25">
        <f t="shared" si="6"/>
        <v>-4042.069463253617</v>
      </c>
      <c r="AJ25">
        <f t="shared" si="7"/>
        <v>233.08582231186574</v>
      </c>
      <c r="AK25">
        <f t="shared" si="22"/>
        <v>278.91493662631365</v>
      </c>
      <c r="AL25">
        <f t="shared" si="8"/>
        <v>-3530.0687043154376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-333.31796881026617</v>
      </c>
      <c r="AR25">
        <f t="shared" si="9"/>
        <v>-334.04676776700944</v>
      </c>
      <c r="AS25">
        <f t="shared" si="9"/>
        <v>19.262797500991105</v>
      </c>
      <c r="AT25">
        <f t="shared" si="9"/>
        <v>23.050230558621752</v>
      </c>
      <c r="AU25">
        <f t="shared" si="9"/>
        <v>-291.73373970739658</v>
      </c>
      <c r="AW25">
        <v>22</v>
      </c>
      <c r="AX25">
        <f>IF(Z25&gt;0, (R25*SUMPRODUCT(K25:$K$98, X25:$X$98)-K25*$AZ$3)/Z25, 0)</f>
        <v>5317.4165455848361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250000</v>
      </c>
      <c r="S26">
        <f t="shared" si="1"/>
        <v>5143.0678643215369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3751.4132723497578</v>
      </c>
      <c r="AC26">
        <f t="shared" si="2"/>
        <v>3498.4855085868653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-4551.8283608820329</v>
      </c>
      <c r="AI26">
        <f t="shared" si="6"/>
        <v>-4560.3312758757675</v>
      </c>
      <c r="AJ26">
        <f t="shared" si="7"/>
        <v>252.92776376289248</v>
      </c>
      <c r="AK26">
        <f t="shared" si="22"/>
        <v>262.59892906448306</v>
      </c>
      <c r="AL26">
        <f t="shared" si="8"/>
        <v>-4044.8045830483916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-335.87010962495748</v>
      </c>
      <c r="AR26">
        <f t="shared" si="9"/>
        <v>-336.49752234016887</v>
      </c>
      <c r="AS26">
        <f t="shared" si="9"/>
        <v>18.663022637737736</v>
      </c>
      <c r="AT26">
        <f t="shared" si="9"/>
        <v>19.376638154957476</v>
      </c>
      <c r="AU26">
        <f t="shared" si="9"/>
        <v>-298.45786154747361</v>
      </c>
      <c r="AW26">
        <v>23</v>
      </c>
      <c r="AX26">
        <f>IF(Z26&gt;0, (R26*SUMPRODUCT(K26:$K$98, X26:$X$98)-K26*$AZ$3)/Z26, 0)</f>
        <v>5143.0678643215369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250000</v>
      </c>
      <c r="S27">
        <f t="shared" si="1"/>
        <v>4951.6079795530068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3498.4855085868653</v>
      </c>
      <c r="AC27">
        <f t="shared" si="2"/>
        <v>3234.392367754207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-5057.61410579107</v>
      </c>
      <c r="AI27">
        <f t="shared" si="6"/>
        <v>-5065.7791109295777</v>
      </c>
      <c r="AJ27">
        <f t="shared" si="7"/>
        <v>264.09314083265826</v>
      </c>
      <c r="AK27">
        <f t="shared" si="22"/>
        <v>244.8939856010806</v>
      </c>
      <c r="AL27">
        <f t="shared" si="8"/>
        <v>-4556.7919844958396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-333.20625516410439</v>
      </c>
      <c r="AR27">
        <f t="shared" si="9"/>
        <v>-333.74418287639912</v>
      </c>
      <c r="AS27">
        <f t="shared" si="9"/>
        <v>17.399011595332588</v>
      </c>
      <c r="AT27">
        <f t="shared" si="9"/>
        <v>16.134130866353424</v>
      </c>
      <c r="AU27">
        <f t="shared" si="9"/>
        <v>-300.21104041471318</v>
      </c>
      <c r="AW27">
        <v>24</v>
      </c>
      <c r="AX27">
        <f>IF(Z27&gt;0, (R27*SUMPRODUCT(K27:$K$98, X27:$X$98)-K27*$AZ$3)/Z27, 0)</f>
        <v>4951.6079795530068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250000</v>
      </c>
      <c r="S28">
        <f t="shared" si="1"/>
        <v>4748.9062854386957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3234.392367754207</v>
      </c>
      <c r="AC28">
        <f t="shared" si="2"/>
        <v>2965.2726918689405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-5564.1743715191187</v>
      </c>
      <c r="AI28">
        <f t="shared" si="6"/>
        <v>-5571.9795178876657</v>
      </c>
      <c r="AJ28">
        <f t="shared" si="7"/>
        <v>269.11967588526659</v>
      </c>
      <c r="AK28">
        <f t="shared" si="22"/>
        <v>226.40746574279453</v>
      </c>
      <c r="AL28">
        <f t="shared" si="8"/>
        <v>-5076.4523762596045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-327.30313476606244</v>
      </c>
      <c r="AR28">
        <f t="shared" si="9"/>
        <v>-327.76225928358468</v>
      </c>
      <c r="AS28">
        <f t="shared" si="9"/>
        <v>15.830509193842181</v>
      </c>
      <c r="AT28">
        <f t="shared" si="9"/>
        <v>13.31803576310727</v>
      </c>
      <c r="AU28">
        <f t="shared" si="9"/>
        <v>-298.6137143266352</v>
      </c>
      <c r="AW28">
        <v>25</v>
      </c>
      <c r="AX28">
        <f>IF(Z28&gt;0, (R28*SUMPRODUCT(K28:$K$98, X28:$X$98)-K28*$AZ$3)/Z28, 0)</f>
        <v>4748.9062854386957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250000</v>
      </c>
      <c r="S29">
        <f t="shared" si="1"/>
        <v>4539.9879372972455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2965.2726918689405</v>
      </c>
      <c r="AC29">
        <f t="shared" si="2"/>
        <v>2695.189717173268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-6127.9730826092009</v>
      </c>
      <c r="AI29">
        <f t="shared" si="6"/>
        <v>-6135.3937788599324</v>
      </c>
      <c r="AJ29">
        <f t="shared" si="7"/>
        <v>270.08297469567242</v>
      </c>
      <c r="AK29">
        <f t="shared" si="22"/>
        <v>207.56908843082584</v>
      </c>
      <c r="AL29">
        <f t="shared" si="8"/>
        <v>-5657.7417157334339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-321.8461064127498</v>
      </c>
      <c r="AR29">
        <f t="shared" si="9"/>
        <v>-322.23584738631047</v>
      </c>
      <c r="AS29">
        <f t="shared" si="9"/>
        <v>14.184976442025091</v>
      </c>
      <c r="AT29">
        <f t="shared" si="9"/>
        <v>10.901696535302065</v>
      </c>
      <c r="AU29">
        <f t="shared" si="9"/>
        <v>-297.1491744089833</v>
      </c>
      <c r="AW29">
        <v>26</v>
      </c>
      <c r="AX29">
        <f>IF(Z29&gt;0, (R29*SUMPRODUCT(K29:$K$98, X29:$X$98)-K29*$AZ$3)/Z29, 0)</f>
        <v>4539.9879372972455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250000</v>
      </c>
      <c r="S30">
        <f t="shared" si="1"/>
        <v>4320.5985967738325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2695.189717173268</v>
      </c>
      <c r="AC30">
        <f t="shared" si="2"/>
        <v>2424.4330393947967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-6646.3860750713166</v>
      </c>
      <c r="AI30">
        <f t="shared" si="6"/>
        <v>-6653.4002450557864</v>
      </c>
      <c r="AJ30">
        <f t="shared" si="7"/>
        <v>270.75667777847138</v>
      </c>
      <c r="AK30">
        <f t="shared" si="22"/>
        <v>188.66328020212879</v>
      </c>
      <c r="AL30">
        <f t="shared" si="8"/>
        <v>-6193.9802870751864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-311.67283606389503</v>
      </c>
      <c r="AR30">
        <f t="shared" si="9"/>
        <v>-312.00175560407843</v>
      </c>
      <c r="AS30">
        <f t="shared" si="9"/>
        <v>12.696749886824604</v>
      </c>
      <c r="AT30">
        <f t="shared" si="9"/>
        <v>8.847096593178847</v>
      </c>
      <c r="AU30">
        <f t="shared" si="9"/>
        <v>-290.457909124075</v>
      </c>
      <c r="AW30">
        <v>27</v>
      </c>
      <c r="AX30">
        <f>IF(Z30&gt;0, (R30*SUMPRODUCT(K30:$K$98, X30:$X$98)-K30*$AZ$3)/Z30, 0)</f>
        <v>4320.5985967738325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250000</v>
      </c>
      <c r="S31">
        <f t="shared" si="1"/>
        <v>4093.2273445054416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2424.4330393947967</v>
      </c>
      <c r="AC31">
        <f t="shared" si="2"/>
        <v>2158.3757646115059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-7054.528256010216</v>
      </c>
      <c r="AI31">
        <f t="shared" si="6"/>
        <v>-7061.1195578820407</v>
      </c>
      <c r="AJ31">
        <f t="shared" si="7"/>
        <v>266.05727478329072</v>
      </c>
      <c r="AK31">
        <f t="shared" si="22"/>
        <v>169.71031275763579</v>
      </c>
      <c r="AL31">
        <f t="shared" si="8"/>
        <v>-6625.3519703411148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-295.36793215369335</v>
      </c>
      <c r="AR31">
        <f t="shared" si="9"/>
        <v>-295.64390513635499</v>
      </c>
      <c r="AS31">
        <f t="shared" si="9"/>
        <v>11.139623265416228</v>
      </c>
      <c r="AT31">
        <f t="shared" si="9"/>
        <v>7.10564651884029</v>
      </c>
      <c r="AU31">
        <f t="shared" si="9"/>
        <v>-277.39863535209849</v>
      </c>
      <c r="AW31">
        <v>28</v>
      </c>
      <c r="AX31">
        <f>IF(Z31&gt;0, (R31*SUMPRODUCT(K31:$K$98, X31:$X$98)-K31*$AZ$3)/Z31, 0)</f>
        <v>4093.2273445054416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250000</v>
      </c>
      <c r="S32">
        <f t="shared" si="1"/>
        <v>3866.8615834275561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2158.3757646115059</v>
      </c>
      <c r="AC32">
        <f t="shared" si="2"/>
        <v>1903.7360121726385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-7427.6013757587243</v>
      </c>
      <c r="AI32">
        <f t="shared" si="6"/>
        <v>-7433.755384543043</v>
      </c>
      <c r="AJ32">
        <f t="shared" si="7"/>
        <v>254.63975243886739</v>
      </c>
      <c r="AK32">
        <f t="shared" si="22"/>
        <v>151.08630352280542</v>
      </c>
      <c r="AL32">
        <f t="shared" si="8"/>
        <v>-7028.0293285813696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-277.6680629300908</v>
      </c>
      <c r="AR32">
        <f t="shared" si="9"/>
        <v>-277.89811993126125</v>
      </c>
      <c r="AS32">
        <f t="shared" si="9"/>
        <v>9.5192678265499495</v>
      </c>
      <c r="AT32">
        <f t="shared" si="9"/>
        <v>5.6481007948760285</v>
      </c>
      <c r="AU32">
        <f t="shared" si="9"/>
        <v>-262.73075130983523</v>
      </c>
      <c r="AW32">
        <v>29</v>
      </c>
      <c r="AX32">
        <f>IF(Z32&gt;0, (R32*SUMPRODUCT(K32:$K$98, X32:$X$98)-K32*$AZ$3)/Z32, 0)</f>
        <v>3866.8615834275561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250000</v>
      </c>
      <c r="S33">
        <f t="shared" si="1"/>
        <v>3641.795483121381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1903.7360121726385</v>
      </c>
      <c r="AC33">
        <f t="shared" si="2"/>
        <v>1662.4323954164993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-7727.6170158293162</v>
      </c>
      <c r="AI33">
        <f t="shared" si="6"/>
        <v>-7733.3231036750003</v>
      </c>
      <c r="AJ33">
        <f t="shared" si="7"/>
        <v>241.30361675613926</v>
      </c>
      <c r="AK33">
        <f t="shared" si="22"/>
        <v>133.26152085208471</v>
      </c>
      <c r="AL33">
        <f t="shared" si="8"/>
        <v>-7358.7579660667761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-257.93181252749889</v>
      </c>
      <c r="AR33">
        <f t="shared" si="9"/>
        <v>-258.12226989326422</v>
      </c>
      <c r="AS33">
        <f t="shared" si="9"/>
        <v>8.0542137520349737</v>
      </c>
      <c r="AT33">
        <f t="shared" si="9"/>
        <v>4.4479928991227968</v>
      </c>
      <c r="AU33">
        <f t="shared" si="9"/>
        <v>-245.62006324210645</v>
      </c>
      <c r="AW33">
        <v>30</v>
      </c>
      <c r="AX33">
        <f>IF(Z33&gt;0, (R33*SUMPRODUCT(K33:$K$98, X33:$X$98)-K33*$AZ$3)/Z33, 0)</f>
        <v>3641.795483121381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250000</v>
      </c>
      <c r="S34">
        <f t="shared" si="1"/>
        <v>3421.4529677695987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1662.4323954164993</v>
      </c>
      <c r="AC34">
        <f t="shared" si="2"/>
        <v>1436.9688384014555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-7983.5649642286535</v>
      </c>
      <c r="AI34">
        <f t="shared" si="6"/>
        <v>-7988.8148129476695</v>
      </c>
      <c r="AJ34">
        <f t="shared" si="7"/>
        <v>225.46355701504376</v>
      </c>
      <c r="AK34">
        <f t="shared" si="22"/>
        <v>116.37026767915496</v>
      </c>
      <c r="AL34">
        <f t="shared" si="8"/>
        <v>-7646.9809882534701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-237.92394970213638</v>
      </c>
      <c r="AR34">
        <f t="shared" si="9"/>
        <v>-238.08040421189031</v>
      </c>
      <c r="AS34">
        <f t="shared" si="9"/>
        <v>6.7192012890565698</v>
      </c>
      <c r="AT34">
        <f t="shared" si="9"/>
        <v>3.4680338718574539</v>
      </c>
      <c r="AU34">
        <f t="shared" ref="AU34:AU89" si="23">AL34*$K34</f>
        <v>-227.89316905097627</v>
      </c>
      <c r="AW34">
        <v>31</v>
      </c>
      <c r="AX34">
        <f>IF(Z34&gt;0, (R34*SUMPRODUCT(K34:$K$98, X34:$X$98)-K34*$AZ$3)/Z34, 0)</f>
        <v>3421.4529677695987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250000</v>
      </c>
      <c r="S35">
        <f t="shared" si="1"/>
        <v>3206.9144605794713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1436.9688384014555</v>
      </c>
      <c r="AC35">
        <f t="shared" si="2"/>
        <v>1228.0344025497268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-8213.6745426524521</v>
      </c>
      <c r="AI35">
        <f t="shared" ref="AI35:AI66" si="25">SUM(AE35:AH35)</f>
        <v>-8218.4612091571453</v>
      </c>
      <c r="AJ35">
        <f t="shared" si="7"/>
        <v>208.93443585172872</v>
      </c>
      <c r="AK35">
        <f t="shared" si="22"/>
        <v>100.58781868810189</v>
      </c>
      <c r="AL35">
        <f t="shared" si="8"/>
        <v>-7908.9389546173152</v>
      </c>
      <c r="AN35">
        <f t="shared" ref="AN35:AT66" si="26">AE35*$K35</f>
        <v>0</v>
      </c>
      <c r="AO35">
        <f t="shared" si="26"/>
        <v>0</v>
      </c>
      <c r="AP35">
        <f t="shared" si="26"/>
        <v>-0.12736686083561174</v>
      </c>
      <c r="AQ35">
        <f t="shared" si="26"/>
        <v>-218.55500929453282</v>
      </c>
      <c r="AR35">
        <f t="shared" si="26"/>
        <v>-218.68237615536844</v>
      </c>
      <c r="AS35">
        <f t="shared" si="26"/>
        <v>5.5594688263331555</v>
      </c>
      <c r="AT35">
        <f t="shared" si="26"/>
        <v>2.6765087335924052</v>
      </c>
      <c r="AU35">
        <f t="shared" si="23"/>
        <v>-210.4463985954429</v>
      </c>
      <c r="AW35">
        <v>32</v>
      </c>
      <c r="AX35">
        <f>IF(Z35&gt;0, (R35*SUMPRODUCT(K35:$K$98, X35:$X$98)-K35*$AZ$3)/Z35, 0)</f>
        <v>3206.9144605794713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250000</v>
      </c>
      <c r="S36">
        <f t="shared" si="1"/>
        <v>2994.4451847120504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1228.0344025497268</v>
      </c>
      <c r="AC36">
        <f t="shared" si="2"/>
        <v>1035.3628877644867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-8335.7028571323408</v>
      </c>
      <c r="AI36">
        <f t="shared" si="25"/>
        <v>-8340.0248718291296</v>
      </c>
      <c r="AJ36">
        <f t="shared" si="7"/>
        <v>192.67151478524011</v>
      </c>
      <c r="AK36">
        <f t="shared" si="22"/>
        <v>85.962408178480885</v>
      </c>
      <c r="AL36">
        <f t="shared" si="8"/>
        <v>-8061.390948865409</v>
      </c>
      <c r="AN36">
        <f t="shared" si="26"/>
        <v>0</v>
      </c>
      <c r="AO36">
        <f t="shared" si="26"/>
        <v>0</v>
      </c>
      <c r="AP36">
        <f t="shared" si="26"/>
        <v>-0.10268133139728239</v>
      </c>
      <c r="AQ36">
        <f t="shared" si="26"/>
        <v>-198.03751896963132</v>
      </c>
      <c r="AR36">
        <f t="shared" si="26"/>
        <v>-198.14020030102859</v>
      </c>
      <c r="AS36">
        <f t="shared" si="26"/>
        <v>4.5774410890308692</v>
      </c>
      <c r="AT36">
        <f t="shared" si="26"/>
        <v>2.0422731390616824</v>
      </c>
      <c r="AU36">
        <f t="shared" si="23"/>
        <v>-191.52048607293605</v>
      </c>
      <c r="AW36">
        <v>33</v>
      </c>
      <c r="AX36">
        <f>IF(Z36&gt;0, (R36*SUMPRODUCT(K36:$K$98, X36:$X$98)-K36*$AZ$3)/Z36, 0)</f>
        <v>2994.4451847120504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250000</v>
      </c>
      <c r="S37">
        <f t="shared" si="1"/>
        <v>2785.0404642842414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1035.3628877644867</v>
      </c>
      <c r="AC37">
        <f t="shared" si="2"/>
        <v>860.43563174958058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-8338.6261537909668</v>
      </c>
      <c r="AI37">
        <f t="shared" si="25"/>
        <v>-8342.488017033098</v>
      </c>
      <c r="AJ37">
        <f t="shared" si="7"/>
        <v>174.92725601490611</v>
      </c>
      <c r="AK37">
        <f t="shared" si="22"/>
        <v>72.475402143514074</v>
      </c>
      <c r="AL37">
        <f t="shared" si="8"/>
        <v>-8095.0853588746786</v>
      </c>
      <c r="AN37">
        <f t="shared" si="26"/>
        <v>0</v>
      </c>
      <c r="AO37">
        <f t="shared" si="26"/>
        <v>0</v>
      </c>
      <c r="AP37">
        <f t="shared" si="26"/>
        <v>-8.1918901417604495E-2</v>
      </c>
      <c r="AQ37">
        <f t="shared" si="26"/>
        <v>-176.88122313558077</v>
      </c>
      <c r="AR37">
        <f t="shared" si="26"/>
        <v>-176.96314203699833</v>
      </c>
      <c r="AS37">
        <f t="shared" si="26"/>
        <v>3.7106048925818178</v>
      </c>
      <c r="AT37">
        <f t="shared" si="26"/>
        <v>1.5373680918120727</v>
      </c>
      <c r="AU37">
        <f t="shared" si="23"/>
        <v>-171.71516905260447</v>
      </c>
      <c r="AW37">
        <v>34</v>
      </c>
      <c r="AX37">
        <f>IF(Z37&gt;0, (R37*SUMPRODUCT(K37:$K$98, X37:$X$98)-K37*$AZ$3)/Z37, 0)</f>
        <v>2785.0404642842414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250000</v>
      </c>
      <c r="S38">
        <f t="shared" si="1"/>
        <v>2581.4576771799198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860.43563174958058</v>
      </c>
      <c r="AC38">
        <f t="shared" si="2"/>
        <v>704.18857196643387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-8268.096039908587</v>
      </c>
      <c r="AI38">
        <f t="shared" si="25"/>
        <v>-8271.5058797163019</v>
      </c>
      <c r="AJ38">
        <f t="shared" si="7"/>
        <v>156.24705978314671</v>
      </c>
      <c r="AK38">
        <f t="shared" si="22"/>
        <v>60.230494222470647</v>
      </c>
      <c r="AL38">
        <f t="shared" si="8"/>
        <v>-8055.0283257106839</v>
      </c>
      <c r="AN38">
        <f t="shared" si="26"/>
        <v>0</v>
      </c>
      <c r="AO38">
        <f t="shared" si="26"/>
        <v>0</v>
      </c>
      <c r="AP38">
        <f t="shared" si="26"/>
        <v>-6.4580764689156606E-2</v>
      </c>
      <c r="AQ38">
        <f t="shared" si="26"/>
        <v>-156.59385627809016</v>
      </c>
      <c r="AR38">
        <f t="shared" si="26"/>
        <v>-156.65843704277933</v>
      </c>
      <c r="AS38">
        <f t="shared" si="26"/>
        <v>2.959245938297876</v>
      </c>
      <c r="AT38">
        <f t="shared" si="26"/>
        <v>1.1407372761887011</v>
      </c>
      <c r="AU38">
        <f t="shared" si="23"/>
        <v>-152.55845382829273</v>
      </c>
      <c r="AW38">
        <v>35</v>
      </c>
      <c r="AX38">
        <f>IF(Z38&gt;0, (R38*SUMPRODUCT(K38:$K$98, X38:$X$98)-K38*$AZ$3)/Z38, 0)</f>
        <v>2581.4576771799198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250000</v>
      </c>
      <c r="S39">
        <f t="shared" si="1"/>
        <v>2382.1998004634343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704.18857196643387</v>
      </c>
      <c r="AC39">
        <f t="shared" si="2"/>
        <v>566.01807582444508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-8114.0512602059844</v>
      </c>
      <c r="AI39">
        <f t="shared" si="25"/>
        <v>-8117.0212990526124</v>
      </c>
      <c r="AJ39">
        <f t="shared" si="7"/>
        <v>138.17049614198879</v>
      </c>
      <c r="AK39">
        <f t="shared" si="22"/>
        <v>49.293200037650372</v>
      </c>
      <c r="AL39">
        <f t="shared" si="8"/>
        <v>-7929.5576028729729</v>
      </c>
      <c r="AN39">
        <f t="shared" si="26"/>
        <v>0</v>
      </c>
      <c r="AO39">
        <f t="shared" si="26"/>
        <v>0</v>
      </c>
      <c r="AP39">
        <f t="shared" si="26"/>
        <v>-5.0224233051561547E-2</v>
      </c>
      <c r="AQ39">
        <f t="shared" si="26"/>
        <v>-137.21100043778728</v>
      </c>
      <c r="AR39">
        <f t="shared" si="26"/>
        <v>-137.26122467083883</v>
      </c>
      <c r="AS39">
        <f t="shared" si="26"/>
        <v>2.3365038497607946</v>
      </c>
      <c r="AT39">
        <f t="shared" si="26"/>
        <v>0.83356255402486579</v>
      </c>
      <c r="AU39">
        <f t="shared" si="23"/>
        <v>-134.09115826705317</v>
      </c>
      <c r="AW39">
        <v>36</v>
      </c>
      <c r="AX39">
        <f>IF(Z39&gt;0, (R39*SUMPRODUCT(K39:$K$98, X39:$X$98)-K39*$AZ$3)/Z39, 0)</f>
        <v>2382.1998004634343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250000</v>
      </c>
      <c r="S40">
        <f t="shared" si="1"/>
        <v>2185.7125543456737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566.01807582444508</v>
      </c>
      <c r="AC40">
        <f t="shared" si="2"/>
        <v>445.25650407960546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-7878.6973092341268</v>
      </c>
      <c r="AI40">
        <f t="shared" si="25"/>
        <v>-7881.2437128268266</v>
      </c>
      <c r="AJ40">
        <f t="shared" si="7"/>
        <v>120.76157174483961</v>
      </c>
      <c r="AK40">
        <f t="shared" si="22"/>
        <v>39.621265307711163</v>
      </c>
      <c r="AL40">
        <f t="shared" si="8"/>
        <v>-7720.8608757742759</v>
      </c>
      <c r="AN40">
        <f t="shared" si="26"/>
        <v>0</v>
      </c>
      <c r="AO40">
        <f t="shared" si="26"/>
        <v>0</v>
      </c>
      <c r="AP40">
        <f t="shared" si="26"/>
        <v>-3.8446817800132843E-2</v>
      </c>
      <c r="AQ40">
        <f t="shared" si="26"/>
        <v>-118.95633544459182</v>
      </c>
      <c r="AR40">
        <f t="shared" si="26"/>
        <v>-118.99478226239195</v>
      </c>
      <c r="AS40">
        <f t="shared" si="26"/>
        <v>1.8233158951872097</v>
      </c>
      <c r="AT40">
        <f t="shared" si="26"/>
        <v>0.59822078976929483</v>
      </c>
      <c r="AU40">
        <f t="shared" si="23"/>
        <v>-116.57324557743544</v>
      </c>
      <c r="AW40">
        <v>37</v>
      </c>
      <c r="AX40">
        <f>IF(Z40&gt;0, (R40*SUMPRODUCT(K40:$K$98, X40:$X$98)-K40*$AZ$3)/Z40, 0)</f>
        <v>2185.7125543456737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250000</v>
      </c>
      <c r="S41">
        <f t="shared" si="1"/>
        <v>1988.8941605257648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445.25650407960546</v>
      </c>
      <c r="AC41">
        <f t="shared" si="2"/>
        <v>340.98715853943145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-7557.3903999239592</v>
      </c>
      <c r="AI41">
        <f t="shared" si="25"/>
        <v>-7559.5334699607356</v>
      </c>
      <c r="AJ41">
        <f t="shared" si="7"/>
        <v>104.26934554017402</v>
      </c>
      <c r="AK41">
        <f t="shared" si="22"/>
        <v>31.167955285572386</v>
      </c>
      <c r="AL41">
        <f t="shared" si="8"/>
        <v>-7424.0961691349894</v>
      </c>
      <c r="AN41">
        <f t="shared" si="26"/>
        <v>0</v>
      </c>
      <c r="AO41">
        <f t="shared" si="26"/>
        <v>0</v>
      </c>
      <c r="AP41">
        <f t="shared" si="26"/>
        <v>-2.8890263490875583E-2</v>
      </c>
      <c r="AQ41">
        <f t="shared" si="26"/>
        <v>-101.8795448634083</v>
      </c>
      <c r="AR41">
        <f t="shared" si="26"/>
        <v>-101.90843512689918</v>
      </c>
      <c r="AS41">
        <f t="shared" si="26"/>
        <v>1.4056324874979684</v>
      </c>
      <c r="AT41">
        <f t="shared" si="26"/>
        <v>0.42016846170195543</v>
      </c>
      <c r="AU41">
        <f t="shared" si="23"/>
        <v>-100.08263417769925</v>
      </c>
      <c r="AW41">
        <v>38</v>
      </c>
      <c r="AX41">
        <f>IF(Z41&gt;0, (R41*SUMPRODUCT(K41:$K$98, X41:$X$98)-K41*$AZ$3)/Z41, 0)</f>
        <v>1988.8941605257648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250000</v>
      </c>
      <c r="S42">
        <f t="shared" si="1"/>
        <v>1786.5826083043489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340.98715853943145</v>
      </c>
      <c r="AC42">
        <f t="shared" si="2"/>
        <v>252.22099751925307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-7139.00905077275</v>
      </c>
      <c r="AI42">
        <f t="shared" si="25"/>
        <v>-7140.7737396566199</v>
      </c>
      <c r="AJ42">
        <f t="shared" si="7"/>
        <v>88.766161020178373</v>
      </c>
      <c r="AK42">
        <f t="shared" si="22"/>
        <v>23.869101097760204</v>
      </c>
      <c r="AL42">
        <f t="shared" si="8"/>
        <v>-7028.1384775386814</v>
      </c>
      <c r="AN42">
        <f t="shared" si="26"/>
        <v>0</v>
      </c>
      <c r="AO42">
        <f t="shared" si="26"/>
        <v>0</v>
      </c>
      <c r="AP42">
        <f t="shared" si="26"/>
        <v>-2.1240525924231816E-2</v>
      </c>
      <c r="AQ42">
        <f t="shared" si="26"/>
        <v>-85.928068229056947</v>
      </c>
      <c r="AR42">
        <f t="shared" si="26"/>
        <v>-85.949308754981175</v>
      </c>
      <c r="AS42">
        <f t="shared" si="26"/>
        <v>1.0684262600490353</v>
      </c>
      <c r="AT42">
        <f t="shared" si="26"/>
        <v>0.28729838176526573</v>
      </c>
      <c r="AU42">
        <f t="shared" si="23"/>
        <v>-84.59358411316687</v>
      </c>
      <c r="AW42">
        <v>39</v>
      </c>
      <c r="AX42">
        <f>IF(Z42&gt;0, (R42*SUMPRODUCT(K42:$K$98, X42:$X$98)-K42*$AZ$3)/Z42, 0)</f>
        <v>1786.5826083043489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250000</v>
      </c>
      <c r="S43">
        <f t="shared" si="1"/>
        <v>1572.5335464214886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252.22099751925307</v>
      </c>
      <c r="AC43">
        <f t="shared" si="2"/>
        <v>178.00130772165147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-6642.3485700782485</v>
      </c>
      <c r="AI43">
        <f t="shared" si="25"/>
        <v>-6643.7634946447761</v>
      </c>
      <c r="AJ43">
        <f t="shared" si="7"/>
        <v>74.219689797601603</v>
      </c>
      <c r="AK43">
        <f t="shared" si="22"/>
        <v>17.655469826347716</v>
      </c>
      <c r="AL43">
        <f t="shared" si="8"/>
        <v>-6551.8883350208262</v>
      </c>
      <c r="AN43">
        <f t="shared" si="26"/>
        <v>0</v>
      </c>
      <c r="AO43">
        <f t="shared" si="26"/>
        <v>0</v>
      </c>
      <c r="AP43">
        <f t="shared" si="26"/>
        <v>-1.5205908759643557E-2</v>
      </c>
      <c r="AQ43">
        <f t="shared" si="26"/>
        <v>-71.383979539084166</v>
      </c>
      <c r="AR43">
        <f t="shared" si="26"/>
        <v>-71.399185447843806</v>
      </c>
      <c r="AS43">
        <f t="shared" si="26"/>
        <v>0.79762402740733529</v>
      </c>
      <c r="AT43">
        <f t="shared" si="26"/>
        <v>0.1897397710373511</v>
      </c>
      <c r="AU43">
        <f t="shared" si="23"/>
        <v>-70.411821649399116</v>
      </c>
      <c r="AW43">
        <v>40</v>
      </c>
      <c r="AX43">
        <f>IF(Z43&gt;0, (R43*SUMPRODUCT(K43:$K$98, X43:$X$98)-K43*$AZ$3)/Z43, 0)</f>
        <v>1572.5335464214886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250000</v>
      </c>
      <c r="S44">
        <f t="shared" si="1"/>
        <v>1331.3606445080152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178.00130772165147</v>
      </c>
      <c r="AC44">
        <f t="shared" si="2"/>
        <v>117.07123749636662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-6032.1246079506864</v>
      </c>
      <c r="AI44">
        <f t="shared" si="25"/>
        <v>-6033.2237770411512</v>
      </c>
      <c r="AJ44">
        <f t="shared" si="7"/>
        <v>60.930070225284851</v>
      </c>
      <c r="AK44">
        <f t="shared" si="22"/>
        <v>12.460091540515604</v>
      </c>
      <c r="AL44">
        <f t="shared" si="8"/>
        <v>-5959.8336152753509</v>
      </c>
      <c r="AN44">
        <f t="shared" si="26"/>
        <v>0</v>
      </c>
      <c r="AO44">
        <f t="shared" si="26"/>
        <v>0</v>
      </c>
      <c r="AP44">
        <f t="shared" si="26"/>
        <v>-1.0546918199501935E-2</v>
      </c>
      <c r="AQ44">
        <f t="shared" si="26"/>
        <v>-57.880380153659878</v>
      </c>
      <c r="AR44">
        <f t="shared" si="26"/>
        <v>-57.89092707185938</v>
      </c>
      <c r="AS44">
        <f t="shared" si="26"/>
        <v>0.58464568566444164</v>
      </c>
      <c r="AT44">
        <f t="shared" si="26"/>
        <v>0.11955900814181931</v>
      </c>
      <c r="AU44">
        <f t="shared" si="23"/>
        <v>-57.186722378053119</v>
      </c>
      <c r="AW44">
        <v>41</v>
      </c>
      <c r="AX44">
        <f>IF(Z44&gt;0, (R44*SUMPRODUCT(K44:$K$98, X44:$X$98)-K44*$AZ$3)/Z44, 0)</f>
        <v>1331.3606445080152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250000</v>
      </c>
      <c r="S45">
        <f t="shared" si="1"/>
        <v>1041.5698609555227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117.07123749636662</v>
      </c>
      <c r="AC45">
        <f t="shared" si="2"/>
        <v>68.524704944313328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-5316.0902850428311</v>
      </c>
      <c r="AI45">
        <f t="shared" si="25"/>
        <v>-5316.9126579281392</v>
      </c>
      <c r="AJ45">
        <f t="shared" si="7"/>
        <v>48.546532552053293</v>
      </c>
      <c r="AK45">
        <f t="shared" si="22"/>
        <v>8.1949866247456651</v>
      </c>
      <c r="AL45">
        <f t="shared" si="8"/>
        <v>-5260.1711387513396</v>
      </c>
      <c r="AN45">
        <f t="shared" si="26"/>
        <v>0</v>
      </c>
      <c r="AO45">
        <f t="shared" si="26"/>
        <v>0</v>
      </c>
      <c r="AP45">
        <f t="shared" si="26"/>
        <v>-7.0455001825551061E-3</v>
      </c>
      <c r="AQ45">
        <f t="shared" si="26"/>
        <v>-45.544443090092763</v>
      </c>
      <c r="AR45">
        <f t="shared" si="26"/>
        <v>-45.551488590275319</v>
      </c>
      <c r="AS45">
        <f t="shared" si="26"/>
        <v>0.41591182062110388</v>
      </c>
      <c r="AT45">
        <f t="shared" si="26"/>
        <v>7.020875905831106E-2</v>
      </c>
      <c r="AU45">
        <f t="shared" si="23"/>
        <v>-45.065368010595897</v>
      </c>
      <c r="AW45">
        <v>42</v>
      </c>
      <c r="AX45">
        <f>IF(Z45&gt;0, (R45*SUMPRODUCT(K45:$K$98, X45:$X$98)-K45*$AZ$3)/Z45, 0)</f>
        <v>1041.5698609555227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250000</v>
      </c>
      <c r="S46">
        <f t="shared" si="1"/>
        <v>665.63095607179457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68.524704944313328</v>
      </c>
      <c r="AC46">
        <f t="shared" si="2"/>
        <v>31.314054355654918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-4521.9411921178562</v>
      </c>
      <c r="AI46">
        <f t="shared" si="25"/>
        <v>-4522.5292442147056</v>
      </c>
      <c r="AJ46">
        <f t="shared" si="7"/>
        <v>37.21065058865841</v>
      </c>
      <c r="AK46">
        <f t="shared" si="22"/>
        <v>4.7967293461019338</v>
      </c>
      <c r="AL46">
        <f t="shared" si="8"/>
        <v>-4480.5218642799455</v>
      </c>
      <c r="AN46">
        <f t="shared" si="26"/>
        <v>0</v>
      </c>
      <c r="AO46">
        <f t="shared" si="26"/>
        <v>0</v>
      </c>
      <c r="AP46">
        <f t="shared" si="26"/>
        <v>-4.4982214074403733E-3</v>
      </c>
      <c r="AQ46">
        <f t="shared" si="26"/>
        <v>-34.589950078506028</v>
      </c>
      <c r="AR46">
        <f t="shared" si="26"/>
        <v>-34.594448299913473</v>
      </c>
      <c r="AS46">
        <f t="shared" si="26"/>
        <v>0.28463761282300176</v>
      </c>
      <c r="AT46">
        <f t="shared" si="26"/>
        <v>3.6691903227530166E-2</v>
      </c>
      <c r="AU46">
        <f t="shared" si="23"/>
        <v>-34.273118783862941</v>
      </c>
      <c r="AW46">
        <v>43</v>
      </c>
      <c r="AX46">
        <f>IF(Z46&gt;0, (R46*SUMPRODUCT(K46:$K$98, X46:$X$98)-K46*$AZ$3)/Z46, 0)</f>
        <v>665.63095607179457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250000</v>
      </c>
      <c r="S47">
        <f t="shared" si="1"/>
        <v>130.57144991207602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31.314054355654918</v>
      </c>
      <c r="AC47">
        <f t="shared" si="2"/>
        <v>4.1649904391439634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-3668.8887635326478</v>
      </c>
      <c r="AI47">
        <f t="shared" si="25"/>
        <v>-3669.2874906703519</v>
      </c>
      <c r="AJ47">
        <f t="shared" si="7"/>
        <v>27.149063916510954</v>
      </c>
      <c r="AK47">
        <f t="shared" si="22"/>
        <v>2.1919838048958447</v>
      </c>
      <c r="AL47">
        <f t="shared" si="8"/>
        <v>-3639.9464429489453</v>
      </c>
      <c r="AN47">
        <f t="shared" si="26"/>
        <v>0</v>
      </c>
      <c r="AO47">
        <f t="shared" si="26"/>
        <v>0</v>
      </c>
      <c r="AP47">
        <f t="shared" si="26"/>
        <v>-2.7232204367085605E-3</v>
      </c>
      <c r="AQ47">
        <f t="shared" si="26"/>
        <v>-25.057719718792523</v>
      </c>
      <c r="AR47">
        <f t="shared" si="26"/>
        <v>-25.060442939229233</v>
      </c>
      <c r="AS47">
        <f t="shared" si="26"/>
        <v>0.18542225673598334</v>
      </c>
      <c r="AT47">
        <f t="shared" si="26"/>
        <v>1.4970777080285746E-2</v>
      </c>
      <c r="AU47">
        <f t="shared" si="23"/>
        <v>-24.860049905412968</v>
      </c>
      <c r="AW47">
        <v>44</v>
      </c>
      <c r="AX47">
        <f>IF(Z47&gt;0, (R47*SUMPRODUCT(K47:$K$98, X47:$X$98)-K47*$AZ$3)/Z47, 0)</f>
        <v>130.57144991207602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250000</v>
      </c>
      <c r="S48">
        <f t="shared" si="1"/>
        <v>-701.43433905338304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4.1649904391439634</v>
      </c>
      <c r="AC48">
        <f t="shared" si="2"/>
        <v>-14.249080920724374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-2816.2460896708526</v>
      </c>
      <c r="AI48">
        <f t="shared" si="25"/>
        <v>-2816.5000172326959</v>
      </c>
      <c r="AJ48">
        <f t="shared" si="7"/>
        <v>18.414071359868338</v>
      </c>
      <c r="AK48">
        <f t="shared" si="22"/>
        <v>0.29154933074007744</v>
      </c>
      <c r="AL48">
        <f t="shared" si="8"/>
        <v>-2797.7943965420873</v>
      </c>
      <c r="AN48">
        <f t="shared" si="26"/>
        <v>0</v>
      </c>
      <c r="AO48">
        <f t="shared" si="26"/>
        <v>0</v>
      </c>
      <c r="AP48">
        <f t="shared" si="26"/>
        <v>-1.5484558335464088E-3</v>
      </c>
      <c r="AQ48">
        <f t="shared" si="26"/>
        <v>-17.173530335169588</v>
      </c>
      <c r="AR48">
        <f t="shared" si="26"/>
        <v>-17.175078791003134</v>
      </c>
      <c r="AS48">
        <f t="shared" si="26"/>
        <v>0.11228941045050368</v>
      </c>
      <c r="AT48">
        <f t="shared" si="26"/>
        <v>1.7778742042561676E-3</v>
      </c>
      <c r="AU48">
        <f t="shared" si="23"/>
        <v>-17.061011506348372</v>
      </c>
      <c r="AW48">
        <v>45</v>
      </c>
      <c r="AX48">
        <f>IF(Z48&gt;0, (R48*SUMPRODUCT(K48:$K$98, X48:$X$98)-K48*$AZ$3)/Z48, 0)</f>
        <v>-701.43433905338304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250000</v>
      </c>
      <c r="S49">
        <f t="shared" si="1"/>
        <v>-2120.0872514025268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-14.249080920724374</v>
      </c>
      <c r="AC49">
        <f t="shared" si="2"/>
        <v>-25.490782363997422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-2021.9009485171023</v>
      </c>
      <c r="AI49">
        <f t="shared" si="25"/>
        <v>-2022.0512417559014</v>
      </c>
      <c r="AJ49">
        <f t="shared" si="7"/>
        <v>11.241701443273048</v>
      </c>
      <c r="AK49">
        <f t="shared" si="22"/>
        <v>-0.99743566445070631</v>
      </c>
      <c r="AL49">
        <f t="shared" si="8"/>
        <v>-2011.806975977079</v>
      </c>
      <c r="AN49">
        <f t="shared" si="26"/>
        <v>0</v>
      </c>
      <c r="AO49">
        <f t="shared" si="26"/>
        <v>0</v>
      </c>
      <c r="AP49">
        <f t="shared" si="26"/>
        <v>-8.1829594809159495E-4</v>
      </c>
      <c r="AQ49">
        <f t="shared" si="26"/>
        <v>-11.008568095506396</v>
      </c>
      <c r="AR49">
        <f t="shared" si="26"/>
        <v>-11.009386391454488</v>
      </c>
      <c r="AS49">
        <f t="shared" si="26"/>
        <v>6.1207269296939593E-2</v>
      </c>
      <c r="AT49">
        <f t="shared" si="26"/>
        <v>-5.4307004707849025E-3</v>
      </c>
      <c r="AU49">
        <f t="shared" si="23"/>
        <v>-10.953609822628332</v>
      </c>
      <c r="AW49">
        <v>46</v>
      </c>
      <c r="AX49">
        <f>IF(Z49&gt;0, (R49*SUMPRODUCT(K49:$K$98, X49:$X$98)-K49*$AZ$3)/Z49, 0)</f>
        <v>-2120.0872514025268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250000</v>
      </c>
      <c r="S50">
        <f t="shared" si="1"/>
        <v>-4784.2475330904508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-25.490782363997422</v>
      </c>
      <c r="AC50">
        <f t="shared" si="2"/>
        <v>-31.203074663167591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-1345.2950370134704</v>
      </c>
      <c r="AI50">
        <f t="shared" si="25"/>
        <v>-1345.3765625680307</v>
      </c>
      <c r="AJ50">
        <f t="shared" si="7"/>
        <v>5.7122922991701692</v>
      </c>
      <c r="AK50">
        <f t="shared" si="22"/>
        <v>-1.7843547654798197</v>
      </c>
      <c r="AL50">
        <f t="shared" si="8"/>
        <v>-1341.4486250343402</v>
      </c>
      <c r="AN50">
        <f t="shared" si="26"/>
        <v>0</v>
      </c>
      <c r="AO50">
        <f t="shared" si="26"/>
        <v>0</v>
      </c>
      <c r="AP50">
        <f t="shared" si="26"/>
        <v>-3.9632064513026022E-4</v>
      </c>
      <c r="AQ50">
        <f t="shared" si="26"/>
        <v>-6.5398904654426335</v>
      </c>
      <c r="AR50">
        <f t="shared" si="26"/>
        <v>-6.5402867860877638</v>
      </c>
      <c r="AS50">
        <f t="shared" si="26"/>
        <v>2.7769199257657196E-2</v>
      </c>
      <c r="AT50">
        <f t="shared" si="26"/>
        <v>-8.6742940371166734E-3</v>
      </c>
      <c r="AU50">
        <f t="shared" si="23"/>
        <v>-6.5211918808672218</v>
      </c>
      <c r="AW50">
        <v>47</v>
      </c>
      <c r="AX50">
        <f>IF(Z50&gt;0, (R50*SUMPRODUCT(K50:$K$98, X50:$X$98)-K50*$AZ$3)/Z50, 0)</f>
        <v>-4784.2475330904508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250000</v>
      </c>
      <c r="S51">
        <f t="shared" si="1"/>
        <v>-10397.653409582717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-31.203074663167591</v>
      </c>
      <c r="AC51">
        <f t="shared" si="2"/>
        <v>-33.014147453310031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-820.41756110188032</v>
      </c>
      <c r="AI51">
        <f t="shared" si="25"/>
        <v>-820.45725052284001</v>
      </c>
      <c r="AJ51">
        <f t="shared" si="7"/>
        <v>1.8110727901424397</v>
      </c>
      <c r="AK51">
        <f t="shared" si="22"/>
        <v>-2.1842152264217316</v>
      </c>
      <c r="AL51">
        <f t="shared" si="8"/>
        <v>-820.83039295911931</v>
      </c>
      <c r="AN51">
        <f t="shared" si="26"/>
        <v>0</v>
      </c>
      <c r="AO51">
        <f t="shared" si="26"/>
        <v>0</v>
      </c>
      <c r="AP51">
        <f t="shared" si="26"/>
        <v>-1.7227000833862268E-4</v>
      </c>
      <c r="AQ51">
        <f t="shared" si="26"/>
        <v>-3.5609826667803617</v>
      </c>
      <c r="AR51">
        <f t="shared" si="26"/>
        <v>-3.5611549367887001</v>
      </c>
      <c r="AS51">
        <f t="shared" si="26"/>
        <v>7.8608736815835994E-3</v>
      </c>
      <c r="AT51">
        <f t="shared" si="26"/>
        <v>-9.4804803438863182E-3</v>
      </c>
      <c r="AU51">
        <f t="shared" si="23"/>
        <v>-3.5627745434510025</v>
      </c>
      <c r="AW51">
        <v>48</v>
      </c>
      <c r="AX51">
        <f>IF(Z51&gt;0, (R51*SUMPRODUCT(K51:$K$98, X51:$X$98)-K51*$AZ$3)/Z51, 0)</f>
        <v>-10397.653409582717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250000</v>
      </c>
      <c r="S52">
        <f t="shared" si="1"/>
        <v>-24012.352997876926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-33.014147453310031</v>
      </c>
      <c r="AC52">
        <f t="shared" si="2"/>
        <v>-32.352971481429506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-449.01378805540247</v>
      </c>
      <c r="AI52">
        <f t="shared" si="25"/>
        <v>-449.03062989274986</v>
      </c>
      <c r="AJ52">
        <f t="shared" si="7"/>
        <v>-0.66117597188052457</v>
      </c>
      <c r="AK52">
        <f t="shared" si="22"/>
        <v>-2.3109903217317025</v>
      </c>
      <c r="AL52">
        <f t="shared" si="8"/>
        <v>-452.0027961863621</v>
      </c>
      <c r="AN52">
        <f t="shared" si="26"/>
        <v>0</v>
      </c>
      <c r="AO52">
        <f t="shared" si="26"/>
        <v>0</v>
      </c>
      <c r="AP52">
        <f t="shared" si="26"/>
        <v>-6.5268909692863504E-5</v>
      </c>
      <c r="AQ52">
        <f t="shared" si="26"/>
        <v>-1.7401094535576662</v>
      </c>
      <c r="AR52">
        <f t="shared" si="26"/>
        <v>-1.7401747224673592</v>
      </c>
      <c r="AS52">
        <f t="shared" si="26"/>
        <v>-2.562323451395928E-3</v>
      </c>
      <c r="AT52">
        <f t="shared" si="26"/>
        <v>-8.9560191978546155E-3</v>
      </c>
      <c r="AU52">
        <f t="shared" si="23"/>
        <v>-1.7516930651166098</v>
      </c>
      <c r="AW52">
        <v>49</v>
      </c>
      <c r="AX52">
        <f>IF(Z52&gt;0, (R52*SUMPRODUCT(K52:$K$98, X52:$X$98)-K52*$AZ$3)/Z52, 0)</f>
        <v>-24012.352997876926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250000</v>
      </c>
      <c r="S53">
        <f t="shared" si="1"/>
        <v>-63600.985899195672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-32.352971481429506</v>
      </c>
      <c r="AC53">
        <f t="shared" si="2"/>
        <v>-30.323296436182815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-214.27487953656851</v>
      </c>
      <c r="AI53">
        <f t="shared" si="25"/>
        <v>-214.28083921156556</v>
      </c>
      <c r="AJ53">
        <f t="shared" si="7"/>
        <v>-2.029675045246691</v>
      </c>
      <c r="AK53">
        <f t="shared" si="22"/>
        <v>-2.2647080037000658</v>
      </c>
      <c r="AL53">
        <f t="shared" si="8"/>
        <v>-218.57522226051233</v>
      </c>
      <c r="AN53">
        <f t="shared" si="26"/>
        <v>0</v>
      </c>
      <c r="AO53">
        <f t="shared" si="26"/>
        <v>0</v>
      </c>
      <c r="AP53">
        <f t="shared" si="26"/>
        <v>-2.062155653759321E-5</v>
      </c>
      <c r="AQ53">
        <f t="shared" si="26"/>
        <v>-0.74142995131840128</v>
      </c>
      <c r="AR53">
        <f t="shared" si="26"/>
        <v>-0.74145057287493887</v>
      </c>
      <c r="AS53">
        <f t="shared" si="26"/>
        <v>-7.0230438269018175E-3</v>
      </c>
      <c r="AT53">
        <f t="shared" si="26"/>
        <v>-7.8363004966579466E-3</v>
      </c>
      <c r="AU53">
        <f t="shared" si="23"/>
        <v>-0.7563099171984986</v>
      </c>
      <c r="AW53">
        <v>50</v>
      </c>
      <c r="AX53">
        <f>IF(Z53&gt;0, (R53*SUMPRODUCT(K53:$K$98, X53:$X$98)-K53*$AZ$3)/Z53, 0)</f>
        <v>-63600.985899195672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250000</v>
      </c>
      <c r="S54">
        <f t="shared" si="1"/>
        <v>-209186.08240824274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-30.323296436182815</v>
      </c>
      <c r="AC54">
        <f t="shared" si="2"/>
        <v>-27.698847370711604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-84.898445638027013</v>
      </c>
      <c r="AI54">
        <f t="shared" si="25"/>
        <v>-84.900100793992209</v>
      </c>
      <c r="AJ54">
        <f t="shared" si="7"/>
        <v>-2.6244490654712109</v>
      </c>
      <c r="AK54">
        <f t="shared" si="22"/>
        <v>-2.1226307505327973</v>
      </c>
      <c r="AL54">
        <f t="shared" si="8"/>
        <v>-89.647180609996212</v>
      </c>
      <c r="AN54">
        <f t="shared" si="26"/>
        <v>0</v>
      </c>
      <c r="AO54">
        <f t="shared" si="26"/>
        <v>0</v>
      </c>
      <c r="AP54">
        <f t="shared" si="26"/>
        <v>-5.1135177450965657E-6</v>
      </c>
      <c r="AQ54">
        <f t="shared" si="26"/>
        <v>-0.26228930531623429</v>
      </c>
      <c r="AR54">
        <f t="shared" si="26"/>
        <v>-0.26229441883397936</v>
      </c>
      <c r="AS54">
        <f t="shared" si="26"/>
        <v>-8.1080980581811433E-3</v>
      </c>
      <c r="AT54">
        <f t="shared" si="26"/>
        <v>-6.5577566328346593E-3</v>
      </c>
      <c r="AU54">
        <f t="shared" si="23"/>
        <v>-0.27696027352499514</v>
      </c>
      <c r="AW54">
        <v>51</v>
      </c>
      <c r="AX54">
        <f>IF(Z54&gt;0, (R54*SUMPRODUCT(K54:$K$98, X54:$X$98)-K54*$AZ$3)/Z54, 0)</f>
        <v>-209186.08240824274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250000</v>
      </c>
      <c r="S55">
        <f t="shared" si="1"/>
        <v>-951037.21333759476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-27.698847370711604</v>
      </c>
      <c r="AC55">
        <f t="shared" si="2"/>
        <v>-24.955887553894261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-26.211911704548125</v>
      </c>
      <c r="AI55">
        <f t="shared" si="25"/>
        <v>-26.21223971336844</v>
      </c>
      <c r="AJ55">
        <f t="shared" si="7"/>
        <v>-2.7429598168173435</v>
      </c>
      <c r="AK55">
        <f t="shared" si="22"/>
        <v>-1.9389193159498126</v>
      </c>
      <c r="AL55">
        <f t="shared" si="8"/>
        <v>-30.894118846135598</v>
      </c>
      <c r="AN55">
        <f t="shared" si="26"/>
        <v>0</v>
      </c>
      <c r="AO55">
        <f t="shared" si="26"/>
        <v>0</v>
      </c>
      <c r="AP55">
        <f t="shared" si="26"/>
        <v>-9.0479114878896892E-7</v>
      </c>
      <c r="AQ55">
        <f t="shared" si="26"/>
        <v>-7.2303865732177758E-2</v>
      </c>
      <c r="AR55">
        <f t="shared" si="26"/>
        <v>-7.2304770523326539E-2</v>
      </c>
      <c r="AS55">
        <f t="shared" si="26"/>
        <v>-7.5662775206704102E-3</v>
      </c>
      <c r="AT55">
        <f t="shared" si="26"/>
        <v>-5.34838372210891E-3</v>
      </c>
      <c r="AU55">
        <f t="shared" si="23"/>
        <v>-8.5219431766105871E-2</v>
      </c>
      <c r="AW55">
        <v>52</v>
      </c>
      <c r="AX55">
        <f>IF(Z55&gt;0, (R55*SUMPRODUCT(K55:$K$98, X55:$X$98)-K55*$AZ$3)/Z55, 0)</f>
        <v>-951037.21333759476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250000</v>
      </c>
      <c r="S56">
        <f t="shared" si="1"/>
        <v>-4344571.9513031263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-24.955887553894261</v>
      </c>
      <c r="AC56">
        <f t="shared" si="2"/>
        <v>-22.344933274864317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-5.2087786233825737</v>
      </c>
      <c r="AI56">
        <f t="shared" si="25"/>
        <v>-5.2088429131835179</v>
      </c>
      <c r="AJ56">
        <f t="shared" si="7"/>
        <v>-2.6109542790299436</v>
      </c>
      <c r="AK56">
        <f t="shared" si="22"/>
        <v>-1.7469121287725984</v>
      </c>
      <c r="AL56">
        <f t="shared" si="8"/>
        <v>-9.5667093209860603</v>
      </c>
      <c r="AN56">
        <f t="shared" si="26"/>
        <v>0</v>
      </c>
      <c r="AO56">
        <f t="shared" si="26"/>
        <v>0</v>
      </c>
      <c r="AP56">
        <f t="shared" si="26"/>
        <v>-1.5833862876490233E-7</v>
      </c>
      <c r="AQ56">
        <f t="shared" si="26"/>
        <v>-1.2828642376506941E-2</v>
      </c>
      <c r="AR56">
        <f t="shared" si="26"/>
        <v>-1.2828800715135707E-2</v>
      </c>
      <c r="AS56">
        <f t="shared" si="26"/>
        <v>-6.4304899725867136E-3</v>
      </c>
      <c r="AT56">
        <f t="shared" si="26"/>
        <v>-4.3024502639839113E-3</v>
      </c>
      <c r="AU56">
        <f t="shared" si="23"/>
        <v>-2.3561740951706333E-2</v>
      </c>
      <c r="AW56">
        <v>53</v>
      </c>
      <c r="AX56">
        <f>IF(Z56&gt;0, (R56*SUMPRODUCT(K56:$K$98, X56:$X$98)-K56*$AZ$3)/Z56, 0)</f>
        <v>-4344571.9513031263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250000</v>
      </c>
      <c r="S57">
        <f t="shared" si="1"/>
        <v>-20042390.202989232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-22.344933274864317</v>
      </c>
      <c r="AC57">
        <f t="shared" si="2"/>
        <v>-19.961995716560352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-1.0239408643132244</v>
      </c>
      <c r="AI57">
        <f t="shared" si="25"/>
        <v>-1.0239533141729431</v>
      </c>
      <c r="AJ57">
        <f t="shared" si="7"/>
        <v>-2.3829375583039649</v>
      </c>
      <c r="AK57">
        <f t="shared" si="22"/>
        <v>-1.5641453292405023</v>
      </c>
      <c r="AL57">
        <f t="shared" si="8"/>
        <v>-4.9710362017174106</v>
      </c>
      <c r="AN57">
        <f t="shared" si="26"/>
        <v>0</v>
      </c>
      <c r="AO57">
        <f t="shared" si="26"/>
        <v>0</v>
      </c>
      <c r="AP57">
        <f t="shared" si="26"/>
        <v>-2.7377339007591304E-8</v>
      </c>
      <c r="AQ57">
        <f t="shared" si="26"/>
        <v>-2.251653978370554E-3</v>
      </c>
      <c r="AR57">
        <f t="shared" si="26"/>
        <v>-2.2516813557095614E-3</v>
      </c>
      <c r="AS57">
        <f t="shared" si="26"/>
        <v>-5.2400983497836156E-3</v>
      </c>
      <c r="AT57">
        <f t="shared" si="26"/>
        <v>-3.4395678266989651E-3</v>
      </c>
      <c r="AU57">
        <f t="shared" si="23"/>
        <v>-1.0931347532192144E-2</v>
      </c>
      <c r="AW57">
        <v>54</v>
      </c>
      <c r="AX57">
        <f>IF(Z57&gt;0, (R57*SUMPRODUCT(K57:$K$98, X57:$X$98)-K57*$AZ$3)/Z57, 0)</f>
        <v>-20042390.202989232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250000</v>
      </c>
      <c r="S58">
        <f t="shared" si="1"/>
        <v>-93669544.650170103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-19.961995716560352</v>
      </c>
      <c r="AC58">
        <f t="shared" si="2"/>
        <v>-17.825170405645448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-0.1989326066056851</v>
      </c>
      <c r="AI58">
        <f t="shared" si="25"/>
        <v>-0.19893498533647644</v>
      </c>
      <c r="AJ58">
        <f t="shared" si="7"/>
        <v>-2.1368253109149045</v>
      </c>
      <c r="AK58">
        <f t="shared" si="22"/>
        <v>-1.3973397001592247</v>
      </c>
      <c r="AL58">
        <f t="shared" si="8"/>
        <v>-3.7330999964106057</v>
      </c>
      <c r="AN58">
        <f t="shared" si="26"/>
        <v>0</v>
      </c>
      <c r="AO58">
        <f t="shared" si="26"/>
        <v>0</v>
      </c>
      <c r="AP58">
        <f t="shared" si="26"/>
        <v>-4.6703996752672722E-9</v>
      </c>
      <c r="AQ58">
        <f t="shared" si="26"/>
        <v>-3.9058424966457214E-4</v>
      </c>
      <c r="AR58">
        <f t="shared" si="26"/>
        <v>-3.9058892006424737E-4</v>
      </c>
      <c r="AS58">
        <f t="shared" si="26"/>
        <v>-4.1954424916488906E-3</v>
      </c>
      <c r="AT58">
        <f t="shared" si="26"/>
        <v>-2.7435365555483135E-3</v>
      </c>
      <c r="AU58">
        <f t="shared" si="23"/>
        <v>-7.3295679672614519E-3</v>
      </c>
      <c r="AW58">
        <v>55</v>
      </c>
      <c r="AX58">
        <f>IF(Z58&gt;0, (R58*SUMPRODUCT(K58:$K$98, X58:$X$98)-K58*$AZ$3)/Z58, 0)</f>
        <v>-93669544.650170103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250000</v>
      </c>
      <c r="S59">
        <f t="shared" si="1"/>
        <v>-444387444.6551612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-17.825170405645448</v>
      </c>
      <c r="AC59">
        <f t="shared" si="2"/>
        <v>-15.915670842668975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-3.8145156510150179E-2</v>
      </c>
      <c r="AI59">
        <f t="shared" si="25"/>
        <v>-3.8145604195808105E-2</v>
      </c>
      <c r="AJ59">
        <f t="shared" si="7"/>
        <v>-1.9094995629764728</v>
      </c>
      <c r="AK59">
        <f t="shared" si="22"/>
        <v>-1.2477619283951815</v>
      </c>
      <c r="AL59">
        <f t="shared" si="8"/>
        <v>-3.1954070955674627</v>
      </c>
      <c r="AN59">
        <f t="shared" si="26"/>
        <v>0</v>
      </c>
      <c r="AO59">
        <f t="shared" si="26"/>
        <v>0</v>
      </c>
      <c r="AP59">
        <f t="shared" si="26"/>
        <v>-7.8480888654226522E-10</v>
      </c>
      <c r="AQ59">
        <f t="shared" si="26"/>
        <v>-6.6869816528343962E-5</v>
      </c>
      <c r="AR59">
        <f t="shared" si="26"/>
        <v>-6.6870601337230514E-5</v>
      </c>
      <c r="AS59">
        <f t="shared" si="26"/>
        <v>-3.3474206719590416E-3</v>
      </c>
      <c r="AT59">
        <f t="shared" si="26"/>
        <v>-2.1873710545829389E-3</v>
      </c>
      <c r="AU59">
        <f t="shared" si="23"/>
        <v>-5.6016623278792111E-3</v>
      </c>
      <c r="AW59">
        <v>56</v>
      </c>
      <c r="AX59">
        <f>IF(Z59&gt;0, (R59*SUMPRODUCT(K59:$K$98, X59:$X$98)-K59*$AZ$3)/Z59, 0)</f>
        <v>-444387444.6551612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250000</v>
      </c>
      <c r="S60">
        <f t="shared" si="1"/>
        <v>-2140549563.4780231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-15.915670842668975</v>
      </c>
      <c r="AC60">
        <f t="shared" si="2"/>
        <v>-14.210478652462166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-7.2044995943780872E-3</v>
      </c>
      <c r="AI60">
        <f t="shared" si="25"/>
        <v>-7.2045825781997122E-3</v>
      </c>
      <c r="AJ60">
        <f t="shared" si="7"/>
        <v>-1.7051921902068088</v>
      </c>
      <c r="AK60">
        <f t="shared" si="22"/>
        <v>-1.1140969589868284</v>
      </c>
      <c r="AL60">
        <f t="shared" si="8"/>
        <v>-2.826493731771837</v>
      </c>
      <c r="AN60">
        <f t="shared" si="26"/>
        <v>0</v>
      </c>
      <c r="AO60">
        <f t="shared" si="26"/>
        <v>0</v>
      </c>
      <c r="AP60">
        <f t="shared" si="26"/>
        <v>-1.298871355263522E-10</v>
      </c>
      <c r="AQ60">
        <f t="shared" si="26"/>
        <v>-1.1276557247988001E-5</v>
      </c>
      <c r="AR60">
        <f t="shared" si="26"/>
        <v>-1.1276687135123527E-5</v>
      </c>
      <c r="AS60">
        <f t="shared" si="26"/>
        <v>-2.6689844450395865E-3</v>
      </c>
      <c r="AT60">
        <f t="shared" si="26"/>
        <v>-1.7437960781658979E-3</v>
      </c>
      <c r="AU60">
        <f t="shared" si="23"/>
        <v>-4.4240572103406081E-3</v>
      </c>
      <c r="AW60">
        <v>57</v>
      </c>
      <c r="AX60">
        <f>IF(Z60&gt;0, (R60*SUMPRODUCT(K60:$K$98, X60:$X$98)-K60*$AZ$3)/Z60, 0)</f>
        <v>-2140549563.4780231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250000</v>
      </c>
      <c r="S61">
        <f t="shared" si="1"/>
        <v>-10484269805.016968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-14.210478652462166</v>
      </c>
      <c r="AC61">
        <f t="shared" si="2"/>
        <v>-12.687937196855723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-1.3405326755715197E-3</v>
      </c>
      <c r="AI61">
        <f t="shared" si="25"/>
        <v>-1.3405478029211502E-3</v>
      </c>
      <c r="AJ61">
        <f t="shared" si="7"/>
        <v>-1.5225414556064436</v>
      </c>
      <c r="AK61">
        <f t="shared" si="22"/>
        <v>-0.99473350567235175</v>
      </c>
      <c r="AL61">
        <f t="shared" si="8"/>
        <v>-2.5186155090817164</v>
      </c>
      <c r="AN61">
        <f t="shared" si="26"/>
        <v>0</v>
      </c>
      <c r="AO61">
        <f t="shared" si="26"/>
        <v>0</v>
      </c>
      <c r="AP61">
        <f t="shared" si="26"/>
        <v>-2.1140610744581592E-11</v>
      </c>
      <c r="AQ61">
        <f t="shared" si="26"/>
        <v>-1.8734067881635229E-6</v>
      </c>
      <c r="AR61">
        <f t="shared" si="26"/>
        <v>-1.8734279287742675E-6</v>
      </c>
      <c r="AS61">
        <f t="shared" si="26"/>
        <v>-2.1277657383304157E-3</v>
      </c>
      <c r="AT61">
        <f t="shared" si="26"/>
        <v>-1.3901492562617202E-3</v>
      </c>
      <c r="AU61">
        <f t="shared" si="23"/>
        <v>-3.51978842252091E-3</v>
      </c>
      <c r="AW61">
        <v>58</v>
      </c>
      <c r="AX61">
        <f>IF(Z61&gt;0, (R61*SUMPRODUCT(K61:$K$98, X61:$X$98)-K61*$AZ$3)/Z61, 0)</f>
        <v>-10484269805.016968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250000</v>
      </c>
      <c r="S62">
        <f t="shared" si="1"/>
        <v>-52273370171.768707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-12.687937196855723</v>
      </c>
      <c r="AC62">
        <f t="shared" si="2"/>
        <v>-11.328516987973497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-2.4534232517442939E-4</v>
      </c>
      <c r="AI62">
        <f t="shared" si="25"/>
        <v>-2.4534503413430482E-4</v>
      </c>
      <c r="AJ62">
        <f t="shared" si="7"/>
        <v>-1.3594202088822254</v>
      </c>
      <c r="AK62">
        <f t="shared" si="22"/>
        <v>-0.88815560377990066</v>
      </c>
      <c r="AL62">
        <f t="shared" si="8"/>
        <v>-2.2478211576962601</v>
      </c>
      <c r="AN62">
        <f t="shared" si="26"/>
        <v>0</v>
      </c>
      <c r="AO62">
        <f t="shared" si="26"/>
        <v>0</v>
      </c>
      <c r="AP62">
        <f t="shared" si="26"/>
        <v>-3.3801753852916709E-12</v>
      </c>
      <c r="AQ62">
        <f t="shared" si="26"/>
        <v>-3.0613228938587686E-7</v>
      </c>
      <c r="AR62">
        <f t="shared" si="26"/>
        <v>-3.0613566956126216E-7</v>
      </c>
      <c r="AS62">
        <f t="shared" si="26"/>
        <v>-1.6962520449199559E-3</v>
      </c>
      <c r="AT62">
        <f t="shared" si="26"/>
        <v>-1.1082193344451705E-3</v>
      </c>
      <c r="AU62">
        <f t="shared" si="23"/>
        <v>-2.8047775150346873E-3</v>
      </c>
      <c r="AW62">
        <v>59</v>
      </c>
      <c r="AX62">
        <f>IF(Z62&gt;0, (R62*SUMPRODUCT(K62:$K$98, X62:$X$98)-K62*$AZ$3)/Z62, 0)</f>
        <v>-52273370171.768707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250000</v>
      </c>
      <c r="S63">
        <f t="shared" si="1"/>
        <v>-265556189997.59033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-11.328516987973497</v>
      </c>
      <c r="AC63">
        <f t="shared" si="2"/>
        <v>-10.114747577776312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-4.4115176379745309E-5</v>
      </c>
      <c r="AI63">
        <f t="shared" si="25"/>
        <v>-4.4115652491203016E-5</v>
      </c>
      <c r="AJ63">
        <f t="shared" si="7"/>
        <v>-1.2137694101971856</v>
      </c>
      <c r="AK63">
        <f t="shared" si="22"/>
        <v>-0.79299618915814485</v>
      </c>
      <c r="AL63">
        <f t="shared" si="8"/>
        <v>-2.0068097150078219</v>
      </c>
      <c r="AN63">
        <f t="shared" si="26"/>
        <v>0</v>
      </c>
      <c r="AO63">
        <f t="shared" si="26"/>
        <v>0</v>
      </c>
      <c r="AP63">
        <f t="shared" si="26"/>
        <v>-5.3042901545210585E-13</v>
      </c>
      <c r="AQ63">
        <f t="shared" si="26"/>
        <v>-4.9148091680935633E-8</v>
      </c>
      <c r="AR63">
        <f t="shared" si="26"/>
        <v>-4.9148622109951088E-8</v>
      </c>
      <c r="AS63">
        <f t="shared" si="26"/>
        <v>-1.3522432674501494E-3</v>
      </c>
      <c r="AT63">
        <f t="shared" si="26"/>
        <v>-8.8346579580426217E-4</v>
      </c>
      <c r="AU63">
        <f t="shared" si="23"/>
        <v>-2.2357582118765216E-3</v>
      </c>
      <c r="AW63">
        <v>60</v>
      </c>
      <c r="AX63">
        <f>IF(Z63&gt;0, (R63*SUMPRODUCT(K63:$K$98, X63:$X$98)-K63*$AZ$3)/Z63, 0)</f>
        <v>-265556189997.59033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250000</v>
      </c>
      <c r="S64">
        <f t="shared" si="1"/>
        <v>-1376995162169.2288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-10.114747577776312</v>
      </c>
      <c r="AC64">
        <f t="shared" si="2"/>
        <v>-9.031024665915945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-7.7873815185337521E-6</v>
      </c>
      <c r="AI64">
        <f t="shared" si="25"/>
        <v>-7.7874634998009537E-6</v>
      </c>
      <c r="AJ64">
        <f t="shared" si="7"/>
        <v>-1.0837229118603666</v>
      </c>
      <c r="AK64">
        <f t="shared" si="22"/>
        <v>-0.70803233044434188</v>
      </c>
      <c r="AL64">
        <f t="shared" si="8"/>
        <v>-1.7917630297682083</v>
      </c>
      <c r="AN64">
        <f t="shared" si="26"/>
        <v>0</v>
      </c>
      <c r="AO64">
        <f t="shared" si="26"/>
        <v>0</v>
      </c>
      <c r="AP64">
        <f t="shared" si="26"/>
        <v>-8.1548362376850235E-14</v>
      </c>
      <c r="AQ64">
        <f t="shared" si="26"/>
        <v>-7.7462599899198684E-9</v>
      </c>
      <c r="AR64">
        <f t="shared" si="26"/>
        <v>-7.7463415382822447E-9</v>
      </c>
      <c r="AS64">
        <f t="shared" si="26"/>
        <v>-1.0780002767713413E-3</v>
      </c>
      <c r="AT64">
        <f t="shared" si="26"/>
        <v>-7.0429354203817112E-4</v>
      </c>
      <c r="AU64">
        <f t="shared" si="23"/>
        <v>-1.7823015651510508E-3</v>
      </c>
      <c r="AW64">
        <v>61</v>
      </c>
      <c r="AX64">
        <f>IF(Z64&gt;0, (R64*SUMPRODUCT(K64:$K$98, X64:$X$98)-K64*$AZ$3)/Z64, 0)</f>
        <v>-1376995162169.2288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250000</v>
      </c>
      <c r="S65">
        <f t="shared" si="1"/>
        <v>-7295509466548.1787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-9.031024665915945</v>
      </c>
      <c r="AC65">
        <f t="shared" si="2"/>
        <v>-8.0634148870475055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-1.3469147727052538E-6</v>
      </c>
      <c r="AI65">
        <f t="shared" si="25"/>
        <v>-1.3469285884211472E-6</v>
      </c>
      <c r="AJ65">
        <f t="shared" si="7"/>
        <v>-0.96760977886843946</v>
      </c>
      <c r="AK65">
        <f t="shared" si="22"/>
        <v>-0.63217172661411625</v>
      </c>
      <c r="AL65">
        <f t="shared" si="8"/>
        <v>-1.5997828524111442</v>
      </c>
      <c r="AN65">
        <f t="shared" si="26"/>
        <v>0</v>
      </c>
      <c r="AO65">
        <f t="shared" si="26"/>
        <v>0</v>
      </c>
      <c r="AP65">
        <f t="shared" si="26"/>
        <v>-1.2270322806738913E-14</v>
      </c>
      <c r="AQ65">
        <f t="shared" si="26"/>
        <v>-1.1962520930273951E-9</v>
      </c>
      <c r="AR65">
        <f t="shared" si="26"/>
        <v>-1.1962643633502018E-9</v>
      </c>
      <c r="AS65">
        <f t="shared" si="26"/>
        <v>-8.5937525273430441E-4</v>
      </c>
      <c r="AT65">
        <f t="shared" si="26"/>
        <v>-5.6145850237872968E-4</v>
      </c>
      <c r="AU65">
        <f t="shared" si="23"/>
        <v>-1.4208349513773974E-3</v>
      </c>
      <c r="AW65">
        <v>62</v>
      </c>
      <c r="AX65">
        <f>IF(Z65&gt;0, (R65*SUMPRODUCT(K65:$K$98, X65:$X$98)-K65*$AZ$3)/Z65, 0)</f>
        <v>-7295509466548.1787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250000</v>
      </c>
      <c r="S66">
        <f t="shared" si="1"/>
        <v>-39564294364521.586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-8.0634148870475055</v>
      </c>
      <c r="AC66">
        <f t="shared" si="2"/>
        <v>-7.1994775787663521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-2.280589089095123E-7</v>
      </c>
      <c r="AI66">
        <f t="shared" si="25"/>
        <v>-2.2806118352280138E-7</v>
      </c>
      <c r="AJ66">
        <f t="shared" si="7"/>
        <v>-0.86393730828115345</v>
      </c>
      <c r="AK66">
        <f t="shared" si="22"/>
        <v>-0.5644390420933254</v>
      </c>
      <c r="AL66">
        <f t="shared" si="8"/>
        <v>-1.4283765784356623</v>
      </c>
      <c r="AN66">
        <f t="shared" si="26"/>
        <v>0</v>
      </c>
      <c r="AO66">
        <f t="shared" si="26"/>
        <v>0</v>
      </c>
      <c r="AP66">
        <f t="shared" si="26"/>
        <v>-1.8037325554171439E-15</v>
      </c>
      <c r="AQ66">
        <f t="shared" si="26"/>
        <v>-1.8084712708222005E-10</v>
      </c>
      <c r="AR66">
        <f t="shared" si="26"/>
        <v>-1.8084893081477545E-10</v>
      </c>
      <c r="AS66">
        <f t="shared" si="26"/>
        <v>-6.8508869453455545E-4</v>
      </c>
      <c r="AT66">
        <f t="shared" si="26"/>
        <v>-4.475912809708288E-4</v>
      </c>
      <c r="AU66">
        <f t="shared" si="23"/>
        <v>-1.132680156354315E-3</v>
      </c>
      <c r="AW66">
        <v>63</v>
      </c>
      <c r="AX66">
        <f>IF(Z66&gt;0, (R66*SUMPRODUCT(K66:$K$98, X66:$X$98)-K66*$AZ$3)/Z66, 0)</f>
        <v>-39564294364521.586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-220055829579011.56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-7.1994775787663521</v>
      </c>
      <c r="AC67">
        <f t="shared" ref="AC67:AC89" si="29">S67*Z67</f>
        <v>-6.4281049811995148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-3.7734531612823069E-8</v>
      </c>
      <c r="AI67">
        <f t="shared" ref="AI67:AI89" si="33">SUM(AE67:AH67)</f>
        <v>-3.7734896753398617E-8</v>
      </c>
      <c r="AJ67">
        <f t="shared" ref="AJ67:AJ89" si="34">AB67-AC67</f>
        <v>-0.77137259756683729</v>
      </c>
      <c r="AK67">
        <f t="shared" si="22"/>
        <v>-0.50396343051364467</v>
      </c>
      <c r="AL67">
        <f t="shared" ref="AL67:AL89" si="35">SUM(AI67:AK67)</f>
        <v>-1.2753360658153787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-2.671686602896189E-11</v>
      </c>
      <c r="AR67">
        <f t="shared" si="36"/>
        <v>-2.6717124556401391E-11</v>
      </c>
      <c r="AS67">
        <f t="shared" si="36"/>
        <v>-5.4614851349055107E-4</v>
      </c>
      <c r="AT67">
        <f t="shared" si="36"/>
        <v>-3.5681702888697316E-4</v>
      </c>
      <c r="AU67">
        <f t="shared" si="23"/>
        <v>-9.0296556909464883E-4</v>
      </c>
      <c r="AW67">
        <v>64</v>
      </c>
      <c r="AX67">
        <f>IF(Z67&gt;0, (R67*SUMPRODUCT(K67:$K$98, X67:$X$98)-K67*$AZ$3)/Z67, 0)</f>
        <v>-220055829579011.56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250000</v>
      </c>
      <c r="S68">
        <f t="shared" si="28"/>
        <v>-1256723147264927.3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-6.4281049811995148</v>
      </c>
      <c r="AC68">
        <f t="shared" si="29"/>
        <v>-5.7393794475229418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-6.0880483486176829E-9</v>
      </c>
      <c r="AI68">
        <f t="shared" si="33"/>
        <v>-6.0881054353700438E-9</v>
      </c>
      <c r="AJ68">
        <f t="shared" si="34"/>
        <v>-0.68872553367657297</v>
      </c>
      <c r="AK68">
        <f t="shared" si="22"/>
        <v>-0.4499673486839661</v>
      </c>
      <c r="AL68">
        <f t="shared" si="35"/>
        <v>-1.1386928884486445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-3.8486340617086663E-12</v>
      </c>
      <c r="AR68">
        <f t="shared" si="36"/>
        <v>-3.8486701497958541E-12</v>
      </c>
      <c r="AS68">
        <f t="shared" si="36"/>
        <v>-4.3538625127344455E-4</v>
      </c>
      <c r="AT68">
        <f t="shared" si="36"/>
        <v>-2.84452350841638E-4</v>
      </c>
      <c r="AU68">
        <f t="shared" si="23"/>
        <v>-7.1983860596375269E-4</v>
      </c>
      <c r="AW68">
        <v>65</v>
      </c>
      <c r="AX68">
        <f>IF(Z68&gt;0, (R68*SUMPRODUCT(K68:$K$98, X68:$X$98)-K68*$AZ$3)/Z68, 0)</f>
        <v>-1256723147264927.3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250000</v>
      </c>
      <c r="S69">
        <f t="shared" si="28"/>
        <v>-7383697602116206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-5.7393794475229418</v>
      </c>
      <c r="AC69">
        <f t="shared" si="29"/>
        <v>-5.1244459352917096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-9.5681228619570826E-10</v>
      </c>
      <c r="AI69">
        <f t="shared" si="33"/>
        <v>-9.5682096146623569E-10</v>
      </c>
      <c r="AJ69">
        <f t="shared" si="34"/>
        <v>-0.61493351223123227</v>
      </c>
      <c r="AK69">
        <f t="shared" si="22"/>
        <v>-0.40175656132660598</v>
      </c>
      <c r="AL69">
        <f t="shared" si="35"/>
        <v>-1.0166900745146592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-5.400540746348207E-13</v>
      </c>
      <c r="AR69">
        <f t="shared" si="36"/>
        <v>-5.4005897122244238E-13</v>
      </c>
      <c r="AS69">
        <f t="shared" si="36"/>
        <v>-3.470872538963724E-4</v>
      </c>
      <c r="AT69">
        <f t="shared" si="36"/>
        <v>-2.2676367254687222E-4</v>
      </c>
      <c r="AU69">
        <f t="shared" si="23"/>
        <v>-5.7385092698330358E-4</v>
      </c>
      <c r="AW69">
        <v>66</v>
      </c>
      <c r="AX69">
        <f>IF(Z69&gt;0, (R69*SUMPRODUCT(K69:$K$98, X69:$X$98)-K69*$AZ$3)/Z69, 0)</f>
        <v>-7383697602116206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250000</v>
      </c>
      <c r="S70">
        <f t="shared" si="28"/>
        <v>-4.46768762630228E+16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-5.1244459352917096</v>
      </c>
      <c r="AC70">
        <f t="shared" si="29"/>
        <v>-4.5753981565109276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-1.4616763676353315E-10</v>
      </c>
      <c r="AI70">
        <f t="shared" si="33"/>
        <v>-1.4616891689951714E-10</v>
      </c>
      <c r="AJ70">
        <f t="shared" si="34"/>
        <v>-0.54904777878078193</v>
      </c>
      <c r="AK70">
        <f t="shared" si="22"/>
        <v>-0.35871121547041968</v>
      </c>
      <c r="AL70">
        <f t="shared" si="35"/>
        <v>-0.90775899439737051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-7.3662033960470103E-14</v>
      </c>
      <c r="AR70">
        <f t="shared" si="36"/>
        <v>-7.366267909247342E-14</v>
      </c>
      <c r="AS70">
        <f t="shared" si="36"/>
        <v>-2.7669583378364405E-4</v>
      </c>
      <c r="AT70">
        <f t="shared" si="36"/>
        <v>-1.8077461140546976E-4</v>
      </c>
      <c r="AU70">
        <f t="shared" si="23"/>
        <v>-4.5747044526277649E-4</v>
      </c>
      <c r="AW70">
        <v>67</v>
      </c>
      <c r="AX70">
        <f>IF(Z70&gt;0, (R70*SUMPRODUCT(K70:$K$98, X70:$X$98)-K70*$AZ$3)/Z70, 0)</f>
        <v>-4.46768762630228E+16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250000</v>
      </c>
      <c r="S71">
        <f t="shared" si="28"/>
        <v>-2.785061314914729E+17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-4.5753981565109276</v>
      </c>
      <c r="AC71">
        <f t="shared" si="29"/>
        <v>-4.08517692545625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-2.1679648508362434E-11</v>
      </c>
      <c r="AI71">
        <f t="shared" si="33"/>
        <v>-2.1679831860561162E-11</v>
      </c>
      <c r="AJ71">
        <f t="shared" si="34"/>
        <v>-0.49022123105467763</v>
      </c>
      <c r="AK71">
        <f t="shared" si="22"/>
        <v>-0.32027787095576499</v>
      </c>
      <c r="AL71">
        <f t="shared" si="35"/>
        <v>-0.81049910203212239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-9.754987003977709E-15</v>
      </c>
      <c r="AR71">
        <f t="shared" si="36"/>
        <v>-9.7550695052375918E-15</v>
      </c>
      <c r="AS71">
        <f t="shared" si="36"/>
        <v>-2.2058022463637944E-4</v>
      </c>
      <c r="AT71">
        <f t="shared" si="36"/>
        <v>-1.4411241342912024E-4</v>
      </c>
      <c r="AU71">
        <f t="shared" si="23"/>
        <v>-3.646926380752547E-4</v>
      </c>
      <c r="AW71">
        <v>68</v>
      </c>
      <c r="AX71">
        <f>IF(Z71&gt;0, (R71*SUMPRODUCT(K71:$K$98, X71:$X$98)-K71*$AZ$3)/Z71, 0)</f>
        <v>-2.785061314914729E+17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250000</v>
      </c>
      <c r="S72">
        <f t="shared" si="28"/>
        <v>-1.791643081645612E+18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-4.08517692545625</v>
      </c>
      <c r="AC72">
        <f t="shared" si="29"/>
        <v>-3.6474793977288034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-3.1214162214006622E-12</v>
      </c>
      <c r="AI72">
        <f t="shared" si="33"/>
        <v>-3.1214416692663328E-12</v>
      </c>
      <c r="AJ72">
        <f t="shared" si="34"/>
        <v>-0.43769752772744663</v>
      </c>
      <c r="AK72">
        <f t="shared" ref="AK72:AK89" si="49">G72*SUM(AB72:AB72, AE72:AF72)</f>
        <v>-0.28596238478193753</v>
      </c>
      <c r="AL72">
        <f t="shared" si="35"/>
        <v>-0.72365991251250561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-1.2540305560083682E-15</v>
      </c>
      <c r="AR72">
        <f t="shared" si="36"/>
        <v>-1.2540407797013566E-15</v>
      </c>
      <c r="AS72">
        <f t="shared" si="36"/>
        <v>-1.7584520458897287E-4</v>
      </c>
      <c r="AT72">
        <f t="shared" si="36"/>
        <v>-1.1488553366479791E-4</v>
      </c>
      <c r="AU72">
        <f t="shared" si="23"/>
        <v>-2.9073073825502482E-4</v>
      </c>
      <c r="AW72">
        <v>69</v>
      </c>
      <c r="AX72">
        <f>IF(Z72&gt;0, (R72*SUMPRODUCT(K72:$K$98, X72:$X$98)-K72*$AZ$3)/Z72, 0)</f>
        <v>-1.791643081645612E+18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250000</v>
      </c>
      <c r="S73">
        <f t="shared" si="28"/>
        <v>-1.191319049256772E+19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-3.6474793977288034</v>
      </c>
      <c r="AC73">
        <f t="shared" si="29"/>
        <v>-3.2566780336864323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-4.3552588769868128E-13</v>
      </c>
      <c r="AI73">
        <f t="shared" si="33"/>
        <v>-4.3552930479131037E-13</v>
      </c>
      <c r="AJ73">
        <f t="shared" si="34"/>
        <v>-0.39080136404237109</v>
      </c>
      <c r="AK73">
        <f t="shared" si="49"/>
        <v>-0.25532355784101624</v>
      </c>
      <c r="AL73">
        <f t="shared" si="35"/>
        <v>-0.64612492188382287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-1.5622566705524184E-16</v>
      </c>
      <c r="AR73">
        <f t="shared" si="36"/>
        <v>-1.5622689278622696E-16</v>
      </c>
      <c r="AS73">
        <f t="shared" si="36"/>
        <v>-1.4018272049503864E-4</v>
      </c>
      <c r="AT73">
        <f t="shared" si="36"/>
        <v>-9.1586044056758743E-5</v>
      </c>
      <c r="AU73">
        <f t="shared" si="23"/>
        <v>-2.3176876455195363E-4</v>
      </c>
      <c r="AW73">
        <v>70</v>
      </c>
      <c r="AX73">
        <f>IF(Z73&gt;0, (R73*SUMPRODUCT(K73:$K$98, X73:$X$98)-K73*$AZ$3)/Z73, 0)</f>
        <v>-1.191319049256772E+19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250000</v>
      </c>
      <c r="S74">
        <f t="shared" si="28"/>
        <v>-8.2000775292493087E+19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-3.2566780336864323</v>
      </c>
      <c r="AC74">
        <f t="shared" si="29"/>
        <v>-2.9077482443628857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-5.8793431761793954E-14</v>
      </c>
      <c r="AI74">
        <f t="shared" si="33"/>
        <v>-5.8793875011908667E-14</v>
      </c>
      <c r="AJ74">
        <f t="shared" si="34"/>
        <v>-0.34892978932354657</v>
      </c>
      <c r="AK74">
        <f t="shared" si="49"/>
        <v>-0.22796746235805029</v>
      </c>
      <c r="AL74">
        <f t="shared" si="35"/>
        <v>-0.57689725168165562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-1.8829951483618352E-17</v>
      </c>
      <c r="AR74">
        <f t="shared" si="36"/>
        <v>-1.8830093444682795E-17</v>
      </c>
      <c r="AS74">
        <f t="shared" si="36"/>
        <v>-1.1175280651709104E-4</v>
      </c>
      <c r="AT74">
        <f t="shared" si="36"/>
        <v>-7.3011833591166101E-5</v>
      </c>
      <c r="AU74">
        <f t="shared" si="23"/>
        <v>-1.8476464010827598E-4</v>
      </c>
      <c r="AW74">
        <v>71</v>
      </c>
      <c r="AX74">
        <f>IF(Z74&gt;0, (R74*SUMPRODUCT(K74:$K$98, X74:$X$98)-K74*$AZ$3)/Z74, 0)</f>
        <v>-8.2000775292493087E+19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250000</v>
      </c>
      <c r="S75">
        <f t="shared" si="28"/>
        <v>-5.8509591468053057E+20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-2.9077482443628857</v>
      </c>
      <c r="AC75">
        <f t="shared" si="29"/>
        <v>-2.596203789609719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-7.6670453505612515E-15</v>
      </c>
      <c r="AI75">
        <f t="shared" si="33"/>
        <v>-7.667100815907284E-15</v>
      </c>
      <c r="AJ75">
        <f t="shared" si="34"/>
        <v>-0.31154445475316672</v>
      </c>
      <c r="AK75">
        <f t="shared" si="49"/>
        <v>-0.20354237710540202</v>
      </c>
      <c r="AL75">
        <f t="shared" si="35"/>
        <v>-0.5150868318585764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-2.1924535440621826E-18</v>
      </c>
      <c r="AR75">
        <f t="shared" si="36"/>
        <v>-2.1924694048258692E-18</v>
      </c>
      <c r="AS75">
        <f t="shared" si="36"/>
        <v>-8.9088653154568786E-5</v>
      </c>
      <c r="AT75">
        <f t="shared" si="36"/>
        <v>-5.8204586727651544E-5</v>
      </c>
      <c r="AU75">
        <f t="shared" si="23"/>
        <v>-1.4729323988222251E-4</v>
      </c>
      <c r="AW75">
        <v>72</v>
      </c>
      <c r="AX75">
        <f>IF(Z75&gt;0, (R75*SUMPRODUCT(K75:$K$98, X75:$X$98)-K75*$AZ$3)/Z75, 0)</f>
        <v>-5.8509591468053057E+20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250000</v>
      </c>
      <c r="S76">
        <f t="shared" si="28"/>
        <v>-4.3343687860824813E+21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-2.596203789609719</v>
      </c>
      <c r="AC76">
        <f t="shared" si="29"/>
        <v>-2.3180390978658205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-9.6451277452932009E-16</v>
      </c>
      <c r="AI76">
        <f t="shared" si="33"/>
        <v>-9.6451945958316614E-16</v>
      </c>
      <c r="AJ76">
        <f t="shared" si="34"/>
        <v>-0.27816469174389846</v>
      </c>
      <c r="AK76">
        <f t="shared" si="49"/>
        <v>-0.18173426527268036</v>
      </c>
      <c r="AL76">
        <f t="shared" si="35"/>
        <v>-0.45989895701657979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-2.4625912336053679E-19</v>
      </c>
      <c r="AR76">
        <f t="shared" si="36"/>
        <v>-2.4626083018655631E-19</v>
      </c>
      <c r="AS76">
        <f t="shared" si="36"/>
        <v>-7.1020928854088542E-5</v>
      </c>
      <c r="AT76">
        <f t="shared" si="36"/>
        <v>-4.640034018467118E-5</v>
      </c>
      <c r="AU76">
        <f t="shared" si="23"/>
        <v>-1.1742126903875997E-4</v>
      </c>
      <c r="AW76">
        <v>73</v>
      </c>
      <c r="AX76">
        <f>IF(Z76&gt;0, (R76*SUMPRODUCT(K76:$K$98, X76:$X$98)-K76*$AZ$3)/Z76, 0)</f>
        <v>-4.3343687860824813E+21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250000</v>
      </c>
      <c r="S77">
        <f t="shared" si="28"/>
        <v>-3.3394269227993782E+22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-2.3180390978658205</v>
      </c>
      <c r="AC77">
        <f t="shared" si="29"/>
        <v>-2.0696777659516252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-1.1686980760109171E-16</v>
      </c>
      <c r="AI77">
        <f t="shared" si="33"/>
        <v>-1.1687058231401917E-16</v>
      </c>
      <c r="AJ77">
        <f t="shared" si="34"/>
        <v>-0.24836133191419529</v>
      </c>
      <c r="AK77">
        <f t="shared" si="49"/>
        <v>-0.16226273685060746</v>
      </c>
      <c r="AL77">
        <f t="shared" si="35"/>
        <v>-0.41062406876480284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-2.6642112110145955E-20</v>
      </c>
      <c r="AR77">
        <f t="shared" si="36"/>
        <v>-2.6642288716825559E-20</v>
      </c>
      <c r="AS77">
        <f t="shared" si="36"/>
        <v>-5.6617449660466038E-5</v>
      </c>
      <c r="AT77">
        <f t="shared" si="36"/>
        <v>-3.6990067111504454E-5</v>
      </c>
      <c r="AU77">
        <f t="shared" si="23"/>
        <v>-9.3607516771970512E-5</v>
      </c>
      <c r="AW77">
        <v>74</v>
      </c>
      <c r="AX77">
        <f>IF(Z77&gt;0, (R77*SUMPRODUCT(K77:$K$98, X77:$X$98)-K77*$AZ$3)/Z77, 0)</f>
        <v>-3.3394269227993782E+22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250000</v>
      </c>
      <c r="S78">
        <f t="shared" si="28"/>
        <v>-2.6803225356079307E+23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-2.0696777659516252</v>
      </c>
      <c r="AC78">
        <f t="shared" si="29"/>
        <v>-1.8479265767425226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-1.3615711293052012E-17</v>
      </c>
      <c r="AI78">
        <f t="shared" si="33"/>
        <v>-1.3615797473285557E-17</v>
      </c>
      <c r="AJ78">
        <f t="shared" si="34"/>
        <v>-0.22175118920910264</v>
      </c>
      <c r="AK78">
        <f t="shared" si="49"/>
        <v>-0.14487744361661378</v>
      </c>
      <c r="AL78">
        <f t="shared" si="35"/>
        <v>-0.36662863282571645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-2.7713324933257632E-21</v>
      </c>
      <c r="AR78">
        <f t="shared" si="36"/>
        <v>-2.7713500343911079E-21</v>
      </c>
      <c r="AS78">
        <f t="shared" si="36"/>
        <v>-4.5135084231876561E-5</v>
      </c>
      <c r="AT78">
        <f t="shared" si="36"/>
        <v>-2.9488255031492699E-5</v>
      </c>
      <c r="AU78">
        <f t="shared" si="23"/>
        <v>-7.4623339263369263E-5</v>
      </c>
      <c r="AW78">
        <v>75</v>
      </c>
      <c r="AX78">
        <f>IF(Z78&gt;0, (R78*SUMPRODUCT(K78:$K$98, X78:$X$98)-K78*$AZ$3)/Z78, 0)</f>
        <v>-2.6803225356079307E+23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250000</v>
      </c>
      <c r="S79">
        <f t="shared" si="28"/>
        <v>-2.2446338388773E+24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-1.8479265767425226</v>
      </c>
      <c r="AC79">
        <f t="shared" si="29"/>
        <v>-1.6499344435201093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-1.5226043042535302E-18</v>
      </c>
      <c r="AI79">
        <f t="shared" si="33"/>
        <v>-1.5226134924695265E-18</v>
      </c>
      <c r="AJ79">
        <f t="shared" si="34"/>
        <v>-0.19799213322241327</v>
      </c>
      <c r="AK79">
        <f t="shared" si="49"/>
        <v>-0.1293548603719766</v>
      </c>
      <c r="AL79">
        <f t="shared" si="35"/>
        <v>-0.3273469935943899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-2.7670520605858079E-22</v>
      </c>
      <c r="AR79">
        <f t="shared" si="36"/>
        <v>-2.7670687584710924E-22</v>
      </c>
      <c r="AS79">
        <f t="shared" si="36"/>
        <v>-3.5981412812401633E-5</v>
      </c>
      <c r="AT79">
        <f t="shared" si="36"/>
        <v>-2.3507856370769054E-5</v>
      </c>
      <c r="AU79">
        <f t="shared" si="23"/>
        <v>-5.9489269183170694E-5</v>
      </c>
      <c r="AW79">
        <v>76</v>
      </c>
      <c r="AX79">
        <f>IF(Z79&gt;0, (R79*SUMPRODUCT(K79:$K$98, X79:$X$98)-K79*$AZ$3)/Z79, 0)</f>
        <v>-2.2446338388773E+24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250000</v>
      </c>
      <c r="S80">
        <f t="shared" si="28"/>
        <v>-1.979464714104434E+25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-1.6499344435201093</v>
      </c>
      <c r="AC80">
        <f t="shared" si="29"/>
        <v>-1.4731557531429544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-1.6332119537121289E-19</v>
      </c>
      <c r="AI80">
        <f t="shared" si="33"/>
        <v>-1.6332212564528058E-19</v>
      </c>
      <c r="AJ80">
        <f t="shared" si="34"/>
        <v>-0.17677869037715488</v>
      </c>
      <c r="AK80">
        <f t="shared" si="49"/>
        <v>-0.11549541104640766</v>
      </c>
      <c r="AL80">
        <f t="shared" si="35"/>
        <v>-0.29227410142356253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-2.6500544924361913E-23</v>
      </c>
      <c r="AR80">
        <f t="shared" si="36"/>
        <v>-2.6500695870904195E-23</v>
      </c>
      <c r="AS80">
        <f t="shared" si="36"/>
        <v>-2.8684161999682449E-5</v>
      </c>
      <c r="AT80">
        <f t="shared" si="36"/>
        <v>-1.8740319173125836E-5</v>
      </c>
      <c r="AU80">
        <f t="shared" si="23"/>
        <v>-4.7424481172808282E-5</v>
      </c>
      <c r="AW80">
        <v>77</v>
      </c>
      <c r="AX80">
        <f>IF(Z80&gt;0, (R80*SUMPRODUCT(K80:$K$98, X80:$X$98)-K80*$AZ$3)/Z80, 0)</f>
        <v>-1.979464714104434E+25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250000</v>
      </c>
      <c r="S81">
        <f t="shared" si="28"/>
        <v>-1.8428292646166767E+26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-1.4731557531429544</v>
      </c>
      <c r="AC81">
        <f t="shared" si="29"/>
        <v>-1.315317636734781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-1.6635053915429383E-20</v>
      </c>
      <c r="AI81">
        <f t="shared" si="33"/>
        <v>-1.6635143134060618E-20</v>
      </c>
      <c r="AJ81">
        <f t="shared" si="34"/>
        <v>-0.15783811640817347</v>
      </c>
      <c r="AK81">
        <f t="shared" si="49"/>
        <v>-0.10312090272000682</v>
      </c>
      <c r="AL81">
        <f t="shared" si="35"/>
        <v>-0.26095901912818031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-2.410007779690974E-24</v>
      </c>
      <c r="AR81">
        <f t="shared" si="36"/>
        <v>-2.4100207052634708E-24</v>
      </c>
      <c r="AS81">
        <f t="shared" si="36"/>
        <v>-2.2866838328828405E-5</v>
      </c>
      <c r="AT81">
        <f t="shared" si="36"/>
        <v>-1.4939667708167913E-5</v>
      </c>
      <c r="AU81">
        <f t="shared" si="23"/>
        <v>-3.780650603699632E-5</v>
      </c>
      <c r="AW81">
        <v>78</v>
      </c>
      <c r="AX81">
        <f>IF(Z81&gt;0, (R81*SUMPRODUCT(K81:$K$98, X81:$X$98)-K81*$AZ$3)/Z81, 0)</f>
        <v>-1.8428292646166767E+26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250000</v>
      </c>
      <c r="S82">
        <f t="shared" si="28"/>
        <v>-1.8160791280576784E+27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-1.315317636734781</v>
      </c>
      <c r="AC82">
        <f t="shared" si="29"/>
        <v>-1.1743907470846255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-1.6048632076922251E-21</v>
      </c>
      <c r="AI82">
        <f t="shared" si="33"/>
        <v>-1.6048712909767647E-21</v>
      </c>
      <c r="AJ82">
        <f t="shared" si="34"/>
        <v>-0.14092688965015543</v>
      </c>
      <c r="AK82">
        <f t="shared" si="49"/>
        <v>-9.207223457143468E-2</v>
      </c>
      <c r="AL82">
        <f t="shared" si="35"/>
        <v>-0.23299912422159011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-2.0759372881362683E-25</v>
      </c>
      <c r="AR82">
        <f t="shared" si="36"/>
        <v>-2.0759477441001822E-25</v>
      </c>
      <c r="AS82">
        <f t="shared" si="36"/>
        <v>-1.822930351469108E-5</v>
      </c>
      <c r="AT82">
        <f t="shared" si="36"/>
        <v>-1.1909811629598145E-5</v>
      </c>
      <c r="AU82">
        <f t="shared" si="23"/>
        <v>-3.0139115144289225E-5</v>
      </c>
      <c r="AW82">
        <v>79</v>
      </c>
      <c r="AX82">
        <f>IF(Z82&gt;0, (R82*SUMPRODUCT(K82:$K$98, X82:$X$98)-K82*$AZ$3)/Z82, 0)</f>
        <v>-1.8160791280576784E+27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250000</v>
      </c>
      <c r="S83">
        <f t="shared" si="28"/>
        <v>-1.9000820503985332E+28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-1.1743907470846255</v>
      </c>
      <c r="AC83">
        <f t="shared" si="29"/>
        <v>-1.0485631670398441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-1.4625274589236344E-22</v>
      </c>
      <c r="AI83">
        <f t="shared" si="33"/>
        <v>-1.4625343570676304E-22</v>
      </c>
      <c r="AJ83">
        <f t="shared" si="34"/>
        <v>-0.12582758004478145</v>
      </c>
      <c r="AK83">
        <f t="shared" si="49"/>
        <v>-8.2207352295923797E-2</v>
      </c>
      <c r="AL83">
        <f t="shared" si="35"/>
        <v>-0.20803493234070525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-1.6891266541944182E-26</v>
      </c>
      <c r="AR83">
        <f t="shared" si="36"/>
        <v>-1.6891346211141618E-26</v>
      </c>
      <c r="AS83">
        <f t="shared" si="36"/>
        <v>-1.4532289153931002E-5</v>
      </c>
      <c r="AT83">
        <f t="shared" si="36"/>
        <v>-9.4944289139015788E-6</v>
      </c>
      <c r="AU83">
        <f t="shared" si="23"/>
        <v>-2.4026718067832581E-5</v>
      </c>
      <c r="AW83">
        <v>80</v>
      </c>
      <c r="AX83">
        <f>IF(Z83&gt;0, (R83*SUMPRODUCT(K83:$K$98, X83:$X$98)-K83*$AZ$3)/Z83, 0)</f>
        <v>-1.9000820503985332E+28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250000</v>
      </c>
      <c r="S84">
        <f t="shared" si="28"/>
        <v>-2.1173254781075219E+29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-1.0485631670398441</v>
      </c>
      <c r="AC84">
        <f t="shared" si="29"/>
        <v>-0.93621711342843228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-1.2552900930736219E-23</v>
      </c>
      <c r="AI84">
        <f t="shared" si="33"/>
        <v>-1.2552956201945294E-23</v>
      </c>
      <c r="AJ84">
        <f t="shared" si="34"/>
        <v>-0.11234605361141181</v>
      </c>
      <c r="AK84">
        <f t="shared" si="49"/>
        <v>-7.3399421692789096E-2</v>
      </c>
      <c r="AL84">
        <f t="shared" si="35"/>
        <v>-0.18574547530420091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-1.294446975300199E-27</v>
      </c>
      <c r="AR84">
        <f t="shared" si="36"/>
        <v>-1.2944526748313115E-27</v>
      </c>
      <c r="AS84">
        <f t="shared" si="36"/>
        <v>-1.1585051940314873E-5</v>
      </c>
      <c r="AT84">
        <f t="shared" si="36"/>
        <v>-7.5689006010057222E-6</v>
      </c>
      <c r="AU84">
        <f t="shared" si="23"/>
        <v>-1.9153952541320595E-5</v>
      </c>
      <c r="AW84">
        <v>81</v>
      </c>
      <c r="AX84">
        <f>IF(Z84&gt;0, (R84*SUMPRODUCT(K84:$K$98, X84:$X$98)-K84*$AZ$3)/Z84, 0)</f>
        <v>-2.1173254781075219E+29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250000</v>
      </c>
      <c r="S85">
        <f t="shared" si="28"/>
        <v>-2.5227239709746765E+30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-0.93621711342843228</v>
      </c>
      <c r="AC85">
        <f t="shared" si="29"/>
        <v>-0.83590813698967159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-1.0115320879449268E-24</v>
      </c>
      <c r="AI85">
        <f t="shared" si="33"/>
        <v>-1.0115362298375129E-24</v>
      </c>
      <c r="AJ85">
        <f t="shared" si="34"/>
        <v>-0.10030897643876069</v>
      </c>
      <c r="AK85">
        <f t="shared" si="49"/>
        <v>-6.553519793999027E-2</v>
      </c>
      <c r="AL85">
        <f t="shared" si="35"/>
        <v>-0.16584417437875096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-9.3132616664538374E-29</v>
      </c>
      <c r="AR85">
        <f t="shared" si="36"/>
        <v>-9.3132998012099254E-29</v>
      </c>
      <c r="AS85">
        <f t="shared" si="36"/>
        <v>-9.2355324779295999E-6</v>
      </c>
      <c r="AT85">
        <f t="shared" si="36"/>
        <v>-6.0338812189140004E-6</v>
      </c>
      <c r="AU85">
        <f t="shared" si="23"/>
        <v>-1.5269413696843599E-5</v>
      </c>
      <c r="AW85">
        <v>82</v>
      </c>
      <c r="AX85">
        <f>IF(Z85&gt;0, (R85*SUMPRODUCT(K85:$K$98, X85:$X$98)-K85*$AZ$3)/Z85, 0)</f>
        <v>-2.5227239709746765E+30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250000</v>
      </c>
      <c r="S86">
        <f t="shared" si="28"/>
        <v>-3.2292630789406968E+31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-0.83590813698967159</v>
      </c>
      <c r="AC86">
        <f t="shared" si="29"/>
        <v>-0.74634655088363533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-7.6231478872777697E-26</v>
      </c>
      <c r="AI86">
        <f t="shared" si="33"/>
        <v>-7.6231767772494376E-26</v>
      </c>
      <c r="AJ86">
        <f t="shared" si="34"/>
        <v>-8.9561586106036262E-2</v>
      </c>
      <c r="AK86">
        <f t="shared" si="49"/>
        <v>-5.8513569589277017E-2</v>
      </c>
      <c r="AL86">
        <f t="shared" si="35"/>
        <v>-0.14807515569531327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-6.266693633986509E-30</v>
      </c>
      <c r="AR86">
        <f t="shared" si="36"/>
        <v>-6.2667173833095201E-30</v>
      </c>
      <c r="AS86">
        <f t="shared" si="36"/>
        <v>-7.3625099473290748E-6</v>
      </c>
      <c r="AT86">
        <f t="shared" si="36"/>
        <v>-4.810173165588328E-6</v>
      </c>
      <c r="AU86">
        <f t="shared" si="23"/>
        <v>-1.2172683112917403E-5</v>
      </c>
      <c r="AW86">
        <v>83</v>
      </c>
      <c r="AX86">
        <f>IF(Z86&gt;0, (R86*SUMPRODUCT(K86:$K$98, X86:$X$98)-K86*$AZ$3)/Z86, 0)</f>
        <v>-3.2292630789406968E+31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250000</v>
      </c>
      <c r="S87">
        <f t="shared" si="28"/>
        <v>-4.4657894646147134E+32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-0.74634655088363533</v>
      </c>
      <c r="AC87">
        <f t="shared" si="29"/>
        <v>-0.66638084900324579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-5.3471667722914541E-27</v>
      </c>
      <c r="AI87">
        <f t="shared" si="33"/>
        <v>-5.3471854246723568E-27</v>
      </c>
      <c r="AJ87">
        <f t="shared" si="34"/>
        <v>-7.9965701880389539E-2</v>
      </c>
      <c r="AK87">
        <f t="shared" si="49"/>
        <v>-5.2244258561854481E-2</v>
      </c>
      <c r="AL87">
        <f t="shared" si="35"/>
        <v>-0.13220996044224403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-3.9247303629957922E-31</v>
      </c>
      <c r="AR87">
        <f t="shared" si="36"/>
        <v>-3.9247440535292634E-31</v>
      </c>
      <c r="AS87">
        <f t="shared" si="36"/>
        <v>-5.8693478534192251E-6</v>
      </c>
      <c r="AT87">
        <f t="shared" si="36"/>
        <v>-3.8346405975672261E-6</v>
      </c>
      <c r="AU87">
        <f t="shared" si="23"/>
        <v>-9.7039884509864529E-6</v>
      </c>
      <c r="AW87">
        <v>84</v>
      </c>
      <c r="AX87">
        <f>IF(Z87&gt;0, (R87*SUMPRODUCT(K87:$K$98, X87:$X$98)-K87*$AZ$3)/Z87, 0)</f>
        <v>-4.4657894646147134E+32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250000</v>
      </c>
      <c r="S88">
        <f t="shared" si="28"/>
        <v>-6.7153173665071664E+33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-0.66638084900324579</v>
      </c>
      <c r="AC88">
        <f t="shared" si="29"/>
        <v>-0.59498290089575512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-3.4716692661164319E-28</v>
      </c>
      <c r="AI88">
        <f t="shared" si="33"/>
        <v>-3.4716803412240631E-28</v>
      </c>
      <c r="AJ88">
        <f t="shared" si="34"/>
        <v>-7.1397948107490672E-2</v>
      </c>
      <c r="AK88">
        <f t="shared" si="49"/>
        <v>-4.6646659430227208E-2</v>
      </c>
      <c r="AL88">
        <f t="shared" si="35"/>
        <v>-0.11804460753771788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-2.2751310512452661E-32</v>
      </c>
      <c r="AR88">
        <f t="shared" si="36"/>
        <v>-2.2751383092296352E-32</v>
      </c>
      <c r="AS88">
        <f t="shared" si="36"/>
        <v>-4.679008173963031E-6</v>
      </c>
      <c r="AT88">
        <f t="shared" si="36"/>
        <v>-3.0569520069891781E-6</v>
      </c>
      <c r="AU88">
        <f t="shared" si="23"/>
        <v>-7.7359601809522083E-6</v>
      </c>
      <c r="AW88">
        <v>85</v>
      </c>
      <c r="AX88">
        <f>IF(Z88&gt;0, (R88*SUMPRODUCT(K88:$K$98, X88:$X$98)-K88*$AZ$3)/Z88, 0)</f>
        <v>-6.7153173665071664E+33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-0.59498290089575512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-2.2150215262470282E-29</v>
      </c>
      <c r="AI89">
        <f t="shared" si="33"/>
        <v>-2.2150215262470282E-29</v>
      </c>
      <c r="AJ89">
        <f t="shared" si="34"/>
        <v>-0.59498290089575512</v>
      </c>
      <c r="AK89">
        <f t="shared" si="49"/>
        <v>-4.1648803062702862E-2</v>
      </c>
      <c r="AL89">
        <f t="shared" si="35"/>
        <v>-0.63663170395845803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-1.2960686373160644E-33</v>
      </c>
      <c r="AR89">
        <f t="shared" si="36"/>
        <v>-1.2960686373160644E-33</v>
      </c>
      <c r="AS89">
        <f t="shared" si="36"/>
        <v>-3.481404891341538E-5</v>
      </c>
      <c r="AT89">
        <f t="shared" si="36"/>
        <v>-2.4369834239390769E-6</v>
      </c>
      <c r="AU89">
        <f t="shared" si="23"/>
        <v>-3.725103233735446E-5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11896.226009878532</v>
      </c>
      <c r="AO91" s="8">
        <f t="shared" si="50"/>
        <v>-1189.6226009878533</v>
      </c>
      <c r="AP91" s="8">
        <f t="shared" si="50"/>
        <v>-705.20430738650225</v>
      </c>
      <c r="AQ91" s="8">
        <f t="shared" si="50"/>
        <v>-9078.9664611804237</v>
      </c>
      <c r="AR91" s="8">
        <f t="shared" si="50"/>
        <v>922.43264032375453</v>
      </c>
      <c r="AS91" s="8">
        <f t="shared" si="50"/>
        <v>-2597.3830643592719</v>
      </c>
      <c r="AT91" s="8">
        <f t="shared" si="50"/>
        <v>1515.1401208762411</v>
      </c>
      <c r="AU91" s="8">
        <f t="shared" si="50"/>
        <v>-159.81030315927597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30543.477043931143</v>
      </c>
      <c r="K3">
        <v>1</v>
      </c>
      <c r="L3" s="2">
        <v>0</v>
      </c>
      <c r="O3">
        <f>$C$3</f>
        <v>30543.477043931143</v>
      </c>
      <c r="P3">
        <f>O3*C5</f>
        <v>3054.3477043931143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30543.477043931143</v>
      </c>
      <c r="AF3">
        <f t="shared" ref="AF3:AG34" si="4">-$Z3*P3</f>
        <v>-3054.3477043931143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26864.172368838026</v>
      </c>
      <c r="AJ3">
        <f t="shared" ref="AJ3:AJ66" si="7">AB3-AC3</f>
        <v>0</v>
      </c>
      <c r="AL3">
        <f t="shared" ref="AL3:AL66" si="8">SUM(AI3:AK3)</f>
        <v>26864.172368838026</v>
      </c>
      <c r="AN3">
        <f t="shared" ref="AN3:AU34" si="9">AE3*$K3</f>
        <v>30543.477043931143</v>
      </c>
      <c r="AO3">
        <f t="shared" si="9"/>
        <v>-3054.3477043931143</v>
      </c>
      <c r="AP3">
        <f t="shared" si="9"/>
        <v>-624.95697070000006</v>
      </c>
      <c r="AQ3">
        <f t="shared" si="9"/>
        <v>0</v>
      </c>
      <c r="AR3">
        <f t="shared" si="9"/>
        <v>26864.172368838026</v>
      </c>
      <c r="AS3">
        <f t="shared" si="9"/>
        <v>0</v>
      </c>
      <c r="AT3">
        <f t="shared" si="9"/>
        <v>0</v>
      </c>
      <c r="AU3">
        <f t="shared" si="9"/>
        <v>26864.172368838026</v>
      </c>
      <c r="AW3">
        <v>0</v>
      </c>
      <c r="AX3">
        <f>IF(Z3&gt;0, (R3*SUMPRODUCT(K3:$K$98, X3:$X$98)-K3*$AZ$3)/Z3, 0)</f>
        <v>0</v>
      </c>
      <c r="AZ3">
        <f>C6*ABS(SUMPRODUCT(X4:X79, K4:K79))/1</f>
        <v>24000.684267427048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2603.6275092855662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2571.5018857957584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-2571.5018857957584</v>
      </c>
      <c r="AK4">
        <f>G4*SUM(AB4, AE4:AF4)</f>
        <v>0</v>
      </c>
      <c r="AL4">
        <f t="shared" si="8"/>
        <v>-3156.2003857957584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-522.05223214285706</v>
      </c>
      <c r="AR4">
        <f t="shared" si="9"/>
        <v>-522.05223214285706</v>
      </c>
      <c r="AS4">
        <f t="shared" si="9"/>
        <v>-2295.9838266033557</v>
      </c>
      <c r="AT4">
        <f t="shared" si="9"/>
        <v>0</v>
      </c>
      <c r="AU4">
        <f t="shared" si="9"/>
        <v>-2818.0360587462128</v>
      </c>
      <c r="AW4">
        <v>1</v>
      </c>
      <c r="AX4">
        <f>IF(Z4&gt;0, (R4*SUMPRODUCT(K4:$K$98, X4:$X$98)-K4*$AZ$3)/Z4, 0)</f>
        <v>2603.6275092855662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250000</v>
      </c>
      <c r="S5">
        <f t="shared" si="1"/>
        <v>4455.3590197360763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2571.5018857957584</v>
      </c>
      <c r="AC5">
        <f t="shared" si="2"/>
        <v>4345.4334802562516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-614.31243053632193</v>
      </c>
      <c r="AI5">
        <f t="shared" si="6"/>
        <v>-626.50402233904515</v>
      </c>
      <c r="AJ5">
        <f t="shared" si="7"/>
        <v>-1773.9315944604932</v>
      </c>
      <c r="AK5">
        <f>G5*SUM(AB5, AE5:AF5)</f>
        <v>180.0051320057031</v>
      </c>
      <c r="AL5">
        <f t="shared" si="8"/>
        <v>-2220.4304847938351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-489.7261085270423</v>
      </c>
      <c r="AR5">
        <f t="shared" si="9"/>
        <v>-499.44517086977447</v>
      </c>
      <c r="AS5">
        <f t="shared" si="9"/>
        <v>-1414.1674062982247</v>
      </c>
      <c r="AT5">
        <f t="shared" si="9"/>
        <v>143.49898916270973</v>
      </c>
      <c r="AU5">
        <f t="shared" si="9"/>
        <v>-1770.1135880052893</v>
      </c>
      <c r="AW5">
        <v>2</v>
      </c>
      <c r="AX5">
        <f>IF(Z5&gt;0, (R5*SUMPRODUCT(K5:$K$98, X5:$X$98)-K5*$AZ$3)/Z5, 0)</f>
        <v>4455.3590197360763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250000</v>
      </c>
      <c r="S6">
        <f t="shared" si="1"/>
        <v>6132.7513759880658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4345.4334802562516</v>
      </c>
      <c r="AC6">
        <f t="shared" si="2"/>
        <v>5905.6929311964959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-649.49559319378295</v>
      </c>
      <c r="AI6">
        <f t="shared" si="6"/>
        <v>-661.53279429881923</v>
      </c>
      <c r="AJ6">
        <f t="shared" si="7"/>
        <v>-1560.2594509402443</v>
      </c>
      <c r="AK6">
        <f>G6*SUM(AB6, AE6:AF6)</f>
        <v>304.18034361793764</v>
      </c>
      <c r="AL6">
        <f t="shared" si="8"/>
        <v>-1917.611901621126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-462.29813427718921</v>
      </c>
      <c r="AR6">
        <f t="shared" si="9"/>
        <v>-470.8659762627118</v>
      </c>
      <c r="AS6">
        <f t="shared" si="9"/>
        <v>-1110.5618586434637</v>
      </c>
      <c r="AT6">
        <f t="shared" si="9"/>
        <v>216.50956036034415</v>
      </c>
      <c r="AU6">
        <f t="shared" si="9"/>
        <v>-1364.9182745458313</v>
      </c>
      <c r="AW6">
        <v>3</v>
      </c>
      <c r="AX6">
        <f>IF(Z6&gt;0, (R6*SUMPRODUCT(K6:$K$98, X6:$X$98)-K6*$AZ$3)/Z6, 0)</f>
        <v>6132.7513759880658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250000</v>
      </c>
      <c r="S7">
        <f t="shared" si="1"/>
        <v>7651.8369951020259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5905.6929311964959</v>
      </c>
      <c r="AC7">
        <f t="shared" si="2"/>
        <v>7273.7390464436594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-689.75762367296466</v>
      </c>
      <c r="AI7">
        <f t="shared" si="6"/>
        <v>-701.63996488576686</v>
      </c>
      <c r="AJ7">
        <f t="shared" si="7"/>
        <v>-1368.0461152471635</v>
      </c>
      <c r="AK7">
        <f>G7*SUM(AB7, AE7:AF7)</f>
        <v>413.39850518375476</v>
      </c>
      <c r="AL7">
        <f t="shared" si="8"/>
        <v>-1656.2875749491755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-438.35343956172522</v>
      </c>
      <c r="AR7">
        <f t="shared" si="9"/>
        <v>-445.90488221623582</v>
      </c>
      <c r="AS7">
        <f t="shared" si="9"/>
        <v>-869.41803833107156</v>
      </c>
      <c r="AT7">
        <f t="shared" si="9"/>
        <v>262.72222362980949</v>
      </c>
      <c r="AU7">
        <f t="shared" si="9"/>
        <v>-1052.6006969174978</v>
      </c>
      <c r="AW7">
        <v>4</v>
      </c>
      <c r="AX7">
        <f>IF(Z7&gt;0, (R7*SUMPRODUCT(K7:$K$98, X7:$X$98)-K7*$AZ$3)/Z7, 0)</f>
        <v>7651.8369951020259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250000</v>
      </c>
      <c r="S8">
        <f t="shared" si="1"/>
        <v>9040.6731779250749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7273.7390464436594</v>
      </c>
      <c r="AC8">
        <f t="shared" si="2"/>
        <v>8469.6215439572534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-1061.5372322177757</v>
      </c>
      <c r="AI8">
        <f t="shared" si="6"/>
        <v>-1073.247673156839</v>
      </c>
      <c r="AJ8">
        <f t="shared" si="7"/>
        <v>-1195.882497513594</v>
      </c>
      <c r="AK8">
        <f t="shared" ref="AK8:AK71" si="22">G8*SUM(AB8:AB8, AE8:AF8)</f>
        <v>509.16173325105621</v>
      </c>
      <c r="AL8">
        <f t="shared" si="8"/>
        <v>-1759.9684374193769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-602.34473390555706</v>
      </c>
      <c r="AR8">
        <f t="shared" si="9"/>
        <v>-608.98955258668809</v>
      </c>
      <c r="AS8">
        <f t="shared" si="9"/>
        <v>-678.57584537304433</v>
      </c>
      <c r="AT8">
        <f t="shared" si="9"/>
        <v>288.91204135087901</v>
      </c>
      <c r="AU8">
        <f t="shared" si="9"/>
        <v>-998.65335660885341</v>
      </c>
      <c r="AW8">
        <v>5</v>
      </c>
      <c r="AX8">
        <f>IF(Z8&gt;0, (R8*SUMPRODUCT(K8:$K$98, X8:$X$98)-K8*$AZ$3)/Z8, 0)</f>
        <v>9040.6731779250749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250000</v>
      </c>
      <c r="S9">
        <f t="shared" si="1"/>
        <v>10119.428339951486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8469.6215439572534</v>
      </c>
      <c r="AC9">
        <f t="shared" si="2"/>
        <v>9326.416039583235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-1458.0620829375821</v>
      </c>
      <c r="AI9">
        <f t="shared" si="6"/>
        <v>-1469.582516363108</v>
      </c>
      <c r="AJ9">
        <f t="shared" si="7"/>
        <v>-856.79449562598165</v>
      </c>
      <c r="AK9">
        <f t="shared" si="22"/>
        <v>592.87350807700784</v>
      </c>
      <c r="AL9">
        <f t="shared" si="8"/>
        <v>-1733.5035039120817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-738.69962782480695</v>
      </c>
      <c r="AR9">
        <f t="shared" si="9"/>
        <v>-744.53623792762971</v>
      </c>
      <c r="AS9">
        <f t="shared" si="9"/>
        <v>-434.07875593754818</v>
      </c>
      <c r="AT9">
        <f t="shared" si="9"/>
        <v>300.36817011338582</v>
      </c>
      <c r="AU9">
        <f t="shared" si="9"/>
        <v>-878.24682375179202</v>
      </c>
      <c r="AW9">
        <v>6</v>
      </c>
      <c r="AX9">
        <f>IF(Z9&gt;0, (R9*SUMPRODUCT(K9:$K$98, X9:$X$98)-K9*$AZ$3)/Z9, 0)</f>
        <v>10119.428339951486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250000</v>
      </c>
      <c r="S10">
        <f t="shared" si="1"/>
        <v>10929.46599022408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9326.416039583235</v>
      </c>
      <c r="AC10">
        <f t="shared" si="2"/>
        <v>9890.5192952687212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-1869.3910092418382</v>
      </c>
      <c r="AI10">
        <f t="shared" si="6"/>
        <v>-1880.7027687826467</v>
      </c>
      <c r="AJ10">
        <f t="shared" si="7"/>
        <v>-564.10325568548615</v>
      </c>
      <c r="AK10">
        <f t="shared" si="22"/>
        <v>652.84912277082651</v>
      </c>
      <c r="AL10">
        <f t="shared" si="8"/>
        <v>-1791.9569016973064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-845.61755618838902</v>
      </c>
      <c r="AR10">
        <f t="shared" si="9"/>
        <v>-850.73442174075331</v>
      </c>
      <c r="AS10">
        <f t="shared" si="9"/>
        <v>-255.17166507831669</v>
      </c>
      <c r="AT10">
        <f t="shared" si="9"/>
        <v>295.31578841876262</v>
      </c>
      <c r="AU10">
        <f t="shared" si="9"/>
        <v>-810.59029840030746</v>
      </c>
      <c r="AW10">
        <v>7</v>
      </c>
      <c r="AX10">
        <f>IF(Z10&gt;0, (R10*SUMPRODUCT(K10:$K$98, X10:$X$98)-K10*$AZ$3)/Z10, 0)</f>
        <v>10929.46599022408</v>
      </c>
    </row>
    <row r="11" spans="1:52" x14ac:dyDescent="0.25">
      <c r="A11" t="s">
        <v>33</v>
      </c>
      <c r="C11" s="12">
        <f>AU81</f>
        <v>319.91978603391885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250000</v>
      </c>
      <c r="S11">
        <f t="shared" si="1"/>
        <v>11514.005639043748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9890.5192952687212</v>
      </c>
      <c r="AC11">
        <f t="shared" si="2"/>
        <v>10208.118599357384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-2327.1553949246518</v>
      </c>
      <c r="AI11">
        <f t="shared" si="6"/>
        <v>-2338.2376791003057</v>
      </c>
      <c r="AJ11">
        <f t="shared" si="7"/>
        <v>-317.59930408866239</v>
      </c>
      <c r="AK11">
        <f t="shared" si="22"/>
        <v>692.3363506688105</v>
      </c>
      <c r="AL11">
        <f t="shared" si="8"/>
        <v>-1963.5006325201575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-939.89903291177211</v>
      </c>
      <c r="AR11">
        <f t="shared" si="9"/>
        <v>-944.37498161801989</v>
      </c>
      <c r="AS11">
        <f t="shared" si="9"/>
        <v>-128.27303213933024</v>
      </c>
      <c r="AT11">
        <f t="shared" si="9"/>
        <v>279.62304015557572</v>
      </c>
      <c r="AU11">
        <f t="shared" si="9"/>
        <v>-793.02497360177438</v>
      </c>
      <c r="AW11">
        <v>8</v>
      </c>
      <c r="AX11">
        <f>IF(Z11&gt;0, (R11*SUMPRODUCT(K11:$K$98, X11:$X$98)-K11*$AZ$3)/Z11, 0)</f>
        <v>11514.005639043748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250000</v>
      </c>
      <c r="S12">
        <f t="shared" si="1"/>
        <v>11896.071250332647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10208.118599357384</v>
      </c>
      <c r="AC12">
        <f t="shared" si="2"/>
        <v>10306.806048835839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-2828.1776436413247</v>
      </c>
      <c r="AI12">
        <f t="shared" si="6"/>
        <v>-2839.0076960930401</v>
      </c>
      <c r="AJ12">
        <f t="shared" si="7"/>
        <v>-98.687449478455164</v>
      </c>
      <c r="AK12">
        <f t="shared" si="22"/>
        <v>714.56830195501686</v>
      </c>
      <c r="AL12">
        <f t="shared" si="8"/>
        <v>-2223.1268436164783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-1019.8692107258431</v>
      </c>
      <c r="AR12">
        <f t="shared" si="9"/>
        <v>-1023.774636211008</v>
      </c>
      <c r="AS12">
        <f t="shared" si="9"/>
        <v>-35.587683621794092</v>
      </c>
      <c r="AT12">
        <f t="shared" si="9"/>
        <v>257.68049321904357</v>
      </c>
      <c r="AU12">
        <f t="shared" si="9"/>
        <v>-801.68182661375852</v>
      </c>
      <c r="AW12">
        <v>9</v>
      </c>
      <c r="AX12">
        <f>IF(Z12&gt;0, (R12*SUMPRODUCT(K12:$K$98, X12:$X$98)-K12*$AZ$3)/Z12, 0)</f>
        <v>11896.071250332647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250000</v>
      </c>
      <c r="S13">
        <f t="shared" si="1"/>
        <v>12097.713610044226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10306.806048835839</v>
      </c>
      <c r="AC13">
        <f t="shared" si="2"/>
        <v>10214.246197386983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-3357.0091197442907</v>
      </c>
      <c r="AI13">
        <f t="shared" si="6"/>
        <v>-3367.563021215502</v>
      </c>
      <c r="AJ13">
        <f t="shared" si="7"/>
        <v>92.559851448855625</v>
      </c>
      <c r="AK13">
        <f t="shared" si="22"/>
        <v>721.47642341850883</v>
      </c>
      <c r="AL13">
        <f t="shared" si="8"/>
        <v>-2553.5267463481377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-1080.8670915485527</v>
      </c>
      <c r="AR13">
        <f t="shared" si="9"/>
        <v>-1084.2651653638979</v>
      </c>
      <c r="AS13">
        <f t="shared" si="9"/>
        <v>29.801794949342071</v>
      </c>
      <c r="AT13">
        <f t="shared" si="9"/>
        <v>232.29609917193673</v>
      </c>
      <c r="AU13">
        <f t="shared" si="9"/>
        <v>-822.16727124261922</v>
      </c>
      <c r="AW13">
        <v>10</v>
      </c>
      <c r="AX13">
        <f>IF(Z13&gt;0, (R13*SUMPRODUCT(K13:$K$98, X13:$X$98)-K13*$AZ$3)/Z13, 0)</f>
        <v>12097.713610044226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250000</v>
      </c>
      <c r="S14">
        <f t="shared" si="1"/>
        <v>12145.639190158452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10214.246197386983</v>
      </c>
      <c r="AC14">
        <f t="shared" si="2"/>
        <v>9961.3338909071699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-3927.9396513417887</v>
      </c>
      <c r="AI14">
        <f t="shared" si="6"/>
        <v>-3938.1916168157209</v>
      </c>
      <c r="AJ14">
        <f t="shared" si="7"/>
        <v>252.9123064798132</v>
      </c>
      <c r="AK14">
        <f t="shared" si="22"/>
        <v>714.99723381708884</v>
      </c>
      <c r="AL14">
        <f t="shared" si="8"/>
        <v>-2970.2820765188189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-1129.1887881030766</v>
      </c>
      <c r="AR14">
        <f t="shared" si="9"/>
        <v>-1132.1359831968784</v>
      </c>
      <c r="AS14">
        <f t="shared" si="9"/>
        <v>72.706244545467428</v>
      </c>
      <c r="AT14">
        <f t="shared" si="9"/>
        <v>205.54461921918102</v>
      </c>
      <c r="AU14">
        <f t="shared" si="9"/>
        <v>-853.88511943222989</v>
      </c>
      <c r="AW14">
        <v>11</v>
      </c>
      <c r="AX14">
        <f>IF(Z14&gt;0, (R14*SUMPRODUCT(K14:$K$98, X14:$X$98)-K14*$AZ$3)/Z14, 0)</f>
        <v>12145.639190158452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250000</v>
      </c>
      <c r="S15">
        <f t="shared" si="1"/>
        <v>12057.635401575193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9961.3338909071699</v>
      </c>
      <c r="AC15">
        <f t="shared" si="2"/>
        <v>9571.3904466154672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-4538.0981296150248</v>
      </c>
      <c r="AI15">
        <f t="shared" si="6"/>
        <v>-4548.0206705277369</v>
      </c>
      <c r="AJ15">
        <f t="shared" si="7"/>
        <v>389.94344429170269</v>
      </c>
      <c r="AK15">
        <f t="shared" si="22"/>
        <v>697.29337236350193</v>
      </c>
      <c r="AL15">
        <f t="shared" si="8"/>
        <v>-3460.7838538725323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-1164.8167592142327</v>
      </c>
      <c r="AR15">
        <f t="shared" si="9"/>
        <v>-1167.3636283252574</v>
      </c>
      <c r="AS15">
        <f t="shared" si="9"/>
        <v>100.08876980701793</v>
      </c>
      <c r="AT15">
        <f t="shared" si="9"/>
        <v>178.97784116160562</v>
      </c>
      <c r="AU15">
        <f t="shared" si="9"/>
        <v>-888.29701735663389</v>
      </c>
      <c r="AW15">
        <v>12</v>
      </c>
      <c r="AX15">
        <f>IF(Z15&gt;0, (R15*SUMPRODUCT(K15:$K$98, X15:$X$98)-K15*$AZ$3)/Z15, 0)</f>
        <v>12057.635401575193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250000</v>
      </c>
      <c r="S16">
        <f t="shared" si="1"/>
        <v>11845.916125037167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9571.3904466154672</v>
      </c>
      <c r="AC16">
        <f t="shared" si="2"/>
        <v>9066.6141729471019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-5121.5867669236404</v>
      </c>
      <c r="AI16">
        <f t="shared" si="6"/>
        <v>-5131.1540030888791</v>
      </c>
      <c r="AJ16">
        <f t="shared" si="7"/>
        <v>504.77627366836532</v>
      </c>
      <c r="AK16">
        <f t="shared" si="22"/>
        <v>669.99733126308274</v>
      </c>
      <c r="AL16">
        <f t="shared" si="8"/>
        <v>-3956.380398157431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-1173.7354994892855</v>
      </c>
      <c r="AR16">
        <f t="shared" si="9"/>
        <v>-1175.9280630892349</v>
      </c>
      <c r="AS16">
        <f t="shared" si="9"/>
        <v>115.68169371469179</v>
      </c>
      <c r="AT16">
        <f t="shared" si="9"/>
        <v>153.54609578135211</v>
      </c>
      <c r="AU16">
        <f t="shared" si="9"/>
        <v>-906.7002735931909</v>
      </c>
      <c r="AW16">
        <v>13</v>
      </c>
      <c r="AX16">
        <f>IF(Z16&gt;0, (R16*SUMPRODUCT(K16:$K$98, X16:$X$98)-K16*$AZ$3)/Z16, 0)</f>
        <v>11845.916125037167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250000</v>
      </c>
      <c r="S17">
        <f t="shared" si="1"/>
        <v>11540.99968520159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9066.6141729471019</v>
      </c>
      <c r="AC17">
        <f t="shared" si="2"/>
        <v>8482.2005355523361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-5690.6823857933232</v>
      </c>
      <c r="AI17">
        <f t="shared" si="6"/>
        <v>-5699.8694154776194</v>
      </c>
      <c r="AJ17">
        <f t="shared" si="7"/>
        <v>584.41363739476583</v>
      </c>
      <c r="AK17">
        <f t="shared" si="22"/>
        <v>634.66299210629722</v>
      </c>
      <c r="AL17">
        <f t="shared" si="8"/>
        <v>-4480.7927859765568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-1164.4263634376509</v>
      </c>
      <c r="AR17">
        <f t="shared" si="9"/>
        <v>-1166.3062117301483</v>
      </c>
      <c r="AS17">
        <f t="shared" si="9"/>
        <v>119.5826089738954</v>
      </c>
      <c r="AT17">
        <f t="shared" si="9"/>
        <v>129.86462251903902</v>
      </c>
      <c r="AU17">
        <f t="shared" si="9"/>
        <v>-916.85898023721404</v>
      </c>
      <c r="AW17">
        <v>14</v>
      </c>
      <c r="AX17">
        <f>IF(Z17&gt;0, (R17*SUMPRODUCT(K17:$K$98, X17:$X$98)-K17*$AZ$3)/Z17, 0)</f>
        <v>11540.99968520159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250000</v>
      </c>
      <c r="S18">
        <f t="shared" si="1"/>
        <v>11164.656470933138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8482.2005355523361</v>
      </c>
      <c r="AC18">
        <f t="shared" si="2"/>
        <v>7843.9544061276538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-6260.6494732823976</v>
      </c>
      <c r="AI18">
        <f t="shared" si="6"/>
        <v>-6269.431600196187</v>
      </c>
      <c r="AJ18">
        <f t="shared" si="7"/>
        <v>638.24612942468229</v>
      </c>
      <c r="AK18">
        <f t="shared" si="22"/>
        <v>593.75403748866358</v>
      </c>
      <c r="AL18">
        <f t="shared" si="8"/>
        <v>-5037.4314332828408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-1143.7972518543727</v>
      </c>
      <c r="AR18">
        <f t="shared" si="9"/>
        <v>-1145.4017136074697</v>
      </c>
      <c r="AS18">
        <f t="shared" si="9"/>
        <v>116.60518161223571</v>
      </c>
      <c r="AT18">
        <f t="shared" si="9"/>
        <v>108.47664275970207</v>
      </c>
      <c r="AU18">
        <f t="shared" si="9"/>
        <v>-920.31988923553183</v>
      </c>
      <c r="AW18">
        <v>15</v>
      </c>
      <c r="AX18">
        <f>IF(Z18&gt;0, (R18*SUMPRODUCT(K18:$K$98, X18:$X$98)-K18*$AZ$3)/Z18, 0)</f>
        <v>11164.656470933138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250000</v>
      </c>
      <c r="S19">
        <f t="shared" si="1"/>
        <v>10734.046939334625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7843.9544061276538</v>
      </c>
      <c r="AC19">
        <f t="shared" si="2"/>
        <v>7169.9609346420093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-6895.0196184185461</v>
      </c>
      <c r="AI19">
        <f t="shared" si="6"/>
        <v>-6903.3691730822766</v>
      </c>
      <c r="AJ19">
        <f t="shared" si="7"/>
        <v>673.99347148564448</v>
      </c>
      <c r="AK19">
        <f t="shared" si="22"/>
        <v>549.07680842893581</v>
      </c>
      <c r="AL19">
        <f t="shared" si="8"/>
        <v>-5680.2988931676964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-1124.7270585967628</v>
      </c>
      <c r="AR19">
        <f t="shared" si="9"/>
        <v>-1126.0890518291599</v>
      </c>
      <c r="AS19">
        <f t="shared" si="9"/>
        <v>109.9429351400946</v>
      </c>
      <c r="AT19">
        <f t="shared" si="9"/>
        <v>89.566321470397824</v>
      </c>
      <c r="AU19">
        <f t="shared" si="9"/>
        <v>-926.57979521866741</v>
      </c>
      <c r="AW19">
        <v>16</v>
      </c>
      <c r="AX19">
        <f>IF(Z19&gt;0, (R19*SUMPRODUCT(K19:$K$98, X19:$X$98)-K19*$AZ$3)/Z19, 0)</f>
        <v>10734.046939334625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250000</v>
      </c>
      <c r="S20">
        <f t="shared" si="1"/>
        <v>10239.141584015137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7169.9609346420093</v>
      </c>
      <c r="AC20">
        <f t="shared" si="2"/>
        <v>6464.7015370887493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-7478.323054201167</v>
      </c>
      <c r="AI20">
        <f t="shared" si="6"/>
        <v>-7486.2151971655503</v>
      </c>
      <c r="AJ20">
        <f t="shared" si="7"/>
        <v>705.25939755325999</v>
      </c>
      <c r="AK20">
        <f t="shared" si="22"/>
        <v>501.89726542494071</v>
      </c>
      <c r="AL20">
        <f t="shared" si="8"/>
        <v>-6279.0585341873493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-1089.1754325003358</v>
      </c>
      <c r="AR20">
        <f t="shared" si="9"/>
        <v>-1090.3248784609189</v>
      </c>
      <c r="AS20">
        <f t="shared" si="9"/>
        <v>102.71704014223707</v>
      </c>
      <c r="AT20">
        <f t="shared" si="9"/>
        <v>73.098496438027851</v>
      </c>
      <c r="AU20">
        <f t="shared" si="9"/>
        <v>-914.50934188065378</v>
      </c>
      <c r="AW20">
        <v>17</v>
      </c>
      <c r="AX20">
        <f>IF(Z20&gt;0, (R20*SUMPRODUCT(K20:$K$98, X20:$X$98)-K20*$AZ$3)/Z20, 0)</f>
        <v>10239.141584015137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250000</v>
      </c>
      <c r="S21">
        <f t="shared" si="1"/>
        <v>9691.5186390527706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6464.7015370887493</v>
      </c>
      <c r="AC21">
        <f t="shared" si="2"/>
        <v>5750.0508019486815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-7937.5529344146125</v>
      </c>
      <c r="AI21">
        <f t="shared" si="6"/>
        <v>-7944.9692783026312</v>
      </c>
      <c r="AJ21">
        <f t="shared" si="7"/>
        <v>714.65073514006781</v>
      </c>
      <c r="AK21">
        <f t="shared" si="22"/>
        <v>452.5291075962125</v>
      </c>
      <c r="AL21">
        <f t="shared" si="8"/>
        <v>-6777.7894355663511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-1032.1961301249769</v>
      </c>
      <c r="AR21">
        <f t="shared" si="9"/>
        <v>-1033.1605484443432</v>
      </c>
      <c r="AS21">
        <f t="shared" si="9"/>
        <v>92.932888674581108</v>
      </c>
      <c r="AT21">
        <f t="shared" si="9"/>
        <v>58.84669966792076</v>
      </c>
      <c r="AU21">
        <f t="shared" si="9"/>
        <v>-881.38096010184131</v>
      </c>
      <c r="AW21">
        <v>18</v>
      </c>
      <c r="AX21">
        <f>IF(Z21&gt;0, (R21*SUMPRODUCT(K21:$K$98, X21:$X$98)-K21*$AZ$3)/Z21, 0)</f>
        <v>9691.5186390527706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250000</v>
      </c>
      <c r="S22">
        <f t="shared" si="1"/>
        <v>9120.4911153633002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5750.0508019486815</v>
      </c>
      <c r="AC22">
        <f t="shared" si="2"/>
        <v>5052.2517230382309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-8357.3241124360575</v>
      </c>
      <c r="AI22">
        <f t="shared" si="6"/>
        <v>-8364.2484266795745</v>
      </c>
      <c r="AJ22">
        <f t="shared" si="7"/>
        <v>697.79907891045059</v>
      </c>
      <c r="AK22">
        <f t="shared" si="22"/>
        <v>402.50355613640772</v>
      </c>
      <c r="AL22">
        <f t="shared" si="8"/>
        <v>-7263.9457916327165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-970.34196612313053</v>
      </c>
      <c r="AR22">
        <f t="shared" si="9"/>
        <v>-971.14592593212137</v>
      </c>
      <c r="AS22">
        <f t="shared" si="9"/>
        <v>81.019201969362015</v>
      </c>
      <c r="AT22">
        <f t="shared" si="9"/>
        <v>46.733390589910783</v>
      </c>
      <c r="AU22">
        <f t="shared" si="9"/>
        <v>-843.39333337284859</v>
      </c>
      <c r="AW22">
        <v>19</v>
      </c>
      <c r="AX22">
        <f>IF(Z22&gt;0, (R22*SUMPRODUCT(K22:$K$98, X22:$X$98)-K22*$AZ$3)/Z22, 0)</f>
        <v>9120.4911153633002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250000</v>
      </c>
      <c r="S23">
        <f t="shared" si="1"/>
        <v>8528.5354836219631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5052.2517230382309</v>
      </c>
      <c r="AC23">
        <f t="shared" si="2"/>
        <v>4380.4785526423584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-8694.8931089431935</v>
      </c>
      <c r="AI23">
        <f t="shared" si="6"/>
        <v>-8701.3134353888272</v>
      </c>
      <c r="AJ23">
        <f t="shared" si="7"/>
        <v>671.77317039587251</v>
      </c>
      <c r="AK23">
        <f t="shared" si="22"/>
        <v>353.65762061267623</v>
      </c>
      <c r="AL23">
        <f t="shared" si="8"/>
        <v>-7675.8826443802782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-901.37144132650985</v>
      </c>
      <c r="AR23">
        <f t="shared" si="9"/>
        <v>-902.0370157998907</v>
      </c>
      <c r="AS23">
        <f t="shared" si="9"/>
        <v>69.640551442938118</v>
      </c>
      <c r="AT23">
        <f t="shared" si="9"/>
        <v>36.662541475049501</v>
      </c>
      <c r="AU23">
        <f t="shared" si="9"/>
        <v>-795.73392288190303</v>
      </c>
      <c r="AW23">
        <v>20</v>
      </c>
      <c r="AX23">
        <f>IF(Z23&gt;0, (R23*SUMPRODUCT(K23:$K$98, X23:$X$98)-K23*$AZ$3)/Z23, 0)</f>
        <v>8528.5354836219631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250000</v>
      </c>
      <c r="S24">
        <f t="shared" si="1"/>
        <v>7926.3999154010253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4380.4785526423584</v>
      </c>
      <c r="AC24">
        <f t="shared" si="2"/>
        <v>3745.6863932151841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-8982.8784022395521</v>
      </c>
      <c r="AI24">
        <f t="shared" si="6"/>
        <v>-8988.7853815006183</v>
      </c>
      <c r="AJ24">
        <f t="shared" si="7"/>
        <v>634.79215942717428</v>
      </c>
      <c r="AK24">
        <f t="shared" si="22"/>
        <v>306.6334986849651</v>
      </c>
      <c r="AL24">
        <f t="shared" si="8"/>
        <v>-8047.3597233884793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-831.45173667263975</v>
      </c>
      <c r="AR24">
        <f t="shared" si="9"/>
        <v>-831.99848437924106</v>
      </c>
      <c r="AS24">
        <f t="shared" si="9"/>
        <v>58.756115773571182</v>
      </c>
      <c r="AT24">
        <f t="shared" si="9"/>
        <v>28.38187756611056</v>
      </c>
      <c r="AU24">
        <f t="shared" si="9"/>
        <v>-744.86049103955929</v>
      </c>
      <c r="AW24">
        <v>21</v>
      </c>
      <c r="AX24">
        <f>IF(Z24&gt;0, (R24*SUMPRODUCT(K24:$K$98, X24:$X$98)-K24*$AZ$3)/Z24, 0)</f>
        <v>7926.3999154010253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250000</v>
      </c>
      <c r="S25">
        <f t="shared" si="1"/>
        <v>7316.0909649068089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3745.6863932151841</v>
      </c>
      <c r="AC25">
        <f t="shared" si="2"/>
        <v>3152.2518725240943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-9241.7911024471978</v>
      </c>
      <c r="AI25">
        <f t="shared" si="6"/>
        <v>-9247.1769223605315</v>
      </c>
      <c r="AJ25">
        <f t="shared" si="7"/>
        <v>593.4345206910898</v>
      </c>
      <c r="AK25">
        <f t="shared" si="22"/>
        <v>262.19804752506292</v>
      </c>
      <c r="AL25">
        <f t="shared" si="8"/>
        <v>-8391.5443541443801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-763.76481755595432</v>
      </c>
      <c r="AR25">
        <f t="shared" si="9"/>
        <v>-764.2099152343045</v>
      </c>
      <c r="AS25">
        <f t="shared" si="9"/>
        <v>49.042918564456372</v>
      </c>
      <c r="AT25">
        <f t="shared" si="9"/>
        <v>21.668704876750517</v>
      </c>
      <c r="AU25">
        <f t="shared" si="9"/>
        <v>-693.49829179309768</v>
      </c>
      <c r="AW25">
        <v>22</v>
      </c>
      <c r="AX25">
        <f>IF(Z25&gt;0, (R25*SUMPRODUCT(K25:$K$98, X25:$X$98)-K25*$AZ$3)/Z25, 0)</f>
        <v>7316.0909649068089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250000</v>
      </c>
      <c r="S26">
        <f t="shared" si="1"/>
        <v>6685.6844312795101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3152.2518725240943</v>
      </c>
      <c r="AC26">
        <f t="shared" si="2"/>
        <v>2601.0024263802388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-9379.0938632457364</v>
      </c>
      <c r="AI26">
        <f t="shared" si="6"/>
        <v>-9383.956870266773</v>
      </c>
      <c r="AJ26">
        <f t="shared" si="7"/>
        <v>551.24944614385549</v>
      </c>
      <c r="AK26">
        <f t="shared" si="22"/>
        <v>220.65763107668661</v>
      </c>
      <c r="AL26">
        <f t="shared" si="8"/>
        <v>-8612.0497930462298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-692.06416285448165</v>
      </c>
      <c r="AR26">
        <f t="shared" si="9"/>
        <v>-692.42299420130905</v>
      </c>
      <c r="AS26">
        <f t="shared" si="9"/>
        <v>40.675569733292107</v>
      </c>
      <c r="AT26">
        <f t="shared" si="9"/>
        <v>16.28187551539158</v>
      </c>
      <c r="AU26">
        <f t="shared" si="9"/>
        <v>-635.46554895262523</v>
      </c>
      <c r="AW26">
        <v>23</v>
      </c>
      <c r="AX26">
        <f>IF(Z26&gt;0, (R26*SUMPRODUCT(K26:$K$98, X26:$X$98)-K26*$AZ$3)/Z26, 0)</f>
        <v>6685.6844312795101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250000</v>
      </c>
      <c r="S27">
        <f t="shared" si="1"/>
        <v>6037.2831394991435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2601.0024263802388</v>
      </c>
      <c r="AC27">
        <f t="shared" si="2"/>
        <v>2098.684130857986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-9382.3830728326539</v>
      </c>
      <c r="AI27">
        <f t="shared" si="6"/>
        <v>-9386.7283306298395</v>
      </c>
      <c r="AJ27">
        <f t="shared" si="7"/>
        <v>502.31829552225281</v>
      </c>
      <c r="AK27">
        <f t="shared" si="22"/>
        <v>182.07016984661672</v>
      </c>
      <c r="AL27">
        <f t="shared" si="8"/>
        <v>-8702.3398652609703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-618.13113116598015</v>
      </c>
      <c r="AR27">
        <f t="shared" si="9"/>
        <v>-618.41740588920686</v>
      </c>
      <c r="AS27">
        <f t="shared" si="9"/>
        <v>33.093785854428347</v>
      </c>
      <c r="AT27">
        <f t="shared" si="9"/>
        <v>11.995165744697436</v>
      </c>
      <c r="AU27">
        <f t="shared" si="9"/>
        <v>-573.32845429008114</v>
      </c>
      <c r="AW27">
        <v>24</v>
      </c>
      <c r="AX27">
        <f>IF(Z27&gt;0, (R27*SUMPRODUCT(K27:$K$98, X27:$X$98)-K27*$AZ$3)/Z27, 0)</f>
        <v>6037.2831394991435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250000</v>
      </c>
      <c r="S28">
        <f t="shared" si="1"/>
        <v>5375.6768187177386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2098.684130857986</v>
      </c>
      <c r="AC28">
        <f t="shared" si="2"/>
        <v>1649.9689526672116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-9303.0246108497831</v>
      </c>
      <c r="AI28">
        <f t="shared" si="6"/>
        <v>-9306.8612648384551</v>
      </c>
      <c r="AJ28">
        <f t="shared" si="7"/>
        <v>448.7151781907744</v>
      </c>
      <c r="AK28">
        <f t="shared" si="22"/>
        <v>146.90788916005903</v>
      </c>
      <c r="AL28">
        <f t="shared" si="8"/>
        <v>-8711.2381974876225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-547.23466854717708</v>
      </c>
      <c r="AR28">
        <f t="shared" si="9"/>
        <v>-547.46035322088755</v>
      </c>
      <c r="AS28">
        <f t="shared" si="9"/>
        <v>26.394910481365045</v>
      </c>
      <c r="AT28">
        <f t="shared" si="9"/>
        <v>8.6416077990066533</v>
      </c>
      <c r="AU28">
        <f t="shared" si="9"/>
        <v>-512.42383494051592</v>
      </c>
      <c r="AW28">
        <v>25</v>
      </c>
      <c r="AX28">
        <f>IF(Z28&gt;0, (R28*SUMPRODUCT(K28:$K$98, X28:$X$98)-K28*$AZ$3)/Z28, 0)</f>
        <v>5375.6768187177386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250000</v>
      </c>
      <c r="S29">
        <f t="shared" si="1"/>
        <v>4690.5768165704449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1649.9689526672116</v>
      </c>
      <c r="AC29">
        <f t="shared" si="2"/>
        <v>1253.9985278478969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-9129.6978413215857</v>
      </c>
      <c r="AI29">
        <f t="shared" si="6"/>
        <v>-9133.0396438783046</v>
      </c>
      <c r="AJ29">
        <f t="shared" si="7"/>
        <v>395.97042481931476</v>
      </c>
      <c r="AK29">
        <f t="shared" si="22"/>
        <v>115.49782668670483</v>
      </c>
      <c r="AL29">
        <f t="shared" si="8"/>
        <v>-8621.5713923722851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-479.49912040134643</v>
      </c>
      <c r="AR29">
        <f t="shared" si="9"/>
        <v>-479.67463457655265</v>
      </c>
      <c r="AS29">
        <f t="shared" si="9"/>
        <v>20.796687218547014</v>
      </c>
      <c r="AT29">
        <f t="shared" si="9"/>
        <v>6.066039344027768</v>
      </c>
      <c r="AU29">
        <f t="shared" si="9"/>
        <v>-452.81190801397787</v>
      </c>
      <c r="AW29">
        <v>26</v>
      </c>
      <c r="AX29">
        <f>IF(Z29&gt;0, (R29*SUMPRODUCT(K29:$K$98, X29:$X$98)-K29*$AZ$3)/Z29, 0)</f>
        <v>4690.5768165704449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250000</v>
      </c>
      <c r="S30">
        <f t="shared" si="1"/>
        <v>3968.203420803376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1253.9985278478969</v>
      </c>
      <c r="AC30">
        <f t="shared" si="2"/>
        <v>909.55676791785504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-8864.8843234834294</v>
      </c>
      <c r="AI30">
        <f t="shared" si="6"/>
        <v>-8867.7494637984055</v>
      </c>
      <c r="AJ30">
        <f t="shared" si="7"/>
        <v>344.44175993004183</v>
      </c>
      <c r="AK30">
        <f t="shared" si="22"/>
        <v>87.779896949352789</v>
      </c>
      <c r="AL30">
        <f t="shared" si="8"/>
        <v>-8435.5278069190117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-415.70616080240222</v>
      </c>
      <c r="AR30">
        <f t="shared" si="9"/>
        <v>-415.84051748851755</v>
      </c>
      <c r="AS30">
        <f t="shared" si="9"/>
        <v>16.152107169772485</v>
      </c>
      <c r="AT30">
        <f t="shared" si="9"/>
        <v>4.1163136060084602</v>
      </c>
      <c r="AU30">
        <f t="shared" si="9"/>
        <v>-395.57209671273665</v>
      </c>
      <c r="AW30">
        <v>27</v>
      </c>
      <c r="AX30">
        <f>IF(Z30&gt;0, (R30*SUMPRODUCT(K30:$K$98, X30:$X$98)-K30*$AZ$3)/Z30, 0)</f>
        <v>3968.203420803376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250000</v>
      </c>
      <c r="S31">
        <f t="shared" si="1"/>
        <v>3185.1708350463441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909.55676791785504</v>
      </c>
      <c r="AC31">
        <f t="shared" si="2"/>
        <v>614.43753610769033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-8503.3590012664863</v>
      </c>
      <c r="AI31">
        <f t="shared" si="6"/>
        <v>-8505.7703222282507</v>
      </c>
      <c r="AJ31">
        <f t="shared" si="7"/>
        <v>295.11923181016471</v>
      </c>
      <c r="AK31">
        <f t="shared" si="22"/>
        <v>63.668973754249862</v>
      </c>
      <c r="AL31">
        <f t="shared" si="8"/>
        <v>-8146.9821166638367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-356.02941450050378</v>
      </c>
      <c r="AR31">
        <f t="shared" si="9"/>
        <v>-356.13037474339865</v>
      </c>
      <c r="AS31">
        <f t="shared" si="9"/>
        <v>12.356426124495291</v>
      </c>
      <c r="AT31">
        <f t="shared" si="9"/>
        <v>2.6657733072539163</v>
      </c>
      <c r="AU31">
        <f t="shared" si="9"/>
        <v>-341.10817531164946</v>
      </c>
      <c r="AW31">
        <v>28</v>
      </c>
      <c r="AX31">
        <f>IF(Z31&gt;0, (R31*SUMPRODUCT(K31:$K$98, X31:$X$98)-K31*$AZ$3)/Z31, 0)</f>
        <v>3185.1708350463441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250000</v>
      </c>
      <c r="S32">
        <f t="shared" si="1"/>
        <v>2304.5880388794571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614.43753610769033</v>
      </c>
      <c r="AC32">
        <f t="shared" si="2"/>
        <v>366.07502249311256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-8032.6083025460994</v>
      </c>
      <c r="AI32">
        <f t="shared" si="6"/>
        <v>-8034.5938798831185</v>
      </c>
      <c r="AJ32">
        <f t="shared" si="7"/>
        <v>248.36251361457778</v>
      </c>
      <c r="AK32">
        <f t="shared" si="22"/>
        <v>43.010627527538325</v>
      </c>
      <c r="AL32">
        <f t="shared" si="8"/>
        <v>-7743.2207387410026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-300.2852030971178</v>
      </c>
      <c r="AR32">
        <f t="shared" si="9"/>
        <v>-300.35943048023603</v>
      </c>
      <c r="AS32">
        <f t="shared" si="9"/>
        <v>9.2846040829383707</v>
      </c>
      <c r="AT32">
        <f t="shared" si="9"/>
        <v>1.6078781058386122</v>
      </c>
      <c r="AU32">
        <f t="shared" si="9"/>
        <v>-289.46694829145906</v>
      </c>
      <c r="AW32">
        <v>29</v>
      </c>
      <c r="AX32">
        <f>IF(Z32&gt;0, (R32*SUMPRODUCT(K32:$K$98, X32:$X$98)-K32*$AZ$3)/Z32, 0)</f>
        <v>2304.5880388794571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250000</v>
      </c>
      <c r="S33">
        <f t="shared" si="1"/>
        <v>1271.3384878207712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366.07502249311256</v>
      </c>
      <c r="AC33">
        <f t="shared" si="2"/>
        <v>161.92098090128525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-7473.780169341625</v>
      </c>
      <c r="AI33">
        <f t="shared" si="6"/>
        <v>-7475.3722018968065</v>
      </c>
      <c r="AJ33">
        <f t="shared" si="7"/>
        <v>204.15404159182731</v>
      </c>
      <c r="AK33">
        <f t="shared" si="22"/>
        <v>25.625251574517883</v>
      </c>
      <c r="AL33">
        <f t="shared" si="8"/>
        <v>-7245.5929087304612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-249.45926558751466</v>
      </c>
      <c r="AR33">
        <f t="shared" si="9"/>
        <v>-249.51240432895585</v>
      </c>
      <c r="AS33">
        <f t="shared" si="9"/>
        <v>6.8142380600293313</v>
      </c>
      <c r="AT33">
        <f t="shared" si="9"/>
        <v>0.85531769645796984</v>
      </c>
      <c r="AU33">
        <f t="shared" si="9"/>
        <v>-241.84284857246854</v>
      </c>
      <c r="AW33">
        <v>30</v>
      </c>
      <c r="AX33">
        <f>IF(Z33&gt;0, (R33*SUMPRODUCT(K33:$K$98, X33:$X$98)-K33*$AZ$3)/Z33, 0)</f>
        <v>1271.3384878207712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250000</v>
      </c>
      <c r="S34">
        <f t="shared" si="1"/>
        <v>-17.251724180623327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161.92098090128525</v>
      </c>
      <c r="AC34">
        <f t="shared" si="2"/>
        <v>-1.7068904850767697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-6787.1736627890305</v>
      </c>
      <c r="AI34">
        <f t="shared" si="6"/>
        <v>-6788.4104163355205</v>
      </c>
      <c r="AJ34">
        <f t="shared" si="7"/>
        <v>163.62787138636202</v>
      </c>
      <c r="AK34">
        <f t="shared" si="22"/>
        <v>11.334468663089968</v>
      </c>
      <c r="AL34">
        <f t="shared" si="8"/>
        <v>-6613.4480762860685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-202.2694338181667</v>
      </c>
      <c r="AR34">
        <f t="shared" si="9"/>
        <v>-202.30629119828544</v>
      </c>
      <c r="AS34">
        <f t="shared" si="9"/>
        <v>4.8763916390774718</v>
      </c>
      <c r="AT34">
        <f t="shared" si="9"/>
        <v>0.33778663594278263</v>
      </c>
      <c r="AU34">
        <f t="shared" ref="AU34:AU79" si="23">AL34*$K34</f>
        <v>-197.09211292326518</v>
      </c>
      <c r="AW34">
        <v>31</v>
      </c>
      <c r="AX34">
        <f>IF(Z34&gt;0, (R34*SUMPRODUCT(K34:$K$98, X34:$X$98)-K34*$AZ$3)/Z34, 0)</f>
        <v>-17.251724180623327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250000</v>
      </c>
      <c r="S35">
        <f t="shared" si="1"/>
        <v>-1720.2491179105539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-1.7068904850767697</v>
      </c>
      <c r="AC35">
        <f t="shared" si="2"/>
        <v>-127.34115090935722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-5981.5123719583326</v>
      </c>
      <c r="AI35">
        <f t="shared" ref="AI35:AI66" si="25">SUM(AE35:AH35)</f>
        <v>-5982.43768235076</v>
      </c>
      <c r="AJ35">
        <f t="shared" si="7"/>
        <v>125.63426042428046</v>
      </c>
      <c r="AK35">
        <f t="shared" si="22"/>
        <v>-0.11948233395537389</v>
      </c>
      <c r="AL35">
        <f t="shared" si="8"/>
        <v>-5856.9229042604347</v>
      </c>
      <c r="AN35">
        <f t="shared" ref="AN35:AT66" si="26">AE35*$K35</f>
        <v>0</v>
      </c>
      <c r="AO35">
        <f t="shared" si="26"/>
        <v>0</v>
      </c>
      <c r="AP35">
        <f t="shared" si="26"/>
        <v>-2.4621284951963137E-2</v>
      </c>
      <c r="AQ35">
        <f t="shared" si="26"/>
        <v>-159.16012805963356</v>
      </c>
      <c r="AR35">
        <f t="shared" si="26"/>
        <v>-159.18474934458553</v>
      </c>
      <c r="AS35">
        <f t="shared" si="26"/>
        <v>3.3429614007902155</v>
      </c>
      <c r="AT35">
        <f t="shared" si="26"/>
        <v>-3.179266779143207E-3</v>
      </c>
      <c r="AU35">
        <f t="shared" si="23"/>
        <v>-155.84496721057445</v>
      </c>
      <c r="AW35">
        <v>32</v>
      </c>
      <c r="AX35">
        <f>IF(Z35&gt;0, (R35*SUMPRODUCT(K35:$K$98, X35:$X$98)-K35*$AZ$3)/Z35, 0)</f>
        <v>-1720.2491179105539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250000</v>
      </c>
      <c r="S36">
        <f t="shared" si="1"/>
        <v>-4119.8883893771035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-127.34115090935722</v>
      </c>
      <c r="AC36">
        <f t="shared" si="2"/>
        <v>-218.07701701016353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-5087.9585815204118</v>
      </c>
      <c r="AI36">
        <f t="shared" si="25"/>
        <v>-5088.620240879839</v>
      </c>
      <c r="AJ36">
        <f t="shared" si="7"/>
        <v>90.735866100806305</v>
      </c>
      <c r="AK36">
        <f t="shared" si="22"/>
        <v>-8.913880563655006</v>
      </c>
      <c r="AL36">
        <f t="shared" si="8"/>
        <v>-5006.7982553426873</v>
      </c>
      <c r="AN36">
        <f t="shared" si="26"/>
        <v>0</v>
      </c>
      <c r="AO36">
        <f t="shared" si="26"/>
        <v>0</v>
      </c>
      <c r="AP36">
        <f t="shared" si="26"/>
        <v>-1.5719535615631053E-2</v>
      </c>
      <c r="AQ36">
        <f t="shared" si="26"/>
        <v>-120.87843237387006</v>
      </c>
      <c r="AR36">
        <f t="shared" si="26"/>
        <v>-120.89415190948569</v>
      </c>
      <c r="AS36">
        <f t="shared" si="26"/>
        <v>2.1556797443648454</v>
      </c>
      <c r="AT36">
        <f t="shared" si="26"/>
        <v>-0.21177371860219488</v>
      </c>
      <c r="AU36">
        <f t="shared" si="23"/>
        <v>-118.95024588372303</v>
      </c>
      <c r="AW36">
        <v>33</v>
      </c>
      <c r="AX36">
        <f>IF(Z36&gt;0, (R36*SUMPRODUCT(K36:$K$98, X36:$X$98)-K36*$AZ$3)/Z36, 0)</f>
        <v>-4119.8883893771035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250000</v>
      </c>
      <c r="S37">
        <f t="shared" si="1"/>
        <v>-7741.8593693272333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-218.07701701016353</v>
      </c>
      <c r="AC37">
        <f t="shared" si="2"/>
        <v>-277.86235834936667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-4128.1284466056859</v>
      </c>
      <c r="AI37">
        <f t="shared" si="25"/>
        <v>-4128.5770829491885</v>
      </c>
      <c r="AJ37">
        <f t="shared" si="7"/>
        <v>59.785341339203143</v>
      </c>
      <c r="AK37">
        <f t="shared" si="22"/>
        <v>-15.265391190711448</v>
      </c>
      <c r="AL37">
        <f t="shared" si="8"/>
        <v>-4084.0571328006968</v>
      </c>
      <c r="AN37">
        <f t="shared" si="26"/>
        <v>0</v>
      </c>
      <c r="AO37">
        <f t="shared" si="26"/>
        <v>0</v>
      </c>
      <c r="AP37">
        <f t="shared" si="26"/>
        <v>-9.5165970650638778E-3</v>
      </c>
      <c r="AQ37">
        <f t="shared" si="26"/>
        <v>-87.566991903628534</v>
      </c>
      <c r="AR37">
        <f t="shared" si="26"/>
        <v>-87.576508500693592</v>
      </c>
      <c r="AS37">
        <f t="shared" si="26"/>
        <v>1.2681830443794164</v>
      </c>
      <c r="AT37">
        <f t="shared" si="26"/>
        <v>-0.32381366134619111</v>
      </c>
      <c r="AU37">
        <f t="shared" si="23"/>
        <v>-86.632139117660373</v>
      </c>
      <c r="AW37">
        <v>34</v>
      </c>
      <c r="AX37">
        <f>IF(Z37&gt;0, (R37*SUMPRODUCT(K37:$K$98, X37:$X$98)-K37*$AZ$3)/Z37, 0)</f>
        <v>-7741.8593693272333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250000</v>
      </c>
      <c r="S38">
        <f t="shared" si="1"/>
        <v>-13601.193430481251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-277.86235834936667</v>
      </c>
      <c r="AC38">
        <f t="shared" si="2"/>
        <v>-310.88194754347109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-3168.7593559577313</v>
      </c>
      <c r="AI38">
        <f t="shared" si="25"/>
        <v>-3169.0450679700011</v>
      </c>
      <c r="AJ38">
        <f t="shared" si="7"/>
        <v>33.019589194104412</v>
      </c>
      <c r="AK38">
        <f t="shared" si="22"/>
        <v>-19.450365084455669</v>
      </c>
      <c r="AL38">
        <f t="shared" si="8"/>
        <v>-3155.4758438603526</v>
      </c>
      <c r="AN38">
        <f t="shared" si="26"/>
        <v>0</v>
      </c>
      <c r="AO38">
        <f t="shared" si="26"/>
        <v>0</v>
      </c>
      <c r="AP38">
        <f t="shared" si="26"/>
        <v>-5.4112513413418729E-3</v>
      </c>
      <c r="AQ38">
        <f t="shared" si="26"/>
        <v>-60.014814144827554</v>
      </c>
      <c r="AR38">
        <f t="shared" si="26"/>
        <v>-60.020225396168897</v>
      </c>
      <c r="AS38">
        <f t="shared" si="26"/>
        <v>0.62537551325786644</v>
      </c>
      <c r="AT38">
        <f t="shared" si="26"/>
        <v>-0.3683807807613842</v>
      </c>
      <c r="AU38">
        <f t="shared" si="23"/>
        <v>-59.763230663672417</v>
      </c>
      <c r="AW38">
        <v>35</v>
      </c>
      <c r="AX38">
        <f>IF(Z38&gt;0, (R38*SUMPRODUCT(K38:$K$98, X38:$X$98)-K38*$AZ$3)/Z38, 0)</f>
        <v>-13601.193430481251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250000</v>
      </c>
      <c r="S39">
        <f t="shared" si="1"/>
        <v>-23816.00913318833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-310.88194754347109</v>
      </c>
      <c r="AC39">
        <f t="shared" si="2"/>
        <v>-322.19372355479493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-2274.984977673661</v>
      </c>
      <c r="AI39">
        <f t="shared" si="25"/>
        <v>-2275.1540833169242</v>
      </c>
      <c r="AJ39">
        <f t="shared" si="7"/>
        <v>11.311776011323843</v>
      </c>
      <c r="AK39">
        <f t="shared" si="22"/>
        <v>-21.761736328042979</v>
      </c>
      <c r="AL39">
        <f t="shared" si="8"/>
        <v>-2285.6040436336434</v>
      </c>
      <c r="AN39">
        <f t="shared" si="26"/>
        <v>0</v>
      </c>
      <c r="AO39">
        <f t="shared" si="26"/>
        <v>0</v>
      </c>
      <c r="AP39">
        <f t="shared" si="26"/>
        <v>-2.8596263133859349E-3</v>
      </c>
      <c r="AQ39">
        <f t="shared" si="26"/>
        <v>-38.47066708814652</v>
      </c>
      <c r="AR39">
        <f t="shared" si="26"/>
        <v>-38.473526714459908</v>
      </c>
      <c r="AS39">
        <f t="shared" si="26"/>
        <v>0.19128546930112758</v>
      </c>
      <c r="AT39">
        <f t="shared" si="26"/>
        <v>-0.36799738097270962</v>
      </c>
      <c r="AU39">
        <f t="shared" si="23"/>
        <v>-38.65023862613149</v>
      </c>
      <c r="AW39">
        <v>36</v>
      </c>
      <c r="AX39">
        <f>IF(Z39&gt;0, (R39*SUMPRODUCT(K39:$K$98, X39:$X$98)-K39*$AZ$3)/Z39, 0)</f>
        <v>-23816.00913318833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250000</v>
      </c>
      <c r="S40">
        <f t="shared" si="1"/>
        <v>-43221.790345338341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-322.19372355479493</v>
      </c>
      <c r="AC40">
        <f t="shared" si="2"/>
        <v>-317.17953516659895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-1513.6874049093356</v>
      </c>
      <c r="AI40">
        <f t="shared" si="25"/>
        <v>-1513.7791351259209</v>
      </c>
      <c r="AJ40">
        <f t="shared" si="7"/>
        <v>-5.0141883881959757</v>
      </c>
      <c r="AK40">
        <f t="shared" si="22"/>
        <v>-22.553560648835646</v>
      </c>
      <c r="AL40">
        <f t="shared" si="8"/>
        <v>-1541.3468841629524</v>
      </c>
      <c r="AN40">
        <f t="shared" si="26"/>
        <v>0</v>
      </c>
      <c r="AO40">
        <f t="shared" si="26"/>
        <v>0</v>
      </c>
      <c r="AP40">
        <f t="shared" si="26"/>
        <v>-1.3849866273879235E-3</v>
      </c>
      <c r="AQ40">
        <f t="shared" si="26"/>
        <v>-22.854375492457159</v>
      </c>
      <c r="AR40">
        <f t="shared" si="26"/>
        <v>-22.855760479084548</v>
      </c>
      <c r="AS40">
        <f t="shared" si="26"/>
        <v>-7.5706611445718719E-2</v>
      </c>
      <c r="AT40">
        <f t="shared" si="26"/>
        <v>-0.34052443198552546</v>
      </c>
      <c r="AU40">
        <f t="shared" si="23"/>
        <v>-23.271991522515791</v>
      </c>
      <c r="AW40">
        <v>37</v>
      </c>
      <c r="AX40">
        <f>IF(Z40&gt;0, (R40*SUMPRODUCT(K40:$K$98, X40:$X$98)-K40*$AZ$3)/Z40, 0)</f>
        <v>-43221.790345338341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250000</v>
      </c>
      <c r="S41">
        <f t="shared" si="1"/>
        <v>-84310.818790102523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-317.17953516659895</v>
      </c>
      <c r="AC41">
        <f t="shared" si="2"/>
        <v>-301.20814684089311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-923.11031769153612</v>
      </c>
      <c r="AI41">
        <f t="shared" si="25"/>
        <v>-923.15497509007105</v>
      </c>
      <c r="AJ41">
        <f t="shared" si="7"/>
        <v>-15.971388325705846</v>
      </c>
      <c r="AK41">
        <f t="shared" si="22"/>
        <v>-22.202567461661928</v>
      </c>
      <c r="AL41">
        <f t="shared" si="8"/>
        <v>-961.32893087743889</v>
      </c>
      <c r="AN41">
        <f t="shared" si="26"/>
        <v>0</v>
      </c>
      <c r="AO41">
        <f t="shared" si="26"/>
        <v>0</v>
      </c>
      <c r="AP41">
        <f t="shared" si="26"/>
        <v>-6.0201672756810237E-4</v>
      </c>
      <c r="AQ41">
        <f t="shared" si="26"/>
        <v>-12.4442504685316</v>
      </c>
      <c r="AR41">
        <f t="shared" si="26"/>
        <v>-12.444852485259169</v>
      </c>
      <c r="AS41">
        <f t="shared" si="26"/>
        <v>-0.21530683044719198</v>
      </c>
      <c r="AT41">
        <f t="shared" si="26"/>
        <v>-0.29930800820029035</v>
      </c>
      <c r="AU41">
        <f t="shared" si="23"/>
        <v>-12.959467323906653</v>
      </c>
      <c r="AW41">
        <v>38</v>
      </c>
      <c r="AX41">
        <f>IF(Z41&gt;0, (R41*SUMPRODUCT(K41:$K$98, X41:$X$98)-K41*$AZ$3)/Z41, 0)</f>
        <v>-84310.818790102523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250000</v>
      </c>
      <c r="S42">
        <f t="shared" si="1"/>
        <v>-184028.51969987378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-301.20814684089311</v>
      </c>
      <c r="AC42">
        <f t="shared" si="2"/>
        <v>-278.98653675749347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-505.21744071764311</v>
      </c>
      <c r="AI42">
        <f t="shared" si="25"/>
        <v>-505.23639067015677</v>
      </c>
      <c r="AJ42">
        <f t="shared" si="7"/>
        <v>-22.221610083399639</v>
      </c>
      <c r="AK42">
        <f t="shared" si="22"/>
        <v>-21.084570278862518</v>
      </c>
      <c r="AL42">
        <f t="shared" si="8"/>
        <v>-548.542571032419</v>
      </c>
      <c r="AN42">
        <f t="shared" si="26"/>
        <v>0</v>
      </c>
      <c r="AO42">
        <f t="shared" si="26"/>
        <v>0</v>
      </c>
      <c r="AP42">
        <f t="shared" si="26"/>
        <v>-2.2808947305557342E-4</v>
      </c>
      <c r="AQ42">
        <f t="shared" si="26"/>
        <v>-6.0810062583960551</v>
      </c>
      <c r="AR42">
        <f t="shared" si="26"/>
        <v>-6.0812343478691107</v>
      </c>
      <c r="AS42">
        <f t="shared" si="26"/>
        <v>-0.26746849791417165</v>
      </c>
      <c r="AT42">
        <f t="shared" si="26"/>
        <v>-0.253782616133024</v>
      </c>
      <c r="AU42">
        <f t="shared" si="23"/>
        <v>-6.6024854619163067</v>
      </c>
      <c r="AW42">
        <v>39</v>
      </c>
      <c r="AX42">
        <f>IF(Z42&gt;0, (R42*SUMPRODUCT(K42:$K$98, X42:$X$98)-K42*$AZ$3)/Z42, 0)</f>
        <v>-184028.51969987378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250000</v>
      </c>
      <c r="S43">
        <f t="shared" si="1"/>
        <v>-473696.94910022727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-278.98653675749347</v>
      </c>
      <c r="AC43">
        <f t="shared" si="2"/>
        <v>-254.11588180880804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-241.09595101384528</v>
      </c>
      <c r="AI43">
        <f t="shared" si="25"/>
        <v>-241.10265666928311</v>
      </c>
      <c r="AJ43">
        <f t="shared" si="7"/>
        <v>-24.870654948685427</v>
      </c>
      <c r="AK43">
        <f t="shared" si="22"/>
        <v>-19.529057573024545</v>
      </c>
      <c r="AL43">
        <f t="shared" si="8"/>
        <v>-285.50236919099308</v>
      </c>
      <c r="AN43">
        <f t="shared" si="26"/>
        <v>0</v>
      </c>
      <c r="AO43">
        <f t="shared" si="26"/>
        <v>0</v>
      </c>
      <c r="AP43">
        <f t="shared" si="26"/>
        <v>-7.2064325670199406E-5</v>
      </c>
      <c r="AQ43">
        <f t="shared" si="26"/>
        <v>-2.5910095281141845</v>
      </c>
      <c r="AR43">
        <f t="shared" si="26"/>
        <v>-2.5910815924398549</v>
      </c>
      <c r="AS43">
        <f t="shared" si="26"/>
        <v>-0.26727990939500917</v>
      </c>
      <c r="AT43">
        <f t="shared" si="26"/>
        <v>-0.2098748404277071</v>
      </c>
      <c r="AU43">
        <f t="shared" si="23"/>
        <v>-3.0682363422625709</v>
      </c>
      <c r="AW43">
        <v>40</v>
      </c>
      <c r="AX43">
        <f>IF(Z43&gt;0, (R43*SUMPRODUCT(K43:$K$98, X43:$X$98)-K43*$AZ$3)/Z43, 0)</f>
        <v>-473696.94910022727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250000</v>
      </c>
      <c r="S44">
        <f t="shared" si="1"/>
        <v>-1537529.4855379921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-254.11588180880804</v>
      </c>
      <c r="AC44">
        <f t="shared" si="2"/>
        <v>-229.07147954488519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-95.525296922190776</v>
      </c>
      <c r="AI44">
        <f t="shared" si="25"/>
        <v>-95.527159256228103</v>
      </c>
      <c r="AJ44">
        <f t="shared" si="7"/>
        <v>-25.044402263922848</v>
      </c>
      <c r="AK44">
        <f t="shared" si="22"/>
        <v>-17.788111726616563</v>
      </c>
      <c r="AL44">
        <f t="shared" si="8"/>
        <v>-138.3596732467675</v>
      </c>
      <c r="AN44">
        <f t="shared" si="26"/>
        <v>0</v>
      </c>
      <c r="AO44">
        <f t="shared" si="26"/>
        <v>0</v>
      </c>
      <c r="AP44">
        <f t="shared" si="26"/>
        <v>-1.786975718497298E-5</v>
      </c>
      <c r="AQ44">
        <f t="shared" si="26"/>
        <v>-0.9165991851129941</v>
      </c>
      <c r="AR44">
        <f t="shared" si="26"/>
        <v>-0.91661705487017908</v>
      </c>
      <c r="AS44">
        <f t="shared" si="26"/>
        <v>-0.24030994350587612</v>
      </c>
      <c r="AT44">
        <f t="shared" si="26"/>
        <v>-0.17068325604469325</v>
      </c>
      <c r="AU44">
        <f t="shared" si="23"/>
        <v>-1.3276102544207484</v>
      </c>
      <c r="AW44">
        <v>41</v>
      </c>
      <c r="AX44">
        <f>IF(Z44&gt;0, (R44*SUMPRODUCT(K44:$K$98, X44:$X$98)-K44*$AZ$3)/Z44, 0)</f>
        <v>-1537529.4855379921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250000</v>
      </c>
      <c r="S45">
        <f t="shared" si="1"/>
        <v>-6953821.8426569309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-229.07147954488519</v>
      </c>
      <c r="AC45">
        <f t="shared" si="2"/>
        <v>-205.31360391567944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-29.492891532441458</v>
      </c>
      <c r="AI45">
        <f t="shared" si="25"/>
        <v>-29.49326059856179</v>
      </c>
      <c r="AJ45">
        <f t="shared" si="7"/>
        <v>-23.757875629205756</v>
      </c>
      <c r="AK45">
        <f t="shared" si="22"/>
        <v>-16.035003568141963</v>
      </c>
      <c r="AL45">
        <f t="shared" si="8"/>
        <v>-69.286139795909506</v>
      </c>
      <c r="AN45">
        <f t="shared" si="26"/>
        <v>0</v>
      </c>
      <c r="AO45">
        <f t="shared" si="26"/>
        <v>0</v>
      </c>
      <c r="AP45">
        <f t="shared" si="26"/>
        <v>-3.161893424047619E-6</v>
      </c>
      <c r="AQ45">
        <f t="shared" si="26"/>
        <v>-0.25267391032481995</v>
      </c>
      <c r="AR45">
        <f t="shared" si="26"/>
        <v>-0.25267707221824398</v>
      </c>
      <c r="AS45">
        <f t="shared" si="26"/>
        <v>-0.20354041344637275</v>
      </c>
      <c r="AT45">
        <f t="shared" si="26"/>
        <v>-0.13737639285650169</v>
      </c>
      <c r="AU45">
        <f t="shared" si="23"/>
        <v>-0.59359387852111833</v>
      </c>
      <c r="AW45">
        <v>42</v>
      </c>
      <c r="AX45">
        <f>IF(Z45&gt;0, (R45*SUMPRODUCT(K45:$K$98, X45:$X$98)-K45*$AZ$3)/Z45, 0)</f>
        <v>-6953821.8426569309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250000</v>
      </c>
      <c r="S46">
        <f t="shared" si="1"/>
        <v>-31715338.152480301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-205.31360391567944</v>
      </c>
      <c r="AC46">
        <f t="shared" si="2"/>
        <v>-183.53549674179109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-5.8607683669736499</v>
      </c>
      <c r="AI46">
        <f t="shared" si="25"/>
        <v>-5.8608407040144295</v>
      </c>
      <c r="AJ46">
        <f t="shared" si="7"/>
        <v>-21.778107173888344</v>
      </c>
      <c r="AK46">
        <f t="shared" si="22"/>
        <v>-14.371952274097563</v>
      </c>
      <c r="AL46">
        <f t="shared" si="8"/>
        <v>-42.010900152000332</v>
      </c>
      <c r="AN46">
        <f t="shared" si="26"/>
        <v>0</v>
      </c>
      <c r="AO46">
        <f t="shared" si="26"/>
        <v>0</v>
      </c>
      <c r="AP46">
        <f t="shared" si="26"/>
        <v>-5.5333197029454141E-7</v>
      </c>
      <c r="AQ46">
        <f t="shared" si="26"/>
        <v>-4.483111934066529E-2</v>
      </c>
      <c r="AR46">
        <f t="shared" si="26"/>
        <v>-4.4831672672635582E-2</v>
      </c>
      <c r="AS46">
        <f t="shared" si="26"/>
        <v>-0.16658855300069511</v>
      </c>
      <c r="AT46">
        <f t="shared" si="26"/>
        <v>-0.10993621778147823</v>
      </c>
      <c r="AU46">
        <f t="shared" si="23"/>
        <v>-0.3213564434548089</v>
      </c>
      <c r="AW46">
        <v>43</v>
      </c>
      <c r="AX46">
        <f>IF(Z46&gt;0, (R46*SUMPRODUCT(K46:$K$98, X46:$X$98)-K46*$AZ$3)/Z46, 0)</f>
        <v>-31715338.152480301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250000</v>
      </c>
      <c r="S47">
        <f t="shared" si="1"/>
        <v>-146262271.96637228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-183.53549674179109</v>
      </c>
      <c r="AC47">
        <f t="shared" si="2"/>
        <v>-163.90998760736997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-1.1521089032809597</v>
      </c>
      <c r="AI47">
        <f t="shared" si="25"/>
        <v>-1.1521229115061673</v>
      </c>
      <c r="AJ47">
        <f t="shared" si="7"/>
        <v>-19.625509134421122</v>
      </c>
      <c r="AK47">
        <f t="shared" si="22"/>
        <v>-12.847484771925378</v>
      </c>
      <c r="AL47">
        <f t="shared" si="8"/>
        <v>-33.625116817852671</v>
      </c>
      <c r="AN47">
        <f t="shared" si="26"/>
        <v>0</v>
      </c>
      <c r="AO47">
        <f t="shared" si="26"/>
        <v>0</v>
      </c>
      <c r="AP47">
        <f t="shared" si="26"/>
        <v>-9.5673159813608319E-8</v>
      </c>
      <c r="AQ47">
        <f t="shared" si="26"/>
        <v>-7.8686555642920458E-3</v>
      </c>
      <c r="AR47">
        <f t="shared" si="26"/>
        <v>-7.8687512374518587E-3</v>
      </c>
      <c r="AS47">
        <f t="shared" si="26"/>
        <v>-0.13403799867603997</v>
      </c>
      <c r="AT47">
        <f t="shared" si="26"/>
        <v>-8.7745552742347827E-2</v>
      </c>
      <c r="AU47">
        <f t="shared" si="23"/>
        <v>-0.22965230265583966</v>
      </c>
      <c r="AW47">
        <v>44</v>
      </c>
      <c r="AX47">
        <f>IF(Z47&gt;0, (R47*SUMPRODUCT(K47:$K$98, X47:$X$98)-K47*$AZ$3)/Z47, 0)</f>
        <v>-146262271.96637228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250000</v>
      </c>
      <c r="S48">
        <f t="shared" si="1"/>
        <v>-683524020.46474123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-163.90998760736997</v>
      </c>
      <c r="AC48">
        <f t="shared" si="2"/>
        <v>-146.3550524649327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-0.22383326538786172</v>
      </c>
      <c r="AI48">
        <f t="shared" si="25"/>
        <v>-0.22383594186754793</v>
      </c>
      <c r="AJ48">
        <f t="shared" si="7"/>
        <v>-17.554935142437273</v>
      </c>
      <c r="AK48">
        <f t="shared" si="22"/>
        <v>-11.473699132515899</v>
      </c>
      <c r="AL48">
        <f t="shared" si="8"/>
        <v>-29.252470216820718</v>
      </c>
      <c r="AN48">
        <f t="shared" si="26"/>
        <v>0</v>
      </c>
      <c r="AO48">
        <f t="shared" si="26"/>
        <v>0</v>
      </c>
      <c r="AP48">
        <f t="shared" si="26"/>
        <v>-1.6321231745765022E-8</v>
      </c>
      <c r="AQ48">
        <f t="shared" si="26"/>
        <v>-1.3649401546467037E-3</v>
      </c>
      <c r="AR48">
        <f t="shared" si="26"/>
        <v>-1.3649564758784493E-3</v>
      </c>
      <c r="AS48">
        <f t="shared" si="26"/>
        <v>-0.10705037898013256</v>
      </c>
      <c r="AT48">
        <f t="shared" si="26"/>
        <v>-6.9966868602700905E-2</v>
      </c>
      <c r="AU48">
        <f t="shared" si="23"/>
        <v>-0.17838220405871189</v>
      </c>
      <c r="AW48">
        <v>45</v>
      </c>
      <c r="AX48">
        <f>IF(Z48&gt;0, (R48*SUMPRODUCT(K48:$K$98, X48:$X$98)-K48*$AZ$3)/Z48, 0)</f>
        <v>-683524020.46474123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250000</v>
      </c>
      <c r="S49">
        <f t="shared" si="1"/>
        <v>-3242737706.6258969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-146.3550524649327</v>
      </c>
      <c r="AC49">
        <f t="shared" si="2"/>
        <v>-130.67534258544308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-4.2919836451557176E-2</v>
      </c>
      <c r="AI49">
        <f t="shared" si="25"/>
        <v>-4.2920340174623949E-2</v>
      </c>
      <c r="AJ49">
        <f t="shared" si="7"/>
        <v>-15.679709879489621</v>
      </c>
      <c r="AK49">
        <f t="shared" si="22"/>
        <v>-10.24485367254529</v>
      </c>
      <c r="AL49">
        <f t="shared" si="8"/>
        <v>-25.967483892209536</v>
      </c>
      <c r="AN49">
        <f t="shared" si="26"/>
        <v>0</v>
      </c>
      <c r="AO49">
        <f t="shared" si="26"/>
        <v>0</v>
      </c>
      <c r="AP49">
        <f t="shared" si="26"/>
        <v>-2.742602047791359E-9</v>
      </c>
      <c r="AQ49">
        <f t="shared" si="26"/>
        <v>-2.3368402026394727E-4</v>
      </c>
      <c r="AR49">
        <f t="shared" si="26"/>
        <v>-2.3368676286599508E-4</v>
      </c>
      <c r="AS49">
        <f t="shared" si="26"/>
        <v>-8.5370727014467213E-2</v>
      </c>
      <c r="AT49">
        <f t="shared" si="26"/>
        <v>-5.5779769709010371E-2</v>
      </c>
      <c r="AU49">
        <f t="shared" si="23"/>
        <v>-0.1413841834863436</v>
      </c>
      <c r="AW49">
        <v>46</v>
      </c>
      <c r="AX49">
        <f>IF(Z49&gt;0, (R49*SUMPRODUCT(K49:$K$98, X49:$X$98)-K49*$AZ$3)/Z49, 0)</f>
        <v>-3242737706.6258969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250000</v>
      </c>
      <c r="S50">
        <f t="shared" si="1"/>
        <v>-15619758211.858667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-130.67534258544308</v>
      </c>
      <c r="AC50">
        <f t="shared" si="2"/>
        <v>-116.67461660906666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-8.106296384541958E-3</v>
      </c>
      <c r="AI50">
        <f t="shared" si="25"/>
        <v>-8.1063897555588346E-3</v>
      </c>
      <c r="AJ50">
        <f t="shared" si="7"/>
        <v>-14.000725976376415</v>
      </c>
      <c r="AK50">
        <f t="shared" si="22"/>
        <v>-9.1472739809810157</v>
      </c>
      <c r="AL50">
        <f t="shared" si="8"/>
        <v>-23.156106347112988</v>
      </c>
      <c r="AN50">
        <f t="shared" si="26"/>
        <v>0</v>
      </c>
      <c r="AO50">
        <f t="shared" si="26"/>
        <v>0</v>
      </c>
      <c r="AP50">
        <f t="shared" si="26"/>
        <v>-4.5390505890651997E-10</v>
      </c>
      <c r="AQ50">
        <f t="shared" si="26"/>
        <v>-3.9407185023895406E-5</v>
      </c>
      <c r="AR50">
        <f t="shared" si="26"/>
        <v>-3.9407638928954311E-5</v>
      </c>
      <c r="AS50">
        <f t="shared" si="26"/>
        <v>-6.80618093451439E-2</v>
      </c>
      <c r="AT50">
        <f t="shared" si="26"/>
        <v>-4.4467695373212199E-2</v>
      </c>
      <c r="AU50">
        <f t="shared" si="23"/>
        <v>-0.11256891235728504</v>
      </c>
      <c r="AW50">
        <v>47</v>
      </c>
      <c r="AX50">
        <f>IF(Z50&gt;0, (R50*SUMPRODUCT(K50:$K$98, X50:$X$98)-K50*$AZ$3)/Z50, 0)</f>
        <v>-15619758211.858667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250000</v>
      </c>
      <c r="S51">
        <f t="shared" si="1"/>
        <v>-76504505811.821228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-116.67461660906666</v>
      </c>
      <c r="AC51">
        <f t="shared" si="2"/>
        <v>-104.17379917661182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-1.5083289323557542E-3</v>
      </c>
      <c r="AI51">
        <f t="shared" si="25"/>
        <v>-1.5083459532158445E-3</v>
      </c>
      <c r="AJ51">
        <f t="shared" si="7"/>
        <v>-12.500817432454838</v>
      </c>
      <c r="AK51">
        <f t="shared" si="22"/>
        <v>-8.1672231626346665</v>
      </c>
      <c r="AL51">
        <f t="shared" si="8"/>
        <v>-20.66954894104272</v>
      </c>
      <c r="AN51">
        <f t="shared" si="26"/>
        <v>0</v>
      </c>
      <c r="AO51">
        <f t="shared" si="26"/>
        <v>0</v>
      </c>
      <c r="AP51">
        <f t="shared" si="26"/>
        <v>-7.3878218396711582E-11</v>
      </c>
      <c r="AQ51">
        <f t="shared" si="26"/>
        <v>-6.5468286377346039E-6</v>
      </c>
      <c r="AR51">
        <f t="shared" si="26"/>
        <v>-6.546902515953E-6</v>
      </c>
      <c r="AS51">
        <f t="shared" si="26"/>
        <v>-5.4259192279807279E-2</v>
      </c>
      <c r="AT51">
        <f t="shared" si="26"/>
        <v>-3.5449436356296535E-2</v>
      </c>
      <c r="AU51">
        <f t="shared" si="23"/>
        <v>-8.9715175538619768E-2</v>
      </c>
      <c r="AW51">
        <v>48</v>
      </c>
      <c r="AX51">
        <f>IF(Z51&gt;0, (R51*SUMPRODUCT(K51:$K$98, X51:$X$98)-K51*$AZ$3)/Z51, 0)</f>
        <v>-76504505811.821228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250000</v>
      </c>
      <c r="S52">
        <f t="shared" si="1"/>
        <v>-381442684635.60211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-104.17379917661182</v>
      </c>
      <c r="AC52">
        <f t="shared" si="2"/>
        <v>-93.012326402333414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-2.7605215011581598E-4</v>
      </c>
      <c r="AI52">
        <f t="shared" si="25"/>
        <v>-2.760551981597997E-4</v>
      </c>
      <c r="AJ52">
        <f t="shared" si="7"/>
        <v>-11.161472774278408</v>
      </c>
      <c r="AK52">
        <f t="shared" si="22"/>
        <v>-7.2921659423628284</v>
      </c>
      <c r="AL52">
        <f t="shared" si="8"/>
        <v>-18.453914771839397</v>
      </c>
      <c r="AN52">
        <f t="shared" si="26"/>
        <v>0</v>
      </c>
      <c r="AO52">
        <f t="shared" si="26"/>
        <v>0</v>
      </c>
      <c r="AP52">
        <f t="shared" si="26"/>
        <v>-1.1812399289257583E-11</v>
      </c>
      <c r="AQ52">
        <f t="shared" si="26"/>
        <v>-1.0698133751567136E-6</v>
      </c>
      <c r="AR52">
        <f t="shared" si="26"/>
        <v>-1.0698251875560029E-6</v>
      </c>
      <c r="AS52">
        <f t="shared" si="26"/>
        <v>-4.3255206870734059E-2</v>
      </c>
      <c r="AT52">
        <f t="shared" si="26"/>
        <v>-2.8260082943491097E-2</v>
      </c>
      <c r="AU52">
        <f t="shared" si="23"/>
        <v>-7.1516359639412705E-2</v>
      </c>
      <c r="AW52">
        <v>49</v>
      </c>
      <c r="AX52">
        <f>IF(Z52&gt;0, (R52*SUMPRODUCT(K52:$K$98, X52:$X$98)-K52*$AZ$3)/Z52, 0)</f>
        <v>-381442684635.60211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250000</v>
      </c>
      <c r="S53">
        <f t="shared" si="1"/>
        <v>-1937783314240.9004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-93.012326402333414</v>
      </c>
      <c r="AC53">
        <f t="shared" si="2"/>
        <v>-83.046720935444085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-4.9637131643343564E-5</v>
      </c>
      <c r="AI53">
        <f t="shared" si="25"/>
        <v>-4.9637667350305258E-5</v>
      </c>
      <c r="AJ53">
        <f t="shared" si="7"/>
        <v>-9.965605466889329</v>
      </c>
      <c r="AK53">
        <f t="shared" si="22"/>
        <v>-6.5108628481633399</v>
      </c>
      <c r="AL53">
        <f t="shared" si="8"/>
        <v>-16.47651795272002</v>
      </c>
      <c r="AN53">
        <f t="shared" si="26"/>
        <v>0</v>
      </c>
      <c r="AO53">
        <f t="shared" si="26"/>
        <v>0</v>
      </c>
      <c r="AP53">
        <f t="shared" si="26"/>
        <v>-1.8536432613502985E-12</v>
      </c>
      <c r="AQ53">
        <f t="shared" si="26"/>
        <v>-1.7175347935094055E-7</v>
      </c>
      <c r="AR53">
        <f t="shared" si="26"/>
        <v>-1.7175533299420191E-7</v>
      </c>
      <c r="AS53">
        <f t="shared" si="26"/>
        <v>-3.4482802613888128E-2</v>
      </c>
      <c r="AT53">
        <f t="shared" si="26"/>
        <v>-2.2528766484410458E-2</v>
      </c>
      <c r="AU53">
        <f t="shared" si="23"/>
        <v>-5.701174085363158E-2</v>
      </c>
      <c r="AW53">
        <v>50</v>
      </c>
      <c r="AX53">
        <f>IF(Z53&gt;0, (R53*SUMPRODUCT(K53:$K$98, X53:$X$98)-K53*$AZ$3)/Z53, 0)</f>
        <v>-1937783314240.9004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250000</v>
      </c>
      <c r="S54">
        <f t="shared" si="1"/>
        <v>-10048036318737.803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-83.046720935444085</v>
      </c>
      <c r="AC54">
        <f t="shared" si="2"/>
        <v>-74.148858127998722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-8.7621384138877649E-6</v>
      </c>
      <c r="AI54">
        <f t="shared" si="25"/>
        <v>-8.7622306568591472E-6</v>
      </c>
      <c r="AJ54">
        <f t="shared" si="7"/>
        <v>-8.8978628074453638</v>
      </c>
      <c r="AK54">
        <f t="shared" si="22"/>
        <v>-5.8132704654810867</v>
      </c>
      <c r="AL54">
        <f t="shared" si="8"/>
        <v>-14.711142035157106</v>
      </c>
      <c r="AN54">
        <f t="shared" si="26"/>
        <v>0</v>
      </c>
      <c r="AO54">
        <f t="shared" si="26"/>
        <v>0</v>
      </c>
      <c r="AP54">
        <f t="shared" si="26"/>
        <v>-2.849798332867586E-13</v>
      </c>
      <c r="AQ54">
        <f t="shared" si="26"/>
        <v>-2.7070168133136173E-8</v>
      </c>
      <c r="AR54">
        <f t="shared" si="26"/>
        <v>-2.7070453112969461E-8</v>
      </c>
      <c r="AS54">
        <f t="shared" si="26"/>
        <v>-2.7489481544979658E-2</v>
      </c>
      <c r="AT54">
        <f t="shared" si="26"/>
        <v>-1.7959794911998467E-2</v>
      </c>
      <c r="AU54">
        <f t="shared" si="23"/>
        <v>-4.5449303527431234E-2</v>
      </c>
      <c r="AW54">
        <v>51</v>
      </c>
      <c r="AX54">
        <f>IF(Z54&gt;0, (R54*SUMPRODUCT(K54:$K$98, X54:$X$98)-K54*$AZ$3)/Z54, 0)</f>
        <v>-10048036318737.803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250000</v>
      </c>
      <c r="S55">
        <f t="shared" si="1"/>
        <v>-53235876248660.125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-74.148858127998722</v>
      </c>
      <c r="AC55">
        <f t="shared" si="2"/>
        <v>-66.204337637927068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-1.5155098850705503E-6</v>
      </c>
      <c r="AI55">
        <f t="shared" si="25"/>
        <v>-1.5155254301179655E-6</v>
      </c>
      <c r="AJ55">
        <f t="shared" si="7"/>
        <v>-7.9445204900716533</v>
      </c>
      <c r="AK55">
        <f t="shared" si="22"/>
        <v>-5.1904200689599111</v>
      </c>
      <c r="AL55">
        <f t="shared" si="8"/>
        <v>-13.134942074556996</v>
      </c>
      <c r="AN55">
        <f t="shared" si="26"/>
        <v>0</v>
      </c>
      <c r="AO55">
        <f t="shared" si="26"/>
        <v>0</v>
      </c>
      <c r="AP55">
        <f t="shared" si="26"/>
        <v>-4.2880009431456473E-14</v>
      </c>
      <c r="AQ55">
        <f t="shared" si="26"/>
        <v>-4.1804361498332099E-9</v>
      </c>
      <c r="AR55">
        <f t="shared" si="26"/>
        <v>-4.1804790298426413E-9</v>
      </c>
      <c r="AS55">
        <f t="shared" si="26"/>
        <v>-2.1914446733047946E-2</v>
      </c>
      <c r="AT55">
        <f t="shared" si="26"/>
        <v>-1.4317438574865974E-2</v>
      </c>
      <c r="AU55">
        <f t="shared" si="23"/>
        <v>-3.6231889488392954E-2</v>
      </c>
      <c r="AW55">
        <v>52</v>
      </c>
      <c r="AX55">
        <f>IF(Z55&gt;0, (R55*SUMPRODUCT(K55:$K$98, X55:$X$98)-K55*$AZ$3)/Z55, 0)</f>
        <v>-53235876248660.125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250000</v>
      </c>
      <c r="S56">
        <f t="shared" si="1"/>
        <v>-288703604338701.44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-66.204337637927068</v>
      </c>
      <c r="AC56">
        <f t="shared" si="2"/>
        <v>-59.111015751802299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-2.5660534566458694E-7</v>
      </c>
      <c r="AI56">
        <f t="shared" si="25"/>
        <v>-2.5660790499424472E-7</v>
      </c>
      <c r="AJ56">
        <f t="shared" si="7"/>
        <v>-7.0933218861247695</v>
      </c>
      <c r="AK56">
        <f t="shared" si="22"/>
        <v>-4.6343036346548949</v>
      </c>
      <c r="AL56">
        <f t="shared" si="8"/>
        <v>-11.727625777387569</v>
      </c>
      <c r="AN56">
        <f t="shared" si="26"/>
        <v>0</v>
      </c>
      <c r="AO56">
        <f t="shared" si="26"/>
        <v>0</v>
      </c>
      <c r="AP56">
        <f t="shared" si="26"/>
        <v>-6.3033442727060489E-15</v>
      </c>
      <c r="AQ56">
        <f t="shared" si="26"/>
        <v>-6.3199042413769889E-10</v>
      </c>
      <c r="AR56">
        <f t="shared" si="26"/>
        <v>-6.3199672748197154E-10</v>
      </c>
      <c r="AS56">
        <f t="shared" si="26"/>
        <v>-1.7470062814735364E-2</v>
      </c>
      <c r="AT56">
        <f t="shared" si="26"/>
        <v>-1.1413774378171978E-2</v>
      </c>
      <c r="AU56">
        <f t="shared" si="23"/>
        <v>-2.8883837824904071E-2</v>
      </c>
      <c r="AW56">
        <v>53</v>
      </c>
      <c r="AX56">
        <f>IF(Z56&gt;0, (R56*SUMPRODUCT(K56:$K$98, X56:$X$98)-K56*$AZ$3)/Z56, 0)</f>
        <v>-288703604338701.44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250000</v>
      </c>
      <c r="S57">
        <f t="shared" si="1"/>
        <v>-1605763787140255.5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-59.111015751802299</v>
      </c>
      <c r="AC57">
        <f t="shared" si="2"/>
        <v>-52.777692636090372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-4.2457813090045285E-8</v>
      </c>
      <c r="AI57">
        <f t="shared" si="25"/>
        <v>-4.2458223935752002E-8</v>
      </c>
      <c r="AJ57">
        <f t="shared" si="7"/>
        <v>-6.3333231157119272</v>
      </c>
      <c r="AK57">
        <f t="shared" si="22"/>
        <v>-4.1377711026261617</v>
      </c>
      <c r="AL57">
        <f t="shared" si="8"/>
        <v>-10.471094260796313</v>
      </c>
      <c r="AN57">
        <f t="shared" si="26"/>
        <v>0</v>
      </c>
      <c r="AO57">
        <f t="shared" si="26"/>
        <v>0</v>
      </c>
      <c r="AP57">
        <f t="shared" si="26"/>
        <v>-9.0345292611245262E-16</v>
      </c>
      <c r="AQ57">
        <f t="shared" si="26"/>
        <v>-9.3365063441661452E-11</v>
      </c>
      <c r="AR57">
        <f t="shared" si="26"/>
        <v>-9.3365966894587555E-11</v>
      </c>
      <c r="AS57">
        <f t="shared" si="26"/>
        <v>-1.392702712315686E-2</v>
      </c>
      <c r="AT57">
        <f t="shared" si="26"/>
        <v>-9.0989910545897362E-3</v>
      </c>
      <c r="AU57">
        <f t="shared" si="23"/>
        <v>-2.3026018271112562E-2</v>
      </c>
      <c r="AW57">
        <v>54</v>
      </c>
      <c r="AX57">
        <f>IF(Z57&gt;0, (R57*SUMPRODUCT(K57:$K$98, X57:$X$98)-K57*$AZ$3)/Z57, 0)</f>
        <v>-1605763787140255.5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250000</v>
      </c>
      <c r="S58">
        <f t="shared" si="1"/>
        <v>-9170402457389396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-52.777692636090372</v>
      </c>
      <c r="AC58">
        <f t="shared" si="2"/>
        <v>-47.122939853733804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-6.8500974524069365E-9</v>
      </c>
      <c r="AI58">
        <f t="shared" si="25"/>
        <v>-6.8501616847839675E-9</v>
      </c>
      <c r="AJ58">
        <f t="shared" si="7"/>
        <v>-5.6547527823565673</v>
      </c>
      <c r="AK58">
        <f t="shared" si="22"/>
        <v>-3.6944384845263265</v>
      </c>
      <c r="AL58">
        <f t="shared" si="8"/>
        <v>-9.3491912737330551</v>
      </c>
      <c r="AN58">
        <f t="shared" si="26"/>
        <v>0</v>
      </c>
      <c r="AO58">
        <f t="shared" si="26"/>
        <v>0</v>
      </c>
      <c r="AP58">
        <f t="shared" si="26"/>
        <v>-1.2611383932984665E-16</v>
      </c>
      <c r="AQ58">
        <f t="shared" si="26"/>
        <v>-1.3449480300033926E-11</v>
      </c>
      <c r="AR58">
        <f t="shared" si="26"/>
        <v>-1.3449606413873255E-11</v>
      </c>
      <c r="AS58">
        <f t="shared" si="26"/>
        <v>-1.1102540755992247E-2</v>
      </c>
      <c r="AT58">
        <f t="shared" si="26"/>
        <v>-7.2536599606863872E-3</v>
      </c>
      <c r="AU58">
        <f t="shared" si="23"/>
        <v>-1.8356200730128239E-2</v>
      </c>
      <c r="AW58">
        <v>55</v>
      </c>
      <c r="AX58">
        <f>IF(Z58&gt;0, (R58*SUMPRODUCT(K58:$K$98, X58:$X$98)-K58*$AZ$3)/Z58, 0)</f>
        <v>-9170402457389396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250000</v>
      </c>
      <c r="S59">
        <f t="shared" si="1"/>
        <v>-5.3879391640398384E+16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-47.122939853733804</v>
      </c>
      <c r="AC59">
        <f t="shared" si="2"/>
        <v>-42.074053440845518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-1.0765777518158262E-9</v>
      </c>
      <c r="AI59">
        <f t="shared" si="25"/>
        <v>-1.0765875129814964E-9</v>
      </c>
      <c r="AJ59">
        <f t="shared" si="7"/>
        <v>-5.0488864128882867</v>
      </c>
      <c r="AK59">
        <f t="shared" si="22"/>
        <v>-3.2986057897613668</v>
      </c>
      <c r="AL59">
        <f t="shared" si="8"/>
        <v>-8.3474922037262402</v>
      </c>
      <c r="AN59">
        <f t="shared" si="26"/>
        <v>0</v>
      </c>
      <c r="AO59">
        <f t="shared" si="26"/>
        <v>0</v>
      </c>
      <c r="AP59">
        <f t="shared" si="26"/>
        <v>-1.7111670712222135E-17</v>
      </c>
      <c r="AQ59">
        <f t="shared" si="26"/>
        <v>-1.8872791024796321E-12</v>
      </c>
      <c r="AR59">
        <f t="shared" si="26"/>
        <v>-1.8872962141503441E-12</v>
      </c>
      <c r="AS59">
        <f t="shared" si="26"/>
        <v>-8.8508775160602744E-3</v>
      </c>
      <c r="AT59">
        <f t="shared" si="26"/>
        <v>-5.7825733105061868E-3</v>
      </c>
      <c r="AU59">
        <f t="shared" si="23"/>
        <v>-1.4633450828453756E-2</v>
      </c>
      <c r="AW59">
        <v>56</v>
      </c>
      <c r="AX59">
        <f>IF(Z59&gt;0, (R59*SUMPRODUCT(K59:$K$98, X59:$X$98)-K59*$AZ$3)/Z59, 0)</f>
        <v>-5.3879391640398384E+16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250000</v>
      </c>
      <c r="S60">
        <f t="shared" si="1"/>
        <v>-3.2601049543997786E+17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-42.074053440845518</v>
      </c>
      <c r="AC60">
        <f t="shared" si="2"/>
        <v>-37.566119143613719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-1.6446363413745915E-10</v>
      </c>
      <c r="AI60">
        <f t="shared" si="25"/>
        <v>-1.6446507450976576E-10</v>
      </c>
      <c r="AJ60">
        <f t="shared" si="7"/>
        <v>-4.5079342972317988</v>
      </c>
      <c r="AK60">
        <f t="shared" si="22"/>
        <v>-2.9451837408591865</v>
      </c>
      <c r="AL60">
        <f t="shared" si="8"/>
        <v>-7.4531180382554503</v>
      </c>
      <c r="AN60">
        <f t="shared" si="26"/>
        <v>0</v>
      </c>
      <c r="AO60">
        <f t="shared" si="26"/>
        <v>0</v>
      </c>
      <c r="AP60">
        <f t="shared" si="26"/>
        <v>-2.2544856254210623E-18</v>
      </c>
      <c r="AQ60">
        <f t="shared" si="26"/>
        <v>-2.5742018043979152E-13</v>
      </c>
      <c r="AR60">
        <f t="shared" si="26"/>
        <v>-2.5742243492541692E-13</v>
      </c>
      <c r="AS60">
        <f t="shared" si="26"/>
        <v>-7.0558653667730648E-3</v>
      </c>
      <c r="AT60">
        <f t="shared" si="26"/>
        <v>-4.6098320396267562E-3</v>
      </c>
      <c r="AU60">
        <f t="shared" si="23"/>
        <v>-1.1665697406657244E-2</v>
      </c>
      <c r="AW60">
        <v>57</v>
      </c>
      <c r="AX60">
        <f>IF(Z60&gt;0, (R60*SUMPRODUCT(K60:$K$98, X60:$X$98)-K60*$AZ$3)/Z60, 0)</f>
        <v>-3.2601049543997786E+17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250000</v>
      </c>
      <c r="S61">
        <f t="shared" si="1"/>
        <v>-2.0322799959439849E+18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-37.566119143613719</v>
      </c>
      <c r="AC61">
        <f t="shared" si="2"/>
        <v>-33.541177806798181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-2.4393318927884442E-11</v>
      </c>
      <c r="AI61">
        <f t="shared" si="25"/>
        <v>-2.439352523052159E-11</v>
      </c>
      <c r="AJ61">
        <f t="shared" si="7"/>
        <v>-4.0249413368155373</v>
      </c>
      <c r="AK61">
        <f t="shared" si="22"/>
        <v>-2.6296283400529608</v>
      </c>
      <c r="AL61">
        <f t="shared" si="8"/>
        <v>-6.6545696768928924</v>
      </c>
      <c r="AN61">
        <f t="shared" si="26"/>
        <v>0</v>
      </c>
      <c r="AO61">
        <f t="shared" si="26"/>
        <v>0</v>
      </c>
      <c r="AP61">
        <f t="shared" si="26"/>
        <v>-2.8830983973071748E-19</v>
      </c>
      <c r="AQ61">
        <f t="shared" si="26"/>
        <v>-3.4089888369079414E-14</v>
      </c>
      <c r="AR61">
        <f t="shared" si="26"/>
        <v>-3.409017667891915E-14</v>
      </c>
      <c r="AS61">
        <f t="shared" si="26"/>
        <v>-5.6248926712177717E-3</v>
      </c>
      <c r="AT61">
        <f t="shared" si="26"/>
        <v>-3.6749298785291439E-3</v>
      </c>
      <c r="AU61">
        <f t="shared" si="23"/>
        <v>-9.2998225497810064E-3</v>
      </c>
      <c r="AW61">
        <v>58</v>
      </c>
      <c r="AX61">
        <f>IF(Z61&gt;0, (R61*SUMPRODUCT(K61:$K$98, X61:$X$98)-K61*$AZ$3)/Z61, 0)</f>
        <v>-2.0322799959439849E+18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250000</v>
      </c>
      <c r="S62">
        <f t="shared" si="1"/>
        <v>-1.307375308112845E+19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-33.541177806798181</v>
      </c>
      <c r="AC62">
        <f t="shared" si="2"/>
        <v>-29.947480184641265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-3.5121280386962146E-12</v>
      </c>
      <c r="AI62">
        <f t="shared" si="25"/>
        <v>-3.5121566719050556E-12</v>
      </c>
      <c r="AJ62">
        <f t="shared" si="7"/>
        <v>-3.5936976221569168</v>
      </c>
      <c r="AK62">
        <f t="shared" si="22"/>
        <v>-2.347882446475873</v>
      </c>
      <c r="AL62">
        <f t="shared" si="8"/>
        <v>-5.9415800686363021</v>
      </c>
      <c r="AN62">
        <f t="shared" si="26"/>
        <v>0</v>
      </c>
      <c r="AO62">
        <f t="shared" si="26"/>
        <v>0</v>
      </c>
      <c r="AP62">
        <f t="shared" si="26"/>
        <v>-3.5727833624861047E-20</v>
      </c>
      <c r="AQ62">
        <f t="shared" si="26"/>
        <v>-4.3823494227422485E-15</v>
      </c>
      <c r="AR62">
        <f t="shared" si="26"/>
        <v>-4.3823851505758739E-15</v>
      </c>
      <c r="AS62">
        <f t="shared" si="26"/>
        <v>-4.4841299993766456E-3</v>
      </c>
      <c r="AT62">
        <f t="shared" si="26"/>
        <v>-2.9296315995927676E-3</v>
      </c>
      <c r="AU62">
        <f t="shared" si="23"/>
        <v>-7.4137615989737955E-3</v>
      </c>
      <c r="AW62">
        <v>59</v>
      </c>
      <c r="AX62">
        <f>IF(Z62&gt;0, (R62*SUMPRODUCT(K62:$K$98, X62:$X$98)-K62*$AZ$3)/Z62, 0)</f>
        <v>-1.307375308112845E+19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250000</v>
      </c>
      <c r="S63">
        <f t="shared" si="1"/>
        <v>-8.6931438802655969E+19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-29.947480184641265</v>
      </c>
      <c r="AC63">
        <f t="shared" si="2"/>
        <v>-26.738821593429705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-4.9004124194568807E-13</v>
      </c>
      <c r="AI63">
        <f t="shared" si="25"/>
        <v>-4.9004508676034343E-13</v>
      </c>
      <c r="AJ63">
        <f t="shared" si="7"/>
        <v>-3.2086585912115595</v>
      </c>
      <c r="AK63">
        <f t="shared" si="22"/>
        <v>-2.0963236129248886</v>
      </c>
      <c r="AL63">
        <f t="shared" si="8"/>
        <v>-5.3049822041369374</v>
      </c>
      <c r="AN63">
        <f t="shared" si="26"/>
        <v>0</v>
      </c>
      <c r="AO63">
        <f t="shared" si="26"/>
        <v>0</v>
      </c>
      <c r="AP63">
        <f t="shared" si="26"/>
        <v>-4.2834534208822651E-21</v>
      </c>
      <c r="AQ63">
        <f t="shared" si="26"/>
        <v>-5.4594799030757686E-16</v>
      </c>
      <c r="AR63">
        <f t="shared" si="26"/>
        <v>-5.4595227376099782E-16</v>
      </c>
      <c r="AS63">
        <f t="shared" si="26"/>
        <v>-3.5747209816459524E-3</v>
      </c>
      <c r="AT63">
        <f t="shared" si="26"/>
        <v>-2.335484374675359E-3</v>
      </c>
      <c r="AU63">
        <f t="shared" si="23"/>
        <v>-5.9102053563218565E-3</v>
      </c>
      <c r="AW63">
        <v>60</v>
      </c>
      <c r="AX63">
        <f>IF(Z63&gt;0, (R63*SUMPRODUCT(K63:$K$98, X63:$X$98)-K63*$AZ$3)/Z63, 0)</f>
        <v>-8.6931438802655969E+19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250000</v>
      </c>
      <c r="S64">
        <f t="shared" si="1"/>
        <v>-5.9836576805826567E+20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-26.738821593429705</v>
      </c>
      <c r="AC64">
        <f t="shared" si="2"/>
        <v>-23.873947851276522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-6.6152683761318897E-14</v>
      </c>
      <c r="AI64">
        <f t="shared" si="25"/>
        <v>-6.6153182493639615E-14</v>
      </c>
      <c r="AJ64">
        <f t="shared" si="7"/>
        <v>-2.8648737421531827</v>
      </c>
      <c r="AK64">
        <f t="shared" si="22"/>
        <v>-1.8717175115400795</v>
      </c>
      <c r="AL64">
        <f t="shared" si="8"/>
        <v>-4.7365912536933283</v>
      </c>
      <c r="AN64">
        <f t="shared" si="26"/>
        <v>0</v>
      </c>
      <c r="AO64">
        <f t="shared" si="26"/>
        <v>0</v>
      </c>
      <c r="AP64">
        <f t="shared" si="26"/>
        <v>-4.9609874801316024E-22</v>
      </c>
      <c r="AQ64">
        <f t="shared" si="26"/>
        <v>-6.5803362301762548E-17</v>
      </c>
      <c r="AR64">
        <f t="shared" si="26"/>
        <v>-6.5803858400510571E-17</v>
      </c>
      <c r="AS64">
        <f t="shared" si="26"/>
        <v>-2.8497456805213314E-3</v>
      </c>
      <c r="AT64">
        <f t="shared" si="26"/>
        <v>-1.86183384460727E-3</v>
      </c>
      <c r="AU64">
        <f t="shared" si="23"/>
        <v>-4.7115795251286676E-3</v>
      </c>
      <c r="AW64">
        <v>61</v>
      </c>
      <c r="AX64">
        <f>IF(Z64&gt;0, (R64*SUMPRODUCT(K64:$K$98, X64:$X$98)-K64*$AZ$3)/Z64, 0)</f>
        <v>-5.9836576805826567E+20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250000</v>
      </c>
      <c r="S65">
        <f t="shared" si="1"/>
        <v>-4.269488491136498E+21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-23.873947851276522</v>
      </c>
      <c r="AC65">
        <f t="shared" si="2"/>
        <v>-21.316024867211176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-8.6267396078240506E-15</v>
      </c>
      <c r="AI65">
        <f t="shared" si="25"/>
        <v>-8.626802015841168E-15</v>
      </c>
      <c r="AJ65">
        <f t="shared" si="7"/>
        <v>-2.5579229840653461</v>
      </c>
      <c r="AK65">
        <f t="shared" si="22"/>
        <v>-1.6711763495893568</v>
      </c>
      <c r="AL65">
        <f t="shared" si="8"/>
        <v>-4.2290993336547116</v>
      </c>
      <c r="AN65">
        <f t="shared" si="26"/>
        <v>0</v>
      </c>
      <c r="AO65">
        <f t="shared" si="26"/>
        <v>0</v>
      </c>
      <c r="AP65">
        <f t="shared" si="26"/>
        <v>-5.5427204907111793E-23</v>
      </c>
      <c r="AQ65">
        <f t="shared" si="26"/>
        <v>-7.6617730542332763E-18</v>
      </c>
      <c r="AR65">
        <f t="shared" si="26"/>
        <v>-7.6618284814381825E-18</v>
      </c>
      <c r="AS65">
        <f t="shared" si="26"/>
        <v>-2.2717998090890754E-3</v>
      </c>
      <c r="AT65">
        <f t="shared" si="26"/>
        <v>-1.4842425419381935E-3</v>
      </c>
      <c r="AU65">
        <f t="shared" si="23"/>
        <v>-3.7560423510272765E-3</v>
      </c>
      <c r="AW65">
        <v>62</v>
      </c>
      <c r="AX65">
        <f>IF(Z65&gt;0, (R65*SUMPRODUCT(K65:$K$98, X65:$X$98)-K65*$AZ$3)/Z65, 0)</f>
        <v>-4.269488491136498E+21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250000</v>
      </c>
      <c r="S66">
        <f t="shared" si="1"/>
        <v>-3.1628212031910473E+22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-21.316024867211176</v>
      </c>
      <c r="AC66">
        <f t="shared" si="2"/>
        <v>-19.03216506000998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-1.0852421205093372E-15</v>
      </c>
      <c r="AI66">
        <f t="shared" si="25"/>
        <v>-1.0852496423402585E-15</v>
      </c>
      <c r="AJ66">
        <f t="shared" si="7"/>
        <v>-2.2838598072011962</v>
      </c>
      <c r="AK66">
        <f t="shared" si="22"/>
        <v>-1.4921217407047824</v>
      </c>
      <c r="AL66">
        <f t="shared" si="8"/>
        <v>-3.7759815479059795</v>
      </c>
      <c r="AN66">
        <f t="shared" si="26"/>
        <v>0</v>
      </c>
      <c r="AO66">
        <f t="shared" si="26"/>
        <v>0</v>
      </c>
      <c r="AP66">
        <f t="shared" si="26"/>
        <v>-5.9646935918323916E-24</v>
      </c>
      <c r="AQ66">
        <f t="shared" si="26"/>
        <v>-8.605799291997927E-19</v>
      </c>
      <c r="AR66">
        <f t="shared" si="26"/>
        <v>-8.6058589389338443E-19</v>
      </c>
      <c r="AS66">
        <f t="shared" si="26"/>
        <v>-1.8110648988273832E-3</v>
      </c>
      <c r="AT66">
        <f t="shared" si="26"/>
        <v>-1.183229067233891E-3</v>
      </c>
      <c r="AU66">
        <f t="shared" si="23"/>
        <v>-2.9942939660612751E-3</v>
      </c>
      <c r="AW66">
        <v>63</v>
      </c>
      <c r="AX66">
        <f>IF(Z66&gt;0, (R66*SUMPRODUCT(K66:$K$98, X66:$X$98)-K66*$AZ$3)/Z66, 0)</f>
        <v>-3.1628212031910473E+22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-2.4368047111845196E+23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-19.03216506000998</v>
      </c>
      <c r="AC67">
        <f t="shared" ref="AC67:AC79" si="29">S67*Z67</f>
        <v>-16.993004517866055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-1.314985567572403E-16</v>
      </c>
      <c r="AI67">
        <f t="shared" ref="AI67:AI79" si="33">SUM(AE67:AH67)</f>
        <v>-1.3149942844201462E-16</v>
      </c>
      <c r="AJ67">
        <f t="shared" ref="AJ67:AJ79" si="34">AB67-AC67</f>
        <v>-2.0391605421439252</v>
      </c>
      <c r="AK67">
        <f t="shared" si="22"/>
        <v>-1.3322515542006987</v>
      </c>
      <c r="AL67">
        <f t="shared" ref="AL67:AL79" si="35">SUM(AI67:AK67)</f>
        <v>-3.3714120963446241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-9.3103827548005225E-20</v>
      </c>
      <c r="AR67">
        <f t="shared" si="36"/>
        <v>-9.3104444719713466E-20</v>
      </c>
      <c r="AS67">
        <f t="shared" si="36"/>
        <v>-1.4437698491927481E-3</v>
      </c>
      <c r="AT67">
        <f t="shared" si="36"/>
        <v>-9.4326296813926271E-4</v>
      </c>
      <c r="AU67">
        <f t="shared" si="23"/>
        <v>-2.387032817332011E-3</v>
      </c>
      <c r="AW67">
        <v>64</v>
      </c>
      <c r="AX67">
        <f>IF(Z67&gt;0, (R67*SUMPRODUCT(K67:$K$98, X67:$X$98)-K67*$AZ$3)/Z67, 0)</f>
        <v>-2.4368047111845196E+23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250000</v>
      </c>
      <c r="S68">
        <f t="shared" si="28"/>
        <v>-1.955851328163896E+24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-16.993004517866055</v>
      </c>
      <c r="AC68">
        <f t="shared" si="29"/>
        <v>-15.172325462380405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-1.532000797306755E-17</v>
      </c>
      <c r="AI68">
        <f t="shared" si="33"/>
        <v>-1.5320104940595475E-17</v>
      </c>
      <c r="AJ68">
        <f t="shared" si="34"/>
        <v>-1.82067905548565</v>
      </c>
      <c r="AK68">
        <f t="shared" si="22"/>
        <v>-1.189510316250624</v>
      </c>
      <c r="AL68">
        <f t="shared" si="35"/>
        <v>-3.0101893717362742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-9.6847300045150732E-21</v>
      </c>
      <c r="AR68">
        <f t="shared" si="36"/>
        <v>-9.6847913037212353E-21</v>
      </c>
      <c r="AS68">
        <f t="shared" si="36"/>
        <v>-1.1509644843692203E-3</v>
      </c>
      <c r="AT68">
        <f t="shared" si="36"/>
        <v>-7.5196346312122358E-4</v>
      </c>
      <c r="AU68">
        <f t="shared" si="23"/>
        <v>-1.902927947490444E-3</v>
      </c>
      <c r="AW68">
        <v>65</v>
      </c>
      <c r="AX68">
        <f>IF(Z68&gt;0, (R68*SUMPRODUCT(K68:$K$98, X68:$X$98)-K68*$AZ$3)/Z68, 0)</f>
        <v>-1.955851328163896E+24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250000</v>
      </c>
      <c r="S69">
        <f t="shared" si="28"/>
        <v>-1.6379260393802007E+25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-15.172325462380405</v>
      </c>
      <c r="AC69">
        <f t="shared" si="29"/>
        <v>-13.546719162839647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-1.7131907088022871E-18</v>
      </c>
      <c r="AI69">
        <f t="shared" si="33"/>
        <v>-1.7132010471194921E-18</v>
      </c>
      <c r="AJ69">
        <f t="shared" si="34"/>
        <v>-1.6256062995407579</v>
      </c>
      <c r="AK69">
        <f t="shared" si="22"/>
        <v>-1.0620627823666284</v>
      </c>
      <c r="AL69">
        <f t="shared" si="35"/>
        <v>-2.6876690819073863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-9.66977155565022E-22</v>
      </c>
      <c r="AR69">
        <f t="shared" si="36"/>
        <v>-9.6698299082697657E-22</v>
      </c>
      <c r="AS69">
        <f t="shared" si="36"/>
        <v>-9.1754184021780897E-4</v>
      </c>
      <c r="AT69">
        <f t="shared" si="36"/>
        <v>-5.9946066894230184E-4</v>
      </c>
      <c r="AU69">
        <f t="shared" si="23"/>
        <v>-1.5170025091601109E-3</v>
      </c>
      <c r="AW69">
        <v>66</v>
      </c>
      <c r="AX69">
        <f>IF(Z69&gt;0, (R69*SUMPRODUCT(K69:$K$98, X69:$X$98)-K69*$AZ$3)/Z69, 0)</f>
        <v>-1.6379260393802007E+25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250000</v>
      </c>
      <c r="S70">
        <f t="shared" si="28"/>
        <v>-1.4444301529765758E+26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-13.546719162839647</v>
      </c>
      <c r="AC70">
        <f t="shared" si="29"/>
        <v>-12.095284966821113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-1.8376432647589246E-19</v>
      </c>
      <c r="AI70">
        <f t="shared" si="33"/>
        <v>-1.8376537319360168E-19</v>
      </c>
      <c r="AJ70">
        <f t="shared" si="34"/>
        <v>-1.4514341960185337</v>
      </c>
      <c r="AK70">
        <f t="shared" si="22"/>
        <v>-0.94827034139877542</v>
      </c>
      <c r="AL70">
        <f t="shared" si="35"/>
        <v>-2.3997045374173092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-9.2609105252820691E-23</v>
      </c>
      <c r="AR70">
        <f t="shared" si="36"/>
        <v>-9.2609632752321615E-23</v>
      </c>
      <c r="AS70">
        <f t="shared" si="36"/>
        <v>-7.3145873741853394E-4</v>
      </c>
      <c r="AT70">
        <f t="shared" si="36"/>
        <v>-4.7788637511344222E-4</v>
      </c>
      <c r="AU70">
        <f t="shared" si="23"/>
        <v>-1.209345112531976E-3</v>
      </c>
      <c r="AW70">
        <v>67</v>
      </c>
      <c r="AX70">
        <f>IF(Z70&gt;0, (R70*SUMPRODUCT(K70:$K$98, X70:$X$98)-K70*$AZ$3)/Z70, 0)</f>
        <v>-1.4444301529765758E+26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250000</v>
      </c>
      <c r="S71">
        <f t="shared" si="28"/>
        <v>-1.3447262472694628E+27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-12.095284966821113</v>
      </c>
      <c r="AC71">
        <f t="shared" si="29"/>
        <v>-10.79936157751885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-1.8717285724678543E-20</v>
      </c>
      <c r="AI71">
        <f t="shared" si="33"/>
        <v>-1.8717386110924438E-20</v>
      </c>
      <c r="AJ71">
        <f t="shared" si="34"/>
        <v>-1.2959233893022635</v>
      </c>
      <c r="AK71">
        <f t="shared" si="22"/>
        <v>-0.84666994767747805</v>
      </c>
      <c r="AL71">
        <f t="shared" si="35"/>
        <v>-2.1425933369797416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-8.4220405567713856E-24</v>
      </c>
      <c r="AR71">
        <f t="shared" si="36"/>
        <v>-8.4220857266238248E-24</v>
      </c>
      <c r="AS71">
        <f t="shared" si="36"/>
        <v>-5.8311442715125526E-4</v>
      </c>
      <c r="AT71">
        <f t="shared" si="36"/>
        <v>-3.809680924054864E-4</v>
      </c>
      <c r="AU71">
        <f t="shared" si="23"/>
        <v>-9.6408251955674171E-4</v>
      </c>
      <c r="AW71">
        <v>68</v>
      </c>
      <c r="AX71">
        <f>IF(Z71&gt;0, (R71*SUMPRODUCT(K71:$K$98, X71:$X$98)-K71*$AZ$3)/Z71, 0)</f>
        <v>-1.3447262472694628E+27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250000</v>
      </c>
      <c r="S72">
        <f t="shared" si="28"/>
        <v>-1.3252064732786762E+28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-10.79936157751885</v>
      </c>
      <c r="AC72">
        <f t="shared" si="29"/>
        <v>-9.6422871227846869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-1.8057460685196799E-21</v>
      </c>
      <c r="AI72">
        <f t="shared" si="33"/>
        <v>-1.8057551635996894E-21</v>
      </c>
      <c r="AJ72">
        <f t="shared" si="34"/>
        <v>-1.1570744547341629</v>
      </c>
      <c r="AK72">
        <f t="shared" ref="AK72:AK79" si="49">G72*SUM(AB72:AB72, AE72:AF72)</f>
        <v>-0.75595531042631958</v>
      </c>
      <c r="AL72">
        <f t="shared" si="35"/>
        <v>-1.9130297651604824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-7.2545940230282257E-25</v>
      </c>
      <c r="AR72">
        <f t="shared" si="36"/>
        <v>-7.2546305625584658E-25</v>
      </c>
      <c r="AS72">
        <f t="shared" si="36"/>
        <v>-4.6485525123665075E-4</v>
      </c>
      <c r="AT72">
        <f t="shared" si="36"/>
        <v>-3.0370543080794507E-4</v>
      </c>
      <c r="AU72">
        <f t="shared" si="23"/>
        <v>-7.6856068204459577E-4</v>
      </c>
      <c r="AW72">
        <v>69</v>
      </c>
      <c r="AX72">
        <f>IF(Z72&gt;0, (R72*SUMPRODUCT(K72:$K$98, X72:$X$98)-K72*$AZ$3)/Z72, 0)</f>
        <v>-1.3252064732786762E+28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250000</v>
      </c>
      <c r="S73">
        <f t="shared" si="28"/>
        <v>-1.3865040317058157E+29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-9.6422871227846869</v>
      </c>
      <c r="AC73">
        <f t="shared" si="29"/>
        <v>-8.6091849310577544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-1.6455939648906826E-22</v>
      </c>
      <c r="AI73">
        <f t="shared" si="33"/>
        <v>-1.6456017264845314E-22</v>
      </c>
      <c r="AJ73">
        <f t="shared" si="34"/>
        <v>-1.0331021917269325</v>
      </c>
      <c r="AK73">
        <f t="shared" si="49"/>
        <v>-0.67496009859492812</v>
      </c>
      <c r="AL73">
        <f t="shared" si="35"/>
        <v>-1.7080622903218607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-5.9028411887421669E-26</v>
      </c>
      <c r="AR73">
        <f t="shared" si="36"/>
        <v>-5.9028690300303809E-26</v>
      </c>
      <c r="AS73">
        <f t="shared" si="36"/>
        <v>-3.7057976023329982E-4</v>
      </c>
      <c r="AT73">
        <f t="shared" si="36"/>
        <v>-2.4211211001908881E-4</v>
      </c>
      <c r="AU73">
        <f t="shared" si="23"/>
        <v>-6.1269187025238866E-4</v>
      </c>
      <c r="AW73">
        <v>70</v>
      </c>
      <c r="AX73">
        <f>IF(Z73&gt;0, (R73*SUMPRODUCT(K73:$K$98, X73:$X$98)-K73*$AZ$3)/Z73, 0)</f>
        <v>-1.3865040317058157E+29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250000</v>
      </c>
      <c r="S74">
        <f t="shared" si="28"/>
        <v>-1.5450281798166442E+30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-8.6091849310577544</v>
      </c>
      <c r="AC74">
        <f t="shared" si="29"/>
        <v>-7.6867722598729955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-1.4124164225055262E-23</v>
      </c>
      <c r="AI74">
        <f t="shared" si="33"/>
        <v>-1.4124226414635041E-23</v>
      </c>
      <c r="AJ74">
        <f t="shared" si="34"/>
        <v>-0.92241267118475889</v>
      </c>
      <c r="AK74">
        <f t="shared" si="49"/>
        <v>-0.60264294517404282</v>
      </c>
      <c r="AL74">
        <f t="shared" si="35"/>
        <v>-1.5250556163588018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-4.5235891005987682E-27</v>
      </c>
      <c r="AR74">
        <f t="shared" si="36"/>
        <v>-4.5236090182449224E-27</v>
      </c>
      <c r="AS74">
        <f t="shared" si="36"/>
        <v>-2.9542391600231096E-4</v>
      </c>
      <c r="AT74">
        <f t="shared" si="36"/>
        <v>-1.930102917881766E-4</v>
      </c>
      <c r="AU74">
        <f t="shared" si="23"/>
        <v>-4.8843420779048755E-4</v>
      </c>
      <c r="AW74">
        <v>71</v>
      </c>
      <c r="AX74">
        <f>IF(Z74&gt;0, (R74*SUMPRODUCT(K74:$K$98, X74:$X$98)-K74*$AZ$3)/Z74, 0)</f>
        <v>-1.5450281798166442E+30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250000</v>
      </c>
      <c r="S75">
        <f t="shared" si="28"/>
        <v>-1.8408504811166752E+31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-7.6867722598729955</v>
      </c>
      <c r="AC75">
        <f t="shared" si="29"/>
        <v>-6.863189517743745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-1.1381469038813853E-24</v>
      </c>
      <c r="AI75">
        <f t="shared" si="33"/>
        <v>-1.1381515642201716E-24</v>
      </c>
      <c r="AJ75">
        <f t="shared" si="34"/>
        <v>-0.82358274212925053</v>
      </c>
      <c r="AK75">
        <f t="shared" si="49"/>
        <v>-0.53807405819110976</v>
      </c>
      <c r="AL75">
        <f t="shared" si="35"/>
        <v>-1.3616568003203602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-3.2546229988002839E-28</v>
      </c>
      <c r="AR75">
        <f t="shared" si="36"/>
        <v>-3.2546363254154551E-28</v>
      </c>
      <c r="AS75">
        <f t="shared" si="36"/>
        <v>-2.3551013711918965E-4</v>
      </c>
      <c r="AT75">
        <f t="shared" si="36"/>
        <v>-1.538666229178704E-4</v>
      </c>
      <c r="AU75">
        <f t="shared" si="23"/>
        <v>-3.8937676003706001E-4</v>
      </c>
      <c r="AW75">
        <v>72</v>
      </c>
      <c r="AX75">
        <f>IF(Z75&gt;0, (R75*SUMPRODUCT(K75:$K$98, X75:$X$98)-K75*$AZ$3)/Z75, 0)</f>
        <v>-1.8408504811166752E+31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250000</v>
      </c>
      <c r="S76">
        <f t="shared" si="28"/>
        <v>-2.3564173333730059E+32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-6.863189517743745</v>
      </c>
      <c r="AC76">
        <f t="shared" si="29"/>
        <v>-6.1278477836997718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-8.577347440714593E-26</v>
      </c>
      <c r="AI76">
        <f t="shared" si="33"/>
        <v>-8.5773799468824144E-26</v>
      </c>
      <c r="AJ76">
        <f t="shared" si="34"/>
        <v>-0.73534173404397318</v>
      </c>
      <c r="AK76">
        <f t="shared" si="49"/>
        <v>-0.48042326624206222</v>
      </c>
      <c r="AL76">
        <f t="shared" si="35"/>
        <v>-1.2157650002860354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-2.1899658742621552E-29</v>
      </c>
      <c r="AR76">
        <f t="shared" si="36"/>
        <v>-2.1899741737275462E-29</v>
      </c>
      <c r="AS76">
        <f t="shared" si="36"/>
        <v>-1.8774723941261917E-4</v>
      </c>
      <c r="AT76">
        <f t="shared" si="36"/>
        <v>-1.2266152974957779E-4</v>
      </c>
      <c r="AU76">
        <f t="shared" si="23"/>
        <v>-3.1040876916219696E-4</v>
      </c>
      <c r="AW76">
        <v>73</v>
      </c>
      <c r="AX76">
        <f>IF(Z76&gt;0, (R76*SUMPRODUCT(K76:$K$98, X76:$X$98)-K76*$AZ$3)/Z76, 0)</f>
        <v>-2.3564173333730059E+32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250000</v>
      </c>
      <c r="S77">
        <f t="shared" si="28"/>
        <v>-3.258719851671126E+33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-6.1278477836997718</v>
      </c>
      <c r="AC77">
        <f t="shared" si="29"/>
        <v>-5.4712926640176534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-6.0164787444214703E-27</v>
      </c>
      <c r="AI77">
        <f t="shared" si="33"/>
        <v>-6.0164997315456824E-27</v>
      </c>
      <c r="AJ77">
        <f t="shared" si="34"/>
        <v>-0.65655511968211844</v>
      </c>
      <c r="AK77">
        <f t="shared" si="49"/>
        <v>-0.42894934485898406</v>
      </c>
      <c r="AL77">
        <f t="shared" si="35"/>
        <v>-1.0855044645411025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-1.3715407298718755E-30</v>
      </c>
      <c r="AR77">
        <f t="shared" si="36"/>
        <v>-1.3715455141812502E-30</v>
      </c>
      <c r="AS77">
        <f t="shared" si="36"/>
        <v>-1.4967094978684552E-4</v>
      </c>
      <c r="AT77">
        <f t="shared" si="36"/>
        <v>-9.7785020527405743E-5</v>
      </c>
      <c r="AU77">
        <f t="shared" si="23"/>
        <v>-2.4745597031425125E-4</v>
      </c>
      <c r="AW77">
        <v>74</v>
      </c>
      <c r="AX77">
        <f>IF(Z77&gt;0, (R77*SUMPRODUCT(K77:$K$98, X77:$X$98)-K77*$AZ$3)/Z77, 0)</f>
        <v>-3.258719851671126E+33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250000</v>
      </c>
      <c r="S78">
        <f t="shared" si="28"/>
        <v>-4.9002171253043495E+34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-5.4712926640176534</v>
      </c>
      <c r="AC78">
        <f t="shared" si="29"/>
        <v>-4.8850827357300473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-3.9062227225615139E-28</v>
      </c>
      <c r="AI78">
        <f t="shared" si="33"/>
        <v>-3.9062351839550878E-28</v>
      </c>
      <c r="AJ78">
        <f t="shared" si="34"/>
        <v>-0.5862099282876061</v>
      </c>
      <c r="AK78">
        <f t="shared" si="49"/>
        <v>-0.38299048648123579</v>
      </c>
      <c r="AL78">
        <f t="shared" si="35"/>
        <v>-0.96920041476884189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-7.9506988097832888E-32</v>
      </c>
      <c r="AR78">
        <f t="shared" si="36"/>
        <v>-7.9507241736178909E-32</v>
      </c>
      <c r="AS78">
        <f t="shared" si="36"/>
        <v>-1.1931676481731951E-4</v>
      </c>
      <c r="AT78">
        <f t="shared" si="36"/>
        <v>-7.7953619680648704E-5</v>
      </c>
      <c r="AU78">
        <f t="shared" si="23"/>
        <v>-1.9727038449796823E-4</v>
      </c>
      <c r="AW78">
        <v>75</v>
      </c>
      <c r="AX78">
        <f>IF(Z78&gt;0, (R78*SUMPRODUCT(K78:$K$98, X78:$X$98)-K78*$AZ$3)/Z78, 0)</f>
        <v>-4.9002171253043495E+34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-4.8850827357300473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-2.4922787148062533E-29</v>
      </c>
      <c r="AI79">
        <f t="shared" si="33"/>
        <v>-2.4922787148062533E-29</v>
      </c>
      <c r="AJ79">
        <f t="shared" si="34"/>
        <v>-4.8850827357300473</v>
      </c>
      <c r="AK79">
        <f t="shared" si="49"/>
        <v>-0.34195579150110333</v>
      </c>
      <c r="AL79">
        <f t="shared" si="35"/>
        <v>-5.2270385272311506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-4.5292561790962133E-33</v>
      </c>
      <c r="AR79">
        <f t="shared" si="36"/>
        <v>-4.5292561790962133E-33</v>
      </c>
      <c r="AS79">
        <f t="shared" si="36"/>
        <v>-8.8777354774791236E-4</v>
      </c>
      <c r="AT79">
        <f t="shared" si="36"/>
        <v>-6.214414834235387E-5</v>
      </c>
      <c r="AU79">
        <f t="shared" si="23"/>
        <v>-9.4991769609026626E-4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30543.477043931143</v>
      </c>
      <c r="AO81" s="8">
        <f t="shared" si="50"/>
        <v>-3054.3477043931143</v>
      </c>
      <c r="AP81" s="8">
        <f t="shared" si="50"/>
        <v>-698.78751756124279</v>
      </c>
      <c r="AQ81" s="8">
        <f t="shared" si="50"/>
        <v>-24000.684267427048</v>
      </c>
      <c r="AR81" s="8">
        <f t="shared" si="50"/>
        <v>2789.6575545497353</v>
      </c>
      <c r="AS81" s="8">
        <f t="shared" si="50"/>
        <v>-5927.3706444379541</v>
      </c>
      <c r="AT81" s="8">
        <f t="shared" si="50"/>
        <v>3457.6328759221401</v>
      </c>
      <c r="AU81" s="8">
        <f t="shared" si="50"/>
        <v>319.91978603391885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73325.207562375581</v>
      </c>
      <c r="K3">
        <v>1</v>
      </c>
      <c r="L3" s="2">
        <v>0</v>
      </c>
      <c r="O3">
        <f>$C$3</f>
        <v>73325.207562375581</v>
      </c>
      <c r="P3" s="2">
        <f>O3*C5</f>
        <v>7332.5207562375581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73325.207562375581</v>
      </c>
      <c r="AF3">
        <f t="shared" ref="AF3:AG34" si="4">-$Z3*P3</f>
        <v>-7332.5207562375581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65367.729835438025</v>
      </c>
      <c r="AJ3">
        <f t="shared" ref="AJ3:AJ66" si="7">AB3-AC3</f>
        <v>0</v>
      </c>
      <c r="AL3">
        <f t="shared" ref="AL3:AL66" si="8">SUM(AI3:AK3)</f>
        <v>65367.729835438025</v>
      </c>
      <c r="AN3">
        <f t="shared" ref="AN3:AU34" si="9">AE3*$K3</f>
        <v>73325.207562375581</v>
      </c>
      <c r="AO3">
        <f t="shared" si="9"/>
        <v>-7332.5207562375581</v>
      </c>
      <c r="AP3">
        <f t="shared" si="9"/>
        <v>-624.95697070000006</v>
      </c>
      <c r="AQ3">
        <f t="shared" si="9"/>
        <v>0</v>
      </c>
      <c r="AR3">
        <f t="shared" si="9"/>
        <v>65367.729835438025</v>
      </c>
      <c r="AS3">
        <f t="shared" si="9"/>
        <v>0</v>
      </c>
      <c r="AT3">
        <f t="shared" si="9"/>
        <v>0</v>
      </c>
      <c r="AU3">
        <f t="shared" si="9"/>
        <v>65367.729835438025</v>
      </c>
      <c r="AW3">
        <v>0</v>
      </c>
      <c r="AX3">
        <f>IF(Z3&gt;0, (R3*SUMPRODUCT(K3:$K$98, X3:$X$98)-K3*$AZ$3)/Z3, 0)</f>
        <v>0</v>
      </c>
      <c r="AZ3">
        <f>C6*ABS(SUMPRODUCT(X4:X69, K4:K69))/1</f>
        <v>62023.950979492591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6841.1411571753624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6645.423319231355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-6645.423319231355</v>
      </c>
      <c r="AK4">
        <f>G4*SUM(AB4, AE4:AF4)</f>
        <v>0</v>
      </c>
      <c r="AL4">
        <f t="shared" si="8"/>
        <v>-11297.659819231354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-4153.7825892857136</v>
      </c>
      <c r="AR4">
        <f t="shared" si="9"/>
        <v>-4153.7825892857136</v>
      </c>
      <c r="AS4">
        <f t="shared" si="9"/>
        <v>-5933.413677885138</v>
      </c>
      <c r="AT4">
        <f t="shared" si="9"/>
        <v>0</v>
      </c>
      <c r="AU4">
        <f t="shared" si="9"/>
        <v>-10087.196267170852</v>
      </c>
      <c r="AW4">
        <v>1</v>
      </c>
      <c r="AX4">
        <f>IF(Z4&gt;0, (R4*SUMPRODUCT(K4:$K$98, X4:$X$98)-K4*$AZ$3)/Z4, 0)</f>
        <v>6841.1411571753624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250000</v>
      </c>
      <c r="S5">
        <f t="shared" si="1"/>
        <v>8961.1315178279001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6645.423319231355</v>
      </c>
      <c r="AC5">
        <f t="shared" si="2"/>
        <v>8425.0544078307794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-5374.9058369480699</v>
      </c>
      <c r="AI5">
        <f t="shared" si="6"/>
        <v>-5386.6580559494723</v>
      </c>
      <c r="AJ5">
        <f t="shared" si="7"/>
        <v>-1779.6310885994244</v>
      </c>
      <c r="AK5">
        <f>G5*SUM(AB5, AE5:AF5)</f>
        <v>465.17963234619486</v>
      </c>
      <c r="AL5">
        <f t="shared" si="8"/>
        <v>-6701.1095122027018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-4284.8420256282443</v>
      </c>
      <c r="AR5">
        <f t="shared" si="9"/>
        <v>-4294.2108226638011</v>
      </c>
      <c r="AS5">
        <f t="shared" si="9"/>
        <v>-1418.7110081309186</v>
      </c>
      <c r="AT5">
        <f t="shared" si="9"/>
        <v>370.83835486782112</v>
      </c>
      <c r="AU5">
        <f t="shared" si="9"/>
        <v>-5342.0834759268982</v>
      </c>
      <c r="AW5">
        <v>2</v>
      </c>
      <c r="AX5">
        <f>IF(Z5&gt;0, (R5*SUMPRODUCT(K5:$K$98, X5:$X$98)-K5*$AZ$3)/Z5, 0)</f>
        <v>8961.1315178279001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250000</v>
      </c>
      <c r="S6">
        <f t="shared" si="1"/>
        <v>10411.230410618078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8425.0544078307794</v>
      </c>
      <c r="AC6">
        <f t="shared" si="2"/>
        <v>9437.90316602854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-6065.9875176187797</v>
      </c>
      <c r="AI6">
        <f t="shared" si="6"/>
        <v>-6077.3189150542876</v>
      </c>
      <c r="AJ6">
        <f t="shared" si="7"/>
        <v>-1012.8487581977606</v>
      </c>
      <c r="AK6">
        <f>G6*SUM(AB6, AE6:AF6)</f>
        <v>589.75380854815467</v>
      </c>
      <c r="AL6">
        <f t="shared" si="8"/>
        <v>-6500.4138647038935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-4317.6500985237526</v>
      </c>
      <c r="AR6">
        <f t="shared" si="9"/>
        <v>-4325.7155633984712</v>
      </c>
      <c r="AS6">
        <f t="shared" si="9"/>
        <v>-720.92574010750764</v>
      </c>
      <c r="AT6">
        <f t="shared" si="9"/>
        <v>419.77511199730844</v>
      </c>
      <c r="AU6">
        <f t="shared" si="9"/>
        <v>-4626.8661915086695</v>
      </c>
      <c r="AW6">
        <v>3</v>
      </c>
      <c r="AX6">
        <f>IF(Z6&gt;0, (R6*SUMPRODUCT(K6:$K$98, X6:$X$98)-K6*$AZ$3)/Z6, 0)</f>
        <v>10411.230410618078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250000</v>
      </c>
      <c r="S7">
        <f t="shared" si="1"/>
        <v>11315.894187878755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9437.90316602854</v>
      </c>
      <c r="AC7">
        <f t="shared" si="2"/>
        <v>9850.3341244922995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-6740.0221630317301</v>
      </c>
      <c r="AI7">
        <f t="shared" si="6"/>
        <v>-6750.9032453847312</v>
      </c>
      <c r="AJ7">
        <f t="shared" si="7"/>
        <v>-412.43095846375945</v>
      </c>
      <c r="AK7">
        <f>G7*SUM(AB7, AE7:AF7)</f>
        <v>660.65322162199789</v>
      </c>
      <c r="AL7">
        <f t="shared" si="8"/>
        <v>-6502.6809822264931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-4283.4059334558988</v>
      </c>
      <c r="AR7">
        <f t="shared" si="9"/>
        <v>-4290.3210580038431</v>
      </c>
      <c r="AS7">
        <f t="shared" si="9"/>
        <v>-262.10733019755116</v>
      </c>
      <c r="AT7">
        <f t="shared" si="9"/>
        <v>419.85706589717319</v>
      </c>
      <c r="AU7">
        <f t="shared" si="9"/>
        <v>-4132.5713223042212</v>
      </c>
      <c r="AW7">
        <v>4</v>
      </c>
      <c r="AX7">
        <f>IF(Z7&gt;0, (R7*SUMPRODUCT(K7:$K$98, X7:$X$98)-K7*$AZ$3)/Z7, 0)</f>
        <v>11315.894187878755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250000</v>
      </c>
      <c r="S8">
        <f t="shared" si="1"/>
        <v>11765.368903601237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9850.3341244922995</v>
      </c>
      <c r="AC8">
        <f t="shared" si="2"/>
        <v>9790.2148490609688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-7415.0889725000388</v>
      </c>
      <c r="AI8">
        <f t="shared" si="6"/>
        <v>-7425.490489580885</v>
      </c>
      <c r="AJ8">
        <f t="shared" si="7"/>
        <v>60.119275431330607</v>
      </c>
      <c r="AK8">
        <f t="shared" ref="AK8:AK69" si="22">G8*SUM(AB8:AB8, AE8:AF8)</f>
        <v>689.52338871446102</v>
      </c>
      <c r="AL8">
        <f t="shared" si="8"/>
        <v>-6675.847825435093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-4207.5206205393561</v>
      </c>
      <c r="AR8">
        <f t="shared" si="9"/>
        <v>-4213.422720671244</v>
      </c>
      <c r="AS8">
        <f t="shared" si="9"/>
        <v>34.113291426080366</v>
      </c>
      <c r="AT8">
        <f t="shared" si="9"/>
        <v>391.25408840268011</v>
      </c>
      <c r="AU8">
        <f t="shared" si="9"/>
        <v>-3788.0553408424835</v>
      </c>
      <c r="AW8">
        <v>5</v>
      </c>
      <c r="AX8">
        <f>IF(Z8&gt;0, (R8*SUMPRODUCT(K8:$K$98, X8:$X$98)-K8*$AZ$3)/Z8, 0)</f>
        <v>11765.368903601237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250000</v>
      </c>
      <c r="S9">
        <f t="shared" si="1"/>
        <v>11822.878278473103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9790.2148490609688</v>
      </c>
      <c r="AC9">
        <f t="shared" si="2"/>
        <v>9353.4858874721031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-8166.4345138462613</v>
      </c>
      <c r="AI9">
        <f t="shared" si="6"/>
        <v>-8176.3236940306069</v>
      </c>
      <c r="AJ9">
        <f t="shared" si="7"/>
        <v>436.72896158886579</v>
      </c>
      <c r="AK9">
        <f t="shared" si="22"/>
        <v>685.31503943426787</v>
      </c>
      <c r="AL9">
        <f t="shared" si="8"/>
        <v>-7054.2796930074728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-4137.3698737711002</v>
      </c>
      <c r="AR9">
        <f t="shared" si="9"/>
        <v>-4142.3800402154193</v>
      </c>
      <c r="AS9">
        <f t="shared" si="9"/>
        <v>221.26048346037413</v>
      </c>
      <c r="AT9">
        <f t="shared" si="9"/>
        <v>347.20192678826294</v>
      </c>
      <c r="AU9">
        <f t="shared" si="9"/>
        <v>-3573.9176299667824</v>
      </c>
      <c r="AW9">
        <v>6</v>
      </c>
      <c r="AX9">
        <f>IF(Z9&gt;0, (R9*SUMPRODUCT(K9:$K$98, X9:$X$98)-K9*$AZ$3)/Z9, 0)</f>
        <v>11822.878278473103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250000</v>
      </c>
      <c r="S10">
        <f t="shared" si="1"/>
        <v>11477.620335096844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9353.4858874721031</v>
      </c>
      <c r="AC10">
        <f t="shared" si="2"/>
        <v>8582.894280621098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-8857.2968425473427</v>
      </c>
      <c r="AI10">
        <f t="shared" si="6"/>
        <v>-8866.6442660877165</v>
      </c>
      <c r="AJ10">
        <f t="shared" si="7"/>
        <v>770.59160685100505</v>
      </c>
      <c r="AK10">
        <f t="shared" si="22"/>
        <v>654.74401212304724</v>
      </c>
      <c r="AL10">
        <f t="shared" si="8"/>
        <v>-7441.3086471136639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-4006.5912767322352</v>
      </c>
      <c r="AR10">
        <f t="shared" si="9"/>
        <v>-4010.8195764361449</v>
      </c>
      <c r="AS10">
        <f t="shared" si="9"/>
        <v>348.57650870424811</v>
      </c>
      <c r="AT10">
        <f t="shared" si="9"/>
        <v>296.17294013038992</v>
      </c>
      <c r="AU10">
        <f t="shared" si="9"/>
        <v>-3366.0701276015066</v>
      </c>
      <c r="AW10">
        <v>7</v>
      </c>
      <c r="AX10">
        <f>IF(Z10&gt;0, (R10*SUMPRODUCT(K10:$K$98, X10:$X$98)-K10*$AZ$3)/Z10, 0)</f>
        <v>11477.620335096844</v>
      </c>
    </row>
    <row r="11" spans="1:52" x14ac:dyDescent="0.25">
      <c r="A11" t="s">
        <v>33</v>
      </c>
      <c r="C11" s="12">
        <f>AU71</f>
        <v>1223.9151167759749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250000</v>
      </c>
      <c r="S11">
        <f t="shared" si="1"/>
        <v>10790.145264668674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8582.894280621098</v>
      </c>
      <c r="AC11">
        <f t="shared" si="2"/>
        <v>7582.3550279246665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-9401.2069328894395</v>
      </c>
      <c r="AI11">
        <f t="shared" si="6"/>
        <v>-9409.9908218477649</v>
      </c>
      <c r="AJ11">
        <f t="shared" si="7"/>
        <v>1000.5392526964315</v>
      </c>
      <c r="AK11">
        <f t="shared" si="22"/>
        <v>600.80259964347692</v>
      </c>
      <c r="AL11">
        <f t="shared" si="8"/>
        <v>-7808.6489695078562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-3796.9898029574119</v>
      </c>
      <c r="AR11">
        <f t="shared" si="9"/>
        <v>-3800.5374683841128</v>
      </c>
      <c r="AS11">
        <f t="shared" si="9"/>
        <v>404.10102309910053</v>
      </c>
      <c r="AT11">
        <f t="shared" si="9"/>
        <v>242.65409332240407</v>
      </c>
      <c r="AU11">
        <f t="shared" si="9"/>
        <v>-3153.7823519626081</v>
      </c>
      <c r="AW11">
        <v>8</v>
      </c>
      <c r="AX11">
        <f>IF(Z11&gt;0, (R11*SUMPRODUCT(K11:$K$98, X11:$X$98)-K11*$AZ$3)/Z11, 0)</f>
        <v>10790.145264668674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250000</v>
      </c>
      <c r="S12">
        <f t="shared" si="1"/>
        <v>9860.4391920063445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7582.3550279246665</v>
      </c>
      <c r="AC12">
        <f t="shared" si="2"/>
        <v>6469.3402464278042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-9898.3822892807384</v>
      </c>
      <c r="AI12">
        <f t="shared" si="6"/>
        <v>-9906.5834202350179</v>
      </c>
      <c r="AJ12">
        <f t="shared" si="7"/>
        <v>1113.0147814968623</v>
      </c>
      <c r="AK12">
        <f t="shared" si="22"/>
        <v>530.76485195472674</v>
      </c>
      <c r="AL12">
        <f t="shared" si="8"/>
        <v>-8262.8037867834282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-3569.4558846147524</v>
      </c>
      <c r="AR12">
        <f t="shared" si="9"/>
        <v>-3572.4132946530522</v>
      </c>
      <c r="AS12">
        <f t="shared" si="9"/>
        <v>401.36428816045088</v>
      </c>
      <c r="AT12">
        <f t="shared" si="9"/>
        <v>191.39912652273841</v>
      </c>
      <c r="AU12">
        <f t="shared" si="9"/>
        <v>-2979.6498799698629</v>
      </c>
      <c r="AW12">
        <v>9</v>
      </c>
      <c r="AX12">
        <f>IF(Z12&gt;0, (R12*SUMPRODUCT(K12:$K$98, X12:$X$98)-K12*$AZ$3)/Z12, 0)</f>
        <v>9860.4391920063445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250000</v>
      </c>
      <c r="S13">
        <f t="shared" si="1"/>
        <v>8706.1818360044163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6469.3402464278042</v>
      </c>
      <c r="AC13">
        <f t="shared" si="2"/>
        <v>5296.2906309742393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-10298.197700467721</v>
      </c>
      <c r="AI13">
        <f t="shared" si="6"/>
        <v>-10305.801910227434</v>
      </c>
      <c r="AJ13">
        <f t="shared" si="7"/>
        <v>1173.0496154535649</v>
      </c>
      <c r="AK13">
        <f t="shared" si="22"/>
        <v>452.85381724994636</v>
      </c>
      <c r="AL13">
        <f t="shared" si="8"/>
        <v>-8679.8984775239223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-3315.7440446704554</v>
      </c>
      <c r="AR13">
        <f t="shared" si="9"/>
        <v>-3318.1923966985046</v>
      </c>
      <c r="AS13">
        <f t="shared" si="9"/>
        <v>377.69058136905568</v>
      </c>
      <c r="AT13">
        <f t="shared" si="9"/>
        <v>145.80680924241682</v>
      </c>
      <c r="AU13">
        <f t="shared" si="9"/>
        <v>-2794.6950060870322</v>
      </c>
      <c r="AW13">
        <v>10</v>
      </c>
      <c r="AX13">
        <f>IF(Z13&gt;0, (R13*SUMPRODUCT(K13:$K$98, X13:$X$98)-K13*$AZ$3)/Z13, 0)</f>
        <v>8706.1818360044163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250000</v>
      </c>
      <c r="S14">
        <f t="shared" si="1"/>
        <v>7361.4838620764158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5296.2906309742393</v>
      </c>
      <c r="AC14">
        <f t="shared" si="2"/>
        <v>4120.1950409119854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-10639.286365737529</v>
      </c>
      <c r="AI14">
        <f t="shared" si="6"/>
        <v>-10646.282569081357</v>
      </c>
      <c r="AJ14">
        <f t="shared" si="7"/>
        <v>1176.0955900622539</v>
      </c>
      <c r="AK14">
        <f t="shared" si="22"/>
        <v>370.74034416819677</v>
      </c>
      <c r="AL14">
        <f t="shared" si="8"/>
        <v>-9099.4466348509068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-3058.5405948140856</v>
      </c>
      <c r="AR14">
        <f t="shared" si="9"/>
        <v>-3060.5518360948527</v>
      </c>
      <c r="AS14">
        <f t="shared" si="9"/>
        <v>338.09937827891815</v>
      </c>
      <c r="AT14">
        <f t="shared" si="9"/>
        <v>106.57898977373472</v>
      </c>
      <c r="AU14">
        <f t="shared" si="9"/>
        <v>-2615.8734680421999</v>
      </c>
      <c r="AW14">
        <v>11</v>
      </c>
      <c r="AX14">
        <f>IF(Z14&gt;0, (R14*SUMPRODUCT(K14:$K$98, X14:$X$98)-K14*$AZ$3)/Z14, 0)</f>
        <v>7361.4838620764158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250000</v>
      </c>
      <c r="S15">
        <f t="shared" si="1"/>
        <v>5823.9552342572306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4120.1950409119854</v>
      </c>
      <c r="AC15">
        <f t="shared" si="2"/>
        <v>2972.0548519980821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-10945.941564426259</v>
      </c>
      <c r="AI15">
        <f t="shared" si="6"/>
        <v>-10952.320508658428</v>
      </c>
      <c r="AJ15">
        <f t="shared" si="7"/>
        <v>1148.1401889139033</v>
      </c>
      <c r="AK15">
        <f t="shared" si="22"/>
        <v>288.41365286383899</v>
      </c>
      <c r="AL15">
        <f t="shared" si="8"/>
        <v>-9515.7666668806851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-2809.550568423907</v>
      </c>
      <c r="AR15">
        <f t="shared" si="9"/>
        <v>-2811.1878845275924</v>
      </c>
      <c r="AS15">
        <f t="shared" si="9"/>
        <v>294.69898970381269</v>
      </c>
      <c r="AT15">
        <f t="shared" si="9"/>
        <v>74.028601155545047</v>
      </c>
      <c r="AU15">
        <f t="shared" si="9"/>
        <v>-2442.4602936682345</v>
      </c>
      <c r="AW15">
        <v>12</v>
      </c>
      <c r="AX15">
        <f>IF(Z15&gt;0, (R15*SUMPRODUCT(K15:$K$98, X15:$X$98)-K15*$AZ$3)/Z15, 0)</f>
        <v>5823.9552342572306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250000</v>
      </c>
      <c r="S16">
        <f t="shared" si="1"/>
        <v>4054.4869556038484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2972.0548519980821</v>
      </c>
      <c r="AC16">
        <f t="shared" si="2"/>
        <v>1868.218931699339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-11108.562422188048</v>
      </c>
      <c r="AI16">
        <f t="shared" si="6"/>
        <v>-11114.322148856785</v>
      </c>
      <c r="AJ16">
        <f t="shared" si="7"/>
        <v>1103.8359202987431</v>
      </c>
      <c r="AK16">
        <f t="shared" si="22"/>
        <v>208.04383963986575</v>
      </c>
      <c r="AL16">
        <f t="shared" si="8"/>
        <v>-9802.4423889181762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-2545.7957966114045</v>
      </c>
      <c r="AR16">
        <f t="shared" si="9"/>
        <v>-2547.1157773060813</v>
      </c>
      <c r="AS16">
        <f t="shared" si="9"/>
        <v>252.97070307065974</v>
      </c>
      <c r="AT16">
        <f t="shared" si="9"/>
        <v>47.678278460962638</v>
      </c>
      <c r="AU16">
        <f t="shared" si="9"/>
        <v>-2246.4667957744591</v>
      </c>
      <c r="AW16">
        <v>13</v>
      </c>
      <c r="AX16">
        <f>IF(Z16&gt;0, (R16*SUMPRODUCT(K16:$K$98, X16:$X$98)-K16*$AZ$3)/Z16, 0)</f>
        <v>4054.4869556038484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250000</v>
      </c>
      <c r="S17">
        <f t="shared" si="1"/>
        <v>2053.29246944438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1868.218931699339</v>
      </c>
      <c r="AC17">
        <f t="shared" si="2"/>
        <v>845.38264234253973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-11112.458149275191</v>
      </c>
      <c r="AI17">
        <f t="shared" si="6"/>
        <v>-11117.604655769777</v>
      </c>
      <c r="AJ17">
        <f t="shared" si="7"/>
        <v>1022.8362893567993</v>
      </c>
      <c r="AK17">
        <f t="shared" si="22"/>
        <v>130.77532521895375</v>
      </c>
      <c r="AL17">
        <f t="shared" si="8"/>
        <v>-9963.993041194024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-2273.8291042067563</v>
      </c>
      <c r="AR17">
        <f t="shared" si="9"/>
        <v>-2274.8821814013049</v>
      </c>
      <c r="AS17">
        <f t="shared" si="9"/>
        <v>209.29256986493405</v>
      </c>
      <c r="AT17">
        <f t="shared" si="9"/>
        <v>26.759222541086121</v>
      </c>
      <c r="AU17">
        <f t="shared" si="9"/>
        <v>-2038.8303889952849</v>
      </c>
      <c r="AW17">
        <v>14</v>
      </c>
      <c r="AX17">
        <f>IF(Z17&gt;0, (R17*SUMPRODUCT(K17:$K$98, X17:$X$98)-K17*$AZ$3)/Z17, 0)</f>
        <v>2053.29246944438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250000</v>
      </c>
      <c r="S18">
        <f t="shared" si="1"/>
        <v>-188.8737973830809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845.38264234253973</v>
      </c>
      <c r="AC18">
        <f t="shared" si="2"/>
        <v>-68.661187529742165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-11018.466294462842</v>
      </c>
      <c r="AI18">
        <f t="shared" si="6"/>
        <v>-11023.01041257776</v>
      </c>
      <c r="AJ18">
        <f t="shared" si="7"/>
        <v>914.04382987228189</v>
      </c>
      <c r="AK18">
        <f t="shared" si="22"/>
        <v>59.176784963977788</v>
      </c>
      <c r="AL18">
        <f t="shared" si="8"/>
        <v>-10049.7897977415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-2013.0325968639572</v>
      </c>
      <c r="AR18">
        <f t="shared" si="9"/>
        <v>-2013.8627902542958</v>
      </c>
      <c r="AS18">
        <f t="shared" si="9"/>
        <v>166.99239034927575</v>
      </c>
      <c r="AT18">
        <f t="shared" si="9"/>
        <v>10.811377366554227</v>
      </c>
      <c r="AU18">
        <f t="shared" si="9"/>
        <v>-1836.0590225384656</v>
      </c>
      <c r="AW18">
        <v>15</v>
      </c>
      <c r="AX18">
        <f>IF(Z18&gt;0, (R18*SUMPRODUCT(K18:$K$98, X18:$X$98)-K18*$AZ$3)/Z18, 0)</f>
        <v>-188.8737973830809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250000</v>
      </c>
      <c r="S19">
        <f t="shared" si="1"/>
        <v>-2740.0070886635649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-68.661187529742165</v>
      </c>
      <c r="AC19">
        <f t="shared" si="2"/>
        <v>-867.59978945220792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-10813.178740375621</v>
      </c>
      <c r="AI19">
        <f t="shared" si="6"/>
        <v>-10817.136758372371</v>
      </c>
      <c r="AJ19">
        <f t="shared" si="7"/>
        <v>798.93860192246575</v>
      </c>
      <c r="AK19">
        <f t="shared" si="22"/>
        <v>-4.8062831270819517</v>
      </c>
      <c r="AL19">
        <f t="shared" si="8"/>
        <v>-10023.004439576987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-1763.863685935848</v>
      </c>
      <c r="AR19">
        <f t="shared" si="9"/>
        <v>-1764.5093244090826</v>
      </c>
      <c r="AS19">
        <f t="shared" si="9"/>
        <v>130.32419245614369</v>
      </c>
      <c r="AT19">
        <f t="shared" si="9"/>
        <v>-0.7840088909777474</v>
      </c>
      <c r="AU19">
        <f t="shared" si="9"/>
        <v>-1634.9691408439166</v>
      </c>
      <c r="AW19">
        <v>16</v>
      </c>
      <c r="AX19">
        <f>IF(Z19&gt;0, (R19*SUMPRODUCT(K19:$K$98, X19:$X$98)-K19*$AZ$3)/Z19, 0)</f>
        <v>-2740.0070886635649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250000</v>
      </c>
      <c r="S20">
        <f t="shared" si="1"/>
        <v>-5700.1205449072468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-867.59978945220792</v>
      </c>
      <c r="AC20">
        <f t="shared" si="2"/>
        <v>-1547.4509799045782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-10499.534636154411</v>
      </c>
      <c r="AI20">
        <f t="shared" si="6"/>
        <v>-10502.928097239384</v>
      </c>
      <c r="AJ20">
        <f t="shared" si="7"/>
        <v>679.85119045237025</v>
      </c>
      <c r="AK20">
        <f t="shared" si="22"/>
        <v>-60.731985261654557</v>
      </c>
      <c r="AL20">
        <f t="shared" si="8"/>
        <v>-9883.808892048668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-1529.1978021678697</v>
      </c>
      <c r="AR20">
        <f t="shared" si="9"/>
        <v>-1529.6920405710666</v>
      </c>
      <c r="AS20">
        <f t="shared" si="9"/>
        <v>99.016478564782474</v>
      </c>
      <c r="AT20">
        <f t="shared" si="9"/>
        <v>-8.8452699668819683</v>
      </c>
      <c r="AU20">
        <f t="shared" si="9"/>
        <v>-1439.520831973166</v>
      </c>
      <c r="AW20">
        <v>17</v>
      </c>
      <c r="AX20">
        <f>IF(Z20&gt;0, (R20*SUMPRODUCT(K20:$K$98, X20:$X$98)-K20*$AZ$3)/Z20, 0)</f>
        <v>-5700.1205449072468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250000</v>
      </c>
      <c r="S21">
        <f t="shared" si="1"/>
        <v>-9229.7383011149177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-1547.4509799045782</v>
      </c>
      <c r="AC21">
        <f t="shared" si="2"/>
        <v>-2108.7804825336289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-10071.34544564142</v>
      </c>
      <c r="AI21">
        <f t="shared" si="6"/>
        <v>-10074.201404843263</v>
      </c>
      <c r="AJ21">
        <f t="shared" si="7"/>
        <v>561.32950262905069</v>
      </c>
      <c r="AK21">
        <f t="shared" si="22"/>
        <v>-108.32156859332048</v>
      </c>
      <c r="AL21">
        <f t="shared" si="8"/>
        <v>-9621.1934708075332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-1309.6736336800948</v>
      </c>
      <c r="AR21">
        <f t="shared" si="9"/>
        <v>-1310.0450214440939</v>
      </c>
      <c r="AS21">
        <f t="shared" si="9"/>
        <v>72.995058442582163</v>
      </c>
      <c r="AT21">
        <f t="shared" si="9"/>
        <v>-14.086092380729232</v>
      </c>
      <c r="AU21">
        <f t="shared" si="9"/>
        <v>-1251.136055382241</v>
      </c>
      <c r="AW21">
        <v>18</v>
      </c>
      <c r="AX21">
        <f>IF(Z21&gt;0, (R21*SUMPRODUCT(K21:$K$98, X21:$X$98)-K21*$AZ$3)/Z21, 0)</f>
        <v>-9229.7383011149177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250000</v>
      </c>
      <c r="S22">
        <f t="shared" si="1"/>
        <v>-13576.747771196822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-2108.7804825336289</v>
      </c>
      <c r="AC22">
        <f t="shared" si="2"/>
        <v>-2554.2859916254929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-9513.7901425095679</v>
      </c>
      <c r="AI22">
        <f t="shared" si="6"/>
        <v>-9516.141852612267</v>
      </c>
      <c r="AJ22">
        <f t="shared" si="7"/>
        <v>445.50550909186404</v>
      </c>
      <c r="AK22">
        <f t="shared" si="22"/>
        <v>-147.61463377735404</v>
      </c>
      <c r="AL22">
        <f t="shared" si="8"/>
        <v>-9218.2509772977573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-1104.6155094581686</v>
      </c>
      <c r="AR22">
        <f t="shared" si="9"/>
        <v>-1104.8885589383735</v>
      </c>
      <c r="AS22">
        <f t="shared" si="9"/>
        <v>51.726208747560172</v>
      </c>
      <c r="AT22">
        <f t="shared" si="9"/>
        <v>-17.139059349741057</v>
      </c>
      <c r="AU22">
        <f t="shared" si="9"/>
        <v>-1070.3014095405545</v>
      </c>
      <c r="AW22">
        <v>19</v>
      </c>
      <c r="AX22">
        <f>IF(Z22&gt;0, (R22*SUMPRODUCT(K22:$K$98, X22:$X$98)-K22*$AZ$3)/Z22, 0)</f>
        <v>-13576.747771196822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250000</v>
      </c>
      <c r="S23">
        <f t="shared" si="1"/>
        <v>-19140.639079243778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-2554.2859916254929</v>
      </c>
      <c r="AC23">
        <f t="shared" si="2"/>
        <v>-2887.3228184156001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-8851.916267326018</v>
      </c>
      <c r="AI23">
        <f t="shared" si="6"/>
        <v>-8853.8018645143238</v>
      </c>
      <c r="AJ23">
        <f t="shared" si="7"/>
        <v>333.03682679010717</v>
      </c>
      <c r="AK23">
        <f t="shared" si="22"/>
        <v>-178.80001941378453</v>
      </c>
      <c r="AL23">
        <f t="shared" si="8"/>
        <v>-8699.5650571380011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-917.64952419880979</v>
      </c>
      <c r="AR23">
        <f t="shared" si="9"/>
        <v>-917.84499795956674</v>
      </c>
      <c r="AS23">
        <f t="shared" si="9"/>
        <v>34.524850486067926</v>
      </c>
      <c r="AT23">
        <f t="shared" si="9"/>
        <v>-18.535619608991311</v>
      </c>
      <c r="AU23">
        <f t="shared" si="9"/>
        <v>-901.85576708249005</v>
      </c>
      <c r="AW23">
        <v>20</v>
      </c>
      <c r="AX23">
        <f>IF(Z23&gt;0, (R23*SUMPRODUCT(K23:$K$98, X23:$X$98)-K23*$AZ$3)/Z23, 0)</f>
        <v>-19140.639079243778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250000</v>
      </c>
      <c r="S24">
        <f t="shared" si="1"/>
        <v>-26591.085920321799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-2887.3228184156001</v>
      </c>
      <c r="AC24">
        <f t="shared" si="2"/>
        <v>-3116.0628045179255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-8038.7021819644197</v>
      </c>
      <c r="AI24">
        <f t="shared" si="6"/>
        <v>-8040.1669880717436</v>
      </c>
      <c r="AJ24">
        <f t="shared" si="7"/>
        <v>228.73998610232547</v>
      </c>
      <c r="AK24">
        <f t="shared" si="22"/>
        <v>-202.11259728909204</v>
      </c>
      <c r="AL24">
        <f t="shared" si="8"/>
        <v>-8013.53959925851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-744.05915236725184</v>
      </c>
      <c r="AR24">
        <f t="shared" si="9"/>
        <v>-744.19473425173112</v>
      </c>
      <c r="AS24">
        <f t="shared" si="9"/>
        <v>21.172084289133647</v>
      </c>
      <c r="AT24">
        <f t="shared" si="9"/>
        <v>-18.707463520550061</v>
      </c>
      <c r="AU24">
        <f t="shared" si="9"/>
        <v>-741.73011348314742</v>
      </c>
      <c r="AW24">
        <v>21</v>
      </c>
      <c r="AX24">
        <f>IF(Z24&gt;0, (R24*SUMPRODUCT(K24:$K$98, X24:$X$98)-K24*$AZ$3)/Z24, 0)</f>
        <v>-26591.085920321799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250000</v>
      </c>
      <c r="S25">
        <f t="shared" si="1"/>
        <v>-37012.083171207145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-3116.0628045179255</v>
      </c>
      <c r="AC25">
        <f t="shared" si="2"/>
        <v>-3245.0241550133169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-7084.4800715103238</v>
      </c>
      <c r="AI25">
        <f t="shared" si="6"/>
        <v>-7085.576005552999</v>
      </c>
      <c r="AJ25">
        <f t="shared" si="7"/>
        <v>128.96135049539134</v>
      </c>
      <c r="AK25">
        <f t="shared" si="22"/>
        <v>-218.1243963162548</v>
      </c>
      <c r="AL25">
        <f t="shared" si="8"/>
        <v>-7174.7390513738628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-585.47921818564942</v>
      </c>
      <c r="AR25">
        <f t="shared" si="9"/>
        <v>-585.56978892619952</v>
      </c>
      <c r="AS25">
        <f t="shared" si="9"/>
        <v>10.657689753104306</v>
      </c>
      <c r="AT25">
        <f t="shared" si="9"/>
        <v>-18.026347697133403</v>
      </c>
      <c r="AU25">
        <f t="shared" si="9"/>
        <v>-592.93844687022863</v>
      </c>
      <c r="AW25">
        <v>22</v>
      </c>
      <c r="AX25">
        <f>IF(Z25&gt;0, (R25*SUMPRODUCT(K25:$K$98, X25:$X$98)-K25*$AZ$3)/Z25, 0)</f>
        <v>-37012.083171207145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250000</v>
      </c>
      <c r="S26">
        <f t="shared" si="1"/>
        <v>-52339.032782088994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-3245.0241550133169</v>
      </c>
      <c r="AC26">
        <f t="shared" si="2"/>
        <v>-3281.3089072419475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-6026.158425155957</v>
      </c>
      <c r="AI26">
        <f t="shared" si="6"/>
        <v>-6026.9420919369477</v>
      </c>
      <c r="AJ26">
        <f t="shared" si="7"/>
        <v>36.284752228630623</v>
      </c>
      <c r="AK26">
        <f t="shared" si="22"/>
        <v>-227.1516908509322</v>
      </c>
      <c r="AL26">
        <f t="shared" si="8"/>
        <v>-6217.8090305592495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-444.6579111524955</v>
      </c>
      <c r="AR26">
        <f t="shared" si="9"/>
        <v>-444.7157363222455</v>
      </c>
      <c r="AS26">
        <f t="shared" si="9"/>
        <v>2.6773776914521119</v>
      </c>
      <c r="AT26">
        <f t="shared" si="9"/>
        <v>-16.761058910580985</v>
      </c>
      <c r="AU26">
        <f t="shared" si="9"/>
        <v>-458.7994175413744</v>
      </c>
      <c r="AW26">
        <v>23</v>
      </c>
      <c r="AX26">
        <f>IF(Z26&gt;0, (R26*SUMPRODUCT(K26:$K$98, X26:$X$98)-K26*$AZ$3)/Z26, 0)</f>
        <v>-52339.032782088994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250000</v>
      </c>
      <c r="S27">
        <f t="shared" si="1"/>
        <v>-76115.897335229689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-3281.3089072419475</v>
      </c>
      <c r="AC27">
        <f t="shared" si="2"/>
        <v>-3235.614616647104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-4889.3393332626174</v>
      </c>
      <c r="AI27">
        <f t="shared" si="6"/>
        <v>-4889.8706964091352</v>
      </c>
      <c r="AJ27">
        <f t="shared" si="7"/>
        <v>-45.694290594843551</v>
      </c>
      <c r="AK27">
        <f t="shared" si="22"/>
        <v>-229.69162350693634</v>
      </c>
      <c r="AL27">
        <f t="shared" si="8"/>
        <v>-5165.2566105109154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-322.11995921111827</v>
      </c>
      <c r="AR27">
        <f t="shared" si="9"/>
        <v>-322.15496653284742</v>
      </c>
      <c r="AS27">
        <f t="shared" si="9"/>
        <v>-3.0104359749500325</v>
      </c>
      <c r="AT27">
        <f t="shared" si="9"/>
        <v>-15.132567275877349</v>
      </c>
      <c r="AU27">
        <f t="shared" si="9"/>
        <v>-340.29796978367483</v>
      </c>
      <c r="AW27">
        <v>24</v>
      </c>
      <c r="AX27">
        <f>IF(Z27&gt;0, (R27*SUMPRODUCT(K27:$K$98, X27:$X$98)-K27*$AZ$3)/Z27, 0)</f>
        <v>-76115.897335229689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250000</v>
      </c>
      <c r="S28">
        <f t="shared" si="1"/>
        <v>-115246.57006030672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-3235.614616647104</v>
      </c>
      <c r="AC28">
        <f t="shared" si="2"/>
        <v>-3119.9201100123842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-3753.0663004120283</v>
      </c>
      <c r="AI28">
        <f t="shared" si="6"/>
        <v>-3753.4046966120604</v>
      </c>
      <c r="AJ28">
        <f t="shared" si="7"/>
        <v>-115.6945066347198</v>
      </c>
      <c r="AK28">
        <f t="shared" si="22"/>
        <v>-226.4930231652973</v>
      </c>
      <c r="AL28">
        <f t="shared" si="8"/>
        <v>-4095.5922264120777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-220.76776950006925</v>
      </c>
      <c r="AR28">
        <f t="shared" si="9"/>
        <v>-220.78767508347985</v>
      </c>
      <c r="AS28">
        <f t="shared" si="9"/>
        <v>-6.805533430185867</v>
      </c>
      <c r="AT28">
        <f t="shared" si="9"/>
        <v>-13.32306853359897</v>
      </c>
      <c r="AU28">
        <f t="shared" si="9"/>
        <v>-240.91627704726469</v>
      </c>
      <c r="AW28">
        <v>25</v>
      </c>
      <c r="AX28">
        <f>IF(Z28&gt;0, (R28*SUMPRODUCT(K28:$K$98, X28:$X$98)-K28*$AZ$3)/Z28, 0)</f>
        <v>-115246.57006030672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250000</v>
      </c>
      <c r="S29">
        <f t="shared" si="1"/>
        <v>-184096.22004378369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-3119.9201100123842</v>
      </c>
      <c r="AC29">
        <f t="shared" si="2"/>
        <v>-2949.7821064358127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-2694.4833906675872</v>
      </c>
      <c r="AI29">
        <f t="shared" si="6"/>
        <v>-2694.6836787360858</v>
      </c>
      <c r="AJ29">
        <f t="shared" si="7"/>
        <v>-170.13800357657146</v>
      </c>
      <c r="AK29">
        <f t="shared" si="22"/>
        <v>-218.39440770086691</v>
      </c>
      <c r="AL29">
        <f t="shared" si="8"/>
        <v>-3083.2160900135241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-141.51644865106724</v>
      </c>
      <c r="AR29">
        <f t="shared" si="9"/>
        <v>-141.52696794254229</v>
      </c>
      <c r="AS29">
        <f t="shared" si="9"/>
        <v>-8.9357856612259727</v>
      </c>
      <c r="AT29">
        <f t="shared" si="9"/>
        <v>-11.470251065612462</v>
      </c>
      <c r="AU29">
        <f t="shared" si="9"/>
        <v>-161.93300466938069</v>
      </c>
      <c r="AW29">
        <v>26</v>
      </c>
      <c r="AX29">
        <f>IF(Z29&gt;0, (R29*SUMPRODUCT(K29:$K$98, X29:$X$98)-K29*$AZ$3)/Z29, 0)</f>
        <v>-184096.22004378369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250000</v>
      </c>
      <c r="S30">
        <f t="shared" si="1"/>
        <v>-315508.96715872106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-2949.7821064358127</v>
      </c>
      <c r="AC30">
        <f t="shared" si="2"/>
        <v>-2742.2755434113074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-1792.8054959561102</v>
      </c>
      <c r="AI30">
        <f t="shared" si="6"/>
        <v>-1792.914140869126</v>
      </c>
      <c r="AJ30">
        <f t="shared" si="7"/>
        <v>-207.50656302450534</v>
      </c>
      <c r="AK30">
        <f t="shared" si="22"/>
        <v>-206.48474745050692</v>
      </c>
      <c r="AL30">
        <f t="shared" si="8"/>
        <v>-2206.9054513441383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-84.071067663577324</v>
      </c>
      <c r="AR30">
        <f t="shared" si="9"/>
        <v>-84.076162412480116</v>
      </c>
      <c r="AS30">
        <f t="shared" si="9"/>
        <v>-9.7307255806720487</v>
      </c>
      <c r="AT30">
        <f t="shared" si="9"/>
        <v>-9.6828089904702175</v>
      </c>
      <c r="AU30">
        <f t="shared" si="9"/>
        <v>-103.48969698362238</v>
      </c>
      <c r="AW30">
        <v>27</v>
      </c>
      <c r="AX30">
        <f>IF(Z30&gt;0, (R30*SUMPRODUCT(K30:$K$98, X30:$X$98)-K30*$AZ$3)/Z30, 0)</f>
        <v>-315508.96715872106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250000</v>
      </c>
      <c r="S31">
        <f t="shared" si="1"/>
        <v>-594304.56323344924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-2742.2755434113074</v>
      </c>
      <c r="AC31">
        <f t="shared" si="2"/>
        <v>-2514.7189220788382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-1093.3282826848279</v>
      </c>
      <c r="AI31">
        <f t="shared" si="6"/>
        <v>-1093.3811747345792</v>
      </c>
      <c r="AJ31">
        <f t="shared" si="7"/>
        <v>-227.55662133246915</v>
      </c>
      <c r="AK31">
        <f t="shared" si="22"/>
        <v>-191.95928803879153</v>
      </c>
      <c r="AL31">
        <f t="shared" si="8"/>
        <v>-1512.8970841058399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-45.776854568076544</v>
      </c>
      <c r="AR31">
        <f t="shared" si="9"/>
        <v>-45.779069119467579</v>
      </c>
      <c r="AS31">
        <f t="shared" si="9"/>
        <v>-9.5276290988825973</v>
      </c>
      <c r="AT31">
        <f t="shared" si="9"/>
        <v>-8.0371948212706901</v>
      </c>
      <c r="AU31">
        <f t="shared" si="9"/>
        <v>-63.343893039620866</v>
      </c>
      <c r="AW31">
        <v>28</v>
      </c>
      <c r="AX31">
        <f>IF(Z31&gt;0, (R31*SUMPRODUCT(K31:$K$98, X31:$X$98)-K31*$AZ$3)/Z31, 0)</f>
        <v>-594304.56323344924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250000</v>
      </c>
      <c r="S32">
        <f t="shared" si="1"/>
        <v>-1271069.8378068849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-2514.7189220788382</v>
      </c>
      <c r="AC32">
        <f t="shared" si="2"/>
        <v>-2282.2567686147304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-598.37757877474235</v>
      </c>
      <c r="AI32">
        <f t="shared" si="6"/>
        <v>-598.40002302505741</v>
      </c>
      <c r="AJ32">
        <f t="shared" si="7"/>
        <v>-232.46215346410781</v>
      </c>
      <c r="AK32">
        <f t="shared" si="22"/>
        <v>-176.03032454551868</v>
      </c>
      <c r="AL32">
        <f t="shared" si="8"/>
        <v>-1006.8925010346838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-22.369313428887178</v>
      </c>
      <c r="AR32">
        <f t="shared" si="9"/>
        <v>-22.370152468463164</v>
      </c>
      <c r="AS32">
        <f t="shared" si="9"/>
        <v>-8.6901965508808487</v>
      </c>
      <c r="AT32">
        <f t="shared" si="9"/>
        <v>-6.5805899860258092</v>
      </c>
      <c r="AU32">
        <f t="shared" si="9"/>
        <v>-37.640939005369823</v>
      </c>
      <c r="AW32">
        <v>29</v>
      </c>
      <c r="AX32">
        <f>IF(Z32&gt;0, (R32*SUMPRODUCT(K32:$K$98, X32:$X$98)-K32*$AZ$3)/Z32, 0)</f>
        <v>-1271069.8378068849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250000</v>
      </c>
      <c r="S33">
        <f t="shared" si="1"/>
        <v>-3236210.9089952777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-2282.2567686147304</v>
      </c>
      <c r="AC33">
        <f t="shared" si="2"/>
        <v>-2056.198396300596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-285.55310999385409</v>
      </c>
      <c r="AI33">
        <f t="shared" si="6"/>
        <v>-285.56105214616633</v>
      </c>
      <c r="AJ33">
        <f t="shared" si="7"/>
        <v>-226.05837231413443</v>
      </c>
      <c r="AK33">
        <f t="shared" si="22"/>
        <v>-159.75797380303115</v>
      </c>
      <c r="AL33">
        <f t="shared" si="8"/>
        <v>-671.37739826333188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-9.5311699690483032</v>
      </c>
      <c r="AR33">
        <f t="shared" si="9"/>
        <v>-9.5314350616036236</v>
      </c>
      <c r="AS33">
        <f t="shared" si="9"/>
        <v>-7.5453591435190166</v>
      </c>
      <c r="AT33">
        <f t="shared" si="9"/>
        <v>-5.3323894888072774</v>
      </c>
      <c r="AU33">
        <f t="shared" si="9"/>
        <v>-22.409183693929915</v>
      </c>
      <c r="AW33">
        <v>30</v>
      </c>
      <c r="AX33">
        <f>IF(Z33&gt;0, (R33*SUMPRODUCT(K33:$K$98, X33:$X$98)-K33*$AZ$3)/Z33, 0)</f>
        <v>-3236210.9089952777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250000</v>
      </c>
      <c r="S34">
        <f t="shared" si="1"/>
        <v>-10449543.667237855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-2056.198396300596</v>
      </c>
      <c r="AC34">
        <f t="shared" si="2"/>
        <v>-1843.9191325705176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-113.13979145859422</v>
      </c>
      <c r="AI34">
        <f t="shared" si="6"/>
        <v>-113.1419971998104</v>
      </c>
      <c r="AJ34">
        <f t="shared" si="7"/>
        <v>-212.27926373007836</v>
      </c>
      <c r="AK34">
        <f t="shared" si="22"/>
        <v>-143.93388774104173</v>
      </c>
      <c r="AL34">
        <f t="shared" si="8"/>
        <v>-469.35514867093048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-3.3717601313344567</v>
      </c>
      <c r="AR34">
        <f t="shared" si="9"/>
        <v>-3.3718258662116107</v>
      </c>
      <c r="AS34">
        <f t="shared" si="9"/>
        <v>-6.3262867018457918</v>
      </c>
      <c r="AT34">
        <f t="shared" si="9"/>
        <v>-4.2894770971079872</v>
      </c>
      <c r="AU34">
        <f t="shared" ref="AU34:AU69" si="23">AL34*$K34</f>
        <v>-13.987589665165389</v>
      </c>
      <c r="AW34">
        <v>31</v>
      </c>
      <c r="AX34">
        <f>IF(Z34&gt;0, (R34*SUMPRODUCT(K34:$K$98, X34:$X$98)-K34*$AZ$3)/Z34, 0)</f>
        <v>-10449543.667237855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250000</v>
      </c>
      <c r="S35">
        <f t="shared" si="1"/>
        <v>-47162222.09773311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-1843.9191325705176</v>
      </c>
      <c r="AC35">
        <f t="shared" si="2"/>
        <v>-1649.2458626133464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-34.931266428926584</v>
      </c>
      <c r="AI35">
        <f t="shared" ref="AI35:AI66" si="25">SUM(AE35:AH35)</f>
        <v>-34.931703549409157</v>
      </c>
      <c r="AJ35">
        <f t="shared" si="7"/>
        <v>-194.67326995717121</v>
      </c>
      <c r="AK35">
        <f t="shared" si="22"/>
        <v>-129.07433927993625</v>
      </c>
      <c r="AL35">
        <f t="shared" si="8"/>
        <v>-358.67931278651662</v>
      </c>
      <c r="AN35">
        <f t="shared" ref="AN35:AT69" si="26">AE35*$K35</f>
        <v>0</v>
      </c>
      <c r="AO35">
        <f t="shared" si="26"/>
        <v>0</v>
      </c>
      <c r="AP35">
        <f t="shared" si="26"/>
        <v>-1.1631197539650986E-5</v>
      </c>
      <c r="AQ35">
        <f t="shared" si="26"/>
        <v>-0.92947477032349823</v>
      </c>
      <c r="AR35">
        <f t="shared" si="26"/>
        <v>-0.92948640152103779</v>
      </c>
      <c r="AS35">
        <f t="shared" si="26"/>
        <v>-5.1799980756416675</v>
      </c>
      <c r="AT35">
        <f t="shared" si="26"/>
        <v>-3.4344973464096267</v>
      </c>
      <c r="AU35">
        <f t="shared" si="23"/>
        <v>-9.5439818235723326</v>
      </c>
      <c r="AW35">
        <v>32</v>
      </c>
      <c r="AX35">
        <f>IF(Z35&gt;0, (R35*SUMPRODUCT(K35:$K$98, X35:$X$98)-K35*$AZ$3)/Z35, 0)</f>
        <v>-47162222.09773311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250000</v>
      </c>
      <c r="S36">
        <f t="shared" si="1"/>
        <v>-214960197.69542798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-1649.2458626133464</v>
      </c>
      <c r="AC36">
        <f t="shared" si="2"/>
        <v>-1473.3494176617896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-6.9414713399596666</v>
      </c>
      <c r="AI36">
        <f t="shared" si="25"/>
        <v>-6.9415570156704174</v>
      </c>
      <c r="AJ36">
        <f t="shared" si="7"/>
        <v>-175.89644495155676</v>
      </c>
      <c r="AK36">
        <f t="shared" si="22"/>
        <v>-115.44721038293426</v>
      </c>
      <c r="AL36">
        <f t="shared" si="8"/>
        <v>-298.28521235016143</v>
      </c>
      <c r="AN36">
        <f t="shared" si="26"/>
        <v>0</v>
      </c>
      <c r="AO36">
        <f t="shared" si="26"/>
        <v>0</v>
      </c>
      <c r="AP36">
        <f t="shared" si="26"/>
        <v>-2.0354618541384392E-6</v>
      </c>
      <c r="AQ36">
        <f t="shared" si="26"/>
        <v>-0.16491371942177543</v>
      </c>
      <c r="AR36">
        <f t="shared" si="26"/>
        <v>-0.16491575488362956</v>
      </c>
      <c r="AS36">
        <f t="shared" si="26"/>
        <v>-4.1789032251766596</v>
      </c>
      <c r="AT36">
        <f t="shared" si="26"/>
        <v>-2.7427656081381335</v>
      </c>
      <c r="AU36">
        <f t="shared" si="23"/>
        <v>-7.0865845881984226</v>
      </c>
      <c r="AW36">
        <v>33</v>
      </c>
      <c r="AX36">
        <f>IF(Z36&gt;0, (R36*SUMPRODUCT(K36:$K$98, X36:$X$98)-K36*$AZ$3)/Z36, 0)</f>
        <v>-214960197.69542798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250000</v>
      </c>
      <c r="S37">
        <f t="shared" si="1"/>
        <v>-991208514.0626049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-1473.3494176617896</v>
      </c>
      <c r="AC37">
        <f t="shared" si="2"/>
        <v>-1315.634045915247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-1.3645533199543192</v>
      </c>
      <c r="AI37">
        <f t="shared" si="25"/>
        <v>-1.3645699112419651</v>
      </c>
      <c r="AJ37">
        <f t="shared" si="7"/>
        <v>-157.71537174654259</v>
      </c>
      <c r="AK37">
        <f t="shared" si="22"/>
        <v>-103.13445923632528</v>
      </c>
      <c r="AL37">
        <f t="shared" si="8"/>
        <v>-262.21440089410987</v>
      </c>
      <c r="AN37">
        <f t="shared" si="26"/>
        <v>0</v>
      </c>
      <c r="AO37">
        <f t="shared" si="26"/>
        <v>0</v>
      </c>
      <c r="AP37">
        <f t="shared" si="26"/>
        <v>-3.5193894031069601E-7</v>
      </c>
      <c r="AQ37">
        <f t="shared" si="26"/>
        <v>-2.8945278972304912E-2</v>
      </c>
      <c r="AR37">
        <f t="shared" si="26"/>
        <v>-2.8945630911245222E-2</v>
      </c>
      <c r="AS37">
        <f t="shared" si="26"/>
        <v>-3.3455016866451777</v>
      </c>
      <c r="AT37">
        <f t="shared" si="26"/>
        <v>-2.1877164128355067</v>
      </c>
      <c r="AU37">
        <f t="shared" si="23"/>
        <v>-5.56216373039193</v>
      </c>
      <c r="AW37">
        <v>34</v>
      </c>
      <c r="AX37">
        <f>IF(Z37&gt;0, (R37*SUMPRODUCT(K37:$K$98, X37:$X$98)-K37*$AZ$3)/Z37, 0)</f>
        <v>-991208514.0626049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250000</v>
      </c>
      <c r="S38">
        <f t="shared" si="1"/>
        <v>-4632073902.8511724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-1315.634045915247</v>
      </c>
      <c r="AC38">
        <f t="shared" si="2"/>
        <v>-1174.6984505996081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-0.26510725204137975</v>
      </c>
      <c r="AI38">
        <f t="shared" si="25"/>
        <v>-0.26511042205354718</v>
      </c>
      <c r="AJ38">
        <f t="shared" si="7"/>
        <v>-140.93559531563892</v>
      </c>
      <c r="AK38">
        <f t="shared" si="22"/>
        <v>-92.094383214067307</v>
      </c>
      <c r="AL38">
        <f t="shared" si="8"/>
        <v>-233.29508895175977</v>
      </c>
      <c r="AN38">
        <f t="shared" si="26"/>
        <v>0</v>
      </c>
      <c r="AO38">
        <f t="shared" si="26"/>
        <v>0</v>
      </c>
      <c r="AP38">
        <f t="shared" si="26"/>
        <v>-6.0038541805878649E-8</v>
      </c>
      <c r="AQ38">
        <f t="shared" si="26"/>
        <v>-5.0210068586608037E-3</v>
      </c>
      <c r="AR38">
        <f t="shared" si="26"/>
        <v>-5.0210668972026093E-3</v>
      </c>
      <c r="AS38">
        <f t="shared" si="26"/>
        <v>-2.6692539915838038</v>
      </c>
      <c r="AT38">
        <f t="shared" si="26"/>
        <v>-1.7442243703306644</v>
      </c>
      <c r="AU38">
        <f t="shared" si="23"/>
        <v>-4.4184994288116712</v>
      </c>
      <c r="AW38">
        <v>35</v>
      </c>
      <c r="AX38">
        <f>IF(Z38&gt;0, (R38*SUMPRODUCT(K38:$K$98, X38:$X$98)-K38*$AZ$3)/Z38, 0)</f>
        <v>-4632073902.8511724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250000</v>
      </c>
      <c r="S39">
        <f t="shared" si="1"/>
        <v>-21975126325.673836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-1174.6984505996081</v>
      </c>
      <c r="AC39">
        <f t="shared" si="2"/>
        <v>-1048.8422746469926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-5.0834087953911443E-2</v>
      </c>
      <c r="AI39">
        <f t="shared" si="25"/>
        <v>-5.0834684561559505E-2</v>
      </c>
      <c r="AJ39">
        <f t="shared" si="7"/>
        <v>-125.85617595261556</v>
      </c>
      <c r="AK39">
        <f t="shared" si="22"/>
        <v>-82.228891541972573</v>
      </c>
      <c r="AL39">
        <f t="shared" si="8"/>
        <v>-208.1359021791497</v>
      </c>
      <c r="AN39">
        <f t="shared" si="26"/>
        <v>0</v>
      </c>
      <c r="AO39">
        <f t="shared" si="26"/>
        <v>0</v>
      </c>
      <c r="AP39">
        <f t="shared" si="26"/>
        <v>-1.0088811326751472E-8</v>
      </c>
      <c r="AQ39">
        <f t="shared" si="26"/>
        <v>-8.5961942324746805E-4</v>
      </c>
      <c r="AR39">
        <f t="shared" si="26"/>
        <v>-8.5962951205879477E-4</v>
      </c>
      <c r="AS39">
        <f t="shared" si="26"/>
        <v>-2.1282650626604713</v>
      </c>
      <c r="AT39">
        <f t="shared" si="26"/>
        <v>-1.3905148133212479</v>
      </c>
      <c r="AU39">
        <f t="shared" si="23"/>
        <v>-3.5196395054937781</v>
      </c>
      <c r="AW39">
        <v>36</v>
      </c>
      <c r="AX39">
        <f>IF(Z39&gt;0, (R39*SUMPRODUCT(K39:$K$98, X39:$X$98)-K39*$AZ$3)/Z39, 0)</f>
        <v>-21975126325.673836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250000</v>
      </c>
      <c r="S40">
        <f t="shared" si="1"/>
        <v>-105850631935.40376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-1048.8422746469926</v>
      </c>
      <c r="AC40">
        <f t="shared" si="2"/>
        <v>-936.46706555259971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-9.6010660212413161E-3</v>
      </c>
      <c r="AI40">
        <f t="shared" si="25"/>
        <v>-9.601176609511838E-3</v>
      </c>
      <c r="AJ40">
        <f t="shared" si="7"/>
        <v>-112.37520909439286</v>
      </c>
      <c r="AK40">
        <f t="shared" si="22"/>
        <v>-73.418959225289484</v>
      </c>
      <c r="AL40">
        <f t="shared" si="8"/>
        <v>-185.80376949629186</v>
      </c>
      <c r="AN40">
        <f t="shared" si="26"/>
        <v>0</v>
      </c>
      <c r="AO40">
        <f t="shared" si="26"/>
        <v>0</v>
      </c>
      <c r="AP40">
        <f t="shared" si="26"/>
        <v>-1.6697145337777658E-9</v>
      </c>
      <c r="AQ40">
        <f t="shared" si="26"/>
        <v>-1.4496148099380106E-4</v>
      </c>
      <c r="AR40">
        <f t="shared" si="26"/>
        <v>-1.4496315070833485E-4</v>
      </c>
      <c r="AS40">
        <f t="shared" si="26"/>
        <v>-1.6966945859211076</v>
      </c>
      <c r="AT40">
        <f t="shared" si="26"/>
        <v>-1.1085145169062633</v>
      </c>
      <c r="AU40">
        <f t="shared" si="23"/>
        <v>-2.8053540659780793</v>
      </c>
      <c r="AW40">
        <v>37</v>
      </c>
      <c r="AX40">
        <f>IF(Z40&gt;0, (R40*SUMPRODUCT(K40:$K$98, X40:$X$98)-K40*$AZ$3)/Z40, 0)</f>
        <v>-105850631935.40376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250000</v>
      </c>
      <c r="S41">
        <f t="shared" si="1"/>
        <v>-518449052151.74573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-936.46706555259971</v>
      </c>
      <c r="AC41">
        <f t="shared" si="2"/>
        <v>-836.13143487674472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-1.7864589418308445E-3</v>
      </c>
      <c r="AI41">
        <f t="shared" si="25"/>
        <v>-1.7864791012715698E-3</v>
      </c>
      <c r="AJ41">
        <f t="shared" si="7"/>
        <v>-100.33563067585499</v>
      </c>
      <c r="AK41">
        <f t="shared" si="22"/>
        <v>-65.552694588681987</v>
      </c>
      <c r="AL41">
        <f t="shared" si="8"/>
        <v>-165.89011174363824</v>
      </c>
      <c r="AN41">
        <f t="shared" si="26"/>
        <v>0</v>
      </c>
      <c r="AO41">
        <f t="shared" si="26"/>
        <v>0</v>
      </c>
      <c r="AP41">
        <f t="shared" si="26"/>
        <v>-2.7176505871903451E-10</v>
      </c>
      <c r="AQ41">
        <f t="shared" si="26"/>
        <v>-2.4082866476333382E-5</v>
      </c>
      <c r="AR41">
        <f t="shared" si="26"/>
        <v>-2.4083138241392098E-5</v>
      </c>
      <c r="AS41">
        <f t="shared" si="26"/>
        <v>-1.3526029285111416</v>
      </c>
      <c r="AT41">
        <f t="shared" si="26"/>
        <v>-0.88370169276052302</v>
      </c>
      <c r="AU41">
        <f t="shared" si="23"/>
        <v>-2.2363287044099058</v>
      </c>
      <c r="AW41">
        <v>38</v>
      </c>
      <c r="AX41">
        <f>IF(Z41&gt;0, (R41*SUMPRODUCT(K41:$K$98, X41:$X$98)-K41*$AZ$3)/Z41, 0)</f>
        <v>-518449052151.74573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250000</v>
      </c>
      <c r="S42">
        <f t="shared" si="1"/>
        <v>-2584927379453.0049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-836.13143487674472</v>
      </c>
      <c r="AC42">
        <f t="shared" si="2"/>
        <v>-746.54594499770417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-3.2695509673463878E-4</v>
      </c>
      <c r="AI42">
        <f t="shared" si="25"/>
        <v>-3.2695870682612012E-4</v>
      </c>
      <c r="AJ42">
        <f t="shared" si="7"/>
        <v>-89.585489879040551</v>
      </c>
      <c r="AK42">
        <f t="shared" si="22"/>
        <v>-58.529200441372133</v>
      </c>
      <c r="AL42">
        <f t="shared" si="8"/>
        <v>-148.11501727911951</v>
      </c>
      <c r="AN42">
        <f t="shared" si="26"/>
        <v>0</v>
      </c>
      <c r="AO42">
        <f t="shared" si="26"/>
        <v>0</v>
      </c>
      <c r="AP42">
        <f t="shared" si="26"/>
        <v>-4.3452555518050478E-11</v>
      </c>
      <c r="AQ42">
        <f t="shared" si="26"/>
        <v>-3.9353668919933502E-6</v>
      </c>
      <c r="AR42">
        <f t="shared" si="26"/>
        <v>-3.9354103445488679E-6</v>
      </c>
      <c r="AS42">
        <f t="shared" si="26"/>
        <v>-1.0782880413670914</v>
      </c>
      <c r="AT42">
        <f t="shared" si="26"/>
        <v>-0.70448168550423484</v>
      </c>
      <c r="AU42">
        <f t="shared" si="23"/>
        <v>-1.7827736622816708</v>
      </c>
      <c r="AW42">
        <v>39</v>
      </c>
      <c r="AX42">
        <f>IF(Z42&gt;0, (R42*SUMPRODUCT(K42:$K$98, X42:$X$98)-K42*$AZ$3)/Z42, 0)</f>
        <v>-2584927379453.0049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250000</v>
      </c>
      <c r="S43">
        <f t="shared" si="1"/>
        <v>-13131800177839.57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-746.54594499770417</v>
      </c>
      <c r="AC43">
        <f t="shared" si="2"/>
        <v>-666.55888289565394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-5.8790026345640003E-5</v>
      </c>
      <c r="AI43">
        <f t="shared" si="25"/>
        <v>-5.8790660834889256E-5</v>
      </c>
      <c r="AJ43">
        <f t="shared" si="7"/>
        <v>-79.987062102050231</v>
      </c>
      <c r="AK43">
        <f t="shared" si="22"/>
        <v>-52.258216149839299</v>
      </c>
      <c r="AL43">
        <f t="shared" si="8"/>
        <v>-132.24533704255037</v>
      </c>
      <c r="AN43">
        <f t="shared" si="26"/>
        <v>0</v>
      </c>
      <c r="AO43">
        <f t="shared" si="26"/>
        <v>0</v>
      </c>
      <c r="AP43">
        <f t="shared" si="26"/>
        <v>-6.8187279105722111E-12</v>
      </c>
      <c r="AQ43">
        <f t="shared" si="26"/>
        <v>-6.3180454826837658E-7</v>
      </c>
      <c r="AR43">
        <f t="shared" si="26"/>
        <v>-6.3181136699628722E-7</v>
      </c>
      <c r="AS43">
        <f t="shared" si="26"/>
        <v>-0.85960481360540009</v>
      </c>
      <c r="AT43">
        <f t="shared" si="26"/>
        <v>-0.56160850232905213</v>
      </c>
      <c r="AU43">
        <f t="shared" si="23"/>
        <v>-1.4212139477458194</v>
      </c>
      <c r="AW43">
        <v>40</v>
      </c>
      <c r="AX43">
        <f>IF(Z43&gt;0, (R43*SUMPRODUCT(K43:$K$98, X43:$X$98)-K43*$AZ$3)/Z43, 0)</f>
        <v>-13131800177839.57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250000</v>
      </c>
      <c r="S44">
        <f t="shared" si="1"/>
        <v>-68092652054087.469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-666.55888289565394</v>
      </c>
      <c r="AC44">
        <f t="shared" si="2"/>
        <v>-595.14186027976484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-1.037784277902943E-5</v>
      </c>
      <c r="AI44">
        <f t="shared" si="25"/>
        <v>-1.037795203124724E-5</v>
      </c>
      <c r="AJ44">
        <f t="shared" si="7"/>
        <v>-71.417022615889096</v>
      </c>
      <c r="AK44">
        <f t="shared" si="22"/>
        <v>-46.659121802695779</v>
      </c>
      <c r="AL44">
        <f t="shared" si="8"/>
        <v>-118.07615479653691</v>
      </c>
      <c r="AN44">
        <f t="shared" si="26"/>
        <v>0</v>
      </c>
      <c r="AO44">
        <f t="shared" si="26"/>
        <v>0</v>
      </c>
      <c r="AP44">
        <f t="shared" si="26"/>
        <v>-1.0483138712284369E-12</v>
      </c>
      <c r="AQ44">
        <f t="shared" si="26"/>
        <v>-9.9579090994475711E-8</v>
      </c>
      <c r="AR44">
        <f t="shared" si="26"/>
        <v>-9.9580139308346936E-8</v>
      </c>
      <c r="AS44">
        <f t="shared" si="26"/>
        <v>-0.68527172217261656</v>
      </c>
      <c r="AT44">
        <f t="shared" si="26"/>
        <v>-0.44771086194345905</v>
      </c>
      <c r="AU44">
        <f t="shared" si="23"/>
        <v>-1.1329826836962149</v>
      </c>
      <c r="AW44">
        <v>41</v>
      </c>
      <c r="AX44">
        <f>IF(Z44&gt;0, (R44*SUMPRODUCT(K44:$K$98, X44:$X$98)-K44*$AZ$3)/Z44, 0)</f>
        <v>-68092652054087.469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250000</v>
      </c>
      <c r="S45">
        <f t="shared" si="1"/>
        <v>-360764221237269.44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-595.14186027976484</v>
      </c>
      <c r="AC45">
        <f t="shared" si="2"/>
        <v>-531.37666105104597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-1.7949640343958834E-6</v>
      </c>
      <c r="AI45">
        <f t="shared" si="25"/>
        <v>-1.794982445889796E-6</v>
      </c>
      <c r="AJ45">
        <f t="shared" si="7"/>
        <v>-63.76519922871887</v>
      </c>
      <c r="AK45">
        <f t="shared" si="22"/>
        <v>-41.659930219583543</v>
      </c>
      <c r="AL45">
        <f t="shared" si="8"/>
        <v>-105.42513124328485</v>
      </c>
      <c r="AN45">
        <f t="shared" si="26"/>
        <v>0</v>
      </c>
      <c r="AO45">
        <f t="shared" si="26"/>
        <v>0</v>
      </c>
      <c r="AP45">
        <f t="shared" si="26"/>
        <v>-1.5773645512722903E-13</v>
      </c>
      <c r="AQ45">
        <f t="shared" si="26"/>
        <v>-1.5377962549529567E-8</v>
      </c>
      <c r="AR45">
        <f t="shared" si="26"/>
        <v>-1.5378120285984696E-8</v>
      </c>
      <c r="AS45">
        <f t="shared" si="26"/>
        <v>-0.54629442535463169</v>
      </c>
      <c r="AT45">
        <f t="shared" si="26"/>
        <v>-0.356912358385157</v>
      </c>
      <c r="AU45">
        <f t="shared" si="23"/>
        <v>-0.90320679911790891</v>
      </c>
      <c r="AW45">
        <v>42</v>
      </c>
      <c r="AX45">
        <f>IF(Z45&gt;0, (R45*SUMPRODUCT(K45:$K$98, X45:$X$98)-K45*$AZ$3)/Z45, 0)</f>
        <v>-360764221237269.44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250000</v>
      </c>
      <c r="S46">
        <f t="shared" si="1"/>
        <v>-1956461287453289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-531.37666105104597</v>
      </c>
      <c r="AC46">
        <f t="shared" si="2"/>
        <v>-474.44344738044356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-3.0392237691027351E-7</v>
      </c>
      <c r="AI46">
        <f t="shared" si="25"/>
        <v>-3.0392540817040134E-7</v>
      </c>
      <c r="AJ46">
        <f t="shared" si="7"/>
        <v>-56.933213670602413</v>
      </c>
      <c r="AK46">
        <f t="shared" si="22"/>
        <v>-37.196366273573219</v>
      </c>
      <c r="AL46">
        <f t="shared" si="8"/>
        <v>-94.129580248101036</v>
      </c>
      <c r="AN46">
        <f t="shared" si="26"/>
        <v>0</v>
      </c>
      <c r="AO46">
        <f t="shared" si="26"/>
        <v>0</v>
      </c>
      <c r="AP46">
        <f t="shared" si="26"/>
        <v>-2.3187195949956744E-14</v>
      </c>
      <c r="AQ46">
        <f t="shared" si="26"/>
        <v>-2.3248112698572357E-9</v>
      </c>
      <c r="AR46">
        <f t="shared" si="26"/>
        <v>-2.3248344570531858E-9</v>
      </c>
      <c r="AS46">
        <f t="shared" si="26"/>
        <v>-0.43550257179543789</v>
      </c>
      <c r="AT46">
        <f t="shared" si="26"/>
        <v>-0.28452834697351137</v>
      </c>
      <c r="AU46">
        <f t="shared" si="23"/>
        <v>-0.72003092109378364</v>
      </c>
      <c r="AW46">
        <v>43</v>
      </c>
      <c r="AX46">
        <f>IF(Z46&gt;0, (R46*SUMPRODUCT(K46:$K$98, X46:$X$98)-K46*$AZ$3)/Z46, 0)</f>
        <v>-1956461287453289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250000</v>
      </c>
      <c r="S47">
        <f t="shared" si="1"/>
        <v>-1.0881799323263018E+16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-474.44344738044356</v>
      </c>
      <c r="AC47">
        <f t="shared" si="2"/>
        <v>-423.61022087742873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-5.0286869275145855E-8</v>
      </c>
      <c r="AI47">
        <f t="shared" si="25"/>
        <v>-5.0287355879208628E-8</v>
      </c>
      <c r="AJ47">
        <f t="shared" si="7"/>
        <v>-50.833226503014828</v>
      </c>
      <c r="AK47">
        <f t="shared" si="22"/>
        <v>-33.211041316631054</v>
      </c>
      <c r="AL47">
        <f t="shared" si="8"/>
        <v>-84.044267869933236</v>
      </c>
      <c r="AN47">
        <f t="shared" si="26"/>
        <v>0</v>
      </c>
      <c r="AO47">
        <f t="shared" si="26"/>
        <v>0</v>
      </c>
      <c r="AP47">
        <f t="shared" si="26"/>
        <v>-3.3234009000650599E-15</v>
      </c>
      <c r="AQ47">
        <f t="shared" si="26"/>
        <v>-3.4344848182829114E-10</v>
      </c>
      <c r="AR47">
        <f t="shared" si="26"/>
        <v>-3.4345180522919124E-10</v>
      </c>
      <c r="AS47">
        <f t="shared" si="26"/>
        <v>-0.34717998397094407</v>
      </c>
      <c r="AT47">
        <f t="shared" si="26"/>
        <v>-0.22682425620342028</v>
      </c>
      <c r="AU47">
        <f t="shared" si="23"/>
        <v>-0.57400424051781618</v>
      </c>
      <c r="AW47">
        <v>44</v>
      </c>
      <c r="AX47">
        <f>IF(Z47&gt;0, (R47*SUMPRODUCT(K47:$K$98, X47:$X$98)-K47*$AZ$3)/Z47, 0)</f>
        <v>-1.0881799323263018E+16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250000</v>
      </c>
      <c r="S48">
        <f t="shared" si="1"/>
        <v>-6.2145179791664824E+16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-423.61022087742873</v>
      </c>
      <c r="AC48">
        <f t="shared" si="2"/>
        <v>-378.22341149800468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-8.1132288745216143E-9</v>
      </c>
      <c r="AI48">
        <f t="shared" si="25"/>
        <v>-8.1133049511000328E-9</v>
      </c>
      <c r="AJ48">
        <f t="shared" si="7"/>
        <v>-45.386809379424051</v>
      </c>
      <c r="AK48">
        <f t="shared" si="22"/>
        <v>-29.652715461420016</v>
      </c>
      <c r="AL48">
        <f t="shared" si="8"/>
        <v>-75.03952484895737</v>
      </c>
      <c r="AN48">
        <f t="shared" si="26"/>
        <v>0</v>
      </c>
      <c r="AO48">
        <f t="shared" si="26"/>
        <v>0</v>
      </c>
      <c r="AP48">
        <f t="shared" si="26"/>
        <v>-4.6391664139378071E-16</v>
      </c>
      <c r="AQ48">
        <f t="shared" si="26"/>
        <v>-4.947464736970312E-11</v>
      </c>
      <c r="AR48">
        <f t="shared" si="26"/>
        <v>-4.947511128634452E-11</v>
      </c>
      <c r="AS48">
        <f t="shared" si="26"/>
        <v>-0.27676975764046119</v>
      </c>
      <c r="AT48">
        <f t="shared" si="26"/>
        <v>-0.18082290832629838</v>
      </c>
      <c r="AU48">
        <f t="shared" si="23"/>
        <v>-0.45759266601623472</v>
      </c>
      <c r="AW48">
        <v>45</v>
      </c>
      <c r="AX48">
        <f>IF(Z48&gt;0, (R48*SUMPRODUCT(K48:$K$98, X48:$X$98)-K48*$AZ$3)/Z48, 0)</f>
        <v>-6.2145179791664824E+16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250000</v>
      </c>
      <c r="S49">
        <f t="shared" si="1"/>
        <v>-3.6512513993968928E+17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-378.22341149800468</v>
      </c>
      <c r="AC49">
        <f t="shared" si="2"/>
        <v>-337.69947455183319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-1.2750945168861283E-9</v>
      </c>
      <c r="AI49">
        <f t="shared" si="25"/>
        <v>-1.2751060779729179E-9</v>
      </c>
      <c r="AJ49">
        <f t="shared" si="7"/>
        <v>-40.523936946171489</v>
      </c>
      <c r="AK49">
        <f t="shared" si="22"/>
        <v>-26.475638804860331</v>
      </c>
      <c r="AL49">
        <f t="shared" si="8"/>
        <v>-66.999575752306924</v>
      </c>
      <c r="AN49">
        <f t="shared" si="26"/>
        <v>0</v>
      </c>
      <c r="AO49">
        <f t="shared" si="26"/>
        <v>0</v>
      </c>
      <c r="AP49">
        <f t="shared" si="26"/>
        <v>-6.2946214686937082E-17</v>
      </c>
      <c r="AQ49">
        <f t="shared" si="26"/>
        <v>-6.9424591880441667E-12</v>
      </c>
      <c r="AR49">
        <f t="shared" si="26"/>
        <v>-6.9425221342588533E-12</v>
      </c>
      <c r="AS49">
        <f t="shared" si="26"/>
        <v>-0.22063915628365555</v>
      </c>
      <c r="AT49">
        <f t="shared" si="26"/>
        <v>-0.14415091543880901</v>
      </c>
      <c r="AU49">
        <f t="shared" si="23"/>
        <v>-0.36479007172940703</v>
      </c>
      <c r="AW49">
        <v>46</v>
      </c>
      <c r="AX49">
        <f>IF(Z49&gt;0, (R49*SUMPRODUCT(K49:$K$98, X49:$X$98)-K49*$AZ$3)/Z49, 0)</f>
        <v>-3.6512513993968928E+17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250000</v>
      </c>
      <c r="S50">
        <f t="shared" si="1"/>
        <v>-2.2092793579368317E+18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-337.69947455183319</v>
      </c>
      <c r="AC50">
        <f t="shared" si="2"/>
        <v>-301.51738799271425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-1.9479009088023178E-10</v>
      </c>
      <c r="AI50">
        <f t="shared" si="25"/>
        <v>-1.9479179685160944E-10</v>
      </c>
      <c r="AJ50">
        <f t="shared" si="7"/>
        <v>-36.182086559118943</v>
      </c>
      <c r="AK50">
        <f t="shared" si="22"/>
        <v>-23.638963218628327</v>
      </c>
      <c r="AL50">
        <f t="shared" si="8"/>
        <v>-59.821049777942065</v>
      </c>
      <c r="AN50">
        <f t="shared" si="26"/>
        <v>0</v>
      </c>
      <c r="AO50">
        <f t="shared" si="26"/>
        <v>0</v>
      </c>
      <c r="AP50">
        <f t="shared" si="26"/>
        <v>-8.293248425181922E-18</v>
      </c>
      <c r="AQ50">
        <f t="shared" si="26"/>
        <v>-9.4693418399757055E-13</v>
      </c>
      <c r="AR50">
        <f t="shared" si="26"/>
        <v>-9.4694247724599551E-13</v>
      </c>
      <c r="AS50">
        <f t="shared" si="26"/>
        <v>-0.17589218453753405</v>
      </c>
      <c r="AT50">
        <f t="shared" si="26"/>
        <v>-0.11491622723120812</v>
      </c>
      <c r="AU50">
        <f t="shared" si="23"/>
        <v>-0.29080841176968913</v>
      </c>
      <c r="AW50">
        <v>47</v>
      </c>
      <c r="AX50">
        <f>IF(Z50&gt;0, (R50*SUMPRODUCT(K50:$K$98, X50:$X$98)-K50*$AZ$3)/Z50, 0)</f>
        <v>-2.2092793579368317E+18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250000</v>
      </c>
      <c r="S51">
        <f t="shared" si="1"/>
        <v>-1.3772176992423281E+19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-301.51738799271425</v>
      </c>
      <c r="AC51">
        <f t="shared" si="2"/>
        <v>-269.21195356492422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-2.8891352399897176E-11</v>
      </c>
      <c r="AI51">
        <f t="shared" si="25"/>
        <v>-2.8891596743941072E-11</v>
      </c>
      <c r="AJ51">
        <f t="shared" si="7"/>
        <v>-32.305434427790033</v>
      </c>
      <c r="AK51">
        <f t="shared" si="22"/>
        <v>-21.106217159490001</v>
      </c>
      <c r="AL51">
        <f t="shared" si="8"/>
        <v>-53.411651587308924</v>
      </c>
      <c r="AN51">
        <f t="shared" si="26"/>
        <v>0</v>
      </c>
      <c r="AO51">
        <f t="shared" si="26"/>
        <v>0</v>
      </c>
      <c r="AP51">
        <f t="shared" si="26"/>
        <v>-1.0605634816876078E-18</v>
      </c>
      <c r="AQ51">
        <f t="shared" si="26"/>
        <v>-1.2540151502571395E-13</v>
      </c>
      <c r="AR51">
        <f t="shared" si="26"/>
        <v>-1.2540257558919564E-13</v>
      </c>
      <c r="AS51">
        <f t="shared" si="26"/>
        <v>-0.14022017262241926</v>
      </c>
      <c r="AT51">
        <f t="shared" si="26"/>
        <v>-9.1610512779982806E-2</v>
      </c>
      <c r="AU51">
        <f t="shared" si="23"/>
        <v>-0.23183068540252746</v>
      </c>
      <c r="AW51">
        <v>48</v>
      </c>
      <c r="AX51">
        <f>IF(Z51&gt;0, (R51*SUMPRODUCT(K51:$K$98, X51:$X$98)-K51*$AZ$3)/Z51, 0)</f>
        <v>-1.3772176992423281E+19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250000</v>
      </c>
      <c r="S52">
        <f t="shared" si="1"/>
        <v>-8.8597064256840188E+19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-269.21195356492422</v>
      </c>
      <c r="AC52">
        <f t="shared" si="2"/>
        <v>-240.36781568296817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-4.1597508374942659E-12</v>
      </c>
      <c r="AI52">
        <f t="shared" si="25"/>
        <v>-4.159784750555847E-12</v>
      </c>
      <c r="AJ52">
        <f t="shared" si="7"/>
        <v>-28.844137881956044</v>
      </c>
      <c r="AK52">
        <f t="shared" si="22"/>
        <v>-18.844836749544697</v>
      </c>
      <c r="AL52">
        <f t="shared" si="8"/>
        <v>-47.688974631504905</v>
      </c>
      <c r="AN52">
        <f t="shared" si="26"/>
        <v>0</v>
      </c>
      <c r="AO52">
        <f t="shared" si="26"/>
        <v>0</v>
      </c>
      <c r="AP52">
        <f t="shared" si="26"/>
        <v>-1.3142678604978985E-19</v>
      </c>
      <c r="AQ52">
        <f t="shared" si="26"/>
        <v>-1.612071154455298E-14</v>
      </c>
      <c r="AR52">
        <f t="shared" si="26"/>
        <v>-1.6120842971339031E-14</v>
      </c>
      <c r="AS52">
        <f t="shared" si="26"/>
        <v>-0.11178266312374238</v>
      </c>
      <c r="AT52">
        <f t="shared" si="26"/>
        <v>-7.3031339907511997E-2</v>
      </c>
      <c r="AU52">
        <f t="shared" si="23"/>
        <v>-0.18481400303127052</v>
      </c>
      <c r="AW52">
        <v>49</v>
      </c>
      <c r="AX52">
        <f>IF(Z52&gt;0, (R52*SUMPRODUCT(K52:$K$98, X52:$X$98)-K52*$AZ$3)/Z52, 0)</f>
        <v>-8.8597064256840188E+19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250000</v>
      </c>
      <c r="S53">
        <f t="shared" si="1"/>
        <v>-5.8910935687288449E+20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-240.36781568296817</v>
      </c>
      <c r="AC53">
        <f t="shared" si="2"/>
        <v>-214.61412114550731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-5.8040294776582981E-13</v>
      </c>
      <c r="AI53">
        <f t="shared" si="25"/>
        <v>-5.8040750154940675E-13</v>
      </c>
      <c r="AJ53">
        <f t="shared" si="7"/>
        <v>-25.753694537460859</v>
      </c>
      <c r="AK53">
        <f t="shared" si="22"/>
        <v>-16.825747097807774</v>
      </c>
      <c r="AL53">
        <f t="shared" si="8"/>
        <v>-42.579441635269212</v>
      </c>
      <c r="AN53">
        <f t="shared" si="26"/>
        <v>0</v>
      </c>
      <c r="AO53">
        <f t="shared" si="26"/>
        <v>0</v>
      </c>
      <c r="AP53">
        <f t="shared" si="26"/>
        <v>-1.5756917203868778E-20</v>
      </c>
      <c r="AQ53">
        <f t="shared" si="26"/>
        <v>-2.0082994807314094E-15</v>
      </c>
      <c r="AR53">
        <f t="shared" si="26"/>
        <v>-2.0083152376486134E-15</v>
      </c>
      <c r="AS53">
        <f t="shared" si="26"/>
        <v>-8.9112454658596005E-2</v>
      </c>
      <c r="AT53">
        <f t="shared" si="26"/>
        <v>-5.8220137043616102E-2</v>
      </c>
      <c r="AU53">
        <f t="shared" si="23"/>
        <v>-0.14733259170221411</v>
      </c>
      <c r="AW53">
        <v>50</v>
      </c>
      <c r="AX53">
        <f>IF(Z53&gt;0, (R53*SUMPRODUCT(K53:$K$98, X53:$X$98)-K53*$AZ$3)/Z53, 0)</f>
        <v>-5.8910935687288449E+20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250000</v>
      </c>
      <c r="S54">
        <f t="shared" si="1"/>
        <v>-4.0549527035411793E+21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-214.61412114550731</v>
      </c>
      <c r="AC54">
        <f t="shared" si="2"/>
        <v>-191.61975102277435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-7.8350982266806164E-14</v>
      </c>
      <c r="AI54">
        <f t="shared" si="25"/>
        <v>-7.8351572963433939E-14</v>
      </c>
      <c r="AJ54">
        <f t="shared" si="7"/>
        <v>-22.99437012273296</v>
      </c>
      <c r="AK54">
        <f t="shared" si="22"/>
        <v>-15.022988480185512</v>
      </c>
      <c r="AL54">
        <f t="shared" si="8"/>
        <v>-38.017358602918549</v>
      </c>
      <c r="AN54">
        <f t="shared" si="26"/>
        <v>0</v>
      </c>
      <c r="AO54">
        <f t="shared" si="26"/>
        <v>0</v>
      </c>
      <c r="AP54">
        <f t="shared" si="26"/>
        <v>-1.8249263221301139E-21</v>
      </c>
      <c r="AQ54">
        <f t="shared" si="26"/>
        <v>-2.4206125984007783E-16</v>
      </c>
      <c r="AR54">
        <f t="shared" si="26"/>
        <v>-2.4206308476639996E-16</v>
      </c>
      <c r="AS54">
        <f t="shared" si="26"/>
        <v>-7.103990326737579E-2</v>
      </c>
      <c r="AT54">
        <f t="shared" si="26"/>
        <v>-4.6412736801352113E-2</v>
      </c>
      <c r="AU54">
        <f t="shared" si="23"/>
        <v>-0.11745264006872813</v>
      </c>
      <c r="AW54">
        <v>51</v>
      </c>
      <c r="AX54">
        <f>IF(Z54&gt;0, (R54*SUMPRODUCT(K54:$K$98, X54:$X$98)-K54*$AZ$3)/Z54, 0)</f>
        <v>-4.0549527035411793E+21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250000</v>
      </c>
      <c r="S55">
        <f t="shared" si="1"/>
        <v>-2.8933095481134021E+22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-191.61975102277435</v>
      </c>
      <c r="AC55">
        <f t="shared" si="2"/>
        <v>-171.08906341319138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-1.0217476957876649E-14</v>
      </c>
      <c r="AI55">
        <f t="shared" si="25"/>
        <v>-1.0217550873690257E-14</v>
      </c>
      <c r="AJ55">
        <f t="shared" si="7"/>
        <v>-20.530687609582969</v>
      </c>
      <c r="AK55">
        <f t="shared" si="22"/>
        <v>-13.413382571594205</v>
      </c>
      <c r="AL55">
        <f t="shared" si="8"/>
        <v>-33.944070181177182</v>
      </c>
      <c r="AN55">
        <f t="shared" si="26"/>
        <v>0</v>
      </c>
      <c r="AO55">
        <f t="shared" si="26"/>
        <v>0</v>
      </c>
      <c r="AP55">
        <f t="shared" si="26"/>
        <v>-2.0389199852285141E-22</v>
      </c>
      <c r="AQ55">
        <f t="shared" si="26"/>
        <v>-2.8184250367200338E-17</v>
      </c>
      <c r="AR55">
        <f t="shared" si="26"/>
        <v>-2.8184454259198863E-17</v>
      </c>
      <c r="AS55">
        <f t="shared" si="26"/>
        <v>-5.663257594656862E-2</v>
      </c>
      <c r="AT55">
        <f t="shared" si="26"/>
        <v>-3.6999949618424829E-2</v>
      </c>
      <c r="AU55">
        <f t="shared" si="23"/>
        <v>-9.3632525564993463E-2</v>
      </c>
      <c r="AW55">
        <v>52</v>
      </c>
      <c r="AX55">
        <f>IF(Z55&gt;0, (R55*SUMPRODUCT(K55:$K$98, X55:$X$98)-K55*$AZ$3)/Z55, 0)</f>
        <v>-2.8933095481134021E+22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250000</v>
      </c>
      <c r="S56">
        <f t="shared" si="1"/>
        <v>-2.1433529578931499E+23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-171.08906341319138</v>
      </c>
      <c r="AC56">
        <f t="shared" si="2"/>
        <v>-152.75809233320658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-1.2853565615872596E-15</v>
      </c>
      <c r="AI56">
        <f t="shared" si="25"/>
        <v>-1.2853654704146514E-15</v>
      </c>
      <c r="AJ56">
        <f t="shared" si="7"/>
        <v>-18.330971079984806</v>
      </c>
      <c r="AK56">
        <f t="shared" si="22"/>
        <v>-11.976234438923399</v>
      </c>
      <c r="AL56">
        <f t="shared" si="8"/>
        <v>-30.307205518908205</v>
      </c>
      <c r="AN56">
        <f t="shared" si="26"/>
        <v>0</v>
      </c>
      <c r="AO56">
        <f t="shared" si="26"/>
        <v>0</v>
      </c>
      <c r="AP56">
        <f t="shared" si="26"/>
        <v>-2.19414509364716E-23</v>
      </c>
      <c r="AQ56">
        <f t="shared" si="26"/>
        <v>-3.1656902408709767E-18</v>
      </c>
      <c r="AR56">
        <f t="shared" si="26"/>
        <v>-3.1657121823219129E-18</v>
      </c>
      <c r="AS56">
        <f t="shared" si="26"/>
        <v>-4.5147142814547715E-2</v>
      </c>
      <c r="AT56">
        <f t="shared" si="26"/>
        <v>-2.9496133305504487E-2</v>
      </c>
      <c r="AU56">
        <f t="shared" si="23"/>
        <v>-7.4643276120052199E-2</v>
      </c>
      <c r="AW56">
        <v>53</v>
      </c>
      <c r="AX56">
        <f>IF(Z56&gt;0, (R56*SUMPRODUCT(K56:$K$98, X56:$X$98)-K56*$AZ$3)/Z56, 0)</f>
        <v>-2.1433529578931499E+23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250000</v>
      </c>
      <c r="S57">
        <f t="shared" si="1"/>
        <v>-1.6513524635081355E+24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-152.75809233320658</v>
      </c>
      <c r="AC57">
        <f t="shared" si="2"/>
        <v>-136.39115386893445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-1.5574638098993623E-16</v>
      </c>
      <c r="AI57">
        <f t="shared" si="25"/>
        <v>-1.5574741341000464E-16</v>
      </c>
      <c r="AJ57">
        <f t="shared" si="7"/>
        <v>-16.366938464272124</v>
      </c>
      <c r="AK57">
        <f t="shared" si="22"/>
        <v>-10.693066463324461</v>
      </c>
      <c r="AL57">
        <f t="shared" si="8"/>
        <v>-27.060004927596587</v>
      </c>
      <c r="AN57">
        <f t="shared" si="26"/>
        <v>0</v>
      </c>
      <c r="AO57">
        <f t="shared" si="26"/>
        <v>0</v>
      </c>
      <c r="AP57">
        <f t="shared" si="26"/>
        <v>-2.2702998145973463E-24</v>
      </c>
      <c r="AQ57">
        <f t="shared" si="26"/>
        <v>-3.4248751133496169E-19</v>
      </c>
      <c r="AR57">
        <f t="shared" si="26"/>
        <v>-3.4248978163477628E-19</v>
      </c>
      <c r="AS57">
        <f t="shared" si="26"/>
        <v>-3.5991025840678925E-2</v>
      </c>
      <c r="AT57">
        <f t="shared" si="26"/>
        <v>-2.3514136882576916E-2</v>
      </c>
      <c r="AU57">
        <f t="shared" si="23"/>
        <v>-5.9505162723255844E-2</v>
      </c>
      <c r="AW57">
        <v>54</v>
      </c>
      <c r="AX57">
        <f>IF(Z57&gt;0, (R57*SUMPRODUCT(K57:$K$98, X57:$X$98)-K57*$AZ$3)/Z57, 0)</f>
        <v>-1.6513524635081355E+24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250000</v>
      </c>
      <c r="S58">
        <f t="shared" si="1"/>
        <v>-1.3254241893882084E+25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-136.39115386893445</v>
      </c>
      <c r="AC58">
        <f t="shared" si="2"/>
        <v>-121.77781595440572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-1.8144958069365771E-17</v>
      </c>
      <c r="AI58">
        <f t="shared" si="25"/>
        <v>-1.8145072917330039E-17</v>
      </c>
      <c r="AJ58">
        <f t="shared" si="7"/>
        <v>-14.613337914528728</v>
      </c>
      <c r="AK58">
        <f t="shared" si="22"/>
        <v>-9.5473807708254128</v>
      </c>
      <c r="AL58">
        <f t="shared" si="8"/>
        <v>-24.160718685354141</v>
      </c>
      <c r="AN58">
        <f t="shared" si="26"/>
        <v>0</v>
      </c>
      <c r="AO58">
        <f t="shared" si="26"/>
        <v>0</v>
      </c>
      <c r="AP58">
        <f t="shared" si="26"/>
        <v>-2.2549247564074058E-25</v>
      </c>
      <c r="AQ58">
        <f t="shared" si="26"/>
        <v>-3.5625807923816833E-20</v>
      </c>
      <c r="AR58">
        <f t="shared" si="26"/>
        <v>-3.5626033416292477E-20</v>
      </c>
      <c r="AS58">
        <f t="shared" si="26"/>
        <v>-2.8691825446969892E-2</v>
      </c>
      <c r="AT58">
        <f t="shared" si="26"/>
        <v>-1.8745325958686953E-2</v>
      </c>
      <c r="AU58">
        <f t="shared" si="23"/>
        <v>-4.7437151405656845E-2</v>
      </c>
      <c r="AW58">
        <v>55</v>
      </c>
      <c r="AX58">
        <f>IF(Z58&gt;0, (R58*SUMPRODUCT(K58:$K$98, X58:$X$98)-K58*$AZ$3)/Z58, 0)</f>
        <v>-1.3254241893882084E+25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250000</v>
      </c>
      <c r="S59">
        <f t="shared" si="1"/>
        <v>-1.1099753655925224E+26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-121.77781595440572</v>
      </c>
      <c r="AC59">
        <f t="shared" si="2"/>
        <v>-108.73019281643369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-2.029096435895663E-18</v>
      </c>
      <c r="AI59">
        <f t="shared" si="25"/>
        <v>-2.0291086805584937E-18</v>
      </c>
      <c r="AJ59">
        <f t="shared" si="7"/>
        <v>-13.047623137972039</v>
      </c>
      <c r="AK59">
        <f t="shared" si="22"/>
        <v>-8.5244471168084015</v>
      </c>
      <c r="AL59">
        <f t="shared" si="8"/>
        <v>-21.572070254780442</v>
      </c>
      <c r="AN59">
        <f t="shared" si="26"/>
        <v>0</v>
      </c>
      <c r="AO59">
        <f t="shared" si="26"/>
        <v>0</v>
      </c>
      <c r="AP59">
        <f t="shared" si="26"/>
        <v>-2.1465329594909676E-26</v>
      </c>
      <c r="AQ59">
        <f t="shared" si="26"/>
        <v>-3.5570782453220411E-21</v>
      </c>
      <c r="AR59">
        <f t="shared" si="26"/>
        <v>-3.5570997106516358E-21</v>
      </c>
      <c r="AS59">
        <f t="shared" si="26"/>
        <v>-2.2872947582086897E-2</v>
      </c>
      <c r="AT59">
        <f t="shared" si="26"/>
        <v>-1.4943659086963445E-2</v>
      </c>
      <c r="AU59">
        <f t="shared" si="23"/>
        <v>-3.7816606669050346E-2</v>
      </c>
      <c r="AW59">
        <v>56</v>
      </c>
      <c r="AX59">
        <f>IF(Z59&gt;0, (R59*SUMPRODUCT(K59:$K$98, X59:$X$98)-K59*$AZ$3)/Z59, 0)</f>
        <v>-1.1099753655925224E+26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250000</v>
      </c>
      <c r="S60">
        <f t="shared" si="1"/>
        <v>-9.7884876885511139E+26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-108.73019281643369</v>
      </c>
      <c r="AC60">
        <f t="shared" si="2"/>
        <v>-97.080529300387212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-2.1764975608447143E-19</v>
      </c>
      <c r="AI60">
        <f t="shared" si="25"/>
        <v>-2.176509958128696E-19</v>
      </c>
      <c r="AJ60">
        <f t="shared" si="7"/>
        <v>-11.649663516046473</v>
      </c>
      <c r="AK60">
        <f t="shared" si="22"/>
        <v>-7.6111134971503587</v>
      </c>
      <c r="AL60">
        <f t="shared" si="8"/>
        <v>-19.260777013196833</v>
      </c>
      <c r="AN60">
        <f t="shared" si="26"/>
        <v>0</v>
      </c>
      <c r="AO60">
        <f t="shared" si="26"/>
        <v>0</v>
      </c>
      <c r="AP60">
        <f t="shared" si="26"/>
        <v>-1.9404357055874559E-27</v>
      </c>
      <c r="AQ60">
        <f t="shared" si="26"/>
        <v>-3.4066764836968981E-22</v>
      </c>
      <c r="AR60">
        <f t="shared" si="26"/>
        <v>-3.4066958880539539E-22</v>
      </c>
      <c r="AS60">
        <f t="shared" si="26"/>
        <v>-1.8234173773985105E-2</v>
      </c>
      <c r="AT60">
        <f t="shared" si="26"/>
        <v>-1.191299353233693E-2</v>
      </c>
      <c r="AU60">
        <f t="shared" si="23"/>
        <v>-3.0147167306322036E-2</v>
      </c>
      <c r="AW60">
        <v>57</v>
      </c>
      <c r="AX60">
        <f>IF(Z60&gt;0, (R60*SUMPRODUCT(K60:$K$98, X60:$X$98)-K60*$AZ$3)/Z60, 0)</f>
        <v>-9.7884876885511139E+26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250000</v>
      </c>
      <c r="S61">
        <f t="shared" si="1"/>
        <v>-9.1128229971824341E+27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-97.080529300387212</v>
      </c>
      <c r="AC61">
        <f t="shared" si="2"/>
        <v>-86.679044018202859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-2.2168680671947911E-20</v>
      </c>
      <c r="AI61">
        <f t="shared" si="25"/>
        <v>-2.2168799569028494E-20</v>
      </c>
      <c r="AJ61">
        <f t="shared" si="7"/>
        <v>-10.401485282184353</v>
      </c>
      <c r="AK61">
        <f t="shared" si="22"/>
        <v>-6.7956370510271054</v>
      </c>
      <c r="AL61">
        <f t="shared" si="8"/>
        <v>-17.19712233321146</v>
      </c>
      <c r="AN61">
        <f t="shared" si="26"/>
        <v>0</v>
      </c>
      <c r="AO61">
        <f t="shared" si="26"/>
        <v>0</v>
      </c>
      <c r="AP61">
        <f t="shared" si="26"/>
        <v>-1.6615976761670398E-28</v>
      </c>
      <c r="AQ61">
        <f t="shared" si="26"/>
        <v>-3.0980935871444154E-23</v>
      </c>
      <c r="AR61">
        <f t="shared" si="26"/>
        <v>-3.0981102031211772E-23</v>
      </c>
      <c r="AS61">
        <f t="shared" si="26"/>
        <v>-1.453617169482231E-2</v>
      </c>
      <c r="AT61">
        <f t="shared" si="26"/>
        <v>-9.496965507283902E-3</v>
      </c>
      <c r="AU61">
        <f t="shared" si="23"/>
        <v>-2.4033137202106213E-2</v>
      </c>
      <c r="AW61">
        <v>58</v>
      </c>
      <c r="AX61">
        <f>IF(Z61&gt;0, (R61*SUMPRODUCT(K61:$K$98, X61:$X$98)-K61*$AZ$3)/Z61, 0)</f>
        <v>-9.1128229971824341E+27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250000</v>
      </c>
      <c r="S62">
        <f t="shared" si="1"/>
        <v>-8.9805431032752203E+28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-86.679044018202859</v>
      </c>
      <c r="AC62">
        <f t="shared" si="2"/>
        <v>-77.392003587681117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-2.1387186452391264E-21</v>
      </c>
      <c r="AI62">
        <f t="shared" si="25"/>
        <v>-2.138729417416641E-21</v>
      </c>
      <c r="AJ62">
        <f t="shared" si="7"/>
        <v>-9.287040430521742</v>
      </c>
      <c r="AK62">
        <f t="shared" si="22"/>
        <v>-6.0675330812742008</v>
      </c>
      <c r="AL62">
        <f t="shared" si="8"/>
        <v>-15.354573511795943</v>
      </c>
      <c r="AN62">
        <f t="shared" si="26"/>
        <v>0</v>
      </c>
      <c r="AO62">
        <f t="shared" si="26"/>
        <v>0</v>
      </c>
      <c r="AP62">
        <f t="shared" si="26"/>
        <v>-1.344126563495892E-29</v>
      </c>
      <c r="AQ62">
        <f t="shared" si="26"/>
        <v>-2.6686420076675526E-24</v>
      </c>
      <c r="AR62">
        <f t="shared" si="26"/>
        <v>-2.6686554489331877E-24</v>
      </c>
      <c r="AS62">
        <f t="shared" si="26"/>
        <v>-1.1588147078142782E-2</v>
      </c>
      <c r="AT62">
        <f t="shared" si="26"/>
        <v>-7.5709227577199466E-3</v>
      </c>
      <c r="AU62">
        <f t="shared" si="23"/>
        <v>-1.9159069835862731E-2</v>
      </c>
      <c r="AW62">
        <v>59</v>
      </c>
      <c r="AX62">
        <f>IF(Z62&gt;0, (R62*SUMPRODUCT(K62:$K$98, X62:$X$98)-K62*$AZ$3)/Z62, 0)</f>
        <v>-8.9805431032752203E+28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250000</v>
      </c>
      <c r="S63">
        <f t="shared" si="1"/>
        <v>-9.3959390258581548E+29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-77.392003587681117</v>
      </c>
      <c r="AC63">
        <f t="shared" si="2"/>
        <v>-69.100003203286718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-1.9490351143834314E-22</v>
      </c>
      <c r="AI63">
        <f t="shared" si="25"/>
        <v>-1.9490443071851054E-22</v>
      </c>
      <c r="AJ63">
        <f t="shared" si="7"/>
        <v>-8.2920003843943988</v>
      </c>
      <c r="AK63">
        <f t="shared" si="22"/>
        <v>-5.4174402511376787</v>
      </c>
      <c r="AL63">
        <f t="shared" si="8"/>
        <v>-13.709440635532077</v>
      </c>
      <c r="AN63">
        <f t="shared" si="26"/>
        <v>0</v>
      </c>
      <c r="AO63">
        <f t="shared" si="26"/>
        <v>0</v>
      </c>
      <c r="AP63">
        <f t="shared" si="26"/>
        <v>-1.0241569830319635E-30</v>
      </c>
      <c r="AQ63">
        <f t="shared" si="26"/>
        <v>-2.1713923495738449E-25</v>
      </c>
      <c r="AR63">
        <f t="shared" si="26"/>
        <v>-2.1714025911436752E-25</v>
      </c>
      <c r="AS63">
        <f t="shared" si="26"/>
        <v>-9.2379999028561564E-3</v>
      </c>
      <c r="AT63">
        <f t="shared" si="26"/>
        <v>-6.0354932698660282E-3</v>
      </c>
      <c r="AU63">
        <f t="shared" si="23"/>
        <v>-1.5273493172722185E-2</v>
      </c>
      <c r="AW63">
        <v>60</v>
      </c>
      <c r="AX63">
        <f>IF(Z63&gt;0, (R63*SUMPRODUCT(K63:$K$98, X63:$X$98)-K63*$AZ$3)/Z63, 0)</f>
        <v>-9.3959390258581548E+29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250000</v>
      </c>
      <c r="S64">
        <f t="shared" si="1"/>
        <v>-1.0470211581663806E+31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-69.100003203286718</v>
      </c>
      <c r="AC64">
        <f t="shared" si="2"/>
        <v>-61.696431431505999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-1.6728605368809584E-23</v>
      </c>
      <c r="AI64">
        <f t="shared" si="25"/>
        <v>-1.6728679025906852E-23</v>
      </c>
      <c r="AJ64">
        <f t="shared" si="7"/>
        <v>-7.4035717717807188</v>
      </c>
      <c r="AK64">
        <f t="shared" si="22"/>
        <v>-4.8370002242300707</v>
      </c>
      <c r="AL64">
        <f t="shared" si="8"/>
        <v>-12.240571996010789</v>
      </c>
      <c r="AN64">
        <f t="shared" si="26"/>
        <v>0</v>
      </c>
      <c r="AO64">
        <f t="shared" si="26"/>
        <v>0</v>
      </c>
      <c r="AP64">
        <f t="shared" si="26"/>
        <v>-7.326814850251632E-32</v>
      </c>
      <c r="AQ64">
        <f t="shared" si="26"/>
        <v>-1.6640269408550453E-26</v>
      </c>
      <c r="AR64">
        <f t="shared" si="26"/>
        <v>-1.6640342676698955E-26</v>
      </c>
      <c r="AS64">
        <f t="shared" si="26"/>
        <v>-7.3644769633738547E-3</v>
      </c>
      <c r="AT64">
        <f t="shared" si="26"/>
        <v>-4.8114582827375862E-3</v>
      </c>
      <c r="AU64">
        <f t="shared" si="23"/>
        <v>-1.2175935246111441E-2</v>
      </c>
      <c r="AW64">
        <v>61</v>
      </c>
      <c r="AX64">
        <f>IF(Z64&gt;0, (R64*SUMPRODUCT(K64:$K$98, X64:$X$98)-K64*$AZ$3)/Z64, 0)</f>
        <v>-1.0470211581663806E+31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250000</v>
      </c>
      <c r="S65">
        <f t="shared" si="1"/>
        <v>-1.2474914230876064E+32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-61.696431431505999</v>
      </c>
      <c r="AC65">
        <f t="shared" si="2"/>
        <v>-55.086099492416047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-1.3480167819763269E-24</v>
      </c>
      <c r="AI65">
        <f t="shared" si="25"/>
        <v>-1.3480223016635241E-24</v>
      </c>
      <c r="AJ65">
        <f t="shared" si="7"/>
        <v>-6.6103319390899529</v>
      </c>
      <c r="AK65">
        <f t="shared" si="22"/>
        <v>-4.3187502002054208</v>
      </c>
      <c r="AL65">
        <f t="shared" si="8"/>
        <v>-10.929082139295375</v>
      </c>
      <c r="AN65">
        <f t="shared" si="26"/>
        <v>0</v>
      </c>
      <c r="AO65">
        <f t="shared" si="26"/>
        <v>0</v>
      </c>
      <c r="AP65">
        <f t="shared" si="26"/>
        <v>-4.9022681287896335E-33</v>
      </c>
      <c r="AQ65">
        <f t="shared" si="26"/>
        <v>-1.1972308341651207E-27</v>
      </c>
      <c r="AR65">
        <f t="shared" si="26"/>
        <v>-1.1972357364332495E-27</v>
      </c>
      <c r="AS65">
        <f t="shared" si="26"/>
        <v>-5.8709159465671892E-3</v>
      </c>
      <c r="AT65">
        <f t="shared" si="26"/>
        <v>-3.8356650850905503E-3</v>
      </c>
      <c r="AU65">
        <f t="shared" si="23"/>
        <v>-9.7065810316577412E-3</v>
      </c>
      <c r="AW65">
        <v>62</v>
      </c>
      <c r="AX65">
        <f>IF(Z65&gt;0, (R65*SUMPRODUCT(K65:$K$98, X65:$X$98)-K65*$AZ$3)/Z65, 0)</f>
        <v>-1.2474914230876064E+32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250000</v>
      </c>
      <c r="S66">
        <f t="shared" si="1"/>
        <v>-1.5968762497291996E+33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-55.086099492416047</v>
      </c>
      <c r="AC66">
        <f t="shared" si="2"/>
        <v>-49.18401740394291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-1.0158977066575557E-25</v>
      </c>
      <c r="AI66">
        <f t="shared" si="25"/>
        <v>-1.0159015566754745E-25</v>
      </c>
      <c r="AJ66">
        <f t="shared" si="7"/>
        <v>-5.9020820884731364</v>
      </c>
      <c r="AK66">
        <f t="shared" si="22"/>
        <v>-3.8560269644691236</v>
      </c>
      <c r="AL66">
        <f t="shared" si="8"/>
        <v>-9.7581090529422596</v>
      </c>
      <c r="AN66">
        <f t="shared" si="26"/>
        <v>0</v>
      </c>
      <c r="AO66">
        <f t="shared" si="26"/>
        <v>0</v>
      </c>
      <c r="AP66">
        <f t="shared" si="26"/>
        <v>-3.0530036434503009E-34</v>
      </c>
      <c r="AQ66">
        <f t="shared" si="26"/>
        <v>-8.055908998991614E-29</v>
      </c>
      <c r="AR66">
        <f t="shared" si="26"/>
        <v>-8.0559395290280484E-29</v>
      </c>
      <c r="AS66">
        <f t="shared" si="26"/>
        <v>-4.6802582482199885E-3</v>
      </c>
      <c r="AT66">
        <f t="shared" si="26"/>
        <v>-3.0577687221703988E-3</v>
      </c>
      <c r="AU66">
        <f t="shared" si="23"/>
        <v>-7.7380269703903872E-3</v>
      </c>
      <c r="AW66">
        <v>63</v>
      </c>
      <c r="AX66">
        <f>IF(Z66&gt;0, (R66*SUMPRODUCT(K66:$K$98, X66:$X$98)-K66*$AZ$3)/Z66, 0)</f>
        <v>-1.5968762497291996E+33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-2.2083407136570095E+34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-49.18401740394291</v>
      </c>
      <c r="AC67">
        <f t="shared" ref="AC67:AC69" si="29">S67*Z67</f>
        <v>-43.914301253520449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-7.1258941075406675E-27</v>
      </c>
      <c r="AI67">
        <f t="shared" ref="AI67:AI69" si="32">SUM(AE67:AH67)</f>
        <v>-7.1259189646092467E-27</v>
      </c>
      <c r="AJ67">
        <f t="shared" ref="AJ67:AJ69" si="33">AB67-AC67</f>
        <v>-5.269716150422461</v>
      </c>
      <c r="AK67">
        <f t="shared" si="22"/>
        <v>-3.4428812182760042</v>
      </c>
      <c r="AL67">
        <f t="shared" ref="AL67:AL69" si="34">SUM(AI67:AK67)</f>
        <v>-8.7125973686984644</v>
      </c>
      <c r="AN67">
        <f t="shared" si="26"/>
        <v>0</v>
      </c>
      <c r="AO67">
        <f t="shared" si="26"/>
        <v>0</v>
      </c>
      <c r="AP67">
        <f t="shared" si="26"/>
        <v>-1.7599343167495926E-35</v>
      </c>
      <c r="AQ67">
        <f t="shared" si="26"/>
        <v>-5.0452874348925775E-30</v>
      </c>
      <c r="AR67">
        <f t="shared" si="26"/>
        <v>-5.0453050342357443E-30</v>
      </c>
      <c r="AS67">
        <f t="shared" si="26"/>
        <v>-3.7310732208386513E-3</v>
      </c>
      <c r="AT67">
        <f t="shared" si="26"/>
        <v>-2.4376345042812497E-3</v>
      </c>
      <c r="AU67">
        <f t="shared" si="23"/>
        <v>-6.1687077251199006E-3</v>
      </c>
      <c r="AW67">
        <v>64</v>
      </c>
      <c r="AX67">
        <f>IF(Z67&gt;0, (R67*SUMPRODUCT(K67:$K$98, X67:$X$98)-K67*$AZ$3)/Z67, 0)</f>
        <v>-2.2083407136570095E+34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250000</v>
      </c>
      <c r="S68">
        <f t="shared" si="28"/>
        <v>-3.320736201984204E+35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-43.914301253520449</v>
      </c>
      <c r="AC68">
        <f t="shared" si="29"/>
        <v>-39.209197547786118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-4.6265150537183643E-28</v>
      </c>
      <c r="AI68">
        <f t="shared" si="32"/>
        <v>-4.6265298129446184E-28</v>
      </c>
      <c r="AJ68">
        <f t="shared" si="33"/>
        <v>-4.7051037057343308</v>
      </c>
      <c r="AK68">
        <f t="shared" si="22"/>
        <v>-3.0740010877464319</v>
      </c>
      <c r="AL68">
        <f t="shared" si="34"/>
        <v>-7.7791047934807622</v>
      </c>
      <c r="AN68">
        <f t="shared" si="26"/>
        <v>0</v>
      </c>
      <c r="AO68">
        <f t="shared" si="26"/>
        <v>0</v>
      </c>
      <c r="AP68">
        <f t="shared" si="26"/>
        <v>-9.3302249970261393E-37</v>
      </c>
      <c r="AQ68">
        <f t="shared" si="26"/>
        <v>-2.9247079528846497E-31</v>
      </c>
      <c r="AR68">
        <f t="shared" si="26"/>
        <v>-2.9247172831096467E-31</v>
      </c>
      <c r="AS68">
        <f t="shared" si="26"/>
        <v>-2.9743887283471332E-3</v>
      </c>
      <c r="AT68">
        <f t="shared" si="26"/>
        <v>-1.9432673025201286E-3</v>
      </c>
      <c r="AU68">
        <f t="shared" si="23"/>
        <v>-4.9176560308672613E-3</v>
      </c>
      <c r="AW68">
        <v>65</v>
      </c>
      <c r="AX68">
        <f>IF(Z68&gt;0, (R68*SUMPRODUCT(K68:$K$98, X68:$X$98)-K68*$AZ$3)/Z68, 0)</f>
        <v>-3.320736201984204E+35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-39.209197547786118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-2.951845250787903E-29</v>
      </c>
      <c r="AI69">
        <f t="shared" si="32"/>
        <v>-2.951845250787903E-29</v>
      </c>
      <c r="AJ69">
        <f t="shared" si="33"/>
        <v>-39.209197547786118</v>
      </c>
      <c r="AK69">
        <f t="shared" si="22"/>
        <v>-2.7446438283450285</v>
      </c>
      <c r="AL69">
        <f t="shared" si="34"/>
        <v>-41.953841376131145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-1.6661116066118106E-32</v>
      </c>
      <c r="AR69">
        <f t="shared" si="26"/>
        <v>-1.6661116066118106E-32</v>
      </c>
      <c r="AS69">
        <f t="shared" si="26"/>
        <v>-2.2130868514487614E-2</v>
      </c>
      <c r="AT69">
        <f t="shared" si="26"/>
        <v>-1.549160796014133E-3</v>
      </c>
      <c r="AU69">
        <f t="shared" si="23"/>
        <v>-2.3680029310501748E-2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73325.207562375581</v>
      </c>
      <c r="AO71" s="8">
        <f t="shared" si="47"/>
        <v>-7332.5207562375581</v>
      </c>
      <c r="AP71" s="8">
        <f t="shared" si="47"/>
        <v>-682.58985072621033</v>
      </c>
      <c r="AQ71" s="8">
        <f t="shared" si="47"/>
        <v>-62023.950979492613</v>
      </c>
      <c r="AR71" s="8">
        <f t="shared" si="47"/>
        <v>3286.1459759192094</v>
      </c>
      <c r="AS71" s="8">
        <f t="shared" si="47"/>
        <v>-4949.3540619437808</v>
      </c>
      <c r="AT71" s="8">
        <f t="shared" si="47"/>
        <v>2887.1232028005393</v>
      </c>
      <c r="AU71" s="8">
        <f t="shared" si="47"/>
        <v>1223.9151167759749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11510.406107098384</v>
      </c>
      <c r="K3">
        <v>1</v>
      </c>
      <c r="L3" s="2">
        <v>0</v>
      </c>
      <c r="O3">
        <f>$C$3</f>
        <v>11510.406107098384</v>
      </c>
      <c r="P3">
        <f>O3*C5</f>
        <v>1151.0406107098386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11510.406107098384</v>
      </c>
      <c r="AF3">
        <f t="shared" ref="AF3:AG34" si="4">-$Z3*P3</f>
        <v>-1151.0406107098386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9734.4085256885446</v>
      </c>
      <c r="AJ3">
        <f t="shared" ref="AJ3:AJ66" si="7">AB3-AC3</f>
        <v>0</v>
      </c>
      <c r="AL3">
        <f t="shared" ref="AL3:AL66" si="8">SUM(AI3:AK3)</f>
        <v>9734.4085256885446</v>
      </c>
      <c r="AN3">
        <f t="shared" ref="AN3:AU34" si="9">AE3*$K3</f>
        <v>11510.406107098384</v>
      </c>
      <c r="AO3">
        <f t="shared" si="9"/>
        <v>-1151.0406107098386</v>
      </c>
      <c r="AP3">
        <f t="shared" si="9"/>
        <v>-624.95697070000006</v>
      </c>
      <c r="AQ3">
        <f t="shared" si="9"/>
        <v>0</v>
      </c>
      <c r="AR3">
        <f t="shared" si="9"/>
        <v>9734.4085256885446</v>
      </c>
      <c r="AS3">
        <f t="shared" si="9"/>
        <v>0</v>
      </c>
      <c r="AT3">
        <f t="shared" si="9"/>
        <v>0</v>
      </c>
      <c r="AU3">
        <f t="shared" si="9"/>
        <v>9734.4085256885446</v>
      </c>
      <c r="AW3">
        <v>0</v>
      </c>
      <c r="AX3">
        <f>IF(Z3&gt;0, (R3*SUMPRODUCT(K3:$K$98, X3:$X$98)-K3*$AZ$3)/Z3, 0)</f>
        <v>0</v>
      </c>
      <c r="AZ3">
        <f>C6*SUMPRODUCT(X4:X98, K4:K98)/1</f>
        <v>8904.4822162994406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964.76325005721458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954.05166603208363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-954.05166603208363</v>
      </c>
      <c r="AK4">
        <f>G4*SUM(AB4, AE4:AF4)</f>
        <v>0</v>
      </c>
      <c r="AL4">
        <f t="shared" si="8"/>
        <v>-1505.4571660320835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-492.3263392857142</v>
      </c>
      <c r="AR4">
        <f t="shared" si="9"/>
        <v>-492.3263392857142</v>
      </c>
      <c r="AS4">
        <f t="shared" si="9"/>
        <v>-851.83184467150318</v>
      </c>
      <c r="AT4">
        <f t="shared" si="9"/>
        <v>0</v>
      </c>
      <c r="AU4">
        <f t="shared" si="9"/>
        <v>-1344.1581839572173</v>
      </c>
      <c r="AW4">
        <v>1</v>
      </c>
      <c r="AX4">
        <f>IF(Z4&gt;0, (R4*SUMPRODUCT(K4:$K$98, X4:$X$98)-K4*$AZ$3)/Z4, 0)</f>
        <v>964.76325005721458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500000</v>
      </c>
      <c r="S5">
        <f t="shared" si="1"/>
        <v>1343.2340801347384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954.05166603208363</v>
      </c>
      <c r="AC5">
        <f t="shared" si="2"/>
        <v>1313.557171417875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-550.92055737503404</v>
      </c>
      <c r="AI5">
        <f t="shared" si="6"/>
        <v>-563.1443870749747</v>
      </c>
      <c r="AJ5">
        <f t="shared" si="7"/>
        <v>-359.50550538579137</v>
      </c>
      <c r="AK5">
        <f>G5*SUM(AB5, AE5:AF5)</f>
        <v>66.783616622245859</v>
      </c>
      <c r="AL5">
        <f t="shared" si="8"/>
        <v>-855.86627583852021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-439.19049535637276</v>
      </c>
      <c r="AR5">
        <f t="shared" si="9"/>
        <v>-448.93525755339181</v>
      </c>
      <c r="AS5">
        <f t="shared" si="9"/>
        <v>-286.59558783943822</v>
      </c>
      <c r="AT5">
        <f t="shared" si="9"/>
        <v>53.239490291968949</v>
      </c>
      <c r="AU5">
        <f t="shared" si="9"/>
        <v>-682.2913551008611</v>
      </c>
      <c r="AW5">
        <v>2</v>
      </c>
      <c r="AX5">
        <f>IF(Z5&gt;0, (R5*SUMPRODUCT(K5:$K$98, X5:$X$98)-K5*$AZ$3)/Z5, 0)</f>
        <v>1343.2340801347384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500000</v>
      </c>
      <c r="S6">
        <f t="shared" si="1"/>
        <v>1690.6831594389569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1313.557171417875</v>
      </c>
      <c r="AC6">
        <f t="shared" si="2"/>
        <v>1634.9308230896286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-551.76509243417581</v>
      </c>
      <c r="AI6">
        <f t="shared" si="6"/>
        <v>-563.85288970980616</v>
      </c>
      <c r="AJ6">
        <f t="shared" si="7"/>
        <v>-321.37365167175358</v>
      </c>
      <c r="AK6">
        <f>G6*SUM(AB6, AE6:AF6)</f>
        <v>91.949001999251252</v>
      </c>
      <c r="AL6">
        <f t="shared" si="8"/>
        <v>-793.27753938230853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-392.73549422758725</v>
      </c>
      <c r="AR6">
        <f t="shared" si="9"/>
        <v>-401.33934956795372</v>
      </c>
      <c r="AS6">
        <f t="shared" si="9"/>
        <v>-228.74741742762157</v>
      </c>
      <c r="AT6">
        <f t="shared" si="9"/>
        <v>65.447483429222871</v>
      </c>
      <c r="AU6">
        <f t="shared" si="9"/>
        <v>-564.63928356635245</v>
      </c>
      <c r="AW6">
        <v>3</v>
      </c>
      <c r="AX6">
        <f>IF(Z6&gt;0, (R6*SUMPRODUCT(K6:$K$98, X6:$X$98)-K6*$AZ$3)/Z6, 0)</f>
        <v>1690.6831594389569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500000</v>
      </c>
      <c r="S7">
        <f t="shared" si="1"/>
        <v>2009.1767743212054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1634.9308230896286</v>
      </c>
      <c r="AC7">
        <f t="shared" si="2"/>
        <v>1921.2704601371561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-552.97417631367887</v>
      </c>
      <c r="AI7">
        <f t="shared" si="6"/>
        <v>-564.92727126214504</v>
      </c>
      <c r="AJ7">
        <f t="shared" si="7"/>
        <v>-286.3396370475275</v>
      </c>
      <c r="AK7">
        <f>G7*SUM(AB7, AE7:AF7)</f>
        <v>114.44515761627402</v>
      </c>
      <c r="AL7">
        <f t="shared" si="8"/>
        <v>-736.82175069339849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-351.42508593836351</v>
      </c>
      <c r="AR7">
        <f t="shared" si="9"/>
        <v>-359.02149387100326</v>
      </c>
      <c r="AS7">
        <f t="shared" si="9"/>
        <v>-181.9740159075815</v>
      </c>
      <c r="AT7">
        <f t="shared" si="9"/>
        <v>72.731966651032494</v>
      </c>
      <c r="AU7">
        <f t="shared" si="9"/>
        <v>-468.26354312755223</v>
      </c>
      <c r="AW7">
        <v>4</v>
      </c>
      <c r="AX7">
        <f>IF(Z7&gt;0, (R7*SUMPRODUCT(K7:$K$98, X7:$X$98)-K7*$AZ$3)/Z7, 0)</f>
        <v>2009.1767743212054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500000</v>
      </c>
      <c r="S8">
        <f t="shared" si="1"/>
        <v>2301.4211540779129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1921.2704601371561</v>
      </c>
      <c r="AC8">
        <f t="shared" si="2"/>
        <v>2176.1624556944289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-555.89684928274312</v>
      </c>
      <c r="AI8">
        <f t="shared" si="6"/>
        <v>-567.71651586049256</v>
      </c>
      <c r="AJ8">
        <f t="shared" si="7"/>
        <v>-254.89199555727282</v>
      </c>
      <c r="AK8">
        <f t="shared" ref="AK8:AK71" si="22">G8*SUM(AB8:AB8, AE8:AF8)</f>
        <v>134.48893220960093</v>
      </c>
      <c r="AL8">
        <f t="shared" si="8"/>
        <v>-688.1195792081644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-315.43080129238302</v>
      </c>
      <c r="AR8">
        <f t="shared" si="9"/>
        <v>-322.13759753423761</v>
      </c>
      <c r="AS8">
        <f t="shared" si="9"/>
        <v>-144.63256358690251</v>
      </c>
      <c r="AT8">
        <f t="shared" si="9"/>
        <v>76.312631932645715</v>
      </c>
      <c r="AU8">
        <f t="shared" si="9"/>
        <v>-390.45752918849433</v>
      </c>
      <c r="AW8">
        <v>5</v>
      </c>
      <c r="AX8">
        <f>IF(Z8&gt;0, (R8*SUMPRODUCT(K8:$K$98, X8:$X$98)-K8*$AZ$3)/Z8, 0)</f>
        <v>2301.4211540779129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500000</v>
      </c>
      <c r="S9">
        <f t="shared" si="1"/>
        <v>2569.102623621066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2176.1624556944289</v>
      </c>
      <c r="AC9">
        <f t="shared" si="2"/>
        <v>2402.0861914517209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-563.61560010669007</v>
      </c>
      <c r="AI9">
        <f t="shared" si="6"/>
        <v>-575.30297962865939</v>
      </c>
      <c r="AJ9">
        <f t="shared" si="7"/>
        <v>-225.92373575729198</v>
      </c>
      <c r="AK9">
        <f t="shared" si="22"/>
        <v>152.33137189861003</v>
      </c>
      <c r="AL9">
        <f t="shared" si="8"/>
        <v>-648.89534348734128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-285.54520339508088</v>
      </c>
      <c r="AR9">
        <f t="shared" si="9"/>
        <v>-291.46639358592103</v>
      </c>
      <c r="AS9">
        <f t="shared" si="9"/>
        <v>-114.45999554728559</v>
      </c>
      <c r="AT9">
        <f t="shared" si="9"/>
        <v>77.175813735472218</v>
      </c>
      <c r="AU9">
        <f t="shared" si="9"/>
        <v>-328.75057539773439</v>
      </c>
      <c r="AW9">
        <v>6</v>
      </c>
      <c r="AX9">
        <f>IF(Z9&gt;0, (R9*SUMPRODUCT(K9:$K$98, X9:$X$98)-K9*$AZ$3)/Z9, 0)</f>
        <v>2569.102623621066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500000</v>
      </c>
      <c r="S10">
        <f t="shared" si="1"/>
        <v>2812.2368881283369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2402.0861914517209</v>
      </c>
      <c r="AC10">
        <f t="shared" si="2"/>
        <v>2599.8932532795666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-573.74047316118731</v>
      </c>
      <c r="AI10">
        <f t="shared" si="6"/>
        <v>-585.29663537610793</v>
      </c>
      <c r="AJ10">
        <f t="shared" si="7"/>
        <v>-197.8070618278457</v>
      </c>
      <c r="AK10">
        <f t="shared" si="22"/>
        <v>168.14603340162049</v>
      </c>
      <c r="AL10">
        <f t="shared" si="8"/>
        <v>-614.95766380233317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-259.53105284148108</v>
      </c>
      <c r="AR10">
        <f t="shared" si="9"/>
        <v>-264.75847375170633</v>
      </c>
      <c r="AS10">
        <f t="shared" si="9"/>
        <v>-89.477869205922389</v>
      </c>
      <c r="AT10">
        <f t="shared" si="9"/>
        <v>76.060726271234117</v>
      </c>
      <c r="AU10">
        <f t="shared" si="9"/>
        <v>-278.17561668639456</v>
      </c>
      <c r="AW10">
        <v>7</v>
      </c>
      <c r="AX10">
        <f>IF(Z10&gt;0, (R10*SUMPRODUCT(K10:$K$98, X10:$X$98)-K10*$AZ$3)/Z10, 0)</f>
        <v>2812.2368881283369</v>
      </c>
    </row>
    <row r="11" spans="1:52" x14ac:dyDescent="0.25">
      <c r="A11" t="s">
        <v>33</v>
      </c>
      <c r="C11" s="12">
        <f>AU100</f>
        <v>-128.17613229958579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500000</v>
      </c>
      <c r="S11">
        <f t="shared" si="1"/>
        <v>3032.4710863534301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2599.8932532795666</v>
      </c>
      <c r="AC11">
        <f t="shared" si="2"/>
        <v>2771.9267229585544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-583.10822898428125</v>
      </c>
      <c r="AI11">
        <f t="shared" si="6"/>
        <v>-594.53425187132802</v>
      </c>
      <c r="AJ11">
        <f t="shared" si="7"/>
        <v>-172.03346967898779</v>
      </c>
      <c r="AK11">
        <f t="shared" si="22"/>
        <v>181.99252772956967</v>
      </c>
      <c r="AL11">
        <f t="shared" si="8"/>
        <v>-584.57519382074611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-235.5076337835047</v>
      </c>
      <c r="AR11">
        <f t="shared" si="9"/>
        <v>-240.12241279009129</v>
      </c>
      <c r="AS11">
        <f t="shared" si="9"/>
        <v>-69.481433054440529</v>
      </c>
      <c r="AT11">
        <f t="shared" si="9"/>
        <v>73.503729567543459</v>
      </c>
      <c r="AU11">
        <f t="shared" si="9"/>
        <v>-236.10011627698833</v>
      </c>
      <c r="AW11">
        <v>8</v>
      </c>
      <c r="AX11">
        <f>IF(Z11&gt;0, (R11*SUMPRODUCT(K11:$K$98, X11:$X$98)-K11*$AZ$3)/Z11, 0)</f>
        <v>3032.4710863534301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500000</v>
      </c>
      <c r="S12">
        <f t="shared" si="1"/>
        <v>3232.9195859709785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2771.9267229585544</v>
      </c>
      <c r="AC12">
        <f t="shared" si="2"/>
        <v>2921.7445557111828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-596.51472053672785</v>
      </c>
      <c r="AI12">
        <f t="shared" si="6"/>
        <v>-607.81157032689077</v>
      </c>
      <c r="AJ12">
        <f t="shared" si="7"/>
        <v>-149.81783275262842</v>
      </c>
      <c r="AK12">
        <f t="shared" si="22"/>
        <v>194.03487060709881</v>
      </c>
      <c r="AL12">
        <f t="shared" si="8"/>
        <v>-563.59453247242038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-215.10918827462942</v>
      </c>
      <c r="AR12">
        <f t="shared" si="9"/>
        <v>-219.18294555967321</v>
      </c>
      <c r="AS12">
        <f t="shared" si="9"/>
        <v>-54.025812411611454</v>
      </c>
      <c r="AT12">
        <f t="shared" si="9"/>
        <v>69.970919536923475</v>
      </c>
      <c r="AU12">
        <f t="shared" si="9"/>
        <v>-203.23783843436121</v>
      </c>
      <c r="AW12">
        <v>9</v>
      </c>
      <c r="AX12">
        <f>IF(Z12&gt;0, (R12*SUMPRODUCT(K12:$K$98, X12:$X$98)-K12*$AZ$3)/Z12, 0)</f>
        <v>3232.9195859709785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500000</v>
      </c>
      <c r="S13">
        <f t="shared" si="1"/>
        <v>3414.3379531544988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2921.7445557111828</v>
      </c>
      <c r="AC13">
        <f t="shared" si="2"/>
        <v>3050.6759625581008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-610.37692789435062</v>
      </c>
      <c r="AI13">
        <f t="shared" si="6"/>
        <v>-621.54554976341456</v>
      </c>
      <c r="AJ13">
        <f t="shared" si="7"/>
        <v>-128.93140684691798</v>
      </c>
      <c r="AK13">
        <f t="shared" si="22"/>
        <v>204.52211889978281</v>
      </c>
      <c r="AL13">
        <f t="shared" si="8"/>
        <v>-545.95483771054978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-196.52503501442996</v>
      </c>
      <c r="AR13">
        <f t="shared" si="9"/>
        <v>-200.12103234587011</v>
      </c>
      <c r="AS13">
        <f t="shared" si="9"/>
        <v>-41.512462360694009</v>
      </c>
      <c r="AT13">
        <f t="shared" si="9"/>
        <v>65.850648576550242</v>
      </c>
      <c r="AU13">
        <f t="shared" si="9"/>
        <v>-175.78284613001389</v>
      </c>
      <c r="AW13">
        <v>10</v>
      </c>
      <c r="AX13">
        <f>IF(Z13&gt;0, (R13*SUMPRODUCT(K13:$K$98, X13:$X$98)-K13*$AZ$3)/Z13, 0)</f>
        <v>3414.3379531544988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500000</v>
      </c>
      <c r="S14">
        <f t="shared" si="1"/>
        <v>3578.9975395939723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3050.6759625581008</v>
      </c>
      <c r="AC14">
        <f t="shared" si="2"/>
        <v>3161.3300303307678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-627.21595507551183</v>
      </c>
      <c r="AI14">
        <f t="shared" si="6"/>
        <v>-638.25721032700824</v>
      </c>
      <c r="AJ14">
        <f t="shared" si="7"/>
        <v>-110.65406777266708</v>
      </c>
      <c r="AK14">
        <f t="shared" si="22"/>
        <v>213.54731737906707</v>
      </c>
      <c r="AL14">
        <f t="shared" si="8"/>
        <v>-535.36396072060825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-180.30959919373851</v>
      </c>
      <c r="AR14">
        <f t="shared" si="9"/>
        <v>-183.48369623779951</v>
      </c>
      <c r="AS14">
        <f t="shared" si="9"/>
        <v>-31.810400305974863</v>
      </c>
      <c r="AT14">
        <f t="shared" si="9"/>
        <v>61.389750840891793</v>
      </c>
      <c r="AU14">
        <f t="shared" si="9"/>
        <v>-153.90434570288258</v>
      </c>
      <c r="AW14">
        <v>11</v>
      </c>
      <c r="AX14">
        <f>IF(Z14&gt;0, (R14*SUMPRODUCT(K14:$K$98, X14:$X$98)-K14*$AZ$3)/Z14, 0)</f>
        <v>3578.9975395939723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500000</v>
      </c>
      <c r="S15">
        <f t="shared" si="1"/>
        <v>3728.1569436498526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3161.3300303307678</v>
      </c>
      <c r="AC15">
        <f t="shared" si="2"/>
        <v>3255.2874871969357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-652.37079993382383</v>
      </c>
      <c r="AI15">
        <f t="shared" si="6"/>
        <v>-663.28533336280691</v>
      </c>
      <c r="AJ15">
        <f t="shared" si="7"/>
        <v>-93.957456866167831</v>
      </c>
      <c r="AK15">
        <f t="shared" si="22"/>
        <v>221.29310212315377</v>
      </c>
      <c r="AL15">
        <f t="shared" si="8"/>
        <v>-535.949688105821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-167.44733570787204</v>
      </c>
      <c r="AR15">
        <f t="shared" si="9"/>
        <v>-170.24882459021183</v>
      </c>
      <c r="AS15">
        <f t="shared" si="9"/>
        <v>-24.116538974036011</v>
      </c>
      <c r="AT15">
        <f t="shared" si="9"/>
        <v>56.800427555633966</v>
      </c>
      <c r="AU15">
        <f t="shared" si="9"/>
        <v>-137.56493600861387</v>
      </c>
      <c r="AW15">
        <v>12</v>
      </c>
      <c r="AX15">
        <f>IF(Z15&gt;0, (R15*SUMPRODUCT(K15:$K$98, X15:$X$98)-K15*$AZ$3)/Z15, 0)</f>
        <v>3728.1569436498526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500000</v>
      </c>
      <c r="S16">
        <f t="shared" si="1"/>
        <v>3861.4843409059818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3255.2874871969357</v>
      </c>
      <c r="AC16">
        <f t="shared" si="2"/>
        <v>3332.7214515425517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-681.79772312694877</v>
      </c>
      <c r="AI16">
        <f t="shared" si="6"/>
        <v>-692.58606627856386</v>
      </c>
      <c r="AJ16">
        <f t="shared" si="7"/>
        <v>-77.433964345616005</v>
      </c>
      <c r="AK16">
        <f t="shared" si="22"/>
        <v>227.87012410378551</v>
      </c>
      <c r="AL16">
        <f t="shared" si="8"/>
        <v>-542.14990652039432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-156.25044102996802</v>
      </c>
      <c r="AR16">
        <f t="shared" si="9"/>
        <v>-158.72285083458192</v>
      </c>
      <c r="AS16">
        <f t="shared" si="9"/>
        <v>-17.745866067447256</v>
      </c>
      <c r="AT16">
        <f t="shared" si="9"/>
        <v>52.221951146264715</v>
      </c>
      <c r="AU16">
        <f t="shared" si="9"/>
        <v>-124.24676575576446</v>
      </c>
      <c r="AW16">
        <v>13</v>
      </c>
      <c r="AX16">
        <f>IF(Z16&gt;0, (R16*SUMPRODUCT(K16:$K$98, X16:$X$98)-K16*$AZ$3)/Z16, 0)</f>
        <v>3861.4843409059818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500000</v>
      </c>
      <c r="S17">
        <f t="shared" si="1"/>
        <v>3980.1383098567107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3332.7214515425517</v>
      </c>
      <c r="AC17">
        <f t="shared" si="2"/>
        <v>3395.1150284174837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-711.22195380394987</v>
      </c>
      <c r="AI17">
        <f t="shared" si="6"/>
        <v>-721.88463297520366</v>
      </c>
      <c r="AJ17">
        <f t="shared" si="7"/>
        <v>-62.393576874932023</v>
      </c>
      <c r="AK17">
        <f t="shared" si="22"/>
        <v>233.29050160797863</v>
      </c>
      <c r="AL17">
        <f t="shared" si="8"/>
        <v>-550.98770824215705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-145.5301029156808</v>
      </c>
      <c r="AR17">
        <f t="shared" si="9"/>
        <v>-147.71189832968625</v>
      </c>
      <c r="AS17">
        <f t="shared" si="9"/>
        <v>-12.766962008584544</v>
      </c>
      <c r="AT17">
        <f t="shared" si="9"/>
        <v>47.735858724094655</v>
      </c>
      <c r="AU17">
        <f t="shared" si="9"/>
        <v>-112.74300161417614</v>
      </c>
      <c r="AW17">
        <v>14</v>
      </c>
      <c r="AX17">
        <f>IF(Z17&gt;0, (R17*SUMPRODUCT(K17:$K$98, X17:$X$98)-K17*$AZ$3)/Z17, 0)</f>
        <v>3980.1383098567107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500000</v>
      </c>
      <c r="S18">
        <f t="shared" si="1"/>
        <v>4086.3590501162726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3395.1150284174837</v>
      </c>
      <c r="AC18">
        <f t="shared" si="2"/>
        <v>3444.8027986311781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-741.83585750314285</v>
      </c>
      <c r="AI18">
        <f t="shared" si="6"/>
        <v>-752.37336398624655</v>
      </c>
      <c r="AJ18">
        <f t="shared" si="7"/>
        <v>-49.687770213694421</v>
      </c>
      <c r="AK18">
        <f t="shared" si="22"/>
        <v>237.65805198922388</v>
      </c>
      <c r="AL18">
        <f t="shared" si="8"/>
        <v>-564.40308221071712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-135.53063763754551</v>
      </c>
      <c r="AR18">
        <f t="shared" si="9"/>
        <v>-137.45580067505583</v>
      </c>
      <c r="AS18">
        <f t="shared" si="9"/>
        <v>-9.0777698485966152</v>
      </c>
      <c r="AT18">
        <f t="shared" si="9"/>
        <v>43.419237557763907</v>
      </c>
      <c r="AU18">
        <f t="shared" si="9"/>
        <v>-103.11433296588854</v>
      </c>
      <c r="AW18">
        <v>15</v>
      </c>
      <c r="AX18">
        <f>IF(Z18&gt;0, (R18*SUMPRODUCT(K18:$K$98, X18:$X$98)-K18*$AZ$3)/Z18, 0)</f>
        <v>4086.3590501162726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500000</v>
      </c>
      <c r="S19">
        <f t="shared" si="1"/>
        <v>4181.884262682177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3444.8027986311781</v>
      </c>
      <c r="AC19">
        <f t="shared" si="2"/>
        <v>3483.5738334305743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-777.5756698962615</v>
      </c>
      <c r="AI19">
        <f t="shared" si="6"/>
        <v>-787.98836192278679</v>
      </c>
      <c r="AJ19">
        <f t="shared" si="7"/>
        <v>-38.771034799396148</v>
      </c>
      <c r="AK19">
        <f t="shared" si="22"/>
        <v>241.1361959041825</v>
      </c>
      <c r="AL19">
        <f t="shared" si="8"/>
        <v>-585.62320081800044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-126.83943548218944</v>
      </c>
      <c r="AR19">
        <f t="shared" si="9"/>
        <v>-128.53797110981597</v>
      </c>
      <c r="AS19">
        <f t="shared" si="9"/>
        <v>-6.3243956278516444</v>
      </c>
      <c r="AT19">
        <f t="shared" si="9"/>
        <v>39.334537006397923</v>
      </c>
      <c r="AU19">
        <f t="shared" si="9"/>
        <v>-95.527829731269691</v>
      </c>
      <c r="AW19">
        <v>16</v>
      </c>
      <c r="AX19">
        <f>IF(Z19&gt;0, (R19*SUMPRODUCT(K19:$K$98, X19:$X$98)-K19*$AZ$3)/Z19, 0)</f>
        <v>4181.884262682177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500000</v>
      </c>
      <c r="S20">
        <f t="shared" si="1"/>
        <v>4267.4347072764058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3483.5738334305743</v>
      </c>
      <c r="AC20">
        <f t="shared" si="2"/>
        <v>3512.3608911956553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-811.8917585693307</v>
      </c>
      <c r="AI20">
        <f t="shared" si="6"/>
        <v>-822.18002638162648</v>
      </c>
      <c r="AJ20">
        <f t="shared" si="7"/>
        <v>-28.787057765081045</v>
      </c>
      <c r="AK20">
        <f t="shared" si="22"/>
        <v>243.85016834014021</v>
      </c>
      <c r="AL20">
        <f t="shared" si="8"/>
        <v>-607.11691580656725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-118.24744008436913</v>
      </c>
      <c r="AR20">
        <f t="shared" si="9"/>
        <v>-119.74586806921548</v>
      </c>
      <c r="AS20">
        <f t="shared" si="9"/>
        <v>-4.1926720555459527</v>
      </c>
      <c r="AT20">
        <f t="shared" si="9"/>
        <v>35.515397053881721</v>
      </c>
      <c r="AU20">
        <f t="shared" si="9"/>
        <v>-88.423143070879689</v>
      </c>
      <c r="AW20">
        <v>17</v>
      </c>
      <c r="AX20">
        <f>IF(Z20&gt;0, (R20*SUMPRODUCT(K20:$K$98, X20:$X$98)-K20*$AZ$3)/Z20, 0)</f>
        <v>4267.4347072764058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500000</v>
      </c>
      <c r="S21">
        <f t="shared" si="1"/>
        <v>4345.0306468505423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3512.3608911956553</v>
      </c>
      <c r="AC21">
        <f t="shared" si="2"/>
        <v>3533.065677224919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-851.45169424633605</v>
      </c>
      <c r="AI21">
        <f t="shared" si="6"/>
        <v>-861.61579308815271</v>
      </c>
      <c r="AJ21">
        <f t="shared" si="7"/>
        <v>-20.704786029263687</v>
      </c>
      <c r="AK21">
        <f t="shared" si="22"/>
        <v>245.86526238369589</v>
      </c>
      <c r="AL21">
        <f t="shared" si="8"/>
        <v>-636.45531673372057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-110.72242932440219</v>
      </c>
      <c r="AR21">
        <f t="shared" si="9"/>
        <v>-112.04416457170289</v>
      </c>
      <c r="AS21">
        <f t="shared" si="9"/>
        <v>-2.6924418887100985</v>
      </c>
      <c r="AT21">
        <f t="shared" si="9"/>
        <v>31.972217944437443</v>
      </c>
      <c r="AU21">
        <f t="shared" si="9"/>
        <v>-82.764388515975554</v>
      </c>
      <c r="AW21">
        <v>18</v>
      </c>
      <c r="AX21">
        <f>IF(Z21&gt;0, (R21*SUMPRODUCT(K21:$K$98, X21:$X$98)-K21*$AZ$3)/Z21, 0)</f>
        <v>4345.0306468505423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500000</v>
      </c>
      <c r="S22">
        <f t="shared" si="1"/>
        <v>4415.2976046629583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3533.065677224919</v>
      </c>
      <c r="AC22">
        <f t="shared" si="2"/>
        <v>3546.4077355019754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-893.70522388767222</v>
      </c>
      <c r="AI22">
        <f t="shared" si="6"/>
        <v>-903.74533911047354</v>
      </c>
      <c r="AJ22">
        <f t="shared" si="7"/>
        <v>-13.342058277056367</v>
      </c>
      <c r="AK22">
        <f t="shared" si="22"/>
        <v>247.31459740574437</v>
      </c>
      <c r="AL22">
        <f t="shared" si="8"/>
        <v>-669.77279998178551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-103.76523303568496</v>
      </c>
      <c r="AR22">
        <f t="shared" si="9"/>
        <v>-104.93095845381237</v>
      </c>
      <c r="AS22">
        <f t="shared" si="9"/>
        <v>-1.5491033836325103</v>
      </c>
      <c r="AT22">
        <f t="shared" si="9"/>
        <v>28.714900782720669</v>
      </c>
      <c r="AU22">
        <f t="shared" si="9"/>
        <v>-77.765161054724203</v>
      </c>
      <c r="AW22">
        <v>19</v>
      </c>
      <c r="AX22">
        <f>IF(Z22&gt;0, (R22*SUMPRODUCT(K22:$K$98, X22:$X$98)-K22*$AZ$3)/Z22, 0)</f>
        <v>4415.2976046629583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500000</v>
      </c>
      <c r="S23">
        <f t="shared" si="1"/>
        <v>4479.2899353675184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3546.4077355019754</v>
      </c>
      <c r="AC23">
        <f t="shared" si="2"/>
        <v>3553.4143663961659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-939.27044969585393</v>
      </c>
      <c r="AI23">
        <f t="shared" si="6"/>
        <v>-949.18668200518482</v>
      </c>
      <c r="AJ23">
        <f t="shared" si="7"/>
        <v>-7.0066308941904936</v>
      </c>
      <c r="AK23">
        <f t="shared" si="22"/>
        <v>248.2485414851383</v>
      </c>
      <c r="AL23">
        <f t="shared" si="8"/>
        <v>-707.94477141423704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-97.371129055852563</v>
      </c>
      <c r="AR23">
        <f t="shared" si="9"/>
        <v>-98.399112781149512</v>
      </c>
      <c r="AS23">
        <f t="shared" si="9"/>
        <v>-0.72635475891513912</v>
      </c>
      <c r="AT23">
        <f t="shared" si="9"/>
        <v>25.735123231763342</v>
      </c>
      <c r="AU23">
        <f t="shared" si="9"/>
        <v>-73.390344308301309</v>
      </c>
      <c r="AW23">
        <v>20</v>
      </c>
      <c r="AX23">
        <f>IF(Z23&gt;0, (R23*SUMPRODUCT(K23:$K$98, X23:$X$98)-K23*$AZ$3)/Z23, 0)</f>
        <v>4479.2899353675184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500000</v>
      </c>
      <c r="S24">
        <f t="shared" si="1"/>
        <v>4537.8904569376473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3553.4143663961659</v>
      </c>
      <c r="AC24">
        <f t="shared" si="2"/>
        <v>3554.9466872776993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-986.84281366140704</v>
      </c>
      <c r="AI24">
        <f t="shared" si="6"/>
        <v>-996.63521257730304</v>
      </c>
      <c r="AJ24">
        <f t="shared" si="7"/>
        <v>-1.532320881533451</v>
      </c>
      <c r="AK24">
        <f t="shared" si="22"/>
        <v>248.73900564773163</v>
      </c>
      <c r="AL24">
        <f t="shared" si="8"/>
        <v>-749.42852781110491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-91.341787620895147</v>
      </c>
      <c r="AR24">
        <f t="shared" si="9"/>
        <v>-92.248168261958156</v>
      </c>
      <c r="AS24">
        <f t="shared" si="9"/>
        <v>-0.1418310257626442</v>
      </c>
      <c r="AT24">
        <f t="shared" si="9"/>
        <v>23.023185772220891</v>
      </c>
      <c r="AU24">
        <f t="shared" si="9"/>
        <v>-69.366813515499913</v>
      </c>
      <c r="AW24">
        <v>21</v>
      </c>
      <c r="AX24">
        <f>IF(Z24&gt;0, (R24*SUMPRODUCT(K24:$K$98, X24:$X$98)-K24*$AZ$3)/Z24, 0)</f>
        <v>4537.8904569376473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500000</v>
      </c>
      <c r="S25">
        <f t="shared" si="1"/>
        <v>4592.1699818859443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3554.9466872776993</v>
      </c>
      <c r="AC25">
        <f t="shared" si="2"/>
        <v>3551.9115513866145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-1043.3616947787621</v>
      </c>
      <c r="AI25">
        <f t="shared" si="6"/>
        <v>-1053.0300856631297</v>
      </c>
      <c r="AJ25">
        <f t="shared" si="7"/>
        <v>3.0351358910847921</v>
      </c>
      <c r="AK25">
        <f t="shared" si="22"/>
        <v>248.84626810943897</v>
      </c>
      <c r="AL25">
        <f t="shared" si="8"/>
        <v>-801.14868166260601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-86.226029740767501</v>
      </c>
      <c r="AR25">
        <f t="shared" si="9"/>
        <v>-87.025049835249334</v>
      </c>
      <c r="AS25">
        <f t="shared" si="9"/>
        <v>0.25083124952890046</v>
      </c>
      <c r="AT25">
        <f t="shared" si="9"/>
        <v>20.565280307164532</v>
      </c>
      <c r="AU25">
        <f t="shared" si="9"/>
        <v>-66.208938278555905</v>
      </c>
      <c r="AW25">
        <v>22</v>
      </c>
      <c r="AX25">
        <f>IF(Z25&gt;0, (R25*SUMPRODUCT(K25:$K$98, X25:$X$98)-K25*$AZ$3)/Z25, 0)</f>
        <v>4592.1699818859443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500000</v>
      </c>
      <c r="S26">
        <f t="shared" si="1"/>
        <v>4642.3518981160569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3551.9115513866145</v>
      </c>
      <c r="AC26">
        <f t="shared" si="2"/>
        <v>3544.5307464046055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-1108.0393627971496</v>
      </c>
      <c r="AI26">
        <f t="shared" si="6"/>
        <v>-1117.5833687886036</v>
      </c>
      <c r="AJ26">
        <f t="shared" si="7"/>
        <v>7.3808049820090673</v>
      </c>
      <c r="AK26">
        <f t="shared" si="22"/>
        <v>248.63380859706305</v>
      </c>
      <c r="AL26">
        <f t="shared" si="8"/>
        <v>-861.56875520953145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-81.759959459308718</v>
      </c>
      <c r="AR26">
        <f t="shared" si="9"/>
        <v>-82.464192150980281</v>
      </c>
      <c r="AS26">
        <f t="shared" si="9"/>
        <v>0.54461451133176075</v>
      </c>
      <c r="AT26">
        <f t="shared" si="9"/>
        <v>18.346180464015635</v>
      </c>
      <c r="AU26">
        <f t="shared" si="9"/>
        <v>-63.573397175632877</v>
      </c>
      <c r="AW26">
        <v>23</v>
      </c>
      <c r="AX26">
        <f>IF(Z26&gt;0, (R26*SUMPRODUCT(K26:$K$98, X26:$X$98)-K26*$AZ$3)/Z26, 0)</f>
        <v>4642.3518981160569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500000</v>
      </c>
      <c r="S27">
        <f t="shared" si="1"/>
        <v>4695.3979647894839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3544.5307464046055</v>
      </c>
      <c r="AC27">
        <f t="shared" si="2"/>
        <v>3533.168309051332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-1705.2729799616084</v>
      </c>
      <c r="AI27">
        <f t="shared" si="6"/>
        <v>-1714.6789140686487</v>
      </c>
      <c r="AJ27">
        <f t="shared" si="7"/>
        <v>11.362437353273435</v>
      </c>
      <c r="AK27">
        <f t="shared" si="22"/>
        <v>248.11715224832241</v>
      </c>
      <c r="AL27">
        <f t="shared" si="8"/>
        <v>-1455.199324467053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-112.34697068622361</v>
      </c>
      <c r="AR27">
        <f t="shared" si="9"/>
        <v>-112.96665340905899</v>
      </c>
      <c r="AS27">
        <f t="shared" si="9"/>
        <v>0.74858127188586665</v>
      </c>
      <c r="AT27">
        <f t="shared" si="9"/>
        <v>16.346479864484294</v>
      </c>
      <c r="AU27">
        <f t="shared" si="9"/>
        <v>-95.871592272688844</v>
      </c>
      <c r="AW27">
        <v>24</v>
      </c>
      <c r="AX27">
        <f>IF(Z27&gt;0, (R27*SUMPRODUCT(K27:$K$98, X27:$X$98)-K27*$AZ$3)/Z27, 0)</f>
        <v>4695.3979647894839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500000</v>
      </c>
      <c r="S28">
        <f t="shared" si="1"/>
        <v>4705.9824217594141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3533.168309051332</v>
      </c>
      <c r="AC28">
        <f t="shared" si="2"/>
        <v>3483.6762688169247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-2342.2578103505593</v>
      </c>
      <c r="AI28">
        <f t="shared" si="6"/>
        <v>-2351.5111286712704</v>
      </c>
      <c r="AJ28">
        <f t="shared" si="7"/>
        <v>49.492040234407341</v>
      </c>
      <c r="AK28">
        <f t="shared" si="22"/>
        <v>247.32178163359328</v>
      </c>
      <c r="AL28">
        <f t="shared" si="8"/>
        <v>-2054.6973068032698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-137.77934920266134</v>
      </c>
      <c r="AR28">
        <f t="shared" si="9"/>
        <v>-138.32365998286613</v>
      </c>
      <c r="AS28">
        <f t="shared" si="9"/>
        <v>2.9112854546050149</v>
      </c>
      <c r="AT28">
        <f t="shared" si="9"/>
        <v>14.548284978082394</v>
      </c>
      <c r="AU28">
        <f t="shared" si="9"/>
        <v>-120.86408955017872</v>
      </c>
      <c r="AW28">
        <v>25</v>
      </c>
      <c r="AX28">
        <f>IF(Z28&gt;0, (R28*SUMPRODUCT(K28:$K$98, X28:$X$98)-K28*$AZ$3)/Z28, 0)</f>
        <v>4705.9824217594141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500000</v>
      </c>
      <c r="S29">
        <f t="shared" si="1"/>
        <v>4680.4509060084783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3483.6762688169247</v>
      </c>
      <c r="AC29">
        <f t="shared" si="2"/>
        <v>3402.0173932319572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-3003.0241806810996</v>
      </c>
      <c r="AI29">
        <f t="shared" si="6"/>
        <v>-3012.1098902140866</v>
      </c>
      <c r="AJ29">
        <f t="shared" si="7"/>
        <v>81.658875584967518</v>
      </c>
      <c r="AK29">
        <f t="shared" si="22"/>
        <v>243.85733881718474</v>
      </c>
      <c r="AL29">
        <f t="shared" si="8"/>
        <v>-2686.5936758119342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-157.72126068217381</v>
      </c>
      <c r="AR29">
        <f t="shared" si="9"/>
        <v>-158.19844950101631</v>
      </c>
      <c r="AS29">
        <f t="shared" si="9"/>
        <v>4.288790242184719</v>
      </c>
      <c r="AT29">
        <f t="shared" si="9"/>
        <v>12.807584818089321</v>
      </c>
      <c r="AU29">
        <f t="shared" si="9"/>
        <v>-141.10207444074229</v>
      </c>
      <c r="AW29">
        <v>26</v>
      </c>
      <c r="AX29">
        <f>IF(Z29&gt;0, (R29*SUMPRODUCT(K29:$K$98, X29:$X$98)-K29*$AZ$3)/Z29, 0)</f>
        <v>4680.4509060084783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500000</v>
      </c>
      <c r="S30">
        <f t="shared" si="1"/>
        <v>4626.2475023006009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3402.0173932319572</v>
      </c>
      <c r="AC30">
        <f t="shared" si="2"/>
        <v>3294.4036982798684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-3738.3853290251477</v>
      </c>
      <c r="AI30">
        <f t="shared" si="6"/>
        <v>-3747.2867218295792</v>
      </c>
      <c r="AJ30">
        <f t="shared" si="7"/>
        <v>107.61369495208874</v>
      </c>
      <c r="AK30">
        <f t="shared" si="22"/>
        <v>238.14121752623703</v>
      </c>
      <c r="AL30">
        <f t="shared" si="8"/>
        <v>-3401.5318093512533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-175.30627090217939</v>
      </c>
      <c r="AR30">
        <f t="shared" si="9"/>
        <v>-175.72368907634799</v>
      </c>
      <c r="AS30">
        <f t="shared" si="9"/>
        <v>5.0463913961953324</v>
      </c>
      <c r="AT30">
        <f t="shared" si="9"/>
        <v>11.167294197443205</v>
      </c>
      <c r="AU30">
        <f t="shared" si="9"/>
        <v>-159.51000348270946</v>
      </c>
      <c r="AW30">
        <v>27</v>
      </c>
      <c r="AX30">
        <f>IF(Z30&gt;0, (R30*SUMPRODUCT(K30:$K$98, X30:$X$98)-K30*$AZ$3)/Z30, 0)</f>
        <v>4626.2475023006009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500000</v>
      </c>
      <c r="S31">
        <f t="shared" si="1"/>
        <v>4546.3699989914103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3294.4036982798684</v>
      </c>
      <c r="AC31">
        <f t="shared" si="2"/>
        <v>3163.8363253509774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-4543.2367060335337</v>
      </c>
      <c r="AI31">
        <f t="shared" si="6"/>
        <v>-4551.9355039922702</v>
      </c>
      <c r="AJ31">
        <f t="shared" si="7"/>
        <v>130.56737292889102</v>
      </c>
      <c r="AK31">
        <f t="shared" si="22"/>
        <v>230.60825887959081</v>
      </c>
      <c r="AL31">
        <f t="shared" si="8"/>
        <v>-4190.7598721837885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-190.22199393738438</v>
      </c>
      <c r="AR31">
        <f t="shared" si="9"/>
        <v>-190.58620623791714</v>
      </c>
      <c r="AS31">
        <f t="shared" si="9"/>
        <v>5.4667602919997167</v>
      </c>
      <c r="AT31">
        <f t="shared" si="9"/>
        <v>9.6553989283120814</v>
      </c>
      <c r="AU31">
        <f t="shared" si="9"/>
        <v>-175.46404701760534</v>
      </c>
      <c r="AW31">
        <v>28</v>
      </c>
      <c r="AX31">
        <f>IF(Z31&gt;0, (R31*SUMPRODUCT(K31:$K$98, X31:$X$98)-K31*$AZ$3)/Z31, 0)</f>
        <v>4546.3699989914103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500000</v>
      </c>
      <c r="S32">
        <f t="shared" si="1"/>
        <v>4443.7345093055437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3163.8363253509774</v>
      </c>
      <c r="AC32">
        <f t="shared" si="2"/>
        <v>3013.5597760326004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-5392.7613385963932</v>
      </c>
      <c r="AI32">
        <f t="shared" si="6"/>
        <v>-5401.2383295420777</v>
      </c>
      <c r="AJ32">
        <f t="shared" si="7"/>
        <v>150.27654931837696</v>
      </c>
      <c r="AK32">
        <f t="shared" si="22"/>
        <v>221.46854277456845</v>
      </c>
      <c r="AL32">
        <f t="shared" si="8"/>
        <v>-5029.4932374491327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-201.59907875769463</v>
      </c>
      <c r="AR32">
        <f t="shared" si="9"/>
        <v>-201.91597643923231</v>
      </c>
      <c r="AS32">
        <f t="shared" si="9"/>
        <v>5.617829530975551</v>
      </c>
      <c r="AT32">
        <f t="shared" si="9"/>
        <v>8.2792193820286606</v>
      </c>
      <c r="AU32">
        <f t="shared" si="9"/>
        <v>-188.01892752622811</v>
      </c>
      <c r="AW32">
        <v>29</v>
      </c>
      <c r="AX32">
        <f>IF(Z32&gt;0, (R32*SUMPRODUCT(K32:$K$98, X32:$X$98)-K32*$AZ$3)/Z32, 0)</f>
        <v>4443.7345093055437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500000</v>
      </c>
      <c r="S33">
        <f t="shared" si="1"/>
        <v>4322.7207955803315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3013.5597760326004</v>
      </c>
      <c r="AC33">
        <f t="shared" si="2"/>
        <v>2847.6262728275924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-6309.9146700290466</v>
      </c>
      <c r="AI33">
        <f t="shared" si="6"/>
        <v>-6318.1491431985232</v>
      </c>
      <c r="AJ33">
        <f t="shared" si="7"/>
        <v>165.93350320500804</v>
      </c>
      <c r="AK33">
        <f t="shared" si="22"/>
        <v>210.94918432228206</v>
      </c>
      <c r="AL33">
        <f t="shared" si="8"/>
        <v>-5941.2664556712334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-210.61185154499833</v>
      </c>
      <c r="AR33">
        <f t="shared" si="9"/>
        <v>-210.88670116364034</v>
      </c>
      <c r="AS33">
        <f t="shared" si="9"/>
        <v>5.5385158391046492</v>
      </c>
      <c r="AT33">
        <f t="shared" si="9"/>
        <v>7.0410458168396186</v>
      </c>
      <c r="AU33">
        <f t="shared" si="9"/>
        <v>-198.30713950769609</v>
      </c>
      <c r="AW33">
        <v>30</v>
      </c>
      <c r="AX33">
        <f>IF(Z33&gt;0, (R33*SUMPRODUCT(K33:$K$98, X33:$X$98)-K33*$AZ$3)/Z33, 0)</f>
        <v>4322.7207955803315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500000</v>
      </c>
      <c r="S34">
        <f t="shared" si="1"/>
        <v>4185.8533561676941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2847.6262728275924</v>
      </c>
      <c r="AC34">
        <f t="shared" si="2"/>
        <v>2668.8586851689197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-7290.0844981942291</v>
      </c>
      <c r="AI34">
        <f t="shared" si="6"/>
        <v>-7298.0543745195564</v>
      </c>
      <c r="AJ34">
        <f t="shared" si="7"/>
        <v>178.76758765867271</v>
      </c>
      <c r="AK34">
        <f t="shared" si="22"/>
        <v>199.33383909793147</v>
      </c>
      <c r="AL34">
        <f t="shared" si="8"/>
        <v>-6919.9529477629521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-217.25704058829169</v>
      </c>
      <c r="AR34">
        <f t="shared" si="9"/>
        <v>-217.4945565930409</v>
      </c>
      <c r="AS34">
        <f t="shared" si="9"/>
        <v>5.3275811902388286</v>
      </c>
      <c r="AT34">
        <f t="shared" si="9"/>
        <v>5.9404908108056178</v>
      </c>
      <c r="AU34">
        <f t="shared" ref="AU34:AU97" si="23">AL34*$K34</f>
        <v>-206.22648459199644</v>
      </c>
      <c r="AW34">
        <v>31</v>
      </c>
      <c r="AX34">
        <f>IF(Z34&gt;0, (R34*SUMPRODUCT(K34:$K$98, X34:$X$98)-K34*$AZ$3)/Z34, 0)</f>
        <v>4185.8533561676941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500000</v>
      </c>
      <c r="S35">
        <f t="shared" si="1"/>
        <v>4034.1540040111377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2668.8586851689197</v>
      </c>
      <c r="AC35">
        <f t="shared" si="2"/>
        <v>2480.0340230505622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-8227.4114021580408</v>
      </c>
      <c r="AI35">
        <f t="shared" ref="AI35:AI66" si="25">SUM(AE35:AH35)</f>
        <v>-8235.0958944350605</v>
      </c>
      <c r="AJ35">
        <f t="shared" si="7"/>
        <v>188.82466211835754</v>
      </c>
      <c r="AK35">
        <f t="shared" si="22"/>
        <v>186.82010796182439</v>
      </c>
      <c r="AL35">
        <f t="shared" si="8"/>
        <v>-7859.4511243548786</v>
      </c>
      <c r="AN35">
        <f t="shared" ref="AN35:AT66" si="26">AE35*$K35</f>
        <v>0</v>
      </c>
      <c r="AO35">
        <f t="shared" si="26"/>
        <v>0</v>
      </c>
      <c r="AP35">
        <f t="shared" si="26"/>
        <v>-0.20447416954573741</v>
      </c>
      <c r="AQ35">
        <f t="shared" si="26"/>
        <v>-218.92052894610063</v>
      </c>
      <c r="AR35">
        <f t="shared" si="26"/>
        <v>-219.12500311564636</v>
      </c>
      <c r="AS35">
        <f t="shared" si="26"/>
        <v>5.0243743613181611</v>
      </c>
      <c r="AT35">
        <f t="shared" si="26"/>
        <v>4.971035828115089</v>
      </c>
      <c r="AU35">
        <f t="shared" si="23"/>
        <v>-209.12959292621312</v>
      </c>
      <c r="AW35">
        <v>32</v>
      </c>
      <c r="AX35">
        <f>IF(Z35&gt;0, (R35*SUMPRODUCT(K35:$K$98, X35:$X$98)-K35*$AZ$3)/Z35, 0)</f>
        <v>4034.1540040111377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500000</v>
      </c>
      <c r="S36">
        <f t="shared" si="1"/>
        <v>3873.2660486152113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2480.0340230505622</v>
      </c>
      <c r="AC36">
        <f t="shared" si="2"/>
        <v>2286.4995463097607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-9141.6170959569263</v>
      </c>
      <c r="AI36">
        <f t="shared" si="25"/>
        <v>-9148.9962028837763</v>
      </c>
      <c r="AJ36">
        <f t="shared" si="7"/>
        <v>193.53447674080144</v>
      </c>
      <c r="AK36">
        <f t="shared" si="22"/>
        <v>173.60238161353936</v>
      </c>
      <c r="AL36">
        <f t="shared" si="8"/>
        <v>-8781.8593445294355</v>
      </c>
      <c r="AN36">
        <f t="shared" si="26"/>
        <v>0</v>
      </c>
      <c r="AO36">
        <f t="shared" si="26"/>
        <v>0</v>
      </c>
      <c r="AP36">
        <f t="shared" si="26"/>
        <v>-0.17531095494301946</v>
      </c>
      <c r="AQ36">
        <f t="shared" si="26"/>
        <v>-217.18422550350914</v>
      </c>
      <c r="AR36">
        <f t="shared" si="26"/>
        <v>-217.35953645845217</v>
      </c>
      <c r="AS36">
        <f t="shared" si="26"/>
        <v>4.5979431207819559</v>
      </c>
      <c r="AT36">
        <f t="shared" si="26"/>
        <v>4.1244014489489436</v>
      </c>
      <c r="AU36">
        <f t="shared" si="23"/>
        <v>-208.63719188872125</v>
      </c>
      <c r="AW36">
        <v>33</v>
      </c>
      <c r="AX36">
        <f>IF(Z36&gt;0, (R36*SUMPRODUCT(K36:$K$98, X36:$X$98)-K36*$AZ$3)/Z36, 0)</f>
        <v>3873.2660486152113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500000</v>
      </c>
      <c r="S37">
        <f t="shared" si="1"/>
        <v>3707.1439232801372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2286.4995463097607</v>
      </c>
      <c r="AC37">
        <f t="shared" si="2"/>
        <v>2091.9814388466966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-10057.222733012091</v>
      </c>
      <c r="AI37">
        <f t="shared" si="25"/>
        <v>-10064.276618301348</v>
      </c>
      <c r="AJ37">
        <f t="shared" si="7"/>
        <v>194.5181074630641</v>
      </c>
      <c r="AK37">
        <f t="shared" si="22"/>
        <v>160.05496824168327</v>
      </c>
      <c r="AL37">
        <f t="shared" si="8"/>
        <v>-9709.7035425966005</v>
      </c>
      <c r="AN37">
        <f t="shared" si="26"/>
        <v>0</v>
      </c>
      <c r="AO37">
        <f t="shared" si="26"/>
        <v>0</v>
      </c>
      <c r="AP37">
        <f t="shared" si="26"/>
        <v>-0.14962894783987818</v>
      </c>
      <c r="AQ37">
        <f t="shared" si="26"/>
        <v>-213.33656474734693</v>
      </c>
      <c r="AR37">
        <f t="shared" si="26"/>
        <v>-213.48619369518681</v>
      </c>
      <c r="AS37">
        <f t="shared" si="26"/>
        <v>4.1261714022810505</v>
      </c>
      <c r="AT37">
        <f t="shared" si="26"/>
        <v>3.3951298486555421</v>
      </c>
      <c r="AU37">
        <f t="shared" si="23"/>
        <v>-205.96489244425021</v>
      </c>
      <c r="AW37">
        <v>34</v>
      </c>
      <c r="AX37">
        <f>IF(Z37&gt;0, (R37*SUMPRODUCT(K37:$K$98, X37:$X$98)-K37*$AZ$3)/Z37, 0)</f>
        <v>3707.1439232801372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500000</v>
      </c>
      <c r="S38">
        <f t="shared" si="1"/>
        <v>3539.2896343056236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2091.9814388466966</v>
      </c>
      <c r="AC38">
        <f t="shared" si="2"/>
        <v>1898.882479492604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-11076.286629183631</v>
      </c>
      <c r="AI38">
        <f t="shared" si="25"/>
        <v>-11082.993068454265</v>
      </c>
      <c r="AJ38">
        <f t="shared" si="7"/>
        <v>193.09895935409259</v>
      </c>
      <c r="AK38">
        <f t="shared" si="22"/>
        <v>146.43870071926878</v>
      </c>
      <c r="AL38">
        <f t="shared" si="8"/>
        <v>-10743.455408380903</v>
      </c>
      <c r="AN38">
        <f t="shared" si="26"/>
        <v>0</v>
      </c>
      <c r="AO38">
        <f t="shared" si="26"/>
        <v>0</v>
      </c>
      <c r="AP38">
        <f t="shared" si="26"/>
        <v>-0.12701681042581606</v>
      </c>
      <c r="AQ38">
        <f t="shared" si="26"/>
        <v>-209.77966730590734</v>
      </c>
      <c r="AR38">
        <f t="shared" si="26"/>
        <v>-209.90668411633314</v>
      </c>
      <c r="AS38">
        <f t="shared" si="26"/>
        <v>3.6572036104309529</v>
      </c>
      <c r="AT38">
        <f t="shared" si="26"/>
        <v>2.7734802236570255</v>
      </c>
      <c r="AU38">
        <f t="shared" si="23"/>
        <v>-203.47600028224517</v>
      </c>
      <c r="AW38">
        <v>35</v>
      </c>
      <c r="AX38">
        <f>IF(Z38&gt;0, (R38*SUMPRODUCT(K38:$K$98, X38:$X$98)-K38*$AZ$3)/Z38, 0)</f>
        <v>3539.2896343056236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500000</v>
      </c>
      <c r="S39">
        <f t="shared" si="1"/>
        <v>3366.3842833204408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1898.882479492604</v>
      </c>
      <c r="AC39">
        <f t="shared" si="2"/>
        <v>1707.1721027163885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-12013.316022001771</v>
      </c>
      <c r="AI39">
        <f t="shared" si="25"/>
        <v>-12019.655063979149</v>
      </c>
      <c r="AJ39">
        <f t="shared" si="7"/>
        <v>191.71037677621553</v>
      </c>
      <c r="AK39">
        <f t="shared" si="22"/>
        <v>132.92177356448229</v>
      </c>
      <c r="AL39">
        <f t="shared" si="8"/>
        <v>-11695.022913638451</v>
      </c>
      <c r="AN39">
        <f t="shared" si="26"/>
        <v>0</v>
      </c>
      <c r="AO39">
        <f t="shared" si="26"/>
        <v>0</v>
      </c>
      <c r="AP39">
        <f t="shared" si="26"/>
        <v>-0.10719506984124304</v>
      </c>
      <c r="AQ39">
        <f t="shared" si="26"/>
        <v>-203.14871783448856</v>
      </c>
      <c r="AR39">
        <f t="shared" si="26"/>
        <v>-203.25591290432982</v>
      </c>
      <c r="AS39">
        <f t="shared" si="26"/>
        <v>3.2418790254354266</v>
      </c>
      <c r="AT39">
        <f t="shared" si="26"/>
        <v>2.2477464026132661</v>
      </c>
      <c r="AU39">
        <f t="shared" si="23"/>
        <v>-197.76628747628112</v>
      </c>
      <c r="AW39">
        <v>36</v>
      </c>
      <c r="AX39">
        <f>IF(Z39&gt;0, (R39*SUMPRODUCT(K39:$K$98, X39:$X$98)-K39*$AZ$3)/Z39, 0)</f>
        <v>3366.3842833204408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500000</v>
      </c>
      <c r="S40">
        <f t="shared" si="1"/>
        <v>3189.9202237506579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1707.1721027163885</v>
      </c>
      <c r="AC40">
        <f t="shared" si="2"/>
        <v>1520.1566799976958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-12751.03136777717</v>
      </c>
      <c r="AI40">
        <f t="shared" si="25"/>
        <v>-12756.988243550581</v>
      </c>
      <c r="AJ40">
        <f t="shared" si="7"/>
        <v>187.01542271869266</v>
      </c>
      <c r="AK40">
        <f t="shared" si="22"/>
        <v>119.50204719014721</v>
      </c>
      <c r="AL40">
        <f t="shared" si="8"/>
        <v>-12450.47077364174</v>
      </c>
      <c r="AN40">
        <f t="shared" si="26"/>
        <v>0</v>
      </c>
      <c r="AO40">
        <f t="shared" si="26"/>
        <v>0</v>
      </c>
      <c r="AP40">
        <f t="shared" si="26"/>
        <v>-8.9939755887438175E-2</v>
      </c>
      <c r="AQ40">
        <f t="shared" si="26"/>
        <v>-192.52116246070892</v>
      </c>
      <c r="AR40">
        <f t="shared" si="26"/>
        <v>-192.61110221659635</v>
      </c>
      <c r="AS40">
        <f t="shared" si="26"/>
        <v>2.8236481851083446</v>
      </c>
      <c r="AT40">
        <f t="shared" si="26"/>
        <v>1.8042989918149879</v>
      </c>
      <c r="AU40">
        <f t="shared" si="23"/>
        <v>-187.98315503967302</v>
      </c>
      <c r="AW40">
        <v>37</v>
      </c>
      <c r="AX40">
        <f>IF(Z40&gt;0, (R40*SUMPRODUCT(K40:$K$98, X40:$X$98)-K40*$AZ$3)/Z40, 0)</f>
        <v>3189.9202237506579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500000</v>
      </c>
      <c r="S41">
        <f t="shared" si="1"/>
        <v>3016.2692023657728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1520.1566799976958</v>
      </c>
      <c r="AC41">
        <f t="shared" si="2"/>
        <v>1342.0402453189477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-13425.359526904587</v>
      </c>
      <c r="AI41">
        <f t="shared" si="25"/>
        <v>-13430.921199932091</v>
      </c>
      <c r="AJ41">
        <f t="shared" si="7"/>
        <v>178.11643467874819</v>
      </c>
      <c r="AK41">
        <f t="shared" si="22"/>
        <v>106.41096759983871</v>
      </c>
      <c r="AL41">
        <f t="shared" si="8"/>
        <v>-13146.393797653503</v>
      </c>
      <c r="AN41">
        <f t="shared" si="26"/>
        <v>0</v>
      </c>
      <c r="AO41">
        <f t="shared" si="26"/>
        <v>0</v>
      </c>
      <c r="AP41">
        <f t="shared" si="26"/>
        <v>-7.4975710759475844E-2</v>
      </c>
      <c r="AQ41">
        <f t="shared" si="26"/>
        <v>-180.98436706967317</v>
      </c>
      <c r="AR41">
        <f t="shared" si="26"/>
        <v>-181.05934278043264</v>
      </c>
      <c r="AS41">
        <f t="shared" si="26"/>
        <v>2.4011491186093079</v>
      </c>
      <c r="AT41">
        <f t="shared" si="26"/>
        <v>1.4345032311226817</v>
      </c>
      <c r="AU41">
        <f t="shared" si="23"/>
        <v>-177.22369043070066</v>
      </c>
      <c r="AW41">
        <v>38</v>
      </c>
      <c r="AX41">
        <f>IF(Z41&gt;0, (R41*SUMPRODUCT(K41:$K$98, X41:$X$98)-K41*$AZ$3)/Z41, 0)</f>
        <v>3016.2692023657728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500000</v>
      </c>
      <c r="S42">
        <f t="shared" si="1"/>
        <v>2845.5203773287494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1342.0402453189477</v>
      </c>
      <c r="AC42">
        <f t="shared" si="2"/>
        <v>1173.9172423403111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-13967.636586196913</v>
      </c>
      <c r="AI42">
        <f t="shared" si="25"/>
        <v>-13972.793451579488</v>
      </c>
      <c r="AJ42">
        <f t="shared" si="7"/>
        <v>168.12300297863658</v>
      </c>
      <c r="AK42">
        <f t="shared" si="22"/>
        <v>93.942817172326343</v>
      </c>
      <c r="AL42">
        <f t="shared" si="8"/>
        <v>-13710.727631428525</v>
      </c>
      <c r="AN42">
        <f t="shared" si="26"/>
        <v>0</v>
      </c>
      <c r="AO42">
        <f t="shared" si="26"/>
        <v>0</v>
      </c>
      <c r="AP42">
        <f t="shared" si="26"/>
        <v>-6.2070166502151455E-2</v>
      </c>
      <c r="AQ42">
        <f t="shared" si="26"/>
        <v>-168.12025605255192</v>
      </c>
      <c r="AR42">
        <f t="shared" si="26"/>
        <v>-168.18232621905409</v>
      </c>
      <c r="AS42">
        <f t="shared" si="26"/>
        <v>2.0235980607502513</v>
      </c>
      <c r="AT42">
        <f t="shared" si="26"/>
        <v>1.1307346364464554</v>
      </c>
      <c r="AU42">
        <f t="shared" si="23"/>
        <v>-165.02799352185738</v>
      </c>
      <c r="AW42">
        <v>39</v>
      </c>
      <c r="AX42">
        <f>IF(Z42&gt;0, (R42*SUMPRODUCT(K42:$K$98, X42:$X$98)-K42*$AZ$3)/Z42, 0)</f>
        <v>2845.5203773287494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500000</v>
      </c>
      <c r="S43">
        <f t="shared" si="1"/>
        <v>2680.1341803417099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1173.9172423403111</v>
      </c>
      <c r="AC43">
        <f t="shared" si="2"/>
        <v>1017.280347083327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-14430.261470543745</v>
      </c>
      <c r="AI43">
        <f t="shared" si="25"/>
        <v>-14435.006010735729</v>
      </c>
      <c r="AJ43">
        <f t="shared" si="7"/>
        <v>156.63689525698408</v>
      </c>
      <c r="AK43">
        <f t="shared" si="22"/>
        <v>82.174206963821788</v>
      </c>
      <c r="AL43">
        <f t="shared" si="8"/>
        <v>-14196.194908514923</v>
      </c>
      <c r="AN43">
        <f t="shared" si="26"/>
        <v>0</v>
      </c>
      <c r="AO43">
        <f t="shared" si="26"/>
        <v>0</v>
      </c>
      <c r="AP43">
        <f t="shared" si="26"/>
        <v>-5.0988615911038419E-2</v>
      </c>
      <c r="AQ43">
        <f t="shared" si="26"/>
        <v>-155.07910774167556</v>
      </c>
      <c r="AR43">
        <f t="shared" si="26"/>
        <v>-155.13009635758661</v>
      </c>
      <c r="AS43">
        <f t="shared" si="26"/>
        <v>1.6833451012280287</v>
      </c>
      <c r="AT43">
        <f t="shared" si="26"/>
        <v>0.88310961803030164</v>
      </c>
      <c r="AU43">
        <f t="shared" si="23"/>
        <v>-152.56364163832828</v>
      </c>
      <c r="AW43">
        <v>40</v>
      </c>
      <c r="AX43">
        <f>IF(Z43&gt;0, (R43*SUMPRODUCT(K43:$K$98, X43:$X$98)-K43*$AZ$3)/Z43, 0)</f>
        <v>2680.1341803417099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500000</v>
      </c>
      <c r="S44">
        <f t="shared" si="1"/>
        <v>2520.9960139594377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1017.280347083327</v>
      </c>
      <c r="AC44">
        <f t="shared" si="2"/>
        <v>872.45424005198026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-14846.183605380764</v>
      </c>
      <c r="AI44">
        <f t="shared" si="25"/>
        <v>-14850.509545580693</v>
      </c>
      <c r="AJ44">
        <f t="shared" si="7"/>
        <v>144.82610703134674</v>
      </c>
      <c r="AK44">
        <f t="shared" si="22"/>
        <v>71.209624295832896</v>
      </c>
      <c r="AL44">
        <f t="shared" si="8"/>
        <v>-14634.473814253513</v>
      </c>
      <c r="AN44">
        <f t="shared" si="26"/>
        <v>0</v>
      </c>
      <c r="AO44">
        <f t="shared" si="26"/>
        <v>0</v>
      </c>
      <c r="AP44">
        <f t="shared" si="26"/>
        <v>-4.1508934176178645E-2</v>
      </c>
      <c r="AQ44">
        <f t="shared" si="26"/>
        <v>-142.45440980742691</v>
      </c>
      <c r="AR44">
        <f t="shared" si="26"/>
        <v>-142.49591874160308</v>
      </c>
      <c r="AS44">
        <f t="shared" si="26"/>
        <v>1.3896579855297169</v>
      </c>
      <c r="AT44">
        <f t="shared" si="26"/>
        <v>0.68328166155744607</v>
      </c>
      <c r="AU44">
        <f t="shared" si="23"/>
        <v>-140.42297909451591</v>
      </c>
      <c r="AW44">
        <v>41</v>
      </c>
      <c r="AX44">
        <f>IF(Z44&gt;0, (R44*SUMPRODUCT(K44:$K$98, X44:$X$98)-K44*$AZ$3)/Z44, 0)</f>
        <v>2520.9960139594377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500000</v>
      </c>
      <c r="S45">
        <f t="shared" si="1"/>
        <v>2365.4378261734296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872.45424005198026</v>
      </c>
      <c r="AC45">
        <f t="shared" si="2"/>
        <v>739.15429516448955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-15066.749291592936</v>
      </c>
      <c r="AI45">
        <f t="shared" si="25"/>
        <v>-15070.655303658577</v>
      </c>
      <c r="AJ45">
        <f t="shared" si="7"/>
        <v>133.29994488749071</v>
      </c>
      <c r="AK45">
        <f t="shared" si="22"/>
        <v>61.071796803638627</v>
      </c>
      <c r="AL45">
        <f t="shared" si="8"/>
        <v>-14876.283561967448</v>
      </c>
      <c r="AN45">
        <f t="shared" si="26"/>
        <v>0</v>
      </c>
      <c r="AO45">
        <f t="shared" si="26"/>
        <v>0</v>
      </c>
      <c r="AP45">
        <f t="shared" si="26"/>
        <v>-3.3463905745414045E-2</v>
      </c>
      <c r="AQ45">
        <f t="shared" si="26"/>
        <v>-129.08108569832561</v>
      </c>
      <c r="AR45">
        <f t="shared" si="26"/>
        <v>-129.11454960407104</v>
      </c>
      <c r="AS45">
        <f t="shared" si="26"/>
        <v>1.142018180338694</v>
      </c>
      <c r="AT45">
        <f t="shared" si="26"/>
        <v>0.52321928800925521</v>
      </c>
      <c r="AU45">
        <f t="shared" si="23"/>
        <v>-127.44931213572309</v>
      </c>
      <c r="AW45">
        <v>42</v>
      </c>
      <c r="AX45">
        <f>IF(Z45&gt;0, (R45*SUMPRODUCT(K45:$K$98, X45:$X$98)-K45*$AZ$3)/Z45, 0)</f>
        <v>2365.4378261734296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500000</v>
      </c>
      <c r="S46">
        <f t="shared" si="1"/>
        <v>2214.2552650956713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739.15429516448955</v>
      </c>
      <c r="AC46">
        <f t="shared" si="2"/>
        <v>618.24683885896468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-15072.033138512068</v>
      </c>
      <c r="AI46">
        <f t="shared" si="25"/>
        <v>-15075.523289628589</v>
      </c>
      <c r="AJ46">
        <f t="shared" si="7"/>
        <v>120.90745630552487</v>
      </c>
      <c r="AK46">
        <f t="shared" si="22"/>
        <v>51.740800661514271</v>
      </c>
      <c r="AL46">
        <f t="shared" si="8"/>
        <v>-14902.875032661548</v>
      </c>
      <c r="AN46">
        <f t="shared" si="26"/>
        <v>0</v>
      </c>
      <c r="AO46">
        <f t="shared" si="26"/>
        <v>0</v>
      </c>
      <c r="AP46">
        <f t="shared" si="26"/>
        <v>-2.6697417714620079E-2</v>
      </c>
      <c r="AQ46">
        <f t="shared" si="26"/>
        <v>-115.29138741376477</v>
      </c>
      <c r="AR46">
        <f t="shared" si="26"/>
        <v>-115.31808483147938</v>
      </c>
      <c r="AS46">
        <f t="shared" si="26"/>
        <v>0.9248644995687183</v>
      </c>
      <c r="AT46">
        <f t="shared" si="26"/>
        <v>0.39578394230852371</v>
      </c>
      <c r="AU46">
        <f t="shared" si="23"/>
        <v>-113.99743638960213</v>
      </c>
      <c r="AW46">
        <v>43</v>
      </c>
      <c r="AX46">
        <f>IF(Z46&gt;0, (R46*SUMPRODUCT(K46:$K$98, X46:$X$98)-K46*$AZ$3)/Z46, 0)</f>
        <v>2214.2552650956713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500000</v>
      </c>
      <c r="S47">
        <f t="shared" si="1"/>
        <v>2069.7340624589169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618.24683885896468</v>
      </c>
      <c r="AC47">
        <f t="shared" si="2"/>
        <v>510.25333483162859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-14944.550242158095</v>
      </c>
      <c r="AI47">
        <f t="shared" si="25"/>
        <v>-14947.631878007398</v>
      </c>
      <c r="AJ47">
        <f t="shared" si="7"/>
        <v>107.99350402733609</v>
      </c>
      <c r="AK47">
        <f t="shared" si="22"/>
        <v>43.277278720127534</v>
      </c>
      <c r="AL47">
        <f t="shared" si="8"/>
        <v>-14796.361095259934</v>
      </c>
      <c r="AN47">
        <f t="shared" si="26"/>
        <v>0</v>
      </c>
      <c r="AO47">
        <f t="shared" si="26"/>
        <v>0</v>
      </c>
      <c r="AP47">
        <f t="shared" si="26"/>
        <v>-2.1046908850092073E-2</v>
      </c>
      <c r="AQ47">
        <f t="shared" si="26"/>
        <v>-102.06805804895539</v>
      </c>
      <c r="AR47">
        <f t="shared" si="26"/>
        <v>-102.08910495780549</v>
      </c>
      <c r="AS47">
        <f t="shared" si="26"/>
        <v>0.73757236312656582</v>
      </c>
      <c r="AT47">
        <f t="shared" si="26"/>
        <v>0.2955744886952798</v>
      </c>
      <c r="AU47">
        <f t="shared" si="23"/>
        <v>-101.05595810598365</v>
      </c>
      <c r="AW47">
        <v>44</v>
      </c>
      <c r="AX47">
        <f>IF(Z47&gt;0, (R47*SUMPRODUCT(K47:$K$98, X47:$X$98)-K47*$AZ$3)/Z47, 0)</f>
        <v>2069.7340624589169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500000</v>
      </c>
      <c r="S48">
        <f t="shared" si="1"/>
        <v>1931.2383653677014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510.25333483162859</v>
      </c>
      <c r="AC48">
        <f t="shared" si="2"/>
        <v>414.70124409198439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-14666.114924196649</v>
      </c>
      <c r="AI48">
        <f t="shared" si="25"/>
        <v>-14668.799090814353</v>
      </c>
      <c r="AJ48">
        <f t="shared" si="7"/>
        <v>95.5520907396442</v>
      </c>
      <c r="AK48">
        <f t="shared" si="22"/>
        <v>35.717733438214005</v>
      </c>
      <c r="AL48">
        <f t="shared" si="8"/>
        <v>-14537.529266636495</v>
      </c>
      <c r="AN48">
        <f t="shared" si="26"/>
        <v>0</v>
      </c>
      <c r="AO48">
        <f t="shared" si="26"/>
        <v>0</v>
      </c>
      <c r="AP48">
        <f t="shared" si="26"/>
        <v>-1.6368106822362911E-2</v>
      </c>
      <c r="AQ48">
        <f t="shared" si="26"/>
        <v>-89.434290019453385</v>
      </c>
      <c r="AR48">
        <f t="shared" si="26"/>
        <v>-89.450658126275741</v>
      </c>
      <c r="AS48">
        <f t="shared" si="26"/>
        <v>0.58267874207610304</v>
      </c>
      <c r="AT48">
        <f t="shared" si="26"/>
        <v>0.217807520782518</v>
      </c>
      <c r="AU48">
        <f t="shared" si="23"/>
        <v>-88.650171863417128</v>
      </c>
      <c r="AW48">
        <v>45</v>
      </c>
      <c r="AX48">
        <f>IF(Z48&gt;0, (R48*SUMPRODUCT(K48:$K$98, X48:$X$98)-K48*$AZ$3)/Z48, 0)</f>
        <v>1931.2383653677014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500000</v>
      </c>
      <c r="S49">
        <f t="shared" si="1"/>
        <v>1798.3517953477506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414.70124409198439</v>
      </c>
      <c r="AC49">
        <f t="shared" si="2"/>
        <v>331.08478202727338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-14240.713607132582</v>
      </c>
      <c r="AI49">
        <f t="shared" si="25"/>
        <v>-14243.014914243931</v>
      </c>
      <c r="AJ49">
        <f t="shared" si="7"/>
        <v>83.616462064711016</v>
      </c>
      <c r="AK49">
        <f t="shared" si="22"/>
        <v>29.02908708643891</v>
      </c>
      <c r="AL49">
        <f t="shared" si="8"/>
        <v>-14130.369365092782</v>
      </c>
      <c r="AN49">
        <f t="shared" si="26"/>
        <v>0</v>
      </c>
      <c r="AO49">
        <f t="shared" si="26"/>
        <v>0</v>
      </c>
      <c r="AP49">
        <f t="shared" si="26"/>
        <v>-1.2529840328003422E-2</v>
      </c>
      <c r="AQ49">
        <f t="shared" si="26"/>
        <v>-77.535878099123167</v>
      </c>
      <c r="AR49">
        <f t="shared" si="26"/>
        <v>-77.548407939451167</v>
      </c>
      <c r="AS49">
        <f t="shared" si="26"/>
        <v>0.45526340804172805</v>
      </c>
      <c r="AT49">
        <f t="shared" si="26"/>
        <v>0.15805357931892033</v>
      </c>
      <c r="AU49">
        <f t="shared" si="23"/>
        <v>-76.935090952090519</v>
      </c>
      <c r="AW49">
        <v>46</v>
      </c>
      <c r="AX49">
        <f>IF(Z49&gt;0, (R49*SUMPRODUCT(K49:$K$98, X49:$X$98)-K49*$AZ$3)/Z49, 0)</f>
        <v>1798.3517953477506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500000</v>
      </c>
      <c r="S50">
        <f t="shared" si="1"/>
        <v>1669.9196565659972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331.08478202727338</v>
      </c>
      <c r="AC50">
        <f t="shared" si="2"/>
        <v>258.74339317345596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-13659.952664569626</v>
      </c>
      <c r="AI50">
        <f t="shared" si="25"/>
        <v>-13661.889459793247</v>
      </c>
      <c r="AJ50">
        <f t="shared" si="7"/>
        <v>72.341388853817421</v>
      </c>
      <c r="AK50">
        <f t="shared" si="22"/>
        <v>23.175934741909138</v>
      </c>
      <c r="AL50">
        <f t="shared" si="8"/>
        <v>-13566.37213619752</v>
      </c>
      <c r="AN50">
        <f t="shared" si="26"/>
        <v>0</v>
      </c>
      <c r="AO50">
        <f t="shared" si="26"/>
        <v>0</v>
      </c>
      <c r="AP50">
        <f t="shared" si="26"/>
        <v>-9.4153537090231419E-3</v>
      </c>
      <c r="AQ50">
        <f t="shared" si="26"/>
        <v>-66.405206093480956</v>
      </c>
      <c r="AR50">
        <f t="shared" si="26"/>
        <v>-66.414621447189973</v>
      </c>
      <c r="AS50">
        <f t="shared" si="26"/>
        <v>0.35167360779999768</v>
      </c>
      <c r="AT50">
        <f t="shared" si="26"/>
        <v>0.112665304246428</v>
      </c>
      <c r="AU50">
        <f t="shared" si="23"/>
        <v>-65.950282535143558</v>
      </c>
      <c r="AW50">
        <v>47</v>
      </c>
      <c r="AX50">
        <f>IF(Z50&gt;0, (R50*SUMPRODUCT(K50:$K$98, X50:$X$98)-K50*$AZ$3)/Z50, 0)</f>
        <v>1669.9196565659972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500000</v>
      </c>
      <c r="S51">
        <f t="shared" si="1"/>
        <v>1543.860689115071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258.74339317345596</v>
      </c>
      <c r="AC51">
        <f t="shared" si="2"/>
        <v>196.97612390614103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-12903.73006355092</v>
      </c>
      <c r="AI51">
        <f t="shared" si="25"/>
        <v>-12905.324897570716</v>
      </c>
      <c r="AJ51">
        <f t="shared" si="7"/>
        <v>61.76726926731493</v>
      </c>
      <c r="AK51">
        <f t="shared" si="22"/>
        <v>18.112037522141918</v>
      </c>
      <c r="AL51">
        <f t="shared" si="8"/>
        <v>-12825.445590781259</v>
      </c>
      <c r="AN51">
        <f t="shared" si="26"/>
        <v>0</v>
      </c>
      <c r="AO51">
        <f t="shared" si="26"/>
        <v>0</v>
      </c>
      <c r="AP51">
        <f t="shared" si="26"/>
        <v>-6.9222997777600818E-3</v>
      </c>
      <c r="AQ51">
        <f t="shared" si="26"/>
        <v>-56.008015030057805</v>
      </c>
      <c r="AR51">
        <f t="shared" si="26"/>
        <v>-56.014937329835561</v>
      </c>
      <c r="AS51">
        <f t="shared" si="26"/>
        <v>0.26809783903193402</v>
      </c>
      <c r="AT51">
        <f t="shared" si="26"/>
        <v>7.861442116109657E-2</v>
      </c>
      <c r="AU51">
        <f t="shared" si="23"/>
        <v>-55.668225069642531</v>
      </c>
      <c r="AW51">
        <v>48</v>
      </c>
      <c r="AX51">
        <f>IF(Z51&gt;0, (R51*SUMPRODUCT(K51:$K$98, X51:$X$98)-K51*$AZ$3)/Z51, 0)</f>
        <v>1543.860689115071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500000</v>
      </c>
      <c r="S52">
        <f t="shared" si="1"/>
        <v>1418.4829005672707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196.97612390614103</v>
      </c>
      <c r="AC52">
        <f t="shared" si="2"/>
        <v>145.10912389944554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-12006.01824801238</v>
      </c>
      <c r="AI52">
        <f t="shared" si="25"/>
        <v>-12007.296983235778</v>
      </c>
      <c r="AJ52">
        <f t="shared" si="7"/>
        <v>51.867000006695491</v>
      </c>
      <c r="AK52">
        <f t="shared" si="22"/>
        <v>13.788328673429874</v>
      </c>
      <c r="AL52">
        <f t="shared" si="8"/>
        <v>-11941.641654555651</v>
      </c>
      <c r="AN52">
        <f t="shared" si="26"/>
        <v>0</v>
      </c>
      <c r="AO52">
        <f t="shared" si="26"/>
        <v>0</v>
      </c>
      <c r="AP52">
        <f t="shared" si="26"/>
        <v>-4.9556145268247398E-3</v>
      </c>
      <c r="AQ52">
        <f t="shared" si="26"/>
        <v>-46.528161069241861</v>
      </c>
      <c r="AR52">
        <f t="shared" si="26"/>
        <v>-46.533116683768682</v>
      </c>
      <c r="AS52">
        <f t="shared" si="26"/>
        <v>0.20100553577697744</v>
      </c>
      <c r="AT52">
        <f t="shared" si="26"/>
        <v>5.3435332525768917E-2</v>
      </c>
      <c r="AU52">
        <f t="shared" si="23"/>
        <v>-46.278675815465931</v>
      </c>
      <c r="AW52">
        <v>49</v>
      </c>
      <c r="AX52">
        <f>IF(Z52&gt;0, (R52*SUMPRODUCT(K52:$K$98, X52:$X$98)-K52*$AZ$3)/Z52, 0)</f>
        <v>1418.4829005672707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500000</v>
      </c>
      <c r="S53">
        <f t="shared" si="1"/>
        <v>1287.0092126694049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145.10912389944554</v>
      </c>
      <c r="AC53">
        <f t="shared" si="2"/>
        <v>102.27829767249145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-10903.040897850276</v>
      </c>
      <c r="AI53">
        <f t="shared" si="25"/>
        <v>-10904.034269698994</v>
      </c>
      <c r="AJ53">
        <f t="shared" si="7"/>
        <v>42.830826226954088</v>
      </c>
      <c r="AK53">
        <f t="shared" si="22"/>
        <v>10.157638672961188</v>
      </c>
      <c r="AL53">
        <f t="shared" si="8"/>
        <v>-10851.045804799078</v>
      </c>
      <c r="AN53">
        <f t="shared" si="26"/>
        <v>0</v>
      </c>
      <c r="AO53">
        <f t="shared" si="26"/>
        <v>0</v>
      </c>
      <c r="AP53">
        <f t="shared" si="26"/>
        <v>-3.4372467879985619E-3</v>
      </c>
      <c r="AQ53">
        <f t="shared" si="26"/>
        <v>-37.726499249932218</v>
      </c>
      <c r="AR53">
        <f t="shared" si="26"/>
        <v>-37.729936496720214</v>
      </c>
      <c r="AS53">
        <f t="shared" si="26"/>
        <v>0.14820242798903513</v>
      </c>
      <c r="AT53">
        <f t="shared" si="26"/>
        <v>3.5147272340518294E-2</v>
      </c>
      <c r="AU53">
        <f t="shared" si="23"/>
        <v>-37.546586796390663</v>
      </c>
      <c r="AW53">
        <v>50</v>
      </c>
      <c r="AX53">
        <f>IF(Z53&gt;0, (R53*SUMPRODUCT(K53:$K$98, X53:$X$98)-K53*$AZ$3)/Z53, 0)</f>
        <v>1287.0092126694049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500000</v>
      </c>
      <c r="S54">
        <f t="shared" si="1"/>
        <v>1141.2029372395198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102.27829767249145</v>
      </c>
      <c r="AC54">
        <f t="shared" si="2"/>
        <v>67.852990246030487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-9608.811747371712</v>
      </c>
      <c r="AI54">
        <f t="shared" si="25"/>
        <v>-9609.5549652082591</v>
      </c>
      <c r="AJ54">
        <f t="shared" si="7"/>
        <v>34.425307426460961</v>
      </c>
      <c r="AK54">
        <f t="shared" si="22"/>
        <v>7.1594808370744021</v>
      </c>
      <c r="AL54">
        <f t="shared" si="8"/>
        <v>-9567.9701769447238</v>
      </c>
      <c r="AN54">
        <f t="shared" si="26"/>
        <v>0</v>
      </c>
      <c r="AO54">
        <f t="shared" si="26"/>
        <v>0</v>
      </c>
      <c r="AP54">
        <f t="shared" si="26"/>
        <v>-2.2961326156369019E-3</v>
      </c>
      <c r="AQ54">
        <f t="shared" si="26"/>
        <v>-29.685921093044495</v>
      </c>
      <c r="AR54">
        <f t="shared" si="26"/>
        <v>-29.688217225660136</v>
      </c>
      <c r="AS54">
        <f t="shared" si="26"/>
        <v>0.10635518592038717</v>
      </c>
      <c r="AT54">
        <f t="shared" si="26"/>
        <v>2.211884141186235E-2</v>
      </c>
      <c r="AU54">
        <f t="shared" si="23"/>
        <v>-29.559743198327887</v>
      </c>
      <c r="AW54">
        <v>51</v>
      </c>
      <c r="AX54">
        <f>IF(Z54&gt;0, (R54*SUMPRODUCT(K54:$K$98, X54:$X$98)-K54*$AZ$3)/Z54, 0)</f>
        <v>1141.2029372395198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500000</v>
      </c>
      <c r="S55">
        <f t="shared" si="1"/>
        <v>967.03576283563416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67.852990246030487</v>
      </c>
      <c r="AC55">
        <f t="shared" si="2"/>
        <v>41.114561852513901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-8173.390465168899</v>
      </c>
      <c r="AI55">
        <f t="shared" si="25"/>
        <v>-8173.9219160654502</v>
      </c>
      <c r="AJ55">
        <f t="shared" si="7"/>
        <v>26.738428393516585</v>
      </c>
      <c r="AK55">
        <f t="shared" si="22"/>
        <v>4.749709317222135</v>
      </c>
      <c r="AL55">
        <f t="shared" si="8"/>
        <v>-8142.4337783547116</v>
      </c>
      <c r="AN55">
        <f t="shared" si="26"/>
        <v>0</v>
      </c>
      <c r="AO55">
        <f t="shared" si="26"/>
        <v>0</v>
      </c>
      <c r="AP55">
        <f t="shared" si="26"/>
        <v>-1.4659729782640148E-3</v>
      </c>
      <c r="AQ55">
        <f t="shared" si="26"/>
        <v>-22.545769779458436</v>
      </c>
      <c r="AR55">
        <f t="shared" si="26"/>
        <v>-22.547235752436698</v>
      </c>
      <c r="AS55">
        <f t="shared" si="26"/>
        <v>7.3756228017463524E-2</v>
      </c>
      <c r="AT55">
        <f t="shared" si="26"/>
        <v>1.3101766426281471E-2</v>
      </c>
      <c r="AU55">
        <f t="shared" si="23"/>
        <v>-22.460377757992955</v>
      </c>
      <c r="AW55">
        <v>52</v>
      </c>
      <c r="AX55">
        <f>IF(Z55&gt;0, (R55*SUMPRODUCT(K55:$K$98, X55:$X$98)-K55*$AZ$3)/Z55, 0)</f>
        <v>967.03576283563416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500000</v>
      </c>
      <c r="S56">
        <f t="shared" si="1"/>
        <v>735.41521591470644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41.114561852513901</v>
      </c>
      <c r="AC56">
        <f t="shared" si="2"/>
        <v>21.200481983348208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-6631.5016413511757</v>
      </c>
      <c r="AI56">
        <f t="shared" si="25"/>
        <v>-6631.8619901977281</v>
      </c>
      <c r="AJ56">
        <f t="shared" si="7"/>
        <v>19.914079869165693</v>
      </c>
      <c r="AK56">
        <f t="shared" si="22"/>
        <v>2.8780193296759733</v>
      </c>
      <c r="AL56">
        <f t="shared" si="8"/>
        <v>-6609.069890998886</v>
      </c>
      <c r="AN56">
        <f t="shared" si="26"/>
        <v>0</v>
      </c>
      <c r="AO56">
        <f t="shared" si="26"/>
        <v>0</v>
      </c>
      <c r="AP56">
        <f t="shared" si="26"/>
        <v>-8.8749912742573222E-4</v>
      </c>
      <c r="AQ56">
        <f t="shared" si="26"/>
        <v>-16.332650920162671</v>
      </c>
      <c r="AR56">
        <f t="shared" si="26"/>
        <v>-16.333538419290097</v>
      </c>
      <c r="AS56">
        <f t="shared" si="26"/>
        <v>4.9046163672976484E-2</v>
      </c>
      <c r="AT56">
        <f t="shared" si="26"/>
        <v>7.0882414866598412E-3</v>
      </c>
      <c r="AU56">
        <f t="shared" si="23"/>
        <v>-16.277404014130457</v>
      </c>
      <c r="AW56">
        <v>53</v>
      </c>
      <c r="AX56">
        <f>IF(Z56&gt;0, (R56*SUMPRODUCT(K56:$K$98, X56:$X$98)-K56*$AZ$3)/Z56, 0)</f>
        <v>735.41521591470644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500000</v>
      </c>
      <c r="S57">
        <f t="shared" si="1"/>
        <v>393.136061852159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21.200481983348208</v>
      </c>
      <c r="AC57">
        <f t="shared" si="2"/>
        <v>7.2175541973755237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-5090.3534475432452</v>
      </c>
      <c r="AI57">
        <f t="shared" si="25"/>
        <v>-5090.5829340651435</v>
      </c>
      <c r="AJ57">
        <f t="shared" si="7"/>
        <v>13.982927785972684</v>
      </c>
      <c r="AK57">
        <f t="shared" si="22"/>
        <v>1.4840337388343747</v>
      </c>
      <c r="AL57">
        <f t="shared" si="8"/>
        <v>-5075.1159725403368</v>
      </c>
      <c r="AN57">
        <f t="shared" si="26"/>
        <v>0</v>
      </c>
      <c r="AO57">
        <f t="shared" si="26"/>
        <v>0</v>
      </c>
      <c r="AP57">
        <f t="shared" si="26"/>
        <v>-5.0464265859825994E-4</v>
      </c>
      <c r="AQ57">
        <f t="shared" si="26"/>
        <v>-11.193727090050842</v>
      </c>
      <c r="AR57">
        <f t="shared" si="26"/>
        <v>-11.19423173270944</v>
      </c>
      <c r="AS57">
        <f t="shared" si="26"/>
        <v>3.074856769162243E-2</v>
      </c>
      <c r="AT57">
        <f t="shared" si="26"/>
        <v>3.2634018120995417E-3</v>
      </c>
      <c r="AU57">
        <f t="shared" si="23"/>
        <v>-11.160219763205719</v>
      </c>
      <c r="AW57">
        <v>54</v>
      </c>
      <c r="AX57">
        <f>IF(Z57&gt;0, (R57*SUMPRODUCT(K57:$K$98, X57:$X$98)-K57*$AZ$3)/Z57, 0)</f>
        <v>393.136061852159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500000</v>
      </c>
      <c r="S58">
        <f t="shared" si="1"/>
        <v>-172.8488154595631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7.2175541973755237</v>
      </c>
      <c r="AC58">
        <f t="shared" si="2"/>
        <v>-1.8782058085771263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-3654.5778089576979</v>
      </c>
      <c r="AI58">
        <f t="shared" si="25"/>
        <v>-3654.7136361691532</v>
      </c>
      <c r="AJ58">
        <f t="shared" si="7"/>
        <v>9.0957600059526502</v>
      </c>
      <c r="AK58">
        <f t="shared" si="22"/>
        <v>0.50522879381628671</v>
      </c>
      <c r="AL58">
        <f t="shared" si="8"/>
        <v>-3645.1126473693839</v>
      </c>
      <c r="AN58">
        <f t="shared" si="26"/>
        <v>0</v>
      </c>
      <c r="AO58">
        <f t="shared" si="26"/>
        <v>0</v>
      </c>
      <c r="AP58">
        <f t="shared" si="26"/>
        <v>-2.6668312638879649E-4</v>
      </c>
      <c r="AQ58">
        <f t="shared" si="26"/>
        <v>-7.1753975163151846</v>
      </c>
      <c r="AR58">
        <f t="shared" si="26"/>
        <v>-7.1756641994415737</v>
      </c>
      <c r="AS58">
        <f t="shared" si="26"/>
        <v>1.7858613817371617E-2</v>
      </c>
      <c r="AT58">
        <f t="shared" si="26"/>
        <v>9.9196613721961734E-4</v>
      </c>
      <c r="AU58">
        <f t="shared" si="23"/>
        <v>-7.1568136194869814</v>
      </c>
      <c r="AW58">
        <v>55</v>
      </c>
      <c r="AX58">
        <f>IF(Z58&gt;0, (R58*SUMPRODUCT(K58:$K$98, X58:$X$98)-K58*$AZ$3)/Z58, 0)</f>
        <v>-172.8488154595631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500000</v>
      </c>
      <c r="S59">
        <f t="shared" si="1"/>
        <v>-1218.200190383199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-1.8782058085771263</v>
      </c>
      <c r="AC59">
        <f t="shared" si="2"/>
        <v>-7.1804184283760755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-2431.6153530548518</v>
      </c>
      <c r="AI59">
        <f t="shared" si="25"/>
        <v>-2431.6890316103659</v>
      </c>
      <c r="AJ59">
        <f t="shared" si="7"/>
        <v>5.302212619798949</v>
      </c>
      <c r="AK59">
        <f t="shared" si="22"/>
        <v>-0.13147440660039886</v>
      </c>
      <c r="AL59">
        <f t="shared" si="8"/>
        <v>-2426.5182933971673</v>
      </c>
      <c r="AN59">
        <f t="shared" si="26"/>
        <v>0</v>
      </c>
      <c r="AO59">
        <f t="shared" si="26"/>
        <v>0</v>
      </c>
      <c r="AP59">
        <f t="shared" si="26"/>
        <v>-1.2916112922501242E-4</v>
      </c>
      <c r="AQ59">
        <f t="shared" si="26"/>
        <v>-4.2627082283176643</v>
      </c>
      <c r="AR59">
        <f t="shared" si="26"/>
        <v>-4.2628373894468883</v>
      </c>
      <c r="AS59">
        <f t="shared" si="26"/>
        <v>9.2949673698646419E-3</v>
      </c>
      <c r="AT59">
        <f t="shared" si="26"/>
        <v>-2.3047931249678213E-4</v>
      </c>
      <c r="AU59">
        <f t="shared" si="23"/>
        <v>-4.2537729013895209</v>
      </c>
      <c r="AW59">
        <v>56</v>
      </c>
      <c r="AX59">
        <f>IF(Z59&gt;0, (R59*SUMPRODUCT(K59:$K$98, X59:$X$98)-K59*$AZ$3)/Z59, 0)</f>
        <v>-1218.200190383199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500000</v>
      </c>
      <c r="S60">
        <f t="shared" si="1"/>
        <v>-3404.9514766036141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-7.1804184283760755</v>
      </c>
      <c r="AC60">
        <f t="shared" si="2"/>
        <v>-9.7706401419470907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-1482.9014324767588</v>
      </c>
      <c r="AI60">
        <f t="shared" si="25"/>
        <v>-1482.937301710906</v>
      </c>
      <c r="AJ60">
        <f t="shared" si="7"/>
        <v>2.5902217135710153</v>
      </c>
      <c r="AK60">
        <f t="shared" si="22"/>
        <v>-0.50262928998632528</v>
      </c>
      <c r="AL60">
        <f t="shared" si="8"/>
        <v>-1480.8497092873213</v>
      </c>
      <c r="AN60">
        <f t="shared" si="26"/>
        <v>0</v>
      </c>
      <c r="AO60">
        <f t="shared" si="26"/>
        <v>0</v>
      </c>
      <c r="AP60">
        <f t="shared" si="26"/>
        <v>-5.614289611712158E-5</v>
      </c>
      <c r="AQ60">
        <f t="shared" si="26"/>
        <v>-2.32105265291379</v>
      </c>
      <c r="AR60">
        <f t="shared" si="26"/>
        <v>-2.321108795809907</v>
      </c>
      <c r="AS60">
        <f t="shared" si="26"/>
        <v>4.0542418047823511E-3</v>
      </c>
      <c r="AT60">
        <f t="shared" si="26"/>
        <v>-7.8672056106009549E-4</v>
      </c>
      <c r="AU60">
        <f t="shared" si="23"/>
        <v>-2.3178412745661849</v>
      </c>
      <c r="AW60">
        <v>57</v>
      </c>
      <c r="AX60">
        <f>IF(Z60&gt;0, (R60*SUMPRODUCT(K60:$K$98, X60:$X$98)-K60*$AZ$3)/Z60, 0)</f>
        <v>-3404.9514766036141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500000</v>
      </c>
      <c r="S61">
        <f t="shared" si="1"/>
        <v>-8703.8933580111861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-9.7706401419470907</v>
      </c>
      <c r="AC61">
        <f t="shared" si="2"/>
        <v>-10.598401263837093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-811.59061077982813</v>
      </c>
      <c r="AI61">
        <f t="shared" si="25"/>
        <v>-811.60583155636436</v>
      </c>
      <c r="AJ61">
        <f t="shared" si="7"/>
        <v>0.82776112189000273</v>
      </c>
      <c r="AK61">
        <f t="shared" si="22"/>
        <v>-0.68394480993629647</v>
      </c>
      <c r="AL61">
        <f t="shared" si="8"/>
        <v>-811.46201524441062</v>
      </c>
      <c r="AN61">
        <f t="shared" si="26"/>
        <v>0</v>
      </c>
      <c r="AO61">
        <f t="shared" si="26"/>
        <v>0</v>
      </c>
      <c r="AP61">
        <f t="shared" si="26"/>
        <v>-2.1271175707853469E-5</v>
      </c>
      <c r="AQ61">
        <f t="shared" si="26"/>
        <v>-1.1342053701126598</v>
      </c>
      <c r="AR61">
        <f t="shared" si="26"/>
        <v>-1.1342266412883677</v>
      </c>
      <c r="AS61">
        <f t="shared" si="26"/>
        <v>1.1568038086542337E-3</v>
      </c>
      <c r="AT61">
        <f t="shared" si="26"/>
        <v>-9.5581918517398227E-4</v>
      </c>
      <c r="AU61">
        <f t="shared" si="23"/>
        <v>-1.1340256566648872</v>
      </c>
      <c r="AW61">
        <v>58</v>
      </c>
      <c r="AX61">
        <f>IF(Z61&gt;0, (R61*SUMPRODUCT(K61:$K$98, X61:$X$98)-K61*$AZ$3)/Z61, 0)</f>
        <v>-8703.8933580111861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500000</v>
      </c>
      <c r="S62">
        <f t="shared" si="1"/>
        <v>-24134.85232305283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-10.598401263837093</v>
      </c>
      <c r="AC62">
        <f t="shared" si="2"/>
        <v>-10.399310624107086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-387.30098046877856</v>
      </c>
      <c r="AI62">
        <f t="shared" si="25"/>
        <v>-387.30636651303774</v>
      </c>
      <c r="AJ62">
        <f t="shared" si="7"/>
        <v>-0.19909063973000762</v>
      </c>
      <c r="AK62">
        <f t="shared" si="22"/>
        <v>-0.74188808846859666</v>
      </c>
      <c r="AL62">
        <f t="shared" si="8"/>
        <v>-388.24734524123636</v>
      </c>
      <c r="AN62">
        <f t="shared" si="26"/>
        <v>0</v>
      </c>
      <c r="AO62">
        <f t="shared" si="26"/>
        <v>0</v>
      </c>
      <c r="AP62">
        <f t="shared" si="26"/>
        <v>-6.7205772939170302E-6</v>
      </c>
      <c r="AQ62">
        <f t="shared" si="26"/>
        <v>-0.48326490648528075</v>
      </c>
      <c r="AR62">
        <f t="shared" si="26"/>
        <v>-0.48327162706257465</v>
      </c>
      <c r="AS62">
        <f t="shared" si="26"/>
        <v>-2.4842054175737595E-4</v>
      </c>
      <c r="AT62">
        <f t="shared" si="26"/>
        <v>-9.2571022480337378E-4</v>
      </c>
      <c r="AU62">
        <f t="shared" si="23"/>
        <v>-0.4844457578291354</v>
      </c>
      <c r="AW62">
        <v>59</v>
      </c>
      <c r="AX62">
        <f>IF(Z62&gt;0, (R62*SUMPRODUCT(K62:$K$98, X62:$X$98)-K62*$AZ$3)/Z62, 0)</f>
        <v>-24134.85232305283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500000</v>
      </c>
      <c r="S63">
        <f t="shared" si="1"/>
        <v>-80992.181808989335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-10.399310624107086</v>
      </c>
      <c r="AC63">
        <f t="shared" si="2"/>
        <v>-9.692132664661413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-153.45359804657639</v>
      </c>
      <c r="AI63">
        <f t="shared" si="25"/>
        <v>-153.45509389044184</v>
      </c>
      <c r="AJ63">
        <f t="shared" si="7"/>
        <v>-0.70717795944567285</v>
      </c>
      <c r="AK63">
        <f t="shared" si="22"/>
        <v>-0.72795174368749604</v>
      </c>
      <c r="AL63">
        <f t="shared" si="8"/>
        <v>-154.89022359357503</v>
      </c>
      <c r="AN63">
        <f t="shared" si="26"/>
        <v>0</v>
      </c>
      <c r="AO63">
        <f t="shared" si="26"/>
        <v>0</v>
      </c>
      <c r="AP63">
        <f t="shared" si="26"/>
        <v>-1.6664984133030298E-6</v>
      </c>
      <c r="AQ63">
        <f t="shared" si="26"/>
        <v>-0.17096047493137378</v>
      </c>
      <c r="AR63">
        <f t="shared" si="26"/>
        <v>-0.17096214142978711</v>
      </c>
      <c r="AS63">
        <f t="shared" si="26"/>
        <v>-7.8785692448303816E-4</v>
      </c>
      <c r="AT63">
        <f t="shared" si="26"/>
        <v>-8.1100070257174761E-4</v>
      </c>
      <c r="AU63">
        <f t="shared" si="23"/>
        <v>-0.17256099905684191</v>
      </c>
      <c r="AW63">
        <v>60</v>
      </c>
      <c r="AX63">
        <f>IF(Z63&gt;0, (R63*SUMPRODUCT(K63:$K$98, X63:$X$98)-K63*$AZ$3)/Z63, 0)</f>
        <v>-80992.181808989335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500000</v>
      </c>
      <c r="S64">
        <f t="shared" si="1"/>
        <v>-371081.7359843342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-9.692132664661413</v>
      </c>
      <c r="AC64">
        <f t="shared" si="2"/>
        <v>-8.8001977235830076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-47.377924678286909</v>
      </c>
      <c r="AI64">
        <f t="shared" si="25"/>
        <v>-47.378221115596745</v>
      </c>
      <c r="AJ64">
        <f t="shared" si="7"/>
        <v>-0.89193494107840543</v>
      </c>
      <c r="AK64">
        <f t="shared" si="22"/>
        <v>-0.67844928652629899</v>
      </c>
      <c r="AL64">
        <f t="shared" si="8"/>
        <v>-48.94860534320145</v>
      </c>
      <c r="AN64">
        <f t="shared" si="26"/>
        <v>0</v>
      </c>
      <c r="AO64">
        <f t="shared" si="26"/>
        <v>0</v>
      </c>
      <c r="AP64">
        <f t="shared" si="26"/>
        <v>-2.9487196270577683E-7</v>
      </c>
      <c r="AQ64">
        <f t="shared" si="26"/>
        <v>-4.7127743962126045E-2</v>
      </c>
      <c r="AR64">
        <f t="shared" si="26"/>
        <v>-4.7128038834088753E-2</v>
      </c>
      <c r="AS64">
        <f t="shared" si="26"/>
        <v>-8.8722504878482932E-4</v>
      </c>
      <c r="AT64">
        <f t="shared" si="26"/>
        <v>-6.7486671237315622E-4</v>
      </c>
      <c r="AU64">
        <f t="shared" si="23"/>
        <v>-4.8690130595246739E-2</v>
      </c>
      <c r="AW64">
        <v>61</v>
      </c>
      <c r="AX64">
        <f>IF(Z64&gt;0, (R64*SUMPRODUCT(K64:$K$98, X64:$X$98)-K64*$AZ$3)/Z64, 0)</f>
        <v>-371081.7359843342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500000</v>
      </c>
      <c r="S65">
        <f t="shared" si="1"/>
        <v>-1699240.535898848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-8.8001977235830076</v>
      </c>
      <c r="AC65">
        <f t="shared" si="2"/>
        <v>-7.8983117032506858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-9.4148463517703149</v>
      </c>
      <c r="AI65">
        <f t="shared" si="25"/>
        <v>-9.4149044535482584</v>
      </c>
      <c r="AJ65">
        <f t="shared" si="7"/>
        <v>-0.90188602033232179</v>
      </c>
      <c r="AK65">
        <f t="shared" si="22"/>
        <v>-0.61601384065081055</v>
      </c>
      <c r="AL65">
        <f t="shared" si="8"/>
        <v>-10.93280431453139</v>
      </c>
      <c r="AN65">
        <f t="shared" si="26"/>
        <v>0</v>
      </c>
      <c r="AO65">
        <f t="shared" si="26"/>
        <v>0</v>
      </c>
      <c r="AP65">
        <f t="shared" si="26"/>
        <v>-5.1602651394789338E-8</v>
      </c>
      <c r="AQ65">
        <f t="shared" si="26"/>
        <v>-8.361724054162677E-3</v>
      </c>
      <c r="AR65">
        <f t="shared" si="26"/>
        <v>-8.3617756568140703E-3</v>
      </c>
      <c r="AS65">
        <f t="shared" si="26"/>
        <v>-8.0100319734987451E-4</v>
      </c>
      <c r="AT65">
        <f t="shared" si="26"/>
        <v>-5.4710799906983751E-4</v>
      </c>
      <c r="AU65">
        <f t="shared" si="23"/>
        <v>-9.7098868532337831E-3</v>
      </c>
      <c r="AW65">
        <v>62</v>
      </c>
      <c r="AX65">
        <f>IF(Z65&gt;0, (R65*SUMPRODUCT(K65:$K$98, X65:$X$98)-K65*$AZ$3)/Z65, 0)</f>
        <v>-1699240.535898848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500000</v>
      </c>
      <c r="S66">
        <f t="shared" si="1"/>
        <v>-7842640.276532338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-7.8983117032506858</v>
      </c>
      <c r="AC66">
        <f t="shared" si="2"/>
        <v>-7.0593397091848074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-1.8507689821049733</v>
      </c>
      <c r="AI66">
        <f t="shared" si="25"/>
        <v>-1.8507802336405854</v>
      </c>
      <c r="AJ66">
        <f t="shared" si="7"/>
        <v>-0.83897199406587841</v>
      </c>
      <c r="AK66">
        <f t="shared" si="22"/>
        <v>-0.55288181922754809</v>
      </c>
      <c r="AL66">
        <f t="shared" si="8"/>
        <v>-3.242634046934012</v>
      </c>
      <c r="AN66">
        <f t="shared" si="26"/>
        <v>0</v>
      </c>
      <c r="AO66">
        <f t="shared" si="26"/>
        <v>0</v>
      </c>
      <c r="AP66">
        <f t="shared" si="26"/>
        <v>-8.9222907381831141E-9</v>
      </c>
      <c r="AQ66">
        <f t="shared" si="26"/>
        <v>-1.4676306876455841E-3</v>
      </c>
      <c r="AR66">
        <f t="shared" si="26"/>
        <v>-1.4676396099363221E-3</v>
      </c>
      <c r="AS66">
        <f t="shared" si="26"/>
        <v>-6.6529159310086934E-4</v>
      </c>
      <c r="AT66">
        <f t="shared" si="26"/>
        <v>-4.3842658504941636E-4</v>
      </c>
      <c r="AU66">
        <f t="shared" si="23"/>
        <v>-2.5713577880866079E-3</v>
      </c>
      <c r="AW66">
        <v>63</v>
      </c>
      <c r="AX66">
        <f>IF(Z66&gt;0, (R66*SUMPRODUCT(K66:$K$98, X66:$X$98)-K66*$AZ$3)/Z66, 0)</f>
        <v>-7842640.276532338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-36656538.398999915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-7.0593397091848074</v>
      </c>
      <c r="AC67">
        <f t="shared" ref="AC67:AC98" si="29">S67*Z67</f>
        <v>-6.3042593772652724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-0.35956988403039941</v>
      </c>
      <c r="AI67">
        <f t="shared" ref="AI67:AI98" si="33">SUM(AE67:AH67)</f>
        <v>-0.35957203380355468</v>
      </c>
      <c r="AJ67">
        <f t="shared" ref="AJ67:AJ98" si="34">AB67-AC67</f>
        <v>-0.75508033191953494</v>
      </c>
      <c r="AK67">
        <f t="shared" si="22"/>
        <v>-0.49415377964293655</v>
      </c>
      <c r="AL67">
        <f t="shared" ref="AL67:AL98" si="35">SUM(AI67:AK67)</f>
        <v>-1.6088061453660261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-2.5458326919910692E-4</v>
      </c>
      <c r="AR67">
        <f t="shared" si="36"/>
        <v>-2.54584791285083E-4</v>
      </c>
      <c r="AS67">
        <f t="shared" si="36"/>
        <v>-5.346132363848637E-4</v>
      </c>
      <c r="AT67">
        <f t="shared" si="36"/>
        <v>-3.4987158351103167E-4</v>
      </c>
      <c r="AU67">
        <f t="shared" si="23"/>
        <v>-1.1390696111809784E-3</v>
      </c>
      <c r="AW67">
        <v>64</v>
      </c>
      <c r="AX67">
        <f>IF(Z67&gt;0, (R67*SUMPRODUCT(K67:$K$98, X67:$X$98)-K67*$AZ$3)/Z67, 0)</f>
        <v>-36656538.398999915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500000</v>
      </c>
      <c r="S68">
        <f t="shared" si="28"/>
        <v>-173909235.24313223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-6.3042593772652724</v>
      </c>
      <c r="AC68">
        <f t="shared" si="29"/>
        <v>-5.6290247082066331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-6.8947216530787503E-2</v>
      </c>
      <c r="AI68">
        <f t="shared" si="33"/>
        <v>-6.894762112579797E-2</v>
      </c>
      <c r="AJ68">
        <f t="shared" si="34"/>
        <v>-0.67523466905863927</v>
      </c>
      <c r="AK68">
        <f t="shared" si="22"/>
        <v>-0.44129815640856912</v>
      </c>
      <c r="AL68">
        <f t="shared" si="35"/>
        <v>-1.1854804465930064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-4.3585824357101404E-5</v>
      </c>
      <c r="AR68">
        <f t="shared" si="36"/>
        <v>-4.3586080126774924E-5</v>
      </c>
      <c r="AS68">
        <f t="shared" si="36"/>
        <v>-4.2685783656361905E-4</v>
      </c>
      <c r="AT68">
        <f t="shared" si="36"/>
        <v>-2.7897201514651002E-4</v>
      </c>
      <c r="AU68">
        <f t="shared" si="23"/>
        <v>-7.494159318369041E-4</v>
      </c>
      <c r="AW68">
        <v>65</v>
      </c>
      <c r="AX68">
        <f>IF(Z68&gt;0, (R68*SUMPRODUCT(K68:$K$98, X68:$X$98)-K68*$AZ$3)/Z68, 0)</f>
        <v>-173909235.24313223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500000</v>
      </c>
      <c r="S69">
        <f t="shared" si="28"/>
        <v>-837698338.38178813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-5.6290247082066331</v>
      </c>
      <c r="AC69">
        <f t="shared" si="29"/>
        <v>-5.0259528901668489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-1.3022103956956629E-2</v>
      </c>
      <c r="AI69">
        <f t="shared" si="33"/>
        <v>-1.3022178953418062E-2</v>
      </c>
      <c r="AJ69">
        <f t="shared" si="34"/>
        <v>-0.60307181803978427</v>
      </c>
      <c r="AK69">
        <f t="shared" si="22"/>
        <v>-0.39403172957446436</v>
      </c>
      <c r="AL69">
        <f t="shared" si="35"/>
        <v>-1.0101257265676666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-7.3500731582727382E-6</v>
      </c>
      <c r="AR69">
        <f t="shared" si="36"/>
        <v>-7.3501154885659057E-6</v>
      </c>
      <c r="AS69">
        <f t="shared" si="36"/>
        <v>-3.4039215144776797E-4</v>
      </c>
      <c r="AT69">
        <f t="shared" si="36"/>
        <v>-2.2240354159558634E-4</v>
      </c>
      <c r="AU69">
        <f t="shared" si="23"/>
        <v>-5.7014580853192022E-4</v>
      </c>
      <c r="AW69">
        <v>66</v>
      </c>
      <c r="AX69">
        <f>IF(Z69&gt;0, (R69*SUMPRODUCT(K69:$K$98, X69:$X$98)-K69*$AZ$3)/Z69, 0)</f>
        <v>-837698338.38178813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500000</v>
      </c>
      <c r="S70">
        <f t="shared" si="28"/>
        <v>-4102993586.0154767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-5.0259528901668489</v>
      </c>
      <c r="AC70">
        <f t="shared" si="29"/>
        <v>-4.4874643439327375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-2.4230074039578646E-3</v>
      </c>
      <c r="AI70">
        <f t="shared" si="33"/>
        <v>-2.4230210752695844E-3</v>
      </c>
      <c r="AJ70">
        <f t="shared" si="34"/>
        <v>-0.53848854623411135</v>
      </c>
      <c r="AK70">
        <f t="shared" si="22"/>
        <v>-0.35181670231167944</v>
      </c>
      <c r="AL70">
        <f t="shared" si="35"/>
        <v>-0.89272826962106033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-1.2210887281810658E-6</v>
      </c>
      <c r="AR70">
        <f t="shared" si="36"/>
        <v>-1.2210956179184284E-6</v>
      </c>
      <c r="AS70">
        <f t="shared" si="36"/>
        <v>-2.7137444689067763E-4</v>
      </c>
      <c r="AT70">
        <f t="shared" si="36"/>
        <v>-1.7730008124485942E-4</v>
      </c>
      <c r="AU70">
        <f t="shared" si="23"/>
        <v>-4.4989562375345542E-4</v>
      </c>
      <c r="AW70">
        <v>67</v>
      </c>
      <c r="AX70">
        <f>IF(Z70&gt;0, (R70*SUMPRODUCT(K70:$K$98, X70:$X$98)-K70*$AZ$3)/Z70, 0)</f>
        <v>-4102993586.0154767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500000</v>
      </c>
      <c r="S71">
        <f t="shared" si="28"/>
        <v>-20457059250.987419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-4.4874643439327375</v>
      </c>
      <c r="AC71">
        <f t="shared" si="29"/>
        <v>-4.0066656576042607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-4.4345526314637387E-4</v>
      </c>
      <c r="AI71">
        <f t="shared" si="33"/>
        <v>-4.4345771136339789E-4</v>
      </c>
      <c r="AJ71">
        <f t="shared" si="34"/>
        <v>-0.48079868632847678</v>
      </c>
      <c r="AK71">
        <f t="shared" si="22"/>
        <v>-0.31412250407529163</v>
      </c>
      <c r="AL71">
        <f t="shared" si="35"/>
        <v>-0.79536464811513174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-1.9953738305165668E-7</v>
      </c>
      <c r="AR71">
        <f t="shared" si="36"/>
        <v>-1.9953848465278471E-7</v>
      </c>
      <c r="AS71">
        <f t="shared" si="36"/>
        <v>-2.1634045103889545E-4</v>
      </c>
      <c r="AT71">
        <f t="shared" si="36"/>
        <v>-1.4134274103795713E-4</v>
      </c>
      <c r="AU71">
        <f t="shared" si="23"/>
        <v>-3.5788273056150535E-4</v>
      </c>
      <c r="AW71">
        <v>68</v>
      </c>
      <c r="AX71">
        <f>IF(Z71&gt;0, (R71*SUMPRODUCT(K71:$K$98, X71:$X$98)-K71*$AZ$3)/Z71, 0)</f>
        <v>-20457059250.987419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500000</v>
      </c>
      <c r="S72">
        <f t="shared" si="28"/>
        <v>-103924786489.00362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-4.0066656576042607</v>
      </c>
      <c r="AC72">
        <f t="shared" si="29"/>
        <v>-3.5773802255191387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-7.973800336456423E-5</v>
      </c>
      <c r="AI72">
        <f t="shared" si="33"/>
        <v>-7.9738433649333918E-5</v>
      </c>
      <c r="AJ72">
        <f t="shared" si="34"/>
        <v>-0.42928543208512204</v>
      </c>
      <c r="AK72">
        <f t="shared" ref="AK72:AK98" si="49">G72*SUM(AB72:AB72, AE72:AF72)</f>
        <v>-0.28046659603229829</v>
      </c>
      <c r="AL72">
        <f t="shared" si="35"/>
        <v>-0.70983176655106961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-3.2034783444993989E-8</v>
      </c>
      <c r="AR72">
        <f t="shared" si="36"/>
        <v>-3.2034956312119261E-8</v>
      </c>
      <c r="AS72">
        <f t="shared" si="36"/>
        <v>-1.7246564088221216E-4</v>
      </c>
      <c r="AT72">
        <f t="shared" si="36"/>
        <v>-1.1267759773681646E-4</v>
      </c>
      <c r="AU72">
        <f t="shared" si="23"/>
        <v>-2.8517527357534069E-4</v>
      </c>
      <c r="AW72">
        <v>69</v>
      </c>
      <c r="AX72">
        <f>IF(Z72&gt;0, (R72*SUMPRODUCT(K72:$K$98, X72:$X$98)-K72*$AZ$3)/Z72, 0)</f>
        <v>-103924786489.00362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500000</v>
      </c>
      <c r="S73">
        <f t="shared" si="28"/>
        <v>-538883800069.37732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-3.5773802255191387</v>
      </c>
      <c r="AC73">
        <f t="shared" si="29"/>
        <v>-3.1940895150338293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-1.4075660683770674E-5</v>
      </c>
      <c r="AI73">
        <f t="shared" si="33"/>
        <v>-1.4075734774175569E-5</v>
      </c>
      <c r="AJ73">
        <f t="shared" si="34"/>
        <v>-0.38329071048530938</v>
      </c>
      <c r="AK73">
        <f t="shared" si="49"/>
        <v>-0.25041661578633972</v>
      </c>
      <c r="AL73">
        <f t="shared" si="35"/>
        <v>-0.63372140200642324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-5.0490212905247085E-9</v>
      </c>
      <c r="AR73">
        <f t="shared" si="36"/>
        <v>-5.0490478671835338E-9</v>
      </c>
      <c r="AS73">
        <f t="shared" si="36"/>
        <v>-1.3748860541459461E-4</v>
      </c>
      <c r="AT73">
        <f t="shared" si="36"/>
        <v>-8.9825895424162133E-5</v>
      </c>
      <c r="AU73">
        <f t="shared" si="23"/>
        <v>-2.2731954988662392E-4</v>
      </c>
      <c r="AW73">
        <v>70</v>
      </c>
      <c r="AX73">
        <f>IF(Z73&gt;0, (R73*SUMPRODUCT(K73:$K$98, X73:$X$98)-K73*$AZ$3)/Z73, 0)</f>
        <v>-538883800069.37732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500000</v>
      </c>
      <c r="S74">
        <f t="shared" si="28"/>
        <v>-2855080377597.4707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-3.1940895150338293</v>
      </c>
      <c r="AC74">
        <f t="shared" si="29"/>
        <v>-2.8518656428327671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-2.4345430187844323E-6</v>
      </c>
      <c r="AI74">
        <f t="shared" si="33"/>
        <v>-2.4345555047098076E-6</v>
      </c>
      <c r="AJ74">
        <f t="shared" si="34"/>
        <v>-0.34222387220106221</v>
      </c>
      <c r="AK74">
        <f t="shared" si="49"/>
        <v>-0.22358626605236806</v>
      </c>
      <c r="AL74">
        <f t="shared" si="35"/>
        <v>-0.56581257280893493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-7.7971850859508062E-10</v>
      </c>
      <c r="AR74">
        <f t="shared" si="36"/>
        <v>-7.797225075004345E-10</v>
      </c>
      <c r="AS74">
        <f t="shared" si="36"/>
        <v>-1.0960508201308272E-4</v>
      </c>
      <c r="AT74">
        <f t="shared" si="36"/>
        <v>-7.1608654504589736E-5</v>
      </c>
      <c r="AU74">
        <f t="shared" si="23"/>
        <v>-1.8121451624017993E-4</v>
      </c>
      <c r="AW74">
        <v>71</v>
      </c>
      <c r="AX74">
        <f>IF(Z74&gt;0, (R74*SUMPRODUCT(K74:$K$98, X74:$X$98)-K74*$AZ$3)/Z74, 0)</f>
        <v>-2855080377597.4707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500000</v>
      </c>
      <c r="S75">
        <f t="shared" si="28"/>
        <v>-15483393041350.801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-2.8518656428327671</v>
      </c>
      <c r="AC75">
        <f t="shared" si="29"/>
        <v>-2.5463086103534827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-4.1221555796147408E-7</v>
      </c>
      <c r="AI75">
        <f t="shared" si="33"/>
        <v>-4.1221761363864669E-7</v>
      </c>
      <c r="AJ75">
        <f t="shared" si="34"/>
        <v>-0.30555703247928445</v>
      </c>
      <c r="AK75">
        <f t="shared" si="49"/>
        <v>-0.19963059499829372</v>
      </c>
      <c r="AL75">
        <f t="shared" si="35"/>
        <v>-0.50518803969519177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-1.1787636822887E-10</v>
      </c>
      <c r="AR75">
        <f t="shared" si="36"/>
        <v>-1.1787695606636104E-10</v>
      </c>
      <c r="AS75">
        <f t="shared" si="36"/>
        <v>-8.7376501395454816E-5</v>
      </c>
      <c r="AT75">
        <f t="shared" si="36"/>
        <v>-5.7085981038994595E-5</v>
      </c>
      <c r="AU75">
        <f t="shared" si="23"/>
        <v>-1.4446260031140547E-4</v>
      </c>
      <c r="AW75">
        <v>72</v>
      </c>
      <c r="AX75">
        <f>IF(Z75&gt;0, (R75*SUMPRODUCT(K75:$K$98, X75:$X$98)-K75*$AZ$3)/Z75, 0)</f>
        <v>-15483393041350.801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500000</v>
      </c>
      <c r="S76">
        <f t="shared" si="28"/>
        <v>-86118328538631.484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-2.5463086103534827</v>
      </c>
      <c r="AC76">
        <f t="shared" si="29"/>
        <v>-2.2734898307758207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-6.8205013685154722E-8</v>
      </c>
      <c r="AI76">
        <f t="shared" si="33"/>
        <v>-6.8205343680213469E-8</v>
      </c>
      <c r="AJ76">
        <f t="shared" si="34"/>
        <v>-0.27281877957766199</v>
      </c>
      <c r="AK76">
        <f t="shared" si="49"/>
        <v>-0.17824160272474379</v>
      </c>
      <c r="AL76">
        <f t="shared" si="35"/>
        <v>-0.45106045050774946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-1.7414084419043672E-11</v>
      </c>
      <c r="AR76">
        <f t="shared" si="36"/>
        <v>-1.7414168673286878E-11</v>
      </c>
      <c r="AS76">
        <f t="shared" si="36"/>
        <v>-6.9656012101936381E-5</v>
      </c>
      <c r="AT76">
        <f t="shared" si="36"/>
        <v>-4.5508594590457808E-5</v>
      </c>
      <c r="AU76">
        <f t="shared" si="23"/>
        <v>-1.1516462410656287E-4</v>
      </c>
      <c r="AW76">
        <v>73</v>
      </c>
      <c r="AX76">
        <f>IF(Z76&gt;0, (R76*SUMPRODUCT(K76:$K$98, X76:$X$98)-K76*$AZ$3)/Z76, 0)</f>
        <v>-86118328538631.484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500000</v>
      </c>
      <c r="S77">
        <f t="shared" si="28"/>
        <v>-491815631904341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-2.2734898307758207</v>
      </c>
      <c r="AC77">
        <f t="shared" si="29"/>
        <v>-2.0299016346365044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-1.1004122833533354E-8</v>
      </c>
      <c r="AI77">
        <f t="shared" si="33"/>
        <v>-1.1004174425570669E-8</v>
      </c>
      <c r="AJ77">
        <f t="shared" si="34"/>
        <v>-0.24358819613931626</v>
      </c>
      <c r="AK77">
        <f t="shared" si="49"/>
        <v>-0.15914428815430745</v>
      </c>
      <c r="AL77">
        <f t="shared" si="35"/>
        <v>-0.40273249529779814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-2.5085441674165468E-12</v>
      </c>
      <c r="AR77">
        <f t="shared" si="36"/>
        <v>-2.5085559285451936E-12</v>
      </c>
      <c r="AS77">
        <f t="shared" si="36"/>
        <v>-5.552934640230608E-5</v>
      </c>
      <c r="AT77">
        <f t="shared" si="36"/>
        <v>-3.6279172985109164E-5</v>
      </c>
      <c r="AU77">
        <f t="shared" si="23"/>
        <v>-9.1808521895971168E-5</v>
      </c>
      <c r="AW77">
        <v>74</v>
      </c>
      <c r="AX77">
        <f>IF(Z77&gt;0, (R77*SUMPRODUCT(K77:$K$98, X77:$X$98)-K77*$AZ$3)/Z77, 0)</f>
        <v>-491815631904341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500000</v>
      </c>
      <c r="S78">
        <f t="shared" si="28"/>
        <v>-2889592596333256.5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-2.0299016346365044</v>
      </c>
      <c r="AC78">
        <f t="shared" si="29"/>
        <v>-1.8124121737847894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-1.729434347925648E-9</v>
      </c>
      <c r="AI78">
        <f t="shared" si="33"/>
        <v>-1.7294421881838911E-9</v>
      </c>
      <c r="AJ78">
        <f t="shared" si="34"/>
        <v>-0.21748946085171506</v>
      </c>
      <c r="AK78">
        <f t="shared" si="49"/>
        <v>-0.14209311442455533</v>
      </c>
      <c r="AL78">
        <f t="shared" si="35"/>
        <v>-0.35958257700571261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-3.5200787533779071E-13</v>
      </c>
      <c r="AR78">
        <f t="shared" si="36"/>
        <v>-3.5200947113855039E-13</v>
      </c>
      <c r="AS78">
        <f t="shared" si="36"/>
        <v>-4.42676549789823E-5</v>
      </c>
      <c r="AT78">
        <f t="shared" si="36"/>
        <v>-2.8921534586560481E-5</v>
      </c>
      <c r="AU78">
        <f t="shared" si="23"/>
        <v>-7.3189189917552259E-5</v>
      </c>
      <c r="AW78">
        <v>75</v>
      </c>
      <c r="AX78">
        <f>IF(Z78&gt;0, (R78*SUMPRODUCT(K78:$K$98, X78:$X$98)-K78*$AZ$3)/Z78, 0)</f>
        <v>-2889592596333256.5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500000</v>
      </c>
      <c r="S79">
        <f t="shared" si="28"/>
        <v>-1.7484189877973714E+16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-1.8124121737847894</v>
      </c>
      <c r="AC79">
        <f t="shared" si="29"/>
        <v>-1.6182251551652989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-2.6419741387211689E-10</v>
      </c>
      <c r="AI79">
        <f t="shared" si="33"/>
        <v>-2.6419857079243067E-10</v>
      </c>
      <c r="AJ79">
        <f t="shared" si="34"/>
        <v>-0.1941870186194905</v>
      </c>
      <c r="AK79">
        <f t="shared" si="49"/>
        <v>-0.12686885216493526</v>
      </c>
      <c r="AL79">
        <f t="shared" si="35"/>
        <v>-0.32105587104862432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-4.8012999596417478E-14</v>
      </c>
      <c r="AR79">
        <f t="shared" si="36"/>
        <v>-4.8013209845313349E-14</v>
      </c>
      <c r="AS79">
        <f t="shared" si="36"/>
        <v>-3.5289903523128704E-5</v>
      </c>
      <c r="AT79">
        <f t="shared" si="36"/>
        <v>-2.3056070301814033E-5</v>
      </c>
      <c r="AU79">
        <f t="shared" si="23"/>
        <v>-5.8345973872955943E-5</v>
      </c>
      <c r="AW79">
        <v>76</v>
      </c>
      <c r="AX79">
        <f>IF(Z79&gt;0, (R79*SUMPRODUCT(K79:$K$98, X79:$X$98)-K79*$AZ$3)/Z79, 0)</f>
        <v>-1.7484189877973714E+16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500000</v>
      </c>
      <c r="S80">
        <f t="shared" si="28"/>
        <v>-1.0899271597479915E+17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-1.6182251551652989</v>
      </c>
      <c r="AC80">
        <f t="shared" si="29"/>
        <v>-1.4448438885404873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-3.9185877232400032E-11</v>
      </c>
      <c r="AI80">
        <f t="shared" si="33"/>
        <v>-3.9186042936579849E-11</v>
      </c>
      <c r="AJ80">
        <f t="shared" si="34"/>
        <v>-0.17338126662481157</v>
      </c>
      <c r="AK80">
        <f t="shared" si="49"/>
        <v>-0.11327576086157093</v>
      </c>
      <c r="AL80">
        <f t="shared" si="35"/>
        <v>-0.28665702752556854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-6.358311899673893E-15</v>
      </c>
      <c r="AR80">
        <f t="shared" si="36"/>
        <v>-6.3583387868825709E-15</v>
      </c>
      <c r="AS80">
        <f t="shared" si="36"/>
        <v>-2.8132895028047622E-5</v>
      </c>
      <c r="AT80">
        <f t="shared" si="36"/>
        <v>-1.8380158084995554E-5</v>
      </c>
      <c r="AU80">
        <f t="shared" si="23"/>
        <v>-4.6513053119401517E-5</v>
      </c>
      <c r="AW80">
        <v>77</v>
      </c>
      <c r="AX80">
        <f>IF(Z80&gt;0, (R80*SUMPRODUCT(K80:$K$98, X80:$X$98)-K80*$AZ$3)/Z80, 0)</f>
        <v>-1.0899271597479915E+17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500000</v>
      </c>
      <c r="S81">
        <f t="shared" si="28"/>
        <v>-7.0115528329757171E+17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-1.4448438885404873</v>
      </c>
      <c r="AC81">
        <f t="shared" si="29"/>
        <v>-1.2900391861968692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-5.6419472297185967E-12</v>
      </c>
      <c r="AI81">
        <f t="shared" si="33"/>
        <v>-5.6419702281758737E-12</v>
      </c>
      <c r="AJ81">
        <f t="shared" si="34"/>
        <v>-0.15480470234361809</v>
      </c>
      <c r="AK81">
        <f t="shared" si="49"/>
        <v>-0.10113907219783412</v>
      </c>
      <c r="AL81">
        <f t="shared" si="35"/>
        <v>-0.25594377454709416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-8.1737857811305974E-16</v>
      </c>
      <c r="AR81">
        <f t="shared" si="36"/>
        <v>-8.1738191002056307E-16</v>
      </c>
      <c r="AS81">
        <f t="shared" si="36"/>
        <v>-2.2427371674150371E-5</v>
      </c>
      <c r="AT81">
        <f t="shared" si="36"/>
        <v>-1.4652549493778768E-5</v>
      </c>
      <c r="AU81">
        <f t="shared" si="23"/>
        <v>-3.7079921168746515E-5</v>
      </c>
      <c r="AW81">
        <v>78</v>
      </c>
      <c r="AX81">
        <f>IF(Z81&gt;0, (R81*SUMPRODUCT(K81:$K$98, X81:$X$98)-K81*$AZ$3)/Z81, 0)</f>
        <v>-7.0115528329757171E+17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500000</v>
      </c>
      <c r="S82">
        <f t="shared" si="28"/>
        <v>-4.6621989281046374E+18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-1.2900391861968692</v>
      </c>
      <c r="AC82">
        <f t="shared" si="29"/>
        <v>-1.1518207019614908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-7.8721128528949943E-13</v>
      </c>
      <c r="AI82">
        <f t="shared" si="33"/>
        <v>-7.8721437348007141E-13</v>
      </c>
      <c r="AJ82">
        <f t="shared" si="34"/>
        <v>-0.13821848423537841</v>
      </c>
      <c r="AK82">
        <f t="shared" si="49"/>
        <v>-9.0302743033780858E-2</v>
      </c>
      <c r="AL82">
        <f t="shared" si="35"/>
        <v>-0.22852122726994648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-1.0182807188433911E-16</v>
      </c>
      <c r="AR82">
        <f t="shared" si="36"/>
        <v>-1.0182847135078153E-16</v>
      </c>
      <c r="AS82">
        <f t="shared" si="36"/>
        <v>-1.7878963388194514E-5</v>
      </c>
      <c r="AT82">
        <f t="shared" si="36"/>
        <v>-1.1680922746953786E-5</v>
      </c>
      <c r="AU82">
        <f t="shared" si="23"/>
        <v>-2.9559886135250128E-5</v>
      </c>
      <c r="AW82">
        <v>79</v>
      </c>
      <c r="AX82">
        <f>IF(Z82&gt;0, (R82*SUMPRODUCT(K82:$K$98, X82:$X$98)-K82*$AZ$3)/Z82, 0)</f>
        <v>-4.6621989281046374E+18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500000</v>
      </c>
      <c r="S83">
        <f t="shared" si="28"/>
        <v>-3.2090809503207268E+19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-1.1518207019614908</v>
      </c>
      <c r="AC83">
        <f t="shared" si="29"/>
        <v>-1.0284113410370452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-1.0626889076178886E-13</v>
      </c>
      <c r="AI83">
        <f t="shared" si="33"/>
        <v>-1.0626929134818608E-13</v>
      </c>
      <c r="AJ83">
        <f t="shared" si="34"/>
        <v>-0.12340936092444554</v>
      </c>
      <c r="AK83">
        <f t="shared" si="49"/>
        <v>-8.0627449137304366E-2</v>
      </c>
      <c r="AL83">
        <f t="shared" si="35"/>
        <v>-0.2040368100618562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-1.2273384325345865E-17</v>
      </c>
      <c r="AR83">
        <f t="shared" si="36"/>
        <v>-1.2273430590539501E-17</v>
      </c>
      <c r="AS83">
        <f t="shared" si="36"/>
        <v>-1.4253000150027572E-5</v>
      </c>
      <c r="AT83">
        <f t="shared" si="36"/>
        <v>-9.3119600980180078E-6</v>
      </c>
      <c r="AU83">
        <f t="shared" si="23"/>
        <v>-2.3564960248057857E-5</v>
      </c>
      <c r="AW83">
        <v>80</v>
      </c>
      <c r="AX83">
        <f>IF(Z83&gt;0, (R83*SUMPRODUCT(K83:$K$98, X83:$X$98)-K83*$AZ$3)/Z83, 0)</f>
        <v>-3.2090809503207268E+19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500000</v>
      </c>
      <c r="S84">
        <f t="shared" si="28"/>
        <v>-2.2897590263194291E+20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-1.0284113410370452</v>
      </c>
      <c r="AC84">
        <f t="shared" si="29"/>
        <v>-0.91822441164021906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-1.3858153545545197E-14</v>
      </c>
      <c r="AI84">
        <f t="shared" si="33"/>
        <v>-1.3858203672239812E-14</v>
      </c>
      <c r="AJ84">
        <f t="shared" si="34"/>
        <v>-0.11018692939682617</v>
      </c>
      <c r="AK84">
        <f t="shared" si="49"/>
        <v>-7.1988793872593174E-2</v>
      </c>
      <c r="AL84">
        <f t="shared" si="35"/>
        <v>-0.18217572326943321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-1.429043775558947E-18</v>
      </c>
      <c r="AR84">
        <f t="shared" si="36"/>
        <v>-1.4290489445910764E-18</v>
      </c>
      <c r="AS84">
        <f t="shared" si="36"/>
        <v>-1.1362404456335735E-5</v>
      </c>
      <c r="AT84">
        <f t="shared" si="36"/>
        <v>-7.4234375781393544E-6</v>
      </c>
      <c r="AU84">
        <f t="shared" si="23"/>
        <v>-1.8785842034476518E-5</v>
      </c>
      <c r="AW84">
        <v>81</v>
      </c>
      <c r="AX84">
        <f>IF(Z84&gt;0, (R84*SUMPRODUCT(K84:$K$98, X84:$X$98)-K84*$AZ$3)/Z84, 0)</f>
        <v>-2.2897590263194291E+20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500000</v>
      </c>
      <c r="S85">
        <f t="shared" si="28"/>
        <v>-1.6962449749368924E+21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-0.91822441164021906</v>
      </c>
      <c r="AC85">
        <f t="shared" si="29"/>
        <v>-0.81984322467876702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-1.7433529495281607E-15</v>
      </c>
      <c r="AI85">
        <f t="shared" si="33"/>
        <v>-1.7433589911320917E-15</v>
      </c>
      <c r="AJ85">
        <f t="shared" si="34"/>
        <v>-9.8381186961452038E-2</v>
      </c>
      <c r="AK85">
        <f t="shared" si="49"/>
        <v>-6.4275708814815341E-2</v>
      </c>
      <c r="AL85">
        <f t="shared" si="35"/>
        <v>-0.16265689577626913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-1.6051198364775791E-19</v>
      </c>
      <c r="AR85">
        <f t="shared" si="36"/>
        <v>-1.6051253990335243E-19</v>
      </c>
      <c r="AS85">
        <f t="shared" si="36"/>
        <v>-9.0580392668492872E-6</v>
      </c>
      <c r="AT85">
        <f t="shared" si="36"/>
        <v>-5.9179189876748685E-6</v>
      </c>
      <c r="AU85">
        <f t="shared" si="23"/>
        <v>-1.4975958254524317E-5</v>
      </c>
      <c r="AW85">
        <v>82</v>
      </c>
      <c r="AX85">
        <f>IF(Z85&gt;0, (R85*SUMPRODUCT(K85:$K$98, X85:$X$98)-K85*$AZ$3)/Z85, 0)</f>
        <v>-1.6962449749368924E+21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7"/>
        <v>500000</v>
      </c>
      <c r="S86">
        <f t="shared" si="28"/>
        <v>-1.3068768294834304E+22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-0.81984322467876702</v>
      </c>
      <c r="AC86">
        <f t="shared" si="29"/>
        <v>-0.73200287917747042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-2.1124170583596383E-16</v>
      </c>
      <c r="AI86">
        <f t="shared" si="33"/>
        <v>-2.1124240598120962E-16</v>
      </c>
      <c r="AJ86">
        <f t="shared" si="34"/>
        <v>-8.7840345501296602E-2</v>
      </c>
      <c r="AK86">
        <f t="shared" si="49"/>
        <v>-5.7389025727513698E-2</v>
      </c>
      <c r="AL86">
        <f t="shared" si="35"/>
        <v>-0.14522937122881052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-1.7365359727625729E-20</v>
      </c>
      <c r="AR86">
        <f t="shared" si="36"/>
        <v>-1.7365417283845539E-20</v>
      </c>
      <c r="AS86">
        <f t="shared" si="36"/>
        <v>-7.2210134461489963E-6</v>
      </c>
      <c r="AT86">
        <f t="shared" si="36"/>
        <v>-4.7177287848173376E-6</v>
      </c>
      <c r="AU86">
        <f t="shared" si="23"/>
        <v>-1.1938742230966352E-5</v>
      </c>
      <c r="AW86">
        <v>83</v>
      </c>
      <c r="AX86">
        <f>IF(Z86&gt;0, (R86*SUMPRODUCT(K86:$K$98, X86:$X$98)-K86*$AZ$3)/Z86, 0)</f>
        <v>-1.3068768294834304E+22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500000</v>
      </c>
      <c r="S87">
        <f t="shared" si="28"/>
        <v>-1.048937886142424E+23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-0.73200287917747042</v>
      </c>
      <c r="AC87">
        <f t="shared" si="29"/>
        <v>-0.65357399926559856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-2.4610343242213348E-17</v>
      </c>
      <c r="AI87">
        <f t="shared" si="33"/>
        <v>-2.4610421127425608E-17</v>
      </c>
      <c r="AJ87">
        <f t="shared" si="34"/>
        <v>-7.8428879911871863E-2</v>
      </c>
      <c r="AK87">
        <f t="shared" si="49"/>
        <v>-5.1240201542422932E-2</v>
      </c>
      <c r="AL87">
        <f t="shared" si="35"/>
        <v>-0.12966908145429482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-1.806357749434308E-21</v>
      </c>
      <c r="AR87">
        <f t="shared" si="36"/>
        <v>-1.8063634660777271E-21</v>
      </c>
      <c r="AS87">
        <f t="shared" si="36"/>
        <v>-5.7565477089835676E-6</v>
      </c>
      <c r="AT87">
        <f t="shared" si="36"/>
        <v>-3.7609445032025959E-6</v>
      </c>
      <c r="AU87">
        <f t="shared" si="23"/>
        <v>-9.5174922121861643E-6</v>
      </c>
      <c r="AW87">
        <v>84</v>
      </c>
      <c r="AX87">
        <f>IF(Z87&gt;0, (R87*SUMPRODUCT(K87:$K$98, X87:$X$98)-K87*$AZ$3)/Z87, 0)</f>
        <v>-1.048937886142424E+23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500000</v>
      </c>
      <c r="S88">
        <f t="shared" si="28"/>
        <v>-8.7843214495142248E+23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-0.65357399926559856</v>
      </c>
      <c r="AC88">
        <f t="shared" si="29"/>
        <v>-0.58354821362999865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-2.752101138401224E-18</v>
      </c>
      <c r="AI88">
        <f t="shared" si="33"/>
        <v>-2.7521094422328997E-18</v>
      </c>
      <c r="AJ88">
        <f t="shared" si="34"/>
        <v>-7.0025785635599913E-2</v>
      </c>
      <c r="AK88">
        <f t="shared" si="49"/>
        <v>-4.5750179948591901E-2</v>
      </c>
      <c r="AL88">
        <f t="shared" si="35"/>
        <v>-0.11577596558419181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-1.8035677583851036E-22</v>
      </c>
      <c r="AR88">
        <f t="shared" si="36"/>
        <v>-1.8035732002356492E-22</v>
      </c>
      <c r="AS88">
        <f t="shared" si="36"/>
        <v>-4.5890845894320551E-6</v>
      </c>
      <c r="AT88">
        <f t="shared" si="36"/>
        <v>-2.9982019317622732E-6</v>
      </c>
      <c r="AU88">
        <f t="shared" si="23"/>
        <v>-7.5872865211943279E-6</v>
      </c>
      <c r="AW88">
        <v>85</v>
      </c>
      <c r="AX88">
        <f>IF(Z88&gt;0, (R88*SUMPRODUCT(K88:$K$98, X88:$X$98)-K88*$AZ$3)/Z88, 0)</f>
        <v>-8.7843214495142248E+23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500000</v>
      </c>
      <c r="S89">
        <f t="shared" si="28"/>
        <v>-7.7465883501788547E+24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-0.58354821362999865</v>
      </c>
      <c r="AC89">
        <f t="shared" si="29"/>
        <v>-0.52102519074107023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-2.9520240186535091E-19</v>
      </c>
      <c r="AI89">
        <f t="shared" si="33"/>
        <v>-2.9520324259866343E-19</v>
      </c>
      <c r="AJ89">
        <f t="shared" si="34"/>
        <v>-6.2523022888928415E-2</v>
      </c>
      <c r="AK89">
        <f t="shared" si="49"/>
        <v>-4.084837495409991E-2</v>
      </c>
      <c r="AL89">
        <f t="shared" si="35"/>
        <v>-0.10337139784302832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-1.727308607091998E-23</v>
      </c>
      <c r="AR89">
        <f t="shared" si="36"/>
        <v>-1.7273135264486081E-23</v>
      </c>
      <c r="AS89">
        <f t="shared" si="36"/>
        <v>-3.6583901382589676E-6</v>
      </c>
      <c r="AT89">
        <f t="shared" si="36"/>
        <v>-2.3901482236625262E-6</v>
      </c>
      <c r="AU89">
        <f t="shared" si="23"/>
        <v>-6.0485383619214934E-6</v>
      </c>
      <c r="AW89">
        <v>86</v>
      </c>
      <c r="AX89">
        <f>IF(Z89&gt;0, (R89*SUMPRODUCT(K89:$K$98, X89:$X$98)-K89*$AZ$3)/Z89, 0)</f>
        <v>-7.7465883501788547E+24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500000</v>
      </c>
      <c r="S90">
        <f t="shared" si="28"/>
        <v>-7.2118687496315915E+25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-0.52102519074107023</v>
      </c>
      <c r="AC90">
        <f t="shared" si="29"/>
        <v>-0.46520106316166981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-3.006779285341874E-20</v>
      </c>
      <c r="AI90">
        <f t="shared" si="33"/>
        <v>-3.0067873484576786E-20</v>
      </c>
      <c r="AJ90">
        <f t="shared" si="34"/>
        <v>-5.5824127579400418E-2</v>
      </c>
      <c r="AK90">
        <f t="shared" si="49"/>
        <v>-3.6471763351874922E-2</v>
      </c>
      <c r="AL90">
        <f t="shared" si="35"/>
        <v>-9.229589093127534E-2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-1.5708458799245335E-24</v>
      </c>
      <c r="AR90">
        <f t="shared" si="36"/>
        <v>-1.5708500923761435E-24</v>
      </c>
      <c r="AS90">
        <f t="shared" si="36"/>
        <v>-2.9164462199130822E-6</v>
      </c>
      <c r="AT90">
        <f t="shared" si="36"/>
        <v>-1.9054115303432128E-6</v>
      </c>
      <c r="AU90">
        <f t="shared" si="23"/>
        <v>-4.821857750256295E-6</v>
      </c>
      <c r="AW90">
        <v>87</v>
      </c>
      <c r="AX90">
        <f>IF(Z90&gt;0, (R90*SUMPRODUCT(K90:$K$98, X90:$X$98)-K90*$AZ$3)/Z90, 0)</f>
        <v>-7.2118687496315915E+25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500000</v>
      </c>
      <c r="S91">
        <f t="shared" si="28"/>
        <v>-7.1071827227693397E+26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-0.46520106316166981</v>
      </c>
      <c r="AC91">
        <f t="shared" si="29"/>
        <v>-0.41535809210863378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-2.9007837745692967E-21</v>
      </c>
      <c r="AI91">
        <f t="shared" si="33"/>
        <v>-2.900791079821397E-21</v>
      </c>
      <c r="AJ91">
        <f t="shared" si="34"/>
        <v>-4.9842971053036034E-2</v>
      </c>
      <c r="AK91">
        <f t="shared" si="49"/>
        <v>-3.256407442131689E-2</v>
      </c>
      <c r="AL91">
        <f t="shared" si="35"/>
        <v>-8.240704547435293E-2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-1.3530983441342717E-25</v>
      </c>
      <c r="AR91">
        <f t="shared" si="36"/>
        <v>-1.3531017517390051E-25</v>
      </c>
      <c r="AS91">
        <f t="shared" si="36"/>
        <v>-2.3249730707215235E-6</v>
      </c>
      <c r="AT91">
        <f t="shared" si="36"/>
        <v>-1.5189824062047295E-6</v>
      </c>
      <c r="AU91">
        <f t="shared" si="23"/>
        <v>-3.8439554769262532E-6</v>
      </c>
      <c r="AW91">
        <v>88</v>
      </c>
      <c r="AX91">
        <f>IF(Z91&gt;0, (R91*SUMPRODUCT(K91:$K$98, X91:$X$98)-K91*$AZ$3)/Z91, 0)</f>
        <v>-7.1071827227693397E+26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500000</v>
      </c>
      <c r="S92">
        <f t="shared" si="28"/>
        <v>-7.4359261729303288E+27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-0.41535809210863378</v>
      </c>
      <c r="AC92">
        <f t="shared" si="29"/>
        <v>-0.37085543938270865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-2.6435124827918329E-22</v>
      </c>
      <c r="AI92">
        <f t="shared" si="33"/>
        <v>-2.6435187169755575E-22</v>
      </c>
      <c r="AJ92">
        <f t="shared" si="34"/>
        <v>-4.4502652725925129E-2</v>
      </c>
      <c r="AK92">
        <f t="shared" si="49"/>
        <v>-2.9075066447604367E-2</v>
      </c>
      <c r="AL92">
        <f t="shared" si="35"/>
        <v>-7.3577719173529496E-2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-1.1009747220617871E-26</v>
      </c>
      <c r="AR92">
        <f t="shared" si="36"/>
        <v>-1.1009773184855748E-26</v>
      </c>
      <c r="AS92">
        <f t="shared" si="36"/>
        <v>-1.8534542974501981E-6</v>
      </c>
      <c r="AT92">
        <f t="shared" si="36"/>
        <v>-1.2109234743341273E-6</v>
      </c>
      <c r="AU92">
        <f t="shared" si="23"/>
        <v>-3.0643777717843252E-6</v>
      </c>
      <c r="AW92">
        <v>89</v>
      </c>
      <c r="AX92">
        <f>IF(Z92&gt;0, (R92*SUMPRODUCT(K92:$K$98, X92:$X$98)-K92*$AZ$3)/Z92, 0)</f>
        <v>-7.4359261729303288E+27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500000</v>
      </c>
      <c r="S93">
        <f t="shared" si="28"/>
        <v>-8.2861031901067959E+28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-0.37085543938270865</v>
      </c>
      <c r="AC93">
        <f t="shared" si="29"/>
        <v>-0.3311209280202756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-2.268931779925175E-23</v>
      </c>
      <c r="AI93">
        <f t="shared" si="33"/>
        <v>-2.268936775049548E-23</v>
      </c>
      <c r="AJ93">
        <f t="shared" si="34"/>
        <v>-3.9734511362433056E-2</v>
      </c>
      <c r="AK93">
        <f t="shared" si="49"/>
        <v>-2.5959880756789608E-2</v>
      </c>
      <c r="AL93">
        <f t="shared" si="35"/>
        <v>-6.5694392119222664E-2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-8.4372204731713636E-28</v>
      </c>
      <c r="AR93">
        <f t="shared" si="36"/>
        <v>-8.4372390479764759E-28</v>
      </c>
      <c r="AS93">
        <f t="shared" si="36"/>
        <v>-1.477562418247922E-6</v>
      </c>
      <c r="AT93">
        <f t="shared" si="36"/>
        <v>-9.6534077992197621E-7</v>
      </c>
      <c r="AU93">
        <f t="shared" si="23"/>
        <v>-2.4429031981698982E-6</v>
      </c>
      <c r="AW93">
        <v>90</v>
      </c>
      <c r="AX93">
        <f>IF(Z93&gt;0, (R93*SUMPRODUCT(K93:$K$98, X93:$X$98)-K93*$AZ$3)/Z93, 0)</f>
        <v>-8.2861031901067959E+28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500000</v>
      </c>
      <c r="S94">
        <f t="shared" si="28"/>
        <v>-9.8726206054705932E+29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-0.3311209280202756</v>
      </c>
      <c r="AC94">
        <f t="shared" si="29"/>
        <v>-0.29564368573238892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-1.8283401688709935E-24</v>
      </c>
      <c r="AI94">
        <f t="shared" si="33"/>
        <v>-1.8283439120980648E-24</v>
      </c>
      <c r="AJ94">
        <f t="shared" si="34"/>
        <v>-3.5477242287886679E-2</v>
      </c>
      <c r="AK94">
        <f t="shared" si="49"/>
        <v>-2.3178464961419294E-2</v>
      </c>
      <c r="AL94">
        <f t="shared" si="35"/>
        <v>-5.8655707249305973E-2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-6.0703948097976821E-29</v>
      </c>
      <c r="AR94">
        <f t="shared" si="36"/>
        <v>-6.0704072379369162E-29</v>
      </c>
      <c r="AS94">
        <f t="shared" si="36"/>
        <v>-1.1779037135267243E-6</v>
      </c>
      <c r="AT94">
        <f t="shared" si="36"/>
        <v>-7.6956375950412642E-7</v>
      </c>
      <c r="AU94">
        <f t="shared" si="23"/>
        <v>-1.9474674730308507E-6</v>
      </c>
      <c r="AW94">
        <v>91</v>
      </c>
      <c r="AX94">
        <f>IF(Z94&gt;0, (R94*SUMPRODUCT(K94:$K$98, X94:$X$98)-K94*$AZ$3)/Z94, 0)</f>
        <v>-9.8726206054705932E+29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500000</v>
      </c>
      <c r="S95">
        <f t="shared" si="28"/>
        <v>-1.2637644696941514E+31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-0.29564368573238892</v>
      </c>
      <c r="AC95">
        <f t="shared" si="29"/>
        <v>-0.26396757654677577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-1.377880905772394E-25</v>
      </c>
      <c r="AI95">
        <f t="shared" si="33"/>
        <v>-1.3778835166977571E-25</v>
      </c>
      <c r="AJ95">
        <f t="shared" si="34"/>
        <v>-3.1676109185613144E-2</v>
      </c>
      <c r="AK95">
        <f t="shared" si="49"/>
        <v>-2.0695058001267225E-2</v>
      </c>
      <c r="AL95">
        <f t="shared" si="35"/>
        <v>-5.2371167186880369E-2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-4.0846382151344185E-30</v>
      </c>
      <c r="AR95">
        <f t="shared" si="36"/>
        <v>-4.0846459550526292E-30</v>
      </c>
      <c r="AS95">
        <f t="shared" si="36"/>
        <v>-9.3901762876811671E-7</v>
      </c>
      <c r="AT95">
        <f t="shared" si="36"/>
        <v>-6.1349151746183536E-7</v>
      </c>
      <c r="AU95">
        <f t="shared" si="23"/>
        <v>-1.552509146229952E-6</v>
      </c>
      <c r="AW95">
        <v>92</v>
      </c>
      <c r="AX95">
        <f>IF(Z95&gt;0, (R95*SUMPRODUCT(K95:$K$98, X95:$X$98)-K95*$AZ$3)/Z95, 0)</f>
        <v>-1.2637644696941514E+31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500000</v>
      </c>
      <c r="S96">
        <f t="shared" si="28"/>
        <v>-1.7476761467095664E+32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-0.26396757654677577</v>
      </c>
      <c r="AC96">
        <f t="shared" si="29"/>
        <v>-0.23568533620247833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-9.6649823727242706E-27</v>
      </c>
      <c r="AI96">
        <f t="shared" si="33"/>
        <v>-9.6649992297758942E-27</v>
      </c>
      <c r="AJ96">
        <f t="shared" si="34"/>
        <v>-2.8282240344297438E-2</v>
      </c>
      <c r="AK96">
        <f t="shared" si="49"/>
        <v>-1.8477730358274307E-2</v>
      </c>
      <c r="AL96">
        <f t="shared" si="35"/>
        <v>-4.6759970702571749E-2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-2.5581438252938676E-31</v>
      </c>
      <c r="AR96">
        <f t="shared" si="36"/>
        <v>-2.5581482870467049E-31</v>
      </c>
      <c r="AS96">
        <f t="shared" si="36"/>
        <v>-7.4857910456641911E-7</v>
      </c>
      <c r="AT96">
        <f t="shared" si="36"/>
        <v>-4.8907168165005997E-7</v>
      </c>
      <c r="AU96">
        <f t="shared" si="23"/>
        <v>-1.2376507862164792E-6</v>
      </c>
      <c r="AW96">
        <v>93</v>
      </c>
      <c r="AX96">
        <f>IF(Z96&gt;0, (R96*SUMPRODUCT(K96:$K$98, X96:$X$98)-K96*$AZ$3)/Z96, 0)</f>
        <v>-1.7476761467095664E+32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500000</v>
      </c>
      <c r="S97">
        <f t="shared" si="28"/>
        <v>-2.6280235716489632E+33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-0.23568533620247833</v>
      </c>
      <c r="AC97">
        <f t="shared" si="29"/>
        <v>-0.21043333589506996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-6.2750281952707706E-28</v>
      </c>
      <c r="AI97">
        <f t="shared" si="33"/>
        <v>-6.2750382043769567E-28</v>
      </c>
      <c r="AJ97">
        <f t="shared" si="34"/>
        <v>-2.5252000307408373E-2</v>
      </c>
      <c r="AK97">
        <f t="shared" si="49"/>
        <v>-1.6497973534173486E-2</v>
      </c>
      <c r="AL97">
        <f t="shared" si="35"/>
        <v>-4.1749973841581856E-2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-1.4829330711103568E-32</v>
      </c>
      <c r="AR97">
        <f t="shared" si="36"/>
        <v>-1.4829354364916929E-32</v>
      </c>
      <c r="AS97">
        <f t="shared" si="36"/>
        <v>-5.9676267902297321E-7</v>
      </c>
      <c r="AT97">
        <f t="shared" si="36"/>
        <v>-3.8988495029500951E-7</v>
      </c>
      <c r="AU97">
        <f t="shared" si="23"/>
        <v>-9.8664762931798261E-7</v>
      </c>
      <c r="AW97">
        <v>94</v>
      </c>
      <c r="AX97">
        <f>IF(Z97&gt;0, (R97*SUMPRODUCT(K97:$K$98, X97:$X$98)-K97*$AZ$3)/Z97, 0)</f>
        <v>-2.6280235716489632E+33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-0.21043333589506996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-4.0036424742384022E-29</v>
      </c>
      <c r="AI98">
        <f t="shared" si="33"/>
        <v>-4.0036424742384022E-29</v>
      </c>
      <c r="AJ98">
        <f t="shared" si="34"/>
        <v>-0.21043333589506996</v>
      </c>
      <c r="AK98">
        <f t="shared" si="49"/>
        <v>-1.4730333512654899E-2</v>
      </c>
      <c r="AL98">
        <f t="shared" si="35"/>
        <v>-0.22516366940772486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-8.4477904850929507E-34</v>
      </c>
      <c r="AR98">
        <f t="shared" si="36"/>
        <v>-8.4477904850929507E-34</v>
      </c>
      <c r="AS98">
        <f t="shared" si="36"/>
        <v>-4.4401985046352204E-6</v>
      </c>
      <c r="AT98">
        <f t="shared" si="36"/>
        <v>-3.1081389532446551E-7</v>
      </c>
      <c r="AU98">
        <f t="shared" si="36"/>
        <v>-4.7510123999596863E-6</v>
      </c>
      <c r="AW98">
        <v>95</v>
      </c>
    </row>
    <row r="100" spans="5:50" x14ac:dyDescent="0.25">
      <c r="AN100" s="8">
        <f t="shared" ref="AN100:AU100" si="50">SUM(AN3:AN98)</f>
        <v>11510.406107098384</v>
      </c>
      <c r="AO100" s="8">
        <f t="shared" si="50"/>
        <v>-1151.0406107098386</v>
      </c>
      <c r="AP100" s="8">
        <f t="shared" si="50"/>
        <v>-707.19459093057606</v>
      </c>
      <c r="AQ100" s="8">
        <f t="shared" si="50"/>
        <v>-8904.482216299446</v>
      </c>
      <c r="AR100" s="8">
        <f t="shared" si="50"/>
        <v>747.68868915852545</v>
      </c>
      <c r="AS100" s="8">
        <f t="shared" si="50"/>
        <v>-2102.0755714994652</v>
      </c>
      <c r="AT100" s="8">
        <f t="shared" si="50"/>
        <v>1226.2107500413529</v>
      </c>
      <c r="AU100" s="8">
        <f t="shared" si="50"/>
        <v>-128.17613229958579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23592.336398548745</v>
      </c>
      <c r="K3">
        <v>1</v>
      </c>
      <c r="L3" s="2">
        <v>0</v>
      </c>
      <c r="O3">
        <f>$C$3</f>
        <v>23592.336398548745</v>
      </c>
      <c r="P3">
        <f>O3*C5</f>
        <v>2359.2336398548746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23592.336398548745</v>
      </c>
      <c r="AF3">
        <f t="shared" ref="AF3:AG34" si="4">-$Z3*P3</f>
        <v>-2359.2336398548746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20608.145787993868</v>
      </c>
      <c r="AJ3">
        <f t="shared" ref="AJ3:AJ66" si="7">AB3-AC3</f>
        <v>0</v>
      </c>
      <c r="AL3">
        <f t="shared" ref="AL3:AL66" si="8">SUM(AI3:AK3)</f>
        <v>20608.145787993868</v>
      </c>
      <c r="AN3">
        <f t="shared" ref="AN3:AU34" si="9">AE3*$K3</f>
        <v>23592.336398548745</v>
      </c>
      <c r="AO3">
        <f t="shared" si="9"/>
        <v>-2359.2336398548746</v>
      </c>
      <c r="AP3">
        <f t="shared" si="9"/>
        <v>-624.95697070000006</v>
      </c>
      <c r="AQ3">
        <f t="shared" si="9"/>
        <v>0</v>
      </c>
      <c r="AR3">
        <f t="shared" si="9"/>
        <v>20608.145787993868</v>
      </c>
      <c r="AS3">
        <f t="shared" si="9"/>
        <v>0</v>
      </c>
      <c r="AT3">
        <f t="shared" si="9"/>
        <v>0</v>
      </c>
      <c r="AU3">
        <f t="shared" si="9"/>
        <v>20608.145787993868</v>
      </c>
      <c r="AW3">
        <v>0</v>
      </c>
      <c r="AX3">
        <f>IF(Z3&gt;0, (R3*SUMPRODUCT(K3:$K$98, X3:$X$98)-K3*$AZ$3)/Z3, 0)</f>
        <v>0</v>
      </c>
      <c r="AZ3">
        <f>C6*SUMPRODUCT(X4:X89, K4:K89)/1</f>
        <v>18157.932922360837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1967.8291856601488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1945.4928131100914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-1945.4928131100914</v>
      </c>
      <c r="AK4">
        <f>G4*SUM(AB4, AE4:AF4)</f>
        <v>0</v>
      </c>
      <c r="AL4">
        <f t="shared" si="8"/>
        <v>-2620.8768131100915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-603.02142857142849</v>
      </c>
      <c r="AR4">
        <f t="shared" si="9"/>
        <v>-603.02142857142849</v>
      </c>
      <c r="AS4">
        <f t="shared" si="9"/>
        <v>-1737.0471545625815</v>
      </c>
      <c r="AT4">
        <f t="shared" si="9"/>
        <v>0</v>
      </c>
      <c r="AU4">
        <f t="shared" si="9"/>
        <v>-2340.0685831340102</v>
      </c>
      <c r="AW4">
        <v>1</v>
      </c>
      <c r="AX4">
        <f>IF(Z4&gt;0, (R4*SUMPRODUCT(K4:$K$98, X4:$X$98)-K4*$AZ$3)/Z4, 0)</f>
        <v>1967.8291856601488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500000</v>
      </c>
      <c r="S5">
        <f t="shared" si="1"/>
        <v>3150.8064590331542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1945.4928131100914</v>
      </c>
      <c r="AC5">
        <f t="shared" si="2"/>
        <v>3079.5185391012346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-694.01643680090388</v>
      </c>
      <c r="AI5">
        <f t="shared" si="6"/>
        <v>-706.23362063598381</v>
      </c>
      <c r="AJ5">
        <f t="shared" si="7"/>
        <v>-1134.0257259911432</v>
      </c>
      <c r="AK5">
        <f>G5*SUM(AB5, AE5:AF5)</f>
        <v>136.18449691770641</v>
      </c>
      <c r="AL5">
        <f t="shared" si="8"/>
        <v>-1704.0748497094205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-553.2656543374552</v>
      </c>
      <c r="AR5">
        <f t="shared" si="9"/>
        <v>-563.00511849169618</v>
      </c>
      <c r="AS5">
        <f t="shared" si="9"/>
        <v>-904.0383657454903</v>
      </c>
      <c r="AT5">
        <f t="shared" si="9"/>
        <v>108.56544716016136</v>
      </c>
      <c r="AU5">
        <f t="shared" si="9"/>
        <v>-1358.4780370770252</v>
      </c>
      <c r="AW5">
        <v>2</v>
      </c>
      <c r="AX5">
        <f>IF(Z5&gt;0, (R5*SUMPRODUCT(K5:$K$98, X5:$X$98)-K5*$AZ$3)/Z5, 0)</f>
        <v>3150.8064590331542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500000</v>
      </c>
      <c r="S6">
        <f t="shared" si="1"/>
        <v>4220.0043585772009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3079.5185391012346</v>
      </c>
      <c r="AC6">
        <f t="shared" si="2"/>
        <v>4077.1878441946574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-721.85035214628681</v>
      </c>
      <c r="AI6">
        <f t="shared" si="6"/>
        <v>-733.92731788421236</v>
      </c>
      <c r="AJ6">
        <f t="shared" si="7"/>
        <v>-997.66930509342274</v>
      </c>
      <c r="AK6">
        <f>G6*SUM(AB6, AE6:AF6)</f>
        <v>215.56629773708644</v>
      </c>
      <c r="AL6">
        <f t="shared" si="8"/>
        <v>-1516.0303252405486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-513.79882253488199</v>
      </c>
      <c r="AR6">
        <f t="shared" si="9"/>
        <v>-522.39496820065676</v>
      </c>
      <c r="AS6">
        <f t="shared" si="9"/>
        <v>-710.12130521523</v>
      </c>
      <c r="AT6">
        <f t="shared" si="9"/>
        <v>153.43583282352293</v>
      </c>
      <c r="AU6">
        <f t="shared" si="9"/>
        <v>-1079.0804405923636</v>
      </c>
      <c r="AW6">
        <v>3</v>
      </c>
      <c r="AX6">
        <f>IF(Z6&gt;0, (R6*SUMPRODUCT(K6:$K$98, X6:$X$98)-K6*$AZ$3)/Z6, 0)</f>
        <v>4220.0043585772009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500000</v>
      </c>
      <c r="S7">
        <f t="shared" si="1"/>
        <v>5181.3826619022402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4077.1878441946574</v>
      </c>
      <c r="AC7">
        <f t="shared" si="2"/>
        <v>4948.1523782944842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-754.41133567236398</v>
      </c>
      <c r="AI7">
        <f t="shared" si="6"/>
        <v>-766.34867146951842</v>
      </c>
      <c r="AJ7">
        <f t="shared" si="7"/>
        <v>-870.96453409982678</v>
      </c>
      <c r="AK7">
        <f>G7*SUM(AB7, AE7:AF7)</f>
        <v>285.40314909362604</v>
      </c>
      <c r="AL7">
        <f t="shared" si="8"/>
        <v>-1351.9100564757191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-479.44204237332286</v>
      </c>
      <c r="AR7">
        <f t="shared" si="9"/>
        <v>-487.02843508040365</v>
      </c>
      <c r="AS7">
        <f t="shared" si="9"/>
        <v>-553.51370706988098</v>
      </c>
      <c r="AT7">
        <f t="shared" si="9"/>
        <v>181.37886088266876</v>
      </c>
      <c r="AU7">
        <f t="shared" si="9"/>
        <v>-859.16328126761584</v>
      </c>
      <c r="AW7">
        <v>4</v>
      </c>
      <c r="AX7">
        <f>IF(Z7&gt;0, (R7*SUMPRODUCT(K7:$K$98, X7:$X$98)-K7*$AZ$3)/Z7, 0)</f>
        <v>5181.3826619022402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500000</v>
      </c>
      <c r="S8">
        <f t="shared" si="1"/>
        <v>6044.4215408621112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4948.1523782944842</v>
      </c>
      <c r="AC8">
        <f t="shared" si="2"/>
        <v>5705.1061900592904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-786.96933992083927</v>
      </c>
      <c r="AI8">
        <f t="shared" si="6"/>
        <v>-798.76762812652419</v>
      </c>
      <c r="AJ8">
        <f t="shared" si="7"/>
        <v>-756.95381176480623</v>
      </c>
      <c r="AK8">
        <f t="shared" ref="AK8:AK71" si="22">G8*SUM(AB8:AB8, AE8:AF8)</f>
        <v>346.37066648061392</v>
      </c>
      <c r="AL8">
        <f t="shared" si="8"/>
        <v>-1209.3507734107166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-446.54753809822341</v>
      </c>
      <c r="AR8">
        <f t="shared" si="9"/>
        <v>-453.24220367763701</v>
      </c>
      <c r="AS8">
        <f t="shared" si="9"/>
        <v>-429.5159213339125</v>
      </c>
      <c r="AT8">
        <f t="shared" si="9"/>
        <v>196.54001819425039</v>
      </c>
      <c r="AU8">
        <f t="shared" si="9"/>
        <v>-686.21810681729914</v>
      </c>
      <c r="AW8">
        <v>5</v>
      </c>
      <c r="AX8">
        <f>IF(Z8&gt;0, (R8*SUMPRODUCT(K8:$K$98, X8:$X$98)-K8*$AZ$3)/Z8, 0)</f>
        <v>6044.4215408621112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500000</v>
      </c>
      <c r="S9">
        <f t="shared" si="1"/>
        <v>6820.9704784133492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5705.1061900592904</v>
      </c>
      <c r="AC9">
        <f t="shared" si="2"/>
        <v>6362.4835217272721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-820.84372112869949</v>
      </c>
      <c r="AI9">
        <f t="shared" si="6"/>
        <v>-832.50350535929931</v>
      </c>
      <c r="AJ9">
        <f t="shared" si="7"/>
        <v>-657.37733166798171</v>
      </c>
      <c r="AK9">
        <f t="shared" si="22"/>
        <v>399.35743330415039</v>
      </c>
      <c r="AL9">
        <f t="shared" si="8"/>
        <v>-1090.5234037231305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-415.86497474679709</v>
      </c>
      <c r="AR9">
        <f t="shared" si="9"/>
        <v>-421.77218430423147</v>
      </c>
      <c r="AS9">
        <f t="shared" si="9"/>
        <v>-333.04781457950503</v>
      </c>
      <c r="AT9">
        <f t="shared" si="9"/>
        <v>202.32690418537882</v>
      </c>
      <c r="AU9">
        <f t="shared" si="9"/>
        <v>-552.49309469835771</v>
      </c>
      <c r="AW9">
        <v>6</v>
      </c>
      <c r="AX9">
        <f>IF(Z9&gt;0, (R9*SUMPRODUCT(K9:$K$98, X9:$X$98)-K9*$AZ$3)/Z9, 0)</f>
        <v>6820.9704784133492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500000</v>
      </c>
      <c r="S10">
        <f t="shared" si="1"/>
        <v>7520.8951448671169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6362.4835217272721</v>
      </c>
      <c r="AC10">
        <f t="shared" si="2"/>
        <v>6932.2657521288602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-860.38993650840689</v>
      </c>
      <c r="AI10">
        <f t="shared" si="6"/>
        <v>-871.91161314828798</v>
      </c>
      <c r="AJ10">
        <f t="shared" si="7"/>
        <v>-569.78223040158809</v>
      </c>
      <c r="AK10">
        <f t="shared" si="22"/>
        <v>445.37384652090907</v>
      </c>
      <c r="AL10">
        <f t="shared" si="8"/>
        <v>-996.3199970289669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-389.19671266333751</v>
      </c>
      <c r="AR10">
        <f t="shared" si="9"/>
        <v>-394.40853405075313</v>
      </c>
      <c r="AS10">
        <f t="shared" si="9"/>
        <v>-257.74054483506347</v>
      </c>
      <c r="AT10">
        <f t="shared" si="9"/>
        <v>201.46451000530726</v>
      </c>
      <c r="AU10">
        <f t="shared" si="9"/>
        <v>-450.68456888050929</v>
      </c>
      <c r="AW10">
        <v>7</v>
      </c>
      <c r="AX10">
        <f>IF(Z10&gt;0, (R10*SUMPRODUCT(K10:$K$98, X10:$X$98)-K10*$AZ$3)/Z10, 0)</f>
        <v>7520.8951448671169</v>
      </c>
    </row>
    <row r="11" spans="1:52" x14ac:dyDescent="0.25">
      <c r="A11" t="s">
        <v>33</v>
      </c>
      <c r="C11" s="12">
        <f>AU91</f>
        <v>205.47964198046105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500000</v>
      </c>
      <c r="S11">
        <f t="shared" si="1"/>
        <v>8150.815432126109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6932.2657521288602</v>
      </c>
      <c r="AC11">
        <f t="shared" si="2"/>
        <v>7423.1111869194374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-898.36079709176067</v>
      </c>
      <c r="AI11">
        <f t="shared" si="6"/>
        <v>-909.74479794531567</v>
      </c>
      <c r="AJ11">
        <f t="shared" si="7"/>
        <v>-490.8454347905772</v>
      </c>
      <c r="AK11">
        <f t="shared" si="22"/>
        <v>485.25860264902025</v>
      </c>
      <c r="AL11">
        <f t="shared" si="8"/>
        <v>-915.33163008687256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-362.83285861953942</v>
      </c>
      <c r="AR11">
        <f t="shared" si="9"/>
        <v>-367.43066563159311</v>
      </c>
      <c r="AS11">
        <f t="shared" si="9"/>
        <v>-198.2442386421553</v>
      </c>
      <c r="AT11">
        <f t="shared" si="9"/>
        <v>195.98781084264439</v>
      </c>
      <c r="AU11">
        <f t="shared" si="9"/>
        <v>-369.68709343110402</v>
      </c>
      <c r="AW11">
        <v>8</v>
      </c>
      <c r="AX11">
        <f>IF(Z11&gt;0, (R11*SUMPRODUCT(K11:$K$98, X11:$X$98)-K11*$AZ$3)/Z11, 0)</f>
        <v>8150.815432126109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500000</v>
      </c>
      <c r="S12">
        <f t="shared" si="1"/>
        <v>8720.4410852188066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7423.1111869194374</v>
      </c>
      <c r="AC12">
        <f t="shared" si="2"/>
        <v>7846.0302456694662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-942.13399095976877</v>
      </c>
      <c r="AI12">
        <f t="shared" si="6"/>
        <v>-953.38059845501425</v>
      </c>
      <c r="AJ12">
        <f t="shared" si="7"/>
        <v>-422.91905875002885</v>
      </c>
      <c r="AK12">
        <f t="shared" si="22"/>
        <v>519.61778308436067</v>
      </c>
      <c r="AL12">
        <f t="shared" si="8"/>
        <v>-856.68187412068244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-339.74296201599753</v>
      </c>
      <c r="AR12">
        <f t="shared" si="9"/>
        <v>-343.798601425816</v>
      </c>
      <c r="AS12">
        <f t="shared" si="9"/>
        <v>-152.50885234103404</v>
      </c>
      <c r="AT12">
        <f t="shared" si="9"/>
        <v>187.37938173892431</v>
      </c>
      <c r="AU12">
        <f t="shared" si="9"/>
        <v>-308.92807202792574</v>
      </c>
      <c r="AW12">
        <v>9</v>
      </c>
      <c r="AX12">
        <f>IF(Z12&gt;0, (R12*SUMPRODUCT(K12:$K$98, X12:$X$98)-K12*$AZ$3)/Z12, 0)</f>
        <v>8720.4410852188066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500000</v>
      </c>
      <c r="S13">
        <f t="shared" si="1"/>
        <v>9235.2391768448269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7846.0302456694662</v>
      </c>
      <c r="AC13">
        <f t="shared" si="2"/>
        <v>8207.8514955905812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-988.88765506324489</v>
      </c>
      <c r="AI13">
        <f t="shared" si="6"/>
        <v>-999.9970742921613</v>
      </c>
      <c r="AJ13">
        <f t="shared" si="7"/>
        <v>-361.82124992111494</v>
      </c>
      <c r="AK13">
        <f t="shared" si="22"/>
        <v>549.22211719686265</v>
      </c>
      <c r="AL13">
        <f t="shared" si="8"/>
        <v>-812.5962070164137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-318.39535892529676</v>
      </c>
      <c r="AR13">
        <f t="shared" si="9"/>
        <v>-321.97229459107388</v>
      </c>
      <c r="AS13">
        <f t="shared" si="9"/>
        <v>-116.49675890439251</v>
      </c>
      <c r="AT13">
        <f t="shared" si="9"/>
        <v>176.83482268106846</v>
      </c>
      <c r="AU13">
        <f t="shared" si="9"/>
        <v>-261.63423081439799</v>
      </c>
      <c r="AW13">
        <v>10</v>
      </c>
      <c r="AX13">
        <f>IF(Z13&gt;0, (R13*SUMPRODUCT(K13:$K$98, X13:$X$98)-K13*$AZ$3)/Z13, 0)</f>
        <v>9235.2391768448269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500000</v>
      </c>
      <c r="S14">
        <f t="shared" si="1"/>
        <v>9701.4981498393208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8207.8514955905812</v>
      </c>
      <c r="AC14">
        <f t="shared" si="2"/>
        <v>8515.8527544662793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-1039.305721442975</v>
      </c>
      <c r="AI14">
        <f t="shared" si="6"/>
        <v>-1050.2780638365662</v>
      </c>
      <c r="AJ14">
        <f t="shared" si="7"/>
        <v>-308.00125887569811</v>
      </c>
      <c r="AK14">
        <f t="shared" si="22"/>
        <v>574.54960469134073</v>
      </c>
      <c r="AL14">
        <f t="shared" si="8"/>
        <v>-783.72971802092354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-298.77555976805627</v>
      </c>
      <c r="AR14">
        <f t="shared" si="9"/>
        <v>-301.92984601220434</v>
      </c>
      <c r="AS14">
        <f t="shared" si="9"/>
        <v>-88.543001959122648</v>
      </c>
      <c r="AT14">
        <f t="shared" si="9"/>
        <v>165.16928196819279</v>
      </c>
      <c r="AU14">
        <f t="shared" si="9"/>
        <v>-225.30356600313419</v>
      </c>
      <c r="AW14">
        <v>11</v>
      </c>
      <c r="AX14">
        <f>IF(Z14&gt;0, (R14*SUMPRODUCT(K14:$K$98, X14:$X$98)-K14*$AZ$3)/Z14, 0)</f>
        <v>9701.4981498393208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500000</v>
      </c>
      <c r="S15">
        <f t="shared" si="1"/>
        <v>10124.71205715963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8515.8527544662793</v>
      </c>
      <c r="AC15">
        <f t="shared" si="2"/>
        <v>8776.3598891633956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-1091.9446925380166</v>
      </c>
      <c r="AI15">
        <f t="shared" si="6"/>
        <v>-1102.7800128903584</v>
      </c>
      <c r="AJ15">
        <f t="shared" si="7"/>
        <v>-260.50713469711627</v>
      </c>
      <c r="AK15">
        <f t="shared" si="22"/>
        <v>596.10969281263965</v>
      </c>
      <c r="AL15">
        <f t="shared" si="8"/>
        <v>-767.17745477483504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-280.27500544841968</v>
      </c>
      <c r="AR15">
        <f t="shared" si="9"/>
        <v>-283.05616230695006</v>
      </c>
      <c r="AS15">
        <f t="shared" si="9"/>
        <v>-66.865693011319294</v>
      </c>
      <c r="AT15">
        <f t="shared" si="9"/>
        <v>153.0065108083316</v>
      </c>
      <c r="AU15">
        <f t="shared" si="9"/>
        <v>-196.91534450993777</v>
      </c>
      <c r="AW15">
        <v>12</v>
      </c>
      <c r="AX15">
        <f>IF(Z15&gt;0, (R15*SUMPRODUCT(K15:$K$98, X15:$X$98)-K15*$AZ$3)/Z15, 0)</f>
        <v>10124.71205715963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500000</v>
      </c>
      <c r="S16">
        <f t="shared" si="1"/>
        <v>10510.55814388505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8776.3598891633956</v>
      </c>
      <c r="AC16">
        <f t="shared" si="2"/>
        <v>8995.4444323445932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-1154.4830131397594</v>
      </c>
      <c r="AI16">
        <f t="shared" si="6"/>
        <v>-1165.1811182132492</v>
      </c>
      <c r="AJ16">
        <f t="shared" si="7"/>
        <v>-219.08454318119766</v>
      </c>
      <c r="AK16">
        <f t="shared" si="22"/>
        <v>614.34519224143776</v>
      </c>
      <c r="AL16">
        <f t="shared" si="8"/>
        <v>-769.92046915300909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-264.57770955492902</v>
      </c>
      <c r="AR16">
        <f t="shared" si="9"/>
        <v>-267.02943912106969</v>
      </c>
      <c r="AS16">
        <f t="shared" si="9"/>
        <v>-50.208522753510721</v>
      </c>
      <c r="AT16">
        <f t="shared" si="9"/>
        <v>140.79206189207494</v>
      </c>
      <c r="AU16">
        <f t="shared" si="9"/>
        <v>-176.44589998250547</v>
      </c>
      <c r="AW16">
        <v>13</v>
      </c>
      <c r="AX16">
        <f>IF(Z16&gt;0, (R16*SUMPRODUCT(K16:$K$98, X16:$X$98)-K16*$AZ$3)/Z16, 0)</f>
        <v>10510.55814388505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500000</v>
      </c>
      <c r="S17">
        <f t="shared" si="1"/>
        <v>10862.112473117402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8995.4444323445932</v>
      </c>
      <c r="AC17">
        <f t="shared" si="2"/>
        <v>9176.7234626375393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-1226.0490572358617</v>
      </c>
      <c r="AI17">
        <f t="shared" si="6"/>
        <v>-1236.6095300321858</v>
      </c>
      <c r="AJ17">
        <f t="shared" si="7"/>
        <v>-181.27903029294612</v>
      </c>
      <c r="AK17">
        <f t="shared" si="22"/>
        <v>629.68111026412157</v>
      </c>
      <c r="AL17">
        <f t="shared" si="8"/>
        <v>-788.20745006101038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-250.87392834950683</v>
      </c>
      <c r="AR17">
        <f t="shared" si="9"/>
        <v>-253.03481031422604</v>
      </c>
      <c r="AS17">
        <f t="shared" si="9"/>
        <v>-37.093281209735281</v>
      </c>
      <c r="AT17">
        <f t="shared" si="9"/>
        <v>128.84523079001846</v>
      </c>
      <c r="AU17">
        <f t="shared" si="9"/>
        <v>-161.28286073394284</v>
      </c>
      <c r="AW17">
        <v>14</v>
      </c>
      <c r="AX17">
        <f>IF(Z17&gt;0, (R17*SUMPRODUCT(K17:$K$98, X17:$X$98)-K17*$AZ$3)/Z17, 0)</f>
        <v>10862.112473117402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500000</v>
      </c>
      <c r="S18">
        <f t="shared" si="1"/>
        <v>11198.367139310181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9176.7234626375393</v>
      </c>
      <c r="AC18">
        <f t="shared" si="2"/>
        <v>9323.9359091522056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-1886.8899423697412</v>
      </c>
      <c r="AI18">
        <f t="shared" si="6"/>
        <v>-1897.2976381895428</v>
      </c>
      <c r="AJ18">
        <f t="shared" si="7"/>
        <v>-147.21244651466623</v>
      </c>
      <c r="AK18">
        <f t="shared" si="22"/>
        <v>642.37064238462779</v>
      </c>
      <c r="AL18">
        <f t="shared" si="8"/>
        <v>-1402.1394423195811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-344.72773788797218</v>
      </c>
      <c r="AR18">
        <f t="shared" si="9"/>
        <v>-346.62918500262498</v>
      </c>
      <c r="AS18">
        <f t="shared" si="9"/>
        <v>-26.895163589785426</v>
      </c>
      <c r="AT18">
        <f t="shared" si="9"/>
        <v>117.3587147095535</v>
      </c>
      <c r="AU18">
        <f t="shared" si="9"/>
        <v>-256.16563388285692</v>
      </c>
      <c r="AW18">
        <v>15</v>
      </c>
      <c r="AX18">
        <f>IF(Z18&gt;0, (R18*SUMPRODUCT(K18:$K$98, X18:$X$98)-K18*$AZ$3)/Z18, 0)</f>
        <v>11198.367139310181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500000</v>
      </c>
      <c r="S19">
        <f t="shared" si="1"/>
        <v>11396.133773092333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9323.9359091522056</v>
      </c>
      <c r="AC19">
        <f t="shared" si="2"/>
        <v>9334.6424345358173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-2591.7156705825146</v>
      </c>
      <c r="AI19">
        <f t="shared" si="6"/>
        <v>-2601.9544965523537</v>
      </c>
      <c r="AJ19">
        <f t="shared" si="7"/>
        <v>-10.706525383611734</v>
      </c>
      <c r="AK19">
        <f t="shared" si="22"/>
        <v>652.67551364065446</v>
      </c>
      <c r="AL19">
        <f t="shared" si="8"/>
        <v>-1959.9855082953109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-422.76496721005589</v>
      </c>
      <c r="AR19">
        <f t="shared" si="9"/>
        <v>-424.43514151757762</v>
      </c>
      <c r="AS19">
        <f t="shared" si="9"/>
        <v>-1.7464662131393847</v>
      </c>
      <c r="AT19">
        <f t="shared" si="9"/>
        <v>106.46551442932007</v>
      </c>
      <c r="AU19">
        <f t="shared" si="9"/>
        <v>-319.71609330139694</v>
      </c>
      <c r="AW19">
        <v>16</v>
      </c>
      <c r="AX19">
        <f>IF(Z19&gt;0, (R19*SUMPRODUCT(K19:$K$98, X19:$X$98)-K19*$AZ$3)/Z19, 0)</f>
        <v>11396.133773092333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500000</v>
      </c>
      <c r="S20">
        <f t="shared" si="1"/>
        <v>11475.297424765282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9334.6424345358173</v>
      </c>
      <c r="AC20">
        <f t="shared" si="2"/>
        <v>9229.2294881039616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-3322.8557479095625</v>
      </c>
      <c r="AI20">
        <f t="shared" si="6"/>
        <v>-3332.9091142260054</v>
      </c>
      <c r="AJ20">
        <f t="shared" si="7"/>
        <v>105.41294643185574</v>
      </c>
      <c r="AK20">
        <f t="shared" si="22"/>
        <v>653.42497041750732</v>
      </c>
      <c r="AL20">
        <f t="shared" si="8"/>
        <v>-2574.0711973766424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-483.95513541400805</v>
      </c>
      <c r="AR20">
        <f t="shared" si="9"/>
        <v>-485.41935132530716</v>
      </c>
      <c r="AS20">
        <f t="shared" si="9"/>
        <v>15.352799108692093</v>
      </c>
      <c r="AT20">
        <f t="shared" si="9"/>
        <v>95.167649164499849</v>
      </c>
      <c r="AU20">
        <f t="shared" si="9"/>
        <v>-374.8989030521152</v>
      </c>
      <c r="AW20">
        <v>17</v>
      </c>
      <c r="AX20">
        <f>IF(Z20&gt;0, (R20*SUMPRODUCT(K20:$K$98, X20:$X$98)-K20*$AZ$3)/Z20, 0)</f>
        <v>11475.297424765282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500000</v>
      </c>
      <c r="S21">
        <f t="shared" si="1"/>
        <v>11458.320689201015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9229.2294881039616</v>
      </c>
      <c r="AC21">
        <f t="shared" si="2"/>
        <v>9028.6243712419164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-4136.5351828884041</v>
      </c>
      <c r="AI21">
        <f t="shared" si="6"/>
        <v>-4146.3846021621102</v>
      </c>
      <c r="AJ21">
        <f t="shared" si="7"/>
        <v>200.60511686204518</v>
      </c>
      <c r="AK21">
        <f t="shared" si="22"/>
        <v>646.04606416727734</v>
      </c>
      <c r="AL21">
        <f t="shared" si="8"/>
        <v>-3299.733421132788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-537.91333968824893</v>
      </c>
      <c r="AR21">
        <f t="shared" si="9"/>
        <v>-539.19415413349418</v>
      </c>
      <c r="AS21">
        <f t="shared" si="9"/>
        <v>26.086607172156459</v>
      </c>
      <c r="AT21">
        <f t="shared" si="9"/>
        <v>84.011565381153005</v>
      </c>
      <c r="AU21">
        <f t="shared" si="9"/>
        <v>-429.0959815801848</v>
      </c>
      <c r="AW21">
        <v>18</v>
      </c>
      <c r="AX21">
        <f>IF(Z21&gt;0, (R21*SUMPRODUCT(K21:$K$98, X21:$X$98)-K21*$AZ$3)/Z21, 0)</f>
        <v>11458.320689201015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500000</v>
      </c>
      <c r="S22">
        <f t="shared" si="1"/>
        <v>11355.165382964396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9028.6243712419164</v>
      </c>
      <c r="AC22">
        <f t="shared" si="2"/>
        <v>8743.7021195464913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-5027.105775529677</v>
      </c>
      <c r="AI22">
        <f t="shared" si="6"/>
        <v>-5036.731022966258</v>
      </c>
      <c r="AJ22">
        <f t="shared" si="7"/>
        <v>284.92225169542508</v>
      </c>
      <c r="AK22">
        <f t="shared" si="22"/>
        <v>632.00370598693416</v>
      </c>
      <c r="AL22">
        <f t="shared" si="8"/>
        <v>-4119.8050652838992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-583.68104868371927</v>
      </c>
      <c r="AR22">
        <f t="shared" si="9"/>
        <v>-584.79860514035306</v>
      </c>
      <c r="AS22">
        <f t="shared" si="9"/>
        <v>33.08140430870283</v>
      </c>
      <c r="AT22">
        <f t="shared" si="9"/>
        <v>73.379913284912547</v>
      </c>
      <c r="AU22">
        <f t="shared" si="9"/>
        <v>-478.33728754673768</v>
      </c>
      <c r="AW22">
        <v>19</v>
      </c>
      <c r="AX22">
        <f>IF(Z22&gt;0, (R22*SUMPRODUCT(K22:$K$98, X22:$X$98)-K22*$AZ$3)/Z22, 0)</f>
        <v>11355.165382964396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500000</v>
      </c>
      <c r="S23">
        <f t="shared" si="1"/>
        <v>11175.465529478441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8743.7021195464913</v>
      </c>
      <c r="AC23">
        <f t="shared" si="2"/>
        <v>8385.9059708563655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-5967.1074666456052</v>
      </c>
      <c r="AI23">
        <f t="shared" si="6"/>
        <v>-5976.4872839211539</v>
      </c>
      <c r="AJ23">
        <f t="shared" si="7"/>
        <v>357.79614869012585</v>
      </c>
      <c r="AK23">
        <f t="shared" si="22"/>
        <v>612.05914836825445</v>
      </c>
      <c r="AL23">
        <f t="shared" si="8"/>
        <v>-5006.6319868627734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-618.59072795597115</v>
      </c>
      <c r="AR23">
        <f t="shared" si="9"/>
        <v>-619.56310326997527</v>
      </c>
      <c r="AS23">
        <f t="shared" si="9"/>
        <v>37.091569293034304</v>
      </c>
      <c r="AT23">
        <f t="shared" si="9"/>
        <v>63.450191949377995</v>
      </c>
      <c r="AU23">
        <f t="shared" si="9"/>
        <v>-519.02134202756292</v>
      </c>
      <c r="AW23">
        <v>20</v>
      </c>
      <c r="AX23">
        <f>IF(Z23&gt;0, (R23*SUMPRODUCT(K23:$K$98, X23:$X$98)-K23*$AZ$3)/Z23, 0)</f>
        <v>11175.465529478441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500000</v>
      </c>
      <c r="S24">
        <f t="shared" si="1"/>
        <v>10932.64543705918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8385.9059708563655</v>
      </c>
      <c r="AC24">
        <f t="shared" si="2"/>
        <v>7968.9981893232471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-6981.9405268223618</v>
      </c>
      <c r="AI24">
        <f t="shared" si="6"/>
        <v>-6991.0519974119852</v>
      </c>
      <c r="AJ24">
        <f t="shared" si="7"/>
        <v>416.9077815331184</v>
      </c>
      <c r="AK24">
        <f t="shared" si="22"/>
        <v>587.01341795994563</v>
      </c>
      <c r="AL24">
        <f t="shared" si="8"/>
        <v>-5987.1307979189214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-646.24570392984913</v>
      </c>
      <c r="AR24">
        <f t="shared" si="9"/>
        <v>-647.089058109451</v>
      </c>
      <c r="AS24">
        <f t="shared" si="9"/>
        <v>38.588822364736352</v>
      </c>
      <c r="AT24">
        <f t="shared" si="9"/>
        <v>54.333734016844275</v>
      </c>
      <c r="AU24">
        <f t="shared" si="9"/>
        <v>-554.16650172787035</v>
      </c>
      <c r="AW24">
        <v>21</v>
      </c>
      <c r="AX24">
        <f>IF(Z24&gt;0, (R24*SUMPRODUCT(K24:$K$98, X24:$X$98)-K24*$AZ$3)/Z24, 0)</f>
        <v>10932.64543705918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500000</v>
      </c>
      <c r="S25">
        <f t="shared" si="1"/>
        <v>10634.833091169672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7968.9981893232471</v>
      </c>
      <c r="AC25">
        <f t="shared" si="2"/>
        <v>7502.8265446995156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-8066.5015398167716</v>
      </c>
      <c r="AI25">
        <f t="shared" si="6"/>
        <v>-8075.3202331620032</v>
      </c>
      <c r="AJ25">
        <f t="shared" si="7"/>
        <v>466.17164462373148</v>
      </c>
      <c r="AK25">
        <f t="shared" si="22"/>
        <v>557.82987325262729</v>
      </c>
      <c r="AL25">
        <f t="shared" si="8"/>
        <v>-7051.3187152856444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-666.63593762053233</v>
      </c>
      <c r="AR25">
        <f t="shared" si="9"/>
        <v>-667.36473657727561</v>
      </c>
      <c r="AS25">
        <f t="shared" si="9"/>
        <v>38.525595001982211</v>
      </c>
      <c r="AT25">
        <f t="shared" si="9"/>
        <v>46.100461117243505</v>
      </c>
      <c r="AU25">
        <f t="shared" si="9"/>
        <v>-582.73868045804988</v>
      </c>
      <c r="AW25">
        <v>22</v>
      </c>
      <c r="AX25">
        <f>IF(Z25&gt;0, (R25*SUMPRODUCT(K25:$K$98, X25:$X$98)-K25*$AZ$3)/Z25, 0)</f>
        <v>10634.833091169672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500000</v>
      </c>
      <c r="S26">
        <f t="shared" si="1"/>
        <v>10286.135728643074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7502.8265446995156</v>
      </c>
      <c r="AC26">
        <f t="shared" si="2"/>
        <v>6996.9710171737306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-9103.6567217640659</v>
      </c>
      <c r="AI26">
        <f t="shared" si="6"/>
        <v>-9112.1596367578004</v>
      </c>
      <c r="AJ26">
        <f t="shared" si="7"/>
        <v>505.85552752578496</v>
      </c>
      <c r="AK26">
        <f t="shared" si="22"/>
        <v>525.19785812896612</v>
      </c>
      <c r="AL26">
        <f t="shared" si="8"/>
        <v>-8081.1062511030505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-671.74021924991496</v>
      </c>
      <c r="AR26">
        <f t="shared" si="9"/>
        <v>-672.36763196512629</v>
      </c>
      <c r="AS26">
        <f t="shared" si="9"/>
        <v>37.326045275475472</v>
      </c>
      <c r="AT26">
        <f t="shared" si="9"/>
        <v>38.753276309914952</v>
      </c>
      <c r="AU26">
        <f t="shared" si="9"/>
        <v>-596.288310379736</v>
      </c>
      <c r="AW26">
        <v>23</v>
      </c>
      <c r="AX26">
        <f>IF(Z26&gt;0, (R26*SUMPRODUCT(K26:$K$98, X26:$X$98)-K26*$AZ$3)/Z26, 0)</f>
        <v>10286.135728643074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500000</v>
      </c>
      <c r="S27">
        <f t="shared" si="1"/>
        <v>9903.2159591060135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6996.9710171737306</v>
      </c>
      <c r="AC27">
        <f t="shared" si="2"/>
        <v>6468.7847355084141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-10115.22821158214</v>
      </c>
      <c r="AI27">
        <f t="shared" si="6"/>
        <v>-10123.393216720648</v>
      </c>
      <c r="AJ27">
        <f t="shared" si="7"/>
        <v>528.18628166531653</v>
      </c>
      <c r="AK27">
        <f t="shared" si="22"/>
        <v>489.7879712021612</v>
      </c>
      <c r="AL27">
        <f t="shared" si="8"/>
        <v>-9105.4189638531716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-666.41251032820878</v>
      </c>
      <c r="AR27">
        <f t="shared" si="9"/>
        <v>-666.95043804050351</v>
      </c>
      <c r="AS27">
        <f t="shared" si="9"/>
        <v>34.798023190665177</v>
      </c>
      <c r="AT27">
        <f t="shared" si="9"/>
        <v>32.268261732706847</v>
      </c>
      <c r="AU27">
        <f t="shared" si="9"/>
        <v>-599.88415311713163</v>
      </c>
      <c r="AW27">
        <v>24</v>
      </c>
      <c r="AX27">
        <f>IF(Z27&gt;0, (R27*SUMPRODUCT(K27:$K$98, X27:$X$98)-K27*$AZ$3)/Z27, 0)</f>
        <v>9903.2159591060135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500000</v>
      </c>
      <c r="S28">
        <f t="shared" si="1"/>
        <v>9497.8125708773914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6468.7847355084141</v>
      </c>
      <c r="AC28">
        <f t="shared" si="2"/>
        <v>5930.5453837378809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-11128.348743038237</v>
      </c>
      <c r="AI28">
        <f t="shared" si="6"/>
        <v>-11136.153889406785</v>
      </c>
      <c r="AJ28">
        <f t="shared" si="7"/>
        <v>538.23935177053318</v>
      </c>
      <c r="AK28">
        <f t="shared" si="22"/>
        <v>452.81493148558906</v>
      </c>
      <c r="AL28">
        <f t="shared" si="8"/>
        <v>-10145.099606150663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-654.60626953212488</v>
      </c>
      <c r="AR28">
        <f t="shared" si="9"/>
        <v>-655.06539404964713</v>
      </c>
      <c r="AS28">
        <f t="shared" si="9"/>
        <v>31.661018387684361</v>
      </c>
      <c r="AT28">
        <f t="shared" si="9"/>
        <v>26.63607152621454</v>
      </c>
      <c r="AU28">
        <f t="shared" si="9"/>
        <v>-596.76830413574828</v>
      </c>
      <c r="AW28">
        <v>25</v>
      </c>
      <c r="AX28">
        <f>IF(Z28&gt;0, (R28*SUMPRODUCT(K28:$K$98, X28:$X$98)-K28*$AZ$3)/Z28, 0)</f>
        <v>9497.8125708773914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500000</v>
      </c>
      <c r="S29">
        <f t="shared" si="1"/>
        <v>9079.975874594491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5930.5453837378809</v>
      </c>
      <c r="AC29">
        <f t="shared" si="2"/>
        <v>5390.3794343465361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-12255.946165218402</v>
      </c>
      <c r="AI29">
        <f t="shared" si="6"/>
        <v>-12263.366861469132</v>
      </c>
      <c r="AJ29">
        <f t="shared" si="7"/>
        <v>540.16594939134484</v>
      </c>
      <c r="AK29">
        <f t="shared" si="22"/>
        <v>415.13817686165169</v>
      </c>
      <c r="AL29">
        <f t="shared" si="8"/>
        <v>-11308.062735216135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-643.69221282549961</v>
      </c>
      <c r="AR29">
        <f t="shared" si="9"/>
        <v>-644.08195379906022</v>
      </c>
      <c r="AS29">
        <f t="shared" si="9"/>
        <v>28.369952884050182</v>
      </c>
      <c r="AT29">
        <f t="shared" si="9"/>
        <v>21.80339307060413</v>
      </c>
      <c r="AU29">
        <f t="shared" si="9"/>
        <v>-593.90860784440588</v>
      </c>
      <c r="AW29">
        <v>26</v>
      </c>
      <c r="AX29">
        <f>IF(Z29&gt;0, (R29*SUMPRODUCT(K29:$K$98, X29:$X$98)-K29*$AZ$3)/Z29, 0)</f>
        <v>9079.975874594491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500000</v>
      </c>
      <c r="S30">
        <f t="shared" si="1"/>
        <v>8641.1971935476649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5390.3794343465361</v>
      </c>
      <c r="AC30">
        <f t="shared" si="2"/>
        <v>4848.8660787895933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-13292.772150142633</v>
      </c>
      <c r="AI30">
        <f t="shared" si="6"/>
        <v>-13299.786320127103</v>
      </c>
      <c r="AJ30">
        <f t="shared" si="7"/>
        <v>541.51335555694277</v>
      </c>
      <c r="AK30">
        <f t="shared" si="22"/>
        <v>377.32656040425758</v>
      </c>
      <c r="AL30">
        <f t="shared" si="8"/>
        <v>-12380.946404165903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-623.34567212779007</v>
      </c>
      <c r="AR30">
        <f t="shared" si="9"/>
        <v>-623.67459166797346</v>
      </c>
      <c r="AS30">
        <f t="shared" si="9"/>
        <v>25.393499773649207</v>
      </c>
      <c r="AT30">
        <f t="shared" si="9"/>
        <v>17.694193186357694</v>
      </c>
      <c r="AU30">
        <f t="shared" si="9"/>
        <v>-580.58689870796661</v>
      </c>
      <c r="AW30">
        <v>27</v>
      </c>
      <c r="AX30">
        <f>IF(Z30&gt;0, (R30*SUMPRODUCT(K30:$K$98, X30:$X$98)-K30*$AZ$3)/Z30, 0)</f>
        <v>8641.1971935476649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500000</v>
      </c>
      <c r="S31">
        <f t="shared" si="1"/>
        <v>8186.4546890108832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4848.8660787895933</v>
      </c>
      <c r="AC31">
        <f t="shared" si="2"/>
        <v>4316.7515292230119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-14109.056512020432</v>
      </c>
      <c r="AI31">
        <f t="shared" si="6"/>
        <v>-14115.647813892258</v>
      </c>
      <c r="AJ31">
        <f t="shared" si="7"/>
        <v>532.11454956658145</v>
      </c>
      <c r="AK31">
        <f t="shared" si="22"/>
        <v>339.42062551527158</v>
      </c>
      <c r="AL31">
        <f t="shared" si="8"/>
        <v>-13244.112638810406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-590.73586430738669</v>
      </c>
      <c r="AR31">
        <f t="shared" si="9"/>
        <v>-591.01183729004833</v>
      </c>
      <c r="AS31">
        <f t="shared" si="9"/>
        <v>22.279246530832456</v>
      </c>
      <c r="AT31">
        <f t="shared" si="9"/>
        <v>14.21129303768058</v>
      </c>
      <c r="AU31">
        <f t="shared" si="9"/>
        <v>-554.52129772153535</v>
      </c>
      <c r="AW31">
        <v>28</v>
      </c>
      <c r="AX31">
        <f>IF(Z31&gt;0, (R31*SUMPRODUCT(K31:$K$98, X31:$X$98)-K31*$AZ$3)/Z31, 0)</f>
        <v>8186.4546890108832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500000</v>
      </c>
      <c r="S32">
        <f t="shared" si="1"/>
        <v>7733.7231668551121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4316.7515292230119</v>
      </c>
      <c r="AC32">
        <f t="shared" si="2"/>
        <v>3807.4720243452771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-14855.202751517449</v>
      </c>
      <c r="AI32">
        <f t="shared" si="6"/>
        <v>-14861.356760301767</v>
      </c>
      <c r="AJ32">
        <f t="shared" si="7"/>
        <v>509.27950487773478</v>
      </c>
      <c r="AK32">
        <f t="shared" si="22"/>
        <v>302.17260704561085</v>
      </c>
      <c r="AL32">
        <f t="shared" si="8"/>
        <v>-14049.90464837842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-555.3361258601816</v>
      </c>
      <c r="AR32">
        <f t="shared" si="9"/>
        <v>-555.56618286135199</v>
      </c>
      <c r="AS32">
        <f t="shared" si="9"/>
        <v>19.038535653099899</v>
      </c>
      <c r="AT32">
        <f t="shared" si="9"/>
        <v>11.296201589752057</v>
      </c>
      <c r="AU32">
        <f t="shared" si="9"/>
        <v>-525.23144561850006</v>
      </c>
      <c r="AW32">
        <v>29</v>
      </c>
      <c r="AX32">
        <f>IF(Z32&gt;0, (R32*SUMPRODUCT(K32:$K$98, X32:$X$98)-K32*$AZ$3)/Z32, 0)</f>
        <v>7733.7231668551121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500000</v>
      </c>
      <c r="S33">
        <f t="shared" si="1"/>
        <v>7283.5909662427621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3807.4720243452771</v>
      </c>
      <c r="AC33">
        <f t="shared" si="2"/>
        <v>3324.8647908329986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-15455.234031658632</v>
      </c>
      <c r="AI33">
        <f t="shared" si="6"/>
        <v>-15460.940119504316</v>
      </c>
      <c r="AJ33">
        <f t="shared" si="7"/>
        <v>482.60723351227853</v>
      </c>
      <c r="AK33">
        <f t="shared" si="22"/>
        <v>266.52304170416943</v>
      </c>
      <c r="AL33">
        <f t="shared" si="8"/>
        <v>-14711.809844287867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-515.86362505499778</v>
      </c>
      <c r="AR33">
        <f t="shared" si="9"/>
        <v>-516.05408242076305</v>
      </c>
      <c r="AS33">
        <f t="shared" si="9"/>
        <v>16.108427504069947</v>
      </c>
      <c r="AT33">
        <f t="shared" si="9"/>
        <v>8.8959857982455937</v>
      </c>
      <c r="AU33">
        <f t="shared" si="9"/>
        <v>-491.04966911844753</v>
      </c>
      <c r="AW33">
        <v>30</v>
      </c>
      <c r="AX33">
        <f>IF(Z33&gt;0, (R33*SUMPRODUCT(K33:$K$98, X33:$X$98)-K33*$AZ$3)/Z33, 0)</f>
        <v>7283.5909662427621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500000</v>
      </c>
      <c r="S34">
        <f t="shared" si="1"/>
        <v>6842.9059355391973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3324.8647908329986</v>
      </c>
      <c r="AC34">
        <f t="shared" si="2"/>
        <v>2873.937676802911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-15967.129928457307</v>
      </c>
      <c r="AI34">
        <f t="shared" si="6"/>
        <v>-15972.379777176322</v>
      </c>
      <c r="AJ34">
        <f t="shared" si="7"/>
        <v>450.92711403008752</v>
      </c>
      <c r="AK34">
        <f t="shared" si="22"/>
        <v>232.74053535830993</v>
      </c>
      <c r="AL34">
        <f t="shared" si="8"/>
        <v>-15288.712127787923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-475.84789940427277</v>
      </c>
      <c r="AR34">
        <f t="shared" si="9"/>
        <v>-476.00435391402669</v>
      </c>
      <c r="AS34">
        <f t="shared" si="9"/>
        <v>13.43840257811314</v>
      </c>
      <c r="AT34">
        <f t="shared" si="9"/>
        <v>6.9360677437149079</v>
      </c>
      <c r="AU34">
        <f t="shared" ref="AU34:AU89" si="23">AL34*$K34</f>
        <v>-455.62988359219861</v>
      </c>
      <c r="AW34">
        <v>31</v>
      </c>
      <c r="AX34">
        <f>IF(Z34&gt;0, (R34*SUMPRODUCT(K34:$K$98, X34:$X$98)-K34*$AZ$3)/Z34, 0)</f>
        <v>6842.9059355391973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500000</v>
      </c>
      <c r="S35">
        <f t="shared" si="1"/>
        <v>6413.8289211589426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2873.937676802911</v>
      </c>
      <c r="AC35">
        <f t="shared" si="2"/>
        <v>2456.0688050994536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-16427.349085304904</v>
      </c>
      <c r="AI35">
        <f t="shared" ref="AI35:AI66" si="25">SUM(AE35:AH35)</f>
        <v>-16432.135751809597</v>
      </c>
      <c r="AJ35">
        <f t="shared" si="7"/>
        <v>417.86887170345744</v>
      </c>
      <c r="AK35">
        <f t="shared" si="22"/>
        <v>201.17563737620378</v>
      </c>
      <c r="AL35">
        <f t="shared" si="8"/>
        <v>-15813.091242729937</v>
      </c>
      <c r="AN35">
        <f t="shared" ref="AN35:AT66" si="26">AE35*$K35</f>
        <v>0</v>
      </c>
      <c r="AO35">
        <f t="shared" si="26"/>
        <v>0</v>
      </c>
      <c r="AP35">
        <f t="shared" si="26"/>
        <v>-0.12736686083561174</v>
      </c>
      <c r="AQ35">
        <f t="shared" si="26"/>
        <v>-437.11001858906565</v>
      </c>
      <c r="AR35">
        <f t="shared" si="26"/>
        <v>-437.2373854499013</v>
      </c>
      <c r="AS35">
        <f t="shared" si="26"/>
        <v>11.118937652666311</v>
      </c>
      <c r="AT35">
        <f t="shared" si="26"/>
        <v>5.3530174671848103</v>
      </c>
      <c r="AU35">
        <f t="shared" si="23"/>
        <v>-420.76543033005021</v>
      </c>
      <c r="AW35">
        <v>32</v>
      </c>
      <c r="AX35">
        <f>IF(Z35&gt;0, (R35*SUMPRODUCT(K35:$K$98, X35:$X$98)-K35*$AZ$3)/Z35, 0)</f>
        <v>6413.8289211589426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500000</v>
      </c>
      <c r="S36">
        <f t="shared" si="1"/>
        <v>5988.8903694241008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2456.0688050994536</v>
      </c>
      <c r="AC36">
        <f t="shared" si="2"/>
        <v>2070.7257755289734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-16671.405714264682</v>
      </c>
      <c r="AI36">
        <f t="shared" si="25"/>
        <v>-16675.727728961472</v>
      </c>
      <c r="AJ36">
        <f t="shared" si="7"/>
        <v>385.34302957048021</v>
      </c>
      <c r="AK36">
        <f t="shared" si="22"/>
        <v>171.92481635696177</v>
      </c>
      <c r="AL36">
        <f t="shared" si="8"/>
        <v>-16118.459883034031</v>
      </c>
      <c r="AN36">
        <f t="shared" si="26"/>
        <v>0</v>
      </c>
      <c r="AO36">
        <f t="shared" si="26"/>
        <v>0</v>
      </c>
      <c r="AP36">
        <f t="shared" si="26"/>
        <v>-0.10268133139728239</v>
      </c>
      <c r="AQ36">
        <f t="shared" si="26"/>
        <v>-396.07503793926264</v>
      </c>
      <c r="AR36">
        <f t="shared" si="26"/>
        <v>-396.17771927065996</v>
      </c>
      <c r="AS36">
        <f t="shared" si="26"/>
        <v>9.1548821780617384</v>
      </c>
      <c r="AT36">
        <f t="shared" si="26"/>
        <v>4.0845462781233648</v>
      </c>
      <c r="AU36">
        <f t="shared" si="23"/>
        <v>-382.9382908144749</v>
      </c>
      <c r="AW36">
        <v>33</v>
      </c>
      <c r="AX36">
        <f>IF(Z36&gt;0, (R36*SUMPRODUCT(K36:$K$98, X36:$X$98)-K36*$AZ$3)/Z36, 0)</f>
        <v>5988.8903694241008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500000</v>
      </c>
      <c r="S37">
        <f t="shared" si="1"/>
        <v>5570.0809285684827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2070.7257755289734</v>
      </c>
      <c r="AC37">
        <f t="shared" si="2"/>
        <v>1720.8712634991612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-16677.252307581934</v>
      </c>
      <c r="AI37">
        <f t="shared" si="25"/>
        <v>-16681.114170824065</v>
      </c>
      <c r="AJ37">
        <f t="shared" si="7"/>
        <v>349.85451202981221</v>
      </c>
      <c r="AK37">
        <f t="shared" si="22"/>
        <v>144.95080428702815</v>
      </c>
      <c r="AL37">
        <f t="shared" si="8"/>
        <v>-16186.308854507226</v>
      </c>
      <c r="AN37">
        <f t="shared" si="26"/>
        <v>0</v>
      </c>
      <c r="AO37">
        <f t="shared" si="26"/>
        <v>0</v>
      </c>
      <c r="AP37">
        <f t="shared" si="26"/>
        <v>-8.1918901417604495E-2</v>
      </c>
      <c r="AQ37">
        <f t="shared" si="26"/>
        <v>-353.76244627116154</v>
      </c>
      <c r="AR37">
        <f t="shared" si="26"/>
        <v>-353.8443651725791</v>
      </c>
      <c r="AS37">
        <f t="shared" si="26"/>
        <v>7.4212097851636356</v>
      </c>
      <c r="AT37">
        <f t="shared" si="26"/>
        <v>3.0747361836241454</v>
      </c>
      <c r="AU37">
        <f t="shared" si="23"/>
        <v>-343.34841920379137</v>
      </c>
      <c r="AW37">
        <v>34</v>
      </c>
      <c r="AX37">
        <f>IF(Z37&gt;0, (R37*SUMPRODUCT(K37:$K$98, X37:$X$98)-K37*$AZ$3)/Z37, 0)</f>
        <v>5570.0809285684827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500000</v>
      </c>
      <c r="S38">
        <f t="shared" si="1"/>
        <v>5162.9153543598395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1720.8712634991612</v>
      </c>
      <c r="AC38">
        <f t="shared" si="2"/>
        <v>1408.3771439328677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-16536.192079817174</v>
      </c>
      <c r="AI38">
        <f t="shared" si="25"/>
        <v>-16539.601919624889</v>
      </c>
      <c r="AJ38">
        <f t="shared" si="7"/>
        <v>312.49411956629342</v>
      </c>
      <c r="AK38">
        <f t="shared" si="22"/>
        <v>120.46098844494129</v>
      </c>
      <c r="AL38">
        <f t="shared" si="8"/>
        <v>-16106.646811613653</v>
      </c>
      <c r="AN38">
        <f t="shared" si="26"/>
        <v>0</v>
      </c>
      <c r="AO38">
        <f t="shared" si="26"/>
        <v>0</v>
      </c>
      <c r="AP38">
        <f t="shared" si="26"/>
        <v>-6.4580764689156606E-2</v>
      </c>
      <c r="AQ38">
        <f t="shared" si="26"/>
        <v>-313.18771255618032</v>
      </c>
      <c r="AR38">
        <f t="shared" si="26"/>
        <v>-313.25229332086946</v>
      </c>
      <c r="AS38">
        <f t="shared" si="26"/>
        <v>5.9184918765957519</v>
      </c>
      <c r="AT38">
        <f t="shared" si="26"/>
        <v>2.2814745523774023</v>
      </c>
      <c r="AU38">
        <f t="shared" si="23"/>
        <v>-305.05232689189631</v>
      </c>
      <c r="AW38">
        <v>35</v>
      </c>
      <c r="AX38">
        <f>IF(Z38&gt;0, (R38*SUMPRODUCT(K38:$K$98, X38:$X$98)-K38*$AZ$3)/Z38, 0)</f>
        <v>5162.9153543598395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500000</v>
      </c>
      <c r="S39">
        <f t="shared" si="1"/>
        <v>4764.3996009268685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1408.3771439328677</v>
      </c>
      <c r="AC39">
        <f t="shared" si="2"/>
        <v>1132.0361516488902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-16228.102520411969</v>
      </c>
      <c r="AI39">
        <f t="shared" si="25"/>
        <v>-16231.072559258597</v>
      </c>
      <c r="AJ39">
        <f t="shared" si="7"/>
        <v>276.34099228397758</v>
      </c>
      <c r="AK39">
        <f t="shared" si="22"/>
        <v>98.586400075300745</v>
      </c>
      <c r="AL39">
        <f t="shared" si="8"/>
        <v>-15856.145166899318</v>
      </c>
      <c r="AN39">
        <f t="shared" si="26"/>
        <v>0</v>
      </c>
      <c r="AO39">
        <f t="shared" si="26"/>
        <v>0</v>
      </c>
      <c r="AP39">
        <f t="shared" si="26"/>
        <v>-5.0224233051561547E-2</v>
      </c>
      <c r="AQ39">
        <f t="shared" si="26"/>
        <v>-274.42200087557455</v>
      </c>
      <c r="AR39">
        <f t="shared" si="26"/>
        <v>-274.47222510862611</v>
      </c>
      <c r="AS39">
        <f t="shared" si="26"/>
        <v>4.6730076995215892</v>
      </c>
      <c r="AT39">
        <f t="shared" si="26"/>
        <v>1.6671251080497316</v>
      </c>
      <c r="AU39">
        <f t="shared" si="23"/>
        <v>-268.1320923010548</v>
      </c>
      <c r="AW39">
        <v>36</v>
      </c>
      <c r="AX39">
        <f>IF(Z39&gt;0, (R39*SUMPRODUCT(K39:$K$98, X39:$X$98)-K39*$AZ$3)/Z39, 0)</f>
        <v>4764.3996009268685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500000</v>
      </c>
      <c r="S40">
        <f t="shared" si="1"/>
        <v>4371.4251086913473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1132.0361516488902</v>
      </c>
      <c r="AC40">
        <f t="shared" si="2"/>
        <v>890.51300815921093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-15757.394618468254</v>
      </c>
      <c r="AI40">
        <f t="shared" si="25"/>
        <v>-15759.941022060953</v>
      </c>
      <c r="AJ40">
        <f t="shared" si="7"/>
        <v>241.52314348967923</v>
      </c>
      <c r="AK40">
        <f t="shared" si="22"/>
        <v>79.242530615422325</v>
      </c>
      <c r="AL40">
        <f t="shared" si="8"/>
        <v>-15439.175347955852</v>
      </c>
      <c r="AN40">
        <f t="shared" si="26"/>
        <v>0</v>
      </c>
      <c r="AO40">
        <f t="shared" si="26"/>
        <v>0</v>
      </c>
      <c r="AP40">
        <f t="shared" si="26"/>
        <v>-3.8446817800132843E-2</v>
      </c>
      <c r="AQ40">
        <f t="shared" si="26"/>
        <v>-237.91267088918363</v>
      </c>
      <c r="AR40">
        <f t="shared" si="26"/>
        <v>-237.95111770698378</v>
      </c>
      <c r="AS40">
        <f t="shared" si="26"/>
        <v>3.6466317903744194</v>
      </c>
      <c r="AT40">
        <f t="shared" si="26"/>
        <v>1.1964415795385897</v>
      </c>
      <c r="AU40">
        <f t="shared" si="23"/>
        <v>-233.10804433707077</v>
      </c>
      <c r="AW40">
        <v>37</v>
      </c>
      <c r="AX40">
        <f>IF(Z40&gt;0, (R40*SUMPRODUCT(K40:$K$98, X40:$X$98)-K40*$AZ$3)/Z40, 0)</f>
        <v>4371.4251086913473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500000</v>
      </c>
      <c r="S41">
        <f t="shared" si="1"/>
        <v>3977.7883210515297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890.51300815921093</v>
      </c>
      <c r="AC41">
        <f t="shared" si="2"/>
        <v>681.9743170788629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-15114.780799847918</v>
      </c>
      <c r="AI41">
        <f t="shared" si="25"/>
        <v>-15116.923869884695</v>
      </c>
      <c r="AJ41">
        <f t="shared" si="7"/>
        <v>208.53869108034803</v>
      </c>
      <c r="AK41">
        <f t="shared" si="22"/>
        <v>62.335910571144773</v>
      </c>
      <c r="AL41">
        <f t="shared" si="8"/>
        <v>-14846.049268233202</v>
      </c>
      <c r="AN41">
        <f t="shared" si="26"/>
        <v>0</v>
      </c>
      <c r="AO41">
        <f t="shared" si="26"/>
        <v>0</v>
      </c>
      <c r="AP41">
        <f t="shared" si="26"/>
        <v>-2.8890263490875583E-2</v>
      </c>
      <c r="AQ41">
        <f t="shared" si="26"/>
        <v>-203.7590897268166</v>
      </c>
      <c r="AR41">
        <f t="shared" si="26"/>
        <v>-203.78797999030746</v>
      </c>
      <c r="AS41">
        <f t="shared" si="26"/>
        <v>2.8112649749959369</v>
      </c>
      <c r="AT41">
        <f t="shared" si="26"/>
        <v>0.84033692340391086</v>
      </c>
      <c r="AU41">
        <f t="shared" si="23"/>
        <v>-200.13637809190763</v>
      </c>
      <c r="AW41">
        <v>38</v>
      </c>
      <c r="AX41">
        <f>IF(Z41&gt;0, (R41*SUMPRODUCT(K41:$K$98, X41:$X$98)-K41*$AZ$3)/Z41, 0)</f>
        <v>3977.7883210515297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500000</v>
      </c>
      <c r="S42">
        <f t="shared" si="1"/>
        <v>3573.1652166086978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681.9743170788629</v>
      </c>
      <c r="AC42">
        <f t="shared" si="2"/>
        <v>504.44199503850615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-14278.0181015455</v>
      </c>
      <c r="AI42">
        <f t="shared" si="25"/>
        <v>-14279.78279042937</v>
      </c>
      <c r="AJ42">
        <f t="shared" si="7"/>
        <v>177.53232204035675</v>
      </c>
      <c r="AK42">
        <f t="shared" si="22"/>
        <v>47.738202195520408</v>
      </c>
      <c r="AL42">
        <f t="shared" si="8"/>
        <v>-14054.512266193493</v>
      </c>
      <c r="AN42">
        <f t="shared" si="26"/>
        <v>0</v>
      </c>
      <c r="AO42">
        <f t="shared" si="26"/>
        <v>0</v>
      </c>
      <c r="AP42">
        <f t="shared" si="26"/>
        <v>-2.1240525924231816E-2</v>
      </c>
      <c r="AQ42">
        <f t="shared" si="26"/>
        <v>-171.85613645811389</v>
      </c>
      <c r="AR42">
        <f t="shared" si="26"/>
        <v>-171.87737698403811</v>
      </c>
      <c r="AS42">
        <f t="shared" si="26"/>
        <v>2.1368525200980706</v>
      </c>
      <c r="AT42">
        <f t="shared" si="26"/>
        <v>0.57459676353053146</v>
      </c>
      <c r="AU42">
        <f t="shared" si="23"/>
        <v>-169.16592770040953</v>
      </c>
      <c r="AW42">
        <v>39</v>
      </c>
      <c r="AX42">
        <f>IF(Z42&gt;0, (R42*SUMPRODUCT(K42:$K$98, X42:$X$98)-K42*$AZ$3)/Z42, 0)</f>
        <v>3573.1652166086978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500000</v>
      </c>
      <c r="S43">
        <f t="shared" si="1"/>
        <v>3145.0670928429772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504.44199503850615</v>
      </c>
      <c r="AC43">
        <f t="shared" si="2"/>
        <v>356.00261544330294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-13284.697140156497</v>
      </c>
      <c r="AI43">
        <f t="shared" si="25"/>
        <v>-13286.112064723025</v>
      </c>
      <c r="AJ43">
        <f t="shared" si="7"/>
        <v>148.43937959520321</v>
      </c>
      <c r="AK43">
        <f t="shared" si="22"/>
        <v>35.310939652695431</v>
      </c>
      <c r="AL43">
        <f t="shared" si="8"/>
        <v>-13102.361745475126</v>
      </c>
      <c r="AN43">
        <f t="shared" si="26"/>
        <v>0</v>
      </c>
      <c r="AO43">
        <f t="shared" si="26"/>
        <v>0</v>
      </c>
      <c r="AP43">
        <f t="shared" si="26"/>
        <v>-1.5205908759643557E-2</v>
      </c>
      <c r="AQ43">
        <f t="shared" si="26"/>
        <v>-142.76795907816833</v>
      </c>
      <c r="AR43">
        <f t="shared" si="26"/>
        <v>-142.783164986928</v>
      </c>
      <c r="AS43">
        <f t="shared" si="26"/>
        <v>1.5952480548146706</v>
      </c>
      <c r="AT43">
        <f t="shared" si="26"/>
        <v>0.37947954207470219</v>
      </c>
      <c r="AU43">
        <f t="shared" si="23"/>
        <v>-140.80843739003862</v>
      </c>
      <c r="AW43">
        <v>40</v>
      </c>
      <c r="AX43">
        <f>IF(Z43&gt;0, (R43*SUMPRODUCT(K43:$K$98, X43:$X$98)-K43*$AZ$3)/Z43, 0)</f>
        <v>3145.0670928429772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500000</v>
      </c>
      <c r="S44">
        <f t="shared" si="1"/>
        <v>2662.7212890160304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356.00261544330294</v>
      </c>
      <c r="AC44">
        <f t="shared" si="2"/>
        <v>234.14247499273324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-12064.249215901373</v>
      </c>
      <c r="AI44">
        <f t="shared" si="25"/>
        <v>-12065.348384991838</v>
      </c>
      <c r="AJ44">
        <f t="shared" si="7"/>
        <v>121.8601404505697</v>
      </c>
      <c r="AK44">
        <f t="shared" si="22"/>
        <v>24.920183081031208</v>
      </c>
      <c r="AL44">
        <f t="shared" si="8"/>
        <v>-11918.568061460237</v>
      </c>
      <c r="AN44">
        <f t="shared" si="26"/>
        <v>0</v>
      </c>
      <c r="AO44">
        <f t="shared" si="26"/>
        <v>0</v>
      </c>
      <c r="AP44">
        <f t="shared" si="26"/>
        <v>-1.0546918199501935E-2</v>
      </c>
      <c r="AQ44">
        <f t="shared" si="26"/>
        <v>-115.76076030731976</v>
      </c>
      <c r="AR44">
        <f t="shared" si="26"/>
        <v>-115.77130722551927</v>
      </c>
      <c r="AS44">
        <f t="shared" si="26"/>
        <v>1.1692913713288833</v>
      </c>
      <c r="AT44">
        <f t="shared" si="26"/>
        <v>0.23911801628363863</v>
      </c>
      <c r="AU44">
        <f t="shared" si="23"/>
        <v>-114.36289783790674</v>
      </c>
      <c r="AW44">
        <v>41</v>
      </c>
      <c r="AX44">
        <f>IF(Z44&gt;0, (R44*SUMPRODUCT(K44:$K$98, X44:$X$98)-K44*$AZ$3)/Z44, 0)</f>
        <v>2662.7212890160304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500000</v>
      </c>
      <c r="S45">
        <f t="shared" si="1"/>
        <v>2083.1397219110454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234.14247499273324</v>
      </c>
      <c r="AC45">
        <f t="shared" si="2"/>
        <v>137.04940988862666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-10632.180570085662</v>
      </c>
      <c r="AI45">
        <f t="shared" si="25"/>
        <v>-10633.00294297097</v>
      </c>
      <c r="AJ45">
        <f t="shared" si="7"/>
        <v>97.093065104106586</v>
      </c>
      <c r="AK45">
        <f t="shared" si="22"/>
        <v>16.38997324949133</v>
      </c>
      <c r="AL45">
        <f t="shared" si="8"/>
        <v>-10519.519904617371</v>
      </c>
      <c r="AN45">
        <f t="shared" si="26"/>
        <v>0</v>
      </c>
      <c r="AO45">
        <f t="shared" si="26"/>
        <v>0</v>
      </c>
      <c r="AP45">
        <f t="shared" si="26"/>
        <v>-7.0455001825551061E-3</v>
      </c>
      <c r="AQ45">
        <f t="shared" si="26"/>
        <v>-91.088886180185526</v>
      </c>
      <c r="AR45">
        <f t="shared" si="26"/>
        <v>-91.095931680368082</v>
      </c>
      <c r="AS45">
        <f t="shared" si="26"/>
        <v>0.83182364124220776</v>
      </c>
      <c r="AT45">
        <f t="shared" si="26"/>
        <v>0.14041751811662212</v>
      </c>
      <c r="AU45">
        <f t="shared" si="23"/>
        <v>-90.123690521009237</v>
      </c>
      <c r="AW45">
        <v>42</v>
      </c>
      <c r="AX45">
        <f>IF(Z45&gt;0, (R45*SUMPRODUCT(K45:$K$98, X45:$X$98)-K45*$AZ$3)/Z45, 0)</f>
        <v>2083.1397219110454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500000</v>
      </c>
      <c r="S46">
        <f t="shared" si="1"/>
        <v>1331.2619121435891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137.04940988862666</v>
      </c>
      <c r="AC46">
        <f t="shared" si="2"/>
        <v>62.628108711309835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-9043.8823842357124</v>
      </c>
      <c r="AI46">
        <f t="shared" si="25"/>
        <v>-9044.4704363325618</v>
      </c>
      <c r="AJ46">
        <f t="shared" si="7"/>
        <v>74.42130117731682</v>
      </c>
      <c r="AK46">
        <f t="shared" si="22"/>
        <v>9.5934586922038676</v>
      </c>
      <c r="AL46">
        <f t="shared" si="8"/>
        <v>-8960.4556764630415</v>
      </c>
      <c r="AN46">
        <f t="shared" si="26"/>
        <v>0</v>
      </c>
      <c r="AO46">
        <f t="shared" si="26"/>
        <v>0</v>
      </c>
      <c r="AP46">
        <f t="shared" si="26"/>
        <v>-4.4982214074403733E-3</v>
      </c>
      <c r="AQ46">
        <f t="shared" si="26"/>
        <v>-69.179900157012057</v>
      </c>
      <c r="AR46">
        <f t="shared" si="26"/>
        <v>-69.184398378419502</v>
      </c>
      <c r="AS46">
        <f t="shared" si="26"/>
        <v>0.56927522564600352</v>
      </c>
      <c r="AT46">
        <f t="shared" si="26"/>
        <v>7.3383806455060333E-2</v>
      </c>
      <c r="AU46">
        <f t="shared" si="23"/>
        <v>-68.541739346318451</v>
      </c>
      <c r="AW46">
        <v>43</v>
      </c>
      <c r="AX46">
        <f>IF(Z46&gt;0, (R46*SUMPRODUCT(K46:$K$98, X46:$X$98)-K46*$AZ$3)/Z46, 0)</f>
        <v>1331.2619121435891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500000</v>
      </c>
      <c r="S47">
        <f t="shared" si="1"/>
        <v>261.14289982415204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62.628108711309835</v>
      </c>
      <c r="AC47">
        <f t="shared" si="2"/>
        <v>8.3299808782879268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-7337.7775270652955</v>
      </c>
      <c r="AI47">
        <f t="shared" si="25"/>
        <v>-7338.1762542029992</v>
      </c>
      <c r="AJ47">
        <f t="shared" si="7"/>
        <v>54.298127833021908</v>
      </c>
      <c r="AK47">
        <f t="shared" si="22"/>
        <v>4.3839676097916893</v>
      </c>
      <c r="AL47">
        <f t="shared" si="8"/>
        <v>-7279.4941587601861</v>
      </c>
      <c r="AN47">
        <f t="shared" si="26"/>
        <v>0</v>
      </c>
      <c r="AO47">
        <f t="shared" si="26"/>
        <v>0</v>
      </c>
      <c r="AP47">
        <f t="shared" si="26"/>
        <v>-2.7232204367085605E-3</v>
      </c>
      <c r="AQ47">
        <f t="shared" si="26"/>
        <v>-50.115439437585046</v>
      </c>
      <c r="AR47">
        <f t="shared" si="26"/>
        <v>-50.118162658021753</v>
      </c>
      <c r="AS47">
        <f t="shared" si="26"/>
        <v>0.37084451347196667</v>
      </c>
      <c r="AT47">
        <f t="shared" si="26"/>
        <v>2.9941554160571492E-2</v>
      </c>
      <c r="AU47">
        <f t="shared" si="23"/>
        <v>-49.717376590389222</v>
      </c>
      <c r="AW47">
        <v>44</v>
      </c>
      <c r="AX47">
        <f>IF(Z47&gt;0, (R47*SUMPRODUCT(K47:$K$98, X47:$X$98)-K47*$AZ$3)/Z47, 0)</f>
        <v>261.14289982415204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500000</v>
      </c>
      <c r="S48">
        <f t="shared" si="1"/>
        <v>-1402.8686781067661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8.3299808782879268</v>
      </c>
      <c r="AC48">
        <f t="shared" si="2"/>
        <v>-28.498161841448749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-5632.4921793417052</v>
      </c>
      <c r="AI48">
        <f t="shared" si="25"/>
        <v>-5632.7461069035489</v>
      </c>
      <c r="AJ48">
        <f t="shared" si="7"/>
        <v>36.828142719736675</v>
      </c>
      <c r="AK48">
        <f t="shared" si="22"/>
        <v>0.58309866148015488</v>
      </c>
      <c r="AL48">
        <f t="shared" si="8"/>
        <v>-5595.3348655223317</v>
      </c>
      <c r="AN48">
        <f t="shared" si="26"/>
        <v>0</v>
      </c>
      <c r="AO48">
        <f t="shared" si="26"/>
        <v>0</v>
      </c>
      <c r="AP48">
        <f t="shared" si="26"/>
        <v>-1.5484558335464088E-3</v>
      </c>
      <c r="AQ48">
        <f t="shared" si="26"/>
        <v>-34.347060670339175</v>
      </c>
      <c r="AR48">
        <f t="shared" si="26"/>
        <v>-34.348609126172725</v>
      </c>
      <c r="AS48">
        <f t="shared" si="26"/>
        <v>0.22457882090100736</v>
      </c>
      <c r="AT48">
        <f t="shared" si="26"/>
        <v>3.5557484085123351E-3</v>
      </c>
      <c r="AU48">
        <f t="shared" si="23"/>
        <v>-34.120474556863201</v>
      </c>
      <c r="AW48">
        <v>45</v>
      </c>
      <c r="AX48">
        <f>IF(Z48&gt;0, (R48*SUMPRODUCT(K48:$K$98, X48:$X$98)-K48*$AZ$3)/Z48, 0)</f>
        <v>-1402.8686781067661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500000</v>
      </c>
      <c r="S49">
        <f t="shared" si="1"/>
        <v>-4240.1745028050536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-28.498161841448749</v>
      </c>
      <c r="AC49">
        <f t="shared" si="2"/>
        <v>-50.981564727994844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-4043.8018970342046</v>
      </c>
      <c r="AI49">
        <f t="shared" si="25"/>
        <v>-4043.9521902730035</v>
      </c>
      <c r="AJ49">
        <f t="shared" si="7"/>
        <v>22.483402886546095</v>
      </c>
      <c r="AK49">
        <f t="shared" si="22"/>
        <v>-1.9948713289014126</v>
      </c>
      <c r="AL49">
        <f t="shared" si="8"/>
        <v>-4023.4636587153586</v>
      </c>
      <c r="AN49">
        <f t="shared" si="26"/>
        <v>0</v>
      </c>
      <c r="AO49">
        <f t="shared" si="26"/>
        <v>0</v>
      </c>
      <c r="AP49">
        <f t="shared" si="26"/>
        <v>-8.1829594809159495E-4</v>
      </c>
      <c r="AQ49">
        <f t="shared" si="26"/>
        <v>-22.017136191012792</v>
      </c>
      <c r="AR49">
        <f t="shared" si="26"/>
        <v>-22.017954486960882</v>
      </c>
      <c r="AS49">
        <f t="shared" si="26"/>
        <v>0.12241453859387919</v>
      </c>
      <c r="AT49">
        <f t="shared" si="26"/>
        <v>-1.0861400941569805E-2</v>
      </c>
      <c r="AU49">
        <f t="shared" si="23"/>
        <v>-21.90640134930857</v>
      </c>
      <c r="AW49">
        <v>46</v>
      </c>
      <c r="AX49">
        <f>IF(Z49&gt;0, (R49*SUMPRODUCT(K49:$K$98, X49:$X$98)-K49*$AZ$3)/Z49, 0)</f>
        <v>-4240.1745028050536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500000</v>
      </c>
      <c r="S50">
        <f t="shared" si="1"/>
        <v>-9568.4950661809016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-50.981564727994844</v>
      </c>
      <c r="AC50">
        <f t="shared" si="2"/>
        <v>-62.406149326335182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-2690.5900740269408</v>
      </c>
      <c r="AI50">
        <f t="shared" si="25"/>
        <v>-2690.6715995815011</v>
      </c>
      <c r="AJ50">
        <f t="shared" si="7"/>
        <v>11.424584598340338</v>
      </c>
      <c r="AK50">
        <f t="shared" si="22"/>
        <v>-3.5687095309596395</v>
      </c>
      <c r="AL50">
        <f t="shared" si="8"/>
        <v>-2682.8157245141201</v>
      </c>
      <c r="AN50">
        <f t="shared" si="26"/>
        <v>0</v>
      </c>
      <c r="AO50">
        <f t="shared" si="26"/>
        <v>0</v>
      </c>
      <c r="AP50">
        <f t="shared" si="26"/>
        <v>-3.9632064513026022E-4</v>
      </c>
      <c r="AQ50">
        <f t="shared" si="26"/>
        <v>-13.079780930885267</v>
      </c>
      <c r="AR50">
        <f t="shared" si="26"/>
        <v>-13.080177251530397</v>
      </c>
      <c r="AS50">
        <f t="shared" si="26"/>
        <v>5.5538398515314391E-2</v>
      </c>
      <c r="AT50">
        <f t="shared" si="26"/>
        <v>-1.7348588074233347E-2</v>
      </c>
      <c r="AU50">
        <f t="shared" si="23"/>
        <v>-13.041987441089315</v>
      </c>
      <c r="AW50">
        <v>47</v>
      </c>
      <c r="AX50">
        <f>IF(Z50&gt;0, (R50*SUMPRODUCT(K50:$K$98, X50:$X$98)-K50*$AZ$3)/Z50, 0)</f>
        <v>-9568.4950661809016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500000</v>
      </c>
      <c r="S51">
        <f t="shared" si="1"/>
        <v>-20795.306819165435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-62.406149326335182</v>
      </c>
      <c r="AC51">
        <f t="shared" si="2"/>
        <v>-66.028294906620062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-1640.8351222037606</v>
      </c>
      <c r="AI51">
        <f t="shared" si="25"/>
        <v>-1640.8748116247205</v>
      </c>
      <c r="AJ51">
        <f t="shared" si="7"/>
        <v>3.6221455802848794</v>
      </c>
      <c r="AK51">
        <f t="shared" si="22"/>
        <v>-4.3684304528434632</v>
      </c>
      <c r="AL51">
        <f t="shared" si="8"/>
        <v>-1641.621096497279</v>
      </c>
      <c r="AN51">
        <f t="shared" si="26"/>
        <v>0</v>
      </c>
      <c r="AO51">
        <f t="shared" si="26"/>
        <v>0</v>
      </c>
      <c r="AP51">
        <f t="shared" si="26"/>
        <v>-1.7227000833862268E-4</v>
      </c>
      <c r="AQ51">
        <f t="shared" si="26"/>
        <v>-7.1219653335607234</v>
      </c>
      <c r="AR51">
        <f t="shared" si="26"/>
        <v>-7.1221376035690618</v>
      </c>
      <c r="AS51">
        <f t="shared" si="26"/>
        <v>1.5721747363167199E-2</v>
      </c>
      <c r="AT51">
        <f t="shared" si="26"/>
        <v>-1.8960960687772636E-2</v>
      </c>
      <c r="AU51">
        <f t="shared" si="23"/>
        <v>-7.1253768168936675</v>
      </c>
      <c r="AW51">
        <v>48</v>
      </c>
      <c r="AX51">
        <f>IF(Z51&gt;0, (R51*SUMPRODUCT(K51:$K$98, X51:$X$98)-K51*$AZ$3)/Z51, 0)</f>
        <v>-20795.306819165435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500000</v>
      </c>
      <c r="S52">
        <f t="shared" si="1"/>
        <v>-48024.705995753851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-66.028294906620062</v>
      </c>
      <c r="AC52">
        <f t="shared" si="2"/>
        <v>-64.705942962859012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-898.02757611080494</v>
      </c>
      <c r="AI52">
        <f t="shared" si="25"/>
        <v>-898.04441794815227</v>
      </c>
      <c r="AJ52">
        <f t="shared" si="7"/>
        <v>-1.3223519437610491</v>
      </c>
      <c r="AK52">
        <f t="shared" si="22"/>
        <v>-4.621980643463405</v>
      </c>
      <c r="AL52">
        <f t="shared" si="8"/>
        <v>-903.98875053537677</v>
      </c>
      <c r="AN52">
        <f t="shared" si="26"/>
        <v>0</v>
      </c>
      <c r="AO52">
        <f t="shared" si="26"/>
        <v>0</v>
      </c>
      <c r="AP52">
        <f t="shared" si="26"/>
        <v>-6.5268909692863504E-5</v>
      </c>
      <c r="AQ52">
        <f t="shared" si="26"/>
        <v>-3.4802189071153324</v>
      </c>
      <c r="AR52">
        <f t="shared" si="26"/>
        <v>-3.4802841760250254</v>
      </c>
      <c r="AS52">
        <f t="shared" si="26"/>
        <v>-5.1246469027918561E-3</v>
      </c>
      <c r="AT52">
        <f t="shared" si="26"/>
        <v>-1.7912038395709231E-2</v>
      </c>
      <c r="AU52">
        <f t="shared" si="23"/>
        <v>-3.5033208613235263</v>
      </c>
      <c r="AW52">
        <v>49</v>
      </c>
      <c r="AX52">
        <f>IF(Z52&gt;0, (R52*SUMPRODUCT(K52:$K$98, X52:$X$98)-K52*$AZ$3)/Z52, 0)</f>
        <v>-48024.705995753851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500000</v>
      </c>
      <c r="S53">
        <f t="shared" si="1"/>
        <v>-127201.97179839134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-64.705942962859012</v>
      </c>
      <c r="AC53">
        <f t="shared" si="2"/>
        <v>-60.64659287236563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-428.54975907313701</v>
      </c>
      <c r="AI53">
        <f t="shared" si="25"/>
        <v>-428.5557187481341</v>
      </c>
      <c r="AJ53">
        <f t="shared" si="7"/>
        <v>-4.0593500904933819</v>
      </c>
      <c r="AK53">
        <f t="shared" si="22"/>
        <v>-4.5294160074001315</v>
      </c>
      <c r="AL53">
        <f t="shared" si="8"/>
        <v>-437.14448484602764</v>
      </c>
      <c r="AN53">
        <f t="shared" si="26"/>
        <v>0</v>
      </c>
      <c r="AO53">
        <f t="shared" si="26"/>
        <v>0</v>
      </c>
      <c r="AP53">
        <f t="shared" si="26"/>
        <v>-2.062155653759321E-5</v>
      </c>
      <c r="AQ53">
        <f t="shared" si="26"/>
        <v>-1.4828599026368026</v>
      </c>
      <c r="AR53">
        <f t="shared" si="26"/>
        <v>-1.4828805241933403</v>
      </c>
      <c r="AS53">
        <f t="shared" si="26"/>
        <v>-1.4046087653803635E-2</v>
      </c>
      <c r="AT53">
        <f t="shared" si="26"/>
        <v>-1.5672600993315893E-2</v>
      </c>
      <c r="AU53">
        <f t="shared" si="23"/>
        <v>-1.5125992128404597</v>
      </c>
      <c r="AW53">
        <v>50</v>
      </c>
      <c r="AX53">
        <f>IF(Z53&gt;0, (R53*SUMPRODUCT(K53:$K$98, X53:$X$98)-K53*$AZ$3)/Z53, 0)</f>
        <v>-127201.97179839134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500000</v>
      </c>
      <c r="S54">
        <f t="shared" si="1"/>
        <v>-418372.16481648549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-60.64659287236563</v>
      </c>
      <c r="AC54">
        <f t="shared" si="2"/>
        <v>-55.397694741423209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-169.79689127605403</v>
      </c>
      <c r="AI54">
        <f t="shared" si="25"/>
        <v>-169.79854643201921</v>
      </c>
      <c r="AJ54">
        <f t="shared" si="7"/>
        <v>-5.2488981309424219</v>
      </c>
      <c r="AK54">
        <f t="shared" si="22"/>
        <v>-4.2452615010655945</v>
      </c>
      <c r="AL54">
        <f t="shared" si="8"/>
        <v>-179.29270606402721</v>
      </c>
      <c r="AN54">
        <f t="shared" si="26"/>
        <v>0</v>
      </c>
      <c r="AO54">
        <f t="shared" si="26"/>
        <v>0</v>
      </c>
      <c r="AP54">
        <f t="shared" si="26"/>
        <v>-5.1135177450965657E-6</v>
      </c>
      <c r="AQ54">
        <f t="shared" si="26"/>
        <v>-0.52457861063246858</v>
      </c>
      <c r="AR54">
        <f t="shared" si="26"/>
        <v>-0.52458372415021359</v>
      </c>
      <c r="AS54">
        <f t="shared" si="26"/>
        <v>-1.6216196116362287E-2</v>
      </c>
      <c r="AT54">
        <f t="shared" si="26"/>
        <v>-1.3115513265669319E-2</v>
      </c>
      <c r="AU54">
        <f t="shared" si="23"/>
        <v>-0.55391543353224515</v>
      </c>
      <c r="AW54">
        <v>51</v>
      </c>
      <c r="AX54">
        <f>IF(Z54&gt;0, (R54*SUMPRODUCT(K54:$K$98, X54:$X$98)-K54*$AZ$3)/Z54, 0)</f>
        <v>-418372.16481648549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500000</v>
      </c>
      <c r="S55">
        <f t="shared" si="1"/>
        <v>-1902074.4266751895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-55.397694741423209</v>
      </c>
      <c r="AC55">
        <f t="shared" si="2"/>
        <v>-49.911775107788522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-52.423823409096251</v>
      </c>
      <c r="AI55">
        <f t="shared" si="25"/>
        <v>-52.424151417916569</v>
      </c>
      <c r="AJ55">
        <f t="shared" si="7"/>
        <v>-5.4859196336346869</v>
      </c>
      <c r="AK55">
        <f t="shared" si="22"/>
        <v>-3.8778386318996252</v>
      </c>
      <c r="AL55">
        <f t="shared" si="8"/>
        <v>-61.787909683450884</v>
      </c>
      <c r="AN55">
        <f t="shared" si="26"/>
        <v>0</v>
      </c>
      <c r="AO55">
        <f t="shared" si="26"/>
        <v>0</v>
      </c>
      <c r="AP55">
        <f t="shared" si="26"/>
        <v>-9.0479114878896892E-7</v>
      </c>
      <c r="AQ55">
        <f t="shared" si="26"/>
        <v>-0.14460773146435552</v>
      </c>
      <c r="AR55">
        <f t="shared" si="26"/>
        <v>-0.14460863625550432</v>
      </c>
      <c r="AS55">
        <f t="shared" si="26"/>
        <v>-1.513255504134082E-2</v>
      </c>
      <c r="AT55">
        <f t="shared" si="26"/>
        <v>-1.069676744421782E-2</v>
      </c>
      <c r="AU55">
        <f t="shared" si="23"/>
        <v>-0.17043795874106296</v>
      </c>
      <c r="AW55">
        <v>52</v>
      </c>
      <c r="AX55">
        <f>IF(Z55&gt;0, (R55*SUMPRODUCT(K55:$K$98, X55:$X$98)-K55*$AZ$3)/Z55, 0)</f>
        <v>-1902074.4266751895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500000</v>
      </c>
      <c r="S56">
        <f t="shared" si="1"/>
        <v>-8689143.9026062526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-49.911775107788522</v>
      </c>
      <c r="AC56">
        <f t="shared" si="2"/>
        <v>-44.689866549728634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-10.417557246765147</v>
      </c>
      <c r="AI56">
        <f t="shared" si="25"/>
        <v>-10.417621536566092</v>
      </c>
      <c r="AJ56">
        <f t="shared" si="7"/>
        <v>-5.2219085580598872</v>
      </c>
      <c r="AK56">
        <f t="shared" si="22"/>
        <v>-3.4938242575451968</v>
      </c>
      <c r="AL56">
        <f t="shared" si="8"/>
        <v>-19.133354352171175</v>
      </c>
      <c r="AN56">
        <f t="shared" si="26"/>
        <v>0</v>
      </c>
      <c r="AO56">
        <f t="shared" si="26"/>
        <v>0</v>
      </c>
      <c r="AP56">
        <f t="shared" si="26"/>
        <v>-1.5833862876490233E-7</v>
      </c>
      <c r="AQ56">
        <f t="shared" si="26"/>
        <v>-2.5657284753013883E-2</v>
      </c>
      <c r="AR56">
        <f t="shared" si="26"/>
        <v>-2.565744309164265E-2</v>
      </c>
      <c r="AS56">
        <f t="shared" si="26"/>
        <v>-1.2860979945173427E-2</v>
      </c>
      <c r="AT56">
        <f t="shared" si="26"/>
        <v>-8.6049005279678226E-3</v>
      </c>
      <c r="AU56">
        <f t="shared" si="23"/>
        <v>-4.7123323564783895E-2</v>
      </c>
      <c r="AW56">
        <v>53</v>
      </c>
      <c r="AX56">
        <f>IF(Z56&gt;0, (R56*SUMPRODUCT(K56:$K$98, X56:$X$98)-K56*$AZ$3)/Z56, 0)</f>
        <v>-8689143.9026062526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500000</v>
      </c>
      <c r="S57">
        <f t="shared" si="1"/>
        <v>-40084780.405978464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-44.689866549728634</v>
      </c>
      <c r="AC57">
        <f t="shared" si="2"/>
        <v>-39.923991433120705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-2.0478817286264488</v>
      </c>
      <c r="AI57">
        <f t="shared" si="25"/>
        <v>-2.0478941784861675</v>
      </c>
      <c r="AJ57">
        <f t="shared" si="7"/>
        <v>-4.7658751166079298</v>
      </c>
      <c r="AK57">
        <f t="shared" si="22"/>
        <v>-3.1282906584810046</v>
      </c>
      <c r="AL57">
        <f t="shared" si="8"/>
        <v>-9.942059953575102</v>
      </c>
      <c r="AN57">
        <f t="shared" si="26"/>
        <v>0</v>
      </c>
      <c r="AO57">
        <f t="shared" si="26"/>
        <v>0</v>
      </c>
      <c r="AP57">
        <f t="shared" si="26"/>
        <v>-2.7377339007591304E-8</v>
      </c>
      <c r="AQ57">
        <f t="shared" si="26"/>
        <v>-4.503307956741108E-3</v>
      </c>
      <c r="AR57">
        <f t="shared" si="26"/>
        <v>-4.5033353340801158E-3</v>
      </c>
      <c r="AS57">
        <f t="shared" si="26"/>
        <v>-1.0480196699567231E-2</v>
      </c>
      <c r="AT57">
        <f t="shared" si="26"/>
        <v>-6.8791356533979301E-3</v>
      </c>
      <c r="AU57">
        <f t="shared" si="23"/>
        <v>-2.1862667687045277E-2</v>
      </c>
      <c r="AW57">
        <v>54</v>
      </c>
      <c r="AX57">
        <f>IF(Z57&gt;0, (R57*SUMPRODUCT(K57:$K$98, X57:$X$98)-K57*$AZ$3)/Z57, 0)</f>
        <v>-40084780.405978464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500000</v>
      </c>
      <c r="S58">
        <f t="shared" si="1"/>
        <v>-187339089.30034021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-39.923991433120705</v>
      </c>
      <c r="AC58">
        <f t="shared" si="2"/>
        <v>-35.650340811290896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-0.39786521321137019</v>
      </c>
      <c r="AI58">
        <f t="shared" si="25"/>
        <v>-0.39786759194216154</v>
      </c>
      <c r="AJ58">
        <f t="shared" si="7"/>
        <v>-4.2736506218298089</v>
      </c>
      <c r="AK58">
        <f t="shared" si="22"/>
        <v>-2.7946794003184494</v>
      </c>
      <c r="AL58">
        <f t="shared" si="8"/>
        <v>-7.4661976140904205</v>
      </c>
      <c r="AN58">
        <f t="shared" si="26"/>
        <v>0</v>
      </c>
      <c r="AO58">
        <f t="shared" si="26"/>
        <v>0</v>
      </c>
      <c r="AP58">
        <f t="shared" si="26"/>
        <v>-4.6703996752672722E-9</v>
      </c>
      <c r="AQ58">
        <f t="shared" si="26"/>
        <v>-7.8116849932914427E-4</v>
      </c>
      <c r="AR58">
        <f t="shared" si="26"/>
        <v>-7.8117316972881956E-4</v>
      </c>
      <c r="AS58">
        <f t="shared" si="26"/>
        <v>-8.3908849832977812E-3</v>
      </c>
      <c r="AT58">
        <f t="shared" si="26"/>
        <v>-5.487073111096627E-3</v>
      </c>
      <c r="AU58">
        <f t="shared" si="23"/>
        <v>-1.4659131264123229E-2</v>
      </c>
      <c r="AW58">
        <v>55</v>
      </c>
      <c r="AX58">
        <f>IF(Z58&gt;0, (R58*SUMPRODUCT(K58:$K$98, X58:$X$98)-K58*$AZ$3)/Z58, 0)</f>
        <v>-187339089.30034021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500000</v>
      </c>
      <c r="S59">
        <f t="shared" si="1"/>
        <v>-888774889.3103224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-35.650340811290896</v>
      </c>
      <c r="AC59">
        <f t="shared" si="2"/>
        <v>-31.83134168533795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-7.6290313020300357E-2</v>
      </c>
      <c r="AI59">
        <f t="shared" si="25"/>
        <v>-7.6290760705958277E-2</v>
      </c>
      <c r="AJ59">
        <f t="shared" si="7"/>
        <v>-3.8189991259529457</v>
      </c>
      <c r="AK59">
        <f t="shared" si="22"/>
        <v>-2.495523856790363</v>
      </c>
      <c r="AL59">
        <f t="shared" si="8"/>
        <v>-6.3908137434492671</v>
      </c>
      <c r="AN59">
        <f t="shared" si="26"/>
        <v>0</v>
      </c>
      <c r="AO59">
        <f t="shared" si="26"/>
        <v>0</v>
      </c>
      <c r="AP59">
        <f t="shared" si="26"/>
        <v>-7.8480888654226522E-10</v>
      </c>
      <c r="AQ59">
        <f t="shared" si="26"/>
        <v>-1.3373963305668792E-4</v>
      </c>
      <c r="AR59">
        <f t="shared" si="26"/>
        <v>-1.3374041786557448E-4</v>
      </c>
      <c r="AS59">
        <f t="shared" si="26"/>
        <v>-6.6948413439180832E-3</v>
      </c>
      <c r="AT59">
        <f t="shared" si="26"/>
        <v>-4.3747421091658778E-3</v>
      </c>
      <c r="AU59">
        <f t="shared" si="23"/>
        <v>-1.1203323870949536E-2</v>
      </c>
      <c r="AW59">
        <v>56</v>
      </c>
      <c r="AX59">
        <f>IF(Z59&gt;0, (R59*SUMPRODUCT(K59:$K$98, X59:$X$98)-K59*$AZ$3)/Z59, 0)</f>
        <v>-888774889.3103224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500000</v>
      </c>
      <c r="S60">
        <f t="shared" si="1"/>
        <v>-4281099126.9560461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-31.83134168533795</v>
      </c>
      <c r="AC60">
        <f t="shared" si="2"/>
        <v>-28.420957304924332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-1.4408999188756174E-2</v>
      </c>
      <c r="AI60">
        <f t="shared" si="25"/>
        <v>-1.4409082172577799E-2</v>
      </c>
      <c r="AJ60">
        <f t="shared" si="7"/>
        <v>-3.4103843804136176</v>
      </c>
      <c r="AK60">
        <f t="shared" si="22"/>
        <v>-2.2281939179736567</v>
      </c>
      <c r="AL60">
        <f t="shared" si="8"/>
        <v>-5.6529873805598516</v>
      </c>
      <c r="AN60">
        <f t="shared" si="26"/>
        <v>0</v>
      </c>
      <c r="AO60">
        <f t="shared" si="26"/>
        <v>0</v>
      </c>
      <c r="AP60">
        <f t="shared" si="26"/>
        <v>-1.298871355263522E-10</v>
      </c>
      <c r="AQ60">
        <f t="shared" si="26"/>
        <v>-2.2553114495976003E-5</v>
      </c>
      <c r="AR60">
        <f t="shared" si="26"/>
        <v>-2.2553244383111528E-5</v>
      </c>
      <c r="AS60">
        <f t="shared" si="26"/>
        <v>-5.3379688900791729E-3</v>
      </c>
      <c r="AT60">
        <f t="shared" si="26"/>
        <v>-3.4875921563317959E-3</v>
      </c>
      <c r="AU60">
        <f t="shared" si="23"/>
        <v>-8.8481142907940787E-3</v>
      </c>
      <c r="AW60">
        <v>57</v>
      </c>
      <c r="AX60">
        <f>IF(Z60&gt;0, (R60*SUMPRODUCT(K60:$K$98, X60:$X$98)-K60*$AZ$3)/Z60, 0)</f>
        <v>-4281099126.9560461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500000</v>
      </c>
      <c r="S61">
        <f t="shared" si="1"/>
        <v>-20968539610.033936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-28.420957304924332</v>
      </c>
      <c r="AC61">
        <f t="shared" si="2"/>
        <v>-25.375874393711445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-2.6810653511430394E-3</v>
      </c>
      <c r="AI61">
        <f t="shared" si="25"/>
        <v>-2.6810804784926697E-3</v>
      </c>
      <c r="AJ61">
        <f t="shared" si="7"/>
        <v>-3.0450829112128872</v>
      </c>
      <c r="AK61">
        <f t="shared" si="22"/>
        <v>-1.9894670113447035</v>
      </c>
      <c r="AL61">
        <f t="shared" si="8"/>
        <v>-5.0372310030360836</v>
      </c>
      <c r="AN61">
        <f t="shared" si="26"/>
        <v>0</v>
      </c>
      <c r="AO61">
        <f t="shared" si="26"/>
        <v>0</v>
      </c>
      <c r="AP61">
        <f t="shared" si="26"/>
        <v>-2.1140610744581592E-11</v>
      </c>
      <c r="AQ61">
        <f t="shared" si="26"/>
        <v>-3.7468135763270457E-6</v>
      </c>
      <c r="AR61">
        <f t="shared" si="26"/>
        <v>-3.74683471693779E-6</v>
      </c>
      <c r="AS61">
        <f t="shared" si="26"/>
        <v>-4.2555314766608314E-3</v>
      </c>
      <c r="AT61">
        <f t="shared" si="26"/>
        <v>-2.7802985125234404E-3</v>
      </c>
      <c r="AU61">
        <f t="shared" si="23"/>
        <v>-7.0395768239012099E-3</v>
      </c>
      <c r="AW61">
        <v>58</v>
      </c>
      <c r="AX61">
        <f>IF(Z61&gt;0, (R61*SUMPRODUCT(K61:$K$98, X61:$X$98)-K61*$AZ$3)/Z61, 0)</f>
        <v>-20968539610.033936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500000</v>
      </c>
      <c r="S62">
        <f t="shared" si="1"/>
        <v>-104546740343.53741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-25.375874393711445</v>
      </c>
      <c r="AC62">
        <f t="shared" si="2"/>
        <v>-22.657033975946995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-4.9068465034885877E-4</v>
      </c>
      <c r="AI62">
        <f t="shared" si="25"/>
        <v>-4.906873593087342E-4</v>
      </c>
      <c r="AJ62">
        <f t="shared" si="7"/>
        <v>-2.7188404177644507</v>
      </c>
      <c r="AK62">
        <f t="shared" si="22"/>
        <v>-1.7763112075598013</v>
      </c>
      <c r="AL62">
        <f t="shared" si="8"/>
        <v>-4.495642312683561</v>
      </c>
      <c r="AN62">
        <f t="shared" si="26"/>
        <v>0</v>
      </c>
      <c r="AO62">
        <f t="shared" si="26"/>
        <v>0</v>
      </c>
      <c r="AP62">
        <f t="shared" si="26"/>
        <v>-3.3801753852916709E-12</v>
      </c>
      <c r="AQ62">
        <f t="shared" si="26"/>
        <v>-6.1226457877175373E-7</v>
      </c>
      <c r="AR62">
        <f t="shared" si="26"/>
        <v>-6.1226795894713897E-7</v>
      </c>
      <c r="AS62">
        <f t="shared" si="26"/>
        <v>-3.3925040898399117E-3</v>
      </c>
      <c r="AT62">
        <f t="shared" si="26"/>
        <v>-2.2164386688903409E-3</v>
      </c>
      <c r="AU62">
        <f t="shared" si="23"/>
        <v>-5.6095550266891999E-3</v>
      </c>
      <c r="AW62">
        <v>59</v>
      </c>
      <c r="AX62">
        <f>IF(Z62&gt;0, (R62*SUMPRODUCT(K62:$K$98, X62:$X$98)-K62*$AZ$3)/Z62, 0)</f>
        <v>-104546740343.53741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500000</v>
      </c>
      <c r="S63">
        <f t="shared" si="1"/>
        <v>-531112379995.18066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-22.657033975946995</v>
      </c>
      <c r="AC63">
        <f t="shared" si="2"/>
        <v>-20.229495155552623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-8.8230352759490618E-5</v>
      </c>
      <c r="AI63">
        <f t="shared" si="25"/>
        <v>-8.8230828870948318E-5</v>
      </c>
      <c r="AJ63">
        <f t="shared" si="7"/>
        <v>-2.4275388203943713</v>
      </c>
      <c r="AK63">
        <f t="shared" si="22"/>
        <v>-1.5859923783162897</v>
      </c>
      <c r="AL63">
        <f t="shared" si="8"/>
        <v>-4.0136194295395322</v>
      </c>
      <c r="AN63">
        <f t="shared" si="26"/>
        <v>0</v>
      </c>
      <c r="AO63">
        <f t="shared" si="26"/>
        <v>0</v>
      </c>
      <c r="AP63">
        <f t="shared" si="26"/>
        <v>-5.3042901545210585E-13</v>
      </c>
      <c r="AQ63">
        <f t="shared" si="26"/>
        <v>-9.8296183361871266E-8</v>
      </c>
      <c r="AR63">
        <f t="shared" si="26"/>
        <v>-9.8296713790886708E-8</v>
      </c>
      <c r="AS63">
        <f t="shared" si="26"/>
        <v>-2.7044865349002988E-3</v>
      </c>
      <c r="AT63">
        <f t="shared" si="26"/>
        <v>-1.7669315916085243E-3</v>
      </c>
      <c r="AU63">
        <f t="shared" si="23"/>
        <v>-4.4715164232226141E-3</v>
      </c>
      <c r="AW63">
        <v>60</v>
      </c>
      <c r="AX63">
        <f>IF(Z63&gt;0, (R63*SUMPRODUCT(K63:$K$98, X63:$X$98)-K63*$AZ$3)/Z63, 0)</f>
        <v>-531112379995.18066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500000</v>
      </c>
      <c r="S64">
        <f t="shared" si="1"/>
        <v>-2753990324338.4575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-20.229495155552623</v>
      </c>
      <c r="AC64">
        <f t="shared" si="2"/>
        <v>-18.06204933183189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-1.5574763037067504E-5</v>
      </c>
      <c r="AI64">
        <f t="shared" si="25"/>
        <v>-1.5574845018334704E-5</v>
      </c>
      <c r="AJ64">
        <f t="shared" si="7"/>
        <v>-2.1674458237207332</v>
      </c>
      <c r="AK64">
        <f t="shared" si="22"/>
        <v>-1.4160646608886838</v>
      </c>
      <c r="AL64">
        <f t="shared" si="8"/>
        <v>-3.5835260594544351</v>
      </c>
      <c r="AN64">
        <f t="shared" si="26"/>
        <v>0</v>
      </c>
      <c r="AO64">
        <f t="shared" si="26"/>
        <v>0</v>
      </c>
      <c r="AP64">
        <f t="shared" si="26"/>
        <v>-8.1548362376850235E-14</v>
      </c>
      <c r="AQ64">
        <f t="shared" si="26"/>
        <v>-1.5492519979839737E-8</v>
      </c>
      <c r="AR64">
        <f t="shared" si="26"/>
        <v>-1.549260152820211E-8</v>
      </c>
      <c r="AS64">
        <f t="shared" si="26"/>
        <v>-2.1560005535426825E-3</v>
      </c>
      <c r="AT64">
        <f t="shared" si="26"/>
        <v>-1.4085870840763422E-3</v>
      </c>
      <c r="AU64">
        <f t="shared" si="23"/>
        <v>-3.564603130220553E-3</v>
      </c>
      <c r="AW64">
        <v>61</v>
      </c>
      <c r="AX64">
        <f>IF(Z64&gt;0, (R64*SUMPRODUCT(K64:$K$98, X64:$X$98)-K64*$AZ$3)/Z64, 0)</f>
        <v>-2753990324338.4575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500000</v>
      </c>
      <c r="S65">
        <f t="shared" si="1"/>
        <v>-14591018933096.357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-18.06204933183189</v>
      </c>
      <c r="AC65">
        <f t="shared" si="2"/>
        <v>-16.126829774095011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-2.6938295454105076E-6</v>
      </c>
      <c r="AI65">
        <f t="shared" si="25"/>
        <v>-2.693843361126401E-6</v>
      </c>
      <c r="AJ65">
        <f t="shared" si="7"/>
        <v>-1.9352195577368789</v>
      </c>
      <c r="AK65">
        <f t="shared" si="22"/>
        <v>-1.2643434532282325</v>
      </c>
      <c r="AL65">
        <f t="shared" si="8"/>
        <v>-3.1995657048084727</v>
      </c>
      <c r="AN65">
        <f t="shared" si="26"/>
        <v>0</v>
      </c>
      <c r="AO65">
        <f t="shared" si="26"/>
        <v>0</v>
      </c>
      <c r="AP65">
        <f t="shared" si="26"/>
        <v>-1.2270322806738913E-14</v>
      </c>
      <c r="AQ65">
        <f t="shared" si="26"/>
        <v>-2.3925041860547902E-9</v>
      </c>
      <c r="AR65">
        <f t="shared" si="26"/>
        <v>-2.3925164563775969E-9</v>
      </c>
      <c r="AS65">
        <f t="shared" si="26"/>
        <v>-1.7187505054686088E-3</v>
      </c>
      <c r="AT65">
        <f t="shared" si="26"/>
        <v>-1.1229170047574594E-3</v>
      </c>
      <c r="AU65">
        <f t="shared" si="23"/>
        <v>-2.8416699027425246E-3</v>
      </c>
      <c r="AW65">
        <v>62</v>
      </c>
      <c r="AX65">
        <f>IF(Z65&gt;0, (R65*SUMPRODUCT(K65:$K$98, X65:$X$98)-K65*$AZ$3)/Z65, 0)</f>
        <v>-14591018933096.357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500000</v>
      </c>
      <c r="S66">
        <f t="shared" si="1"/>
        <v>-79128588729043.172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-16.126829774095011</v>
      </c>
      <c r="AC66">
        <f t="shared" si="2"/>
        <v>-14.398955157532704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-4.5611781781902459E-7</v>
      </c>
      <c r="AI66">
        <f t="shared" si="25"/>
        <v>-4.5612009243231365E-7</v>
      </c>
      <c r="AJ66">
        <f t="shared" si="7"/>
        <v>-1.7278746165623069</v>
      </c>
      <c r="AK66">
        <f t="shared" si="22"/>
        <v>-1.1288780841866508</v>
      </c>
      <c r="AL66">
        <f t="shared" si="8"/>
        <v>-2.8567531568690501</v>
      </c>
      <c r="AN66">
        <f t="shared" si="26"/>
        <v>0</v>
      </c>
      <c r="AO66">
        <f t="shared" si="26"/>
        <v>0</v>
      </c>
      <c r="AP66">
        <f t="shared" si="26"/>
        <v>-1.8037325554171439E-15</v>
      </c>
      <c r="AQ66">
        <f t="shared" si="26"/>
        <v>-3.616942541644401E-10</v>
      </c>
      <c r="AR66">
        <f t="shared" si="26"/>
        <v>-3.6169605789699548E-10</v>
      </c>
      <c r="AS66">
        <f t="shared" si="26"/>
        <v>-1.3701773890691109E-3</v>
      </c>
      <c r="AT66">
        <f t="shared" si="26"/>
        <v>-8.951825619416576E-4</v>
      </c>
      <c r="AU66">
        <f t="shared" si="23"/>
        <v>-2.2653603127068263E-3</v>
      </c>
      <c r="AW66">
        <v>63</v>
      </c>
      <c r="AX66">
        <f>IF(Z66&gt;0, (R66*SUMPRODUCT(K66:$K$98, X66:$X$98)-K66*$AZ$3)/Z66, 0)</f>
        <v>-79128588729043.172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-440111659158023.13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-14.398955157532704</v>
      </c>
      <c r="AC67">
        <f t="shared" ref="AC67:AC89" si="29">S67*Z67</f>
        <v>-12.85620996239903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-7.5469063225646139E-8</v>
      </c>
      <c r="AI67">
        <f t="shared" ref="AI67:AI89" si="33">SUM(AE67:AH67)</f>
        <v>-7.5469428366221686E-8</v>
      </c>
      <c r="AJ67">
        <f t="shared" ref="AJ67:AJ89" si="34">AB67-AC67</f>
        <v>-1.5427451951336746</v>
      </c>
      <c r="AK67">
        <f t="shared" si="22"/>
        <v>-1.0079268610272893</v>
      </c>
      <c r="AL67">
        <f t="shared" ref="AL67:AL89" si="35">SUM(AI67:AK67)</f>
        <v>-2.5506721316303924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-5.343373205792378E-11</v>
      </c>
      <c r="AR67">
        <f t="shared" si="36"/>
        <v>-5.3433990585363284E-11</v>
      </c>
      <c r="AS67">
        <f t="shared" si="36"/>
        <v>-1.0922970269811021E-3</v>
      </c>
      <c r="AT67">
        <f t="shared" si="36"/>
        <v>-7.1363405777394632E-4</v>
      </c>
      <c r="AU67">
        <f t="shared" si="23"/>
        <v>-1.8059311381890392E-3</v>
      </c>
      <c r="AW67">
        <v>64</v>
      </c>
      <c r="AX67">
        <f>IF(Z67&gt;0, (R67*SUMPRODUCT(K67:$K$98, X67:$X$98)-K67*$AZ$3)/Z67, 0)</f>
        <v>-440111659158023.13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500000</v>
      </c>
      <c r="S68">
        <f t="shared" si="28"/>
        <v>-2513446294529854.5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-12.85620996239903</v>
      </c>
      <c r="AC68">
        <f t="shared" si="29"/>
        <v>-11.478758895045884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-1.2176096697235366E-8</v>
      </c>
      <c r="AI68">
        <f t="shared" si="33"/>
        <v>-1.2176153783987726E-8</v>
      </c>
      <c r="AJ68">
        <f t="shared" si="34"/>
        <v>-1.3774510673531459</v>
      </c>
      <c r="AK68">
        <f t="shared" si="22"/>
        <v>-0.89993469736793219</v>
      </c>
      <c r="AL68">
        <f t="shared" si="35"/>
        <v>-2.2773857768972321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-7.6972681234173326E-12</v>
      </c>
      <c r="AR68">
        <f t="shared" si="36"/>
        <v>-7.6973042115045196E-12</v>
      </c>
      <c r="AS68">
        <f t="shared" si="36"/>
        <v>-8.707725025468891E-4</v>
      </c>
      <c r="AT68">
        <f t="shared" si="36"/>
        <v>-5.68904701683276E-4</v>
      </c>
      <c r="AU68">
        <f t="shared" si="23"/>
        <v>-1.4396772119274694E-3</v>
      </c>
      <c r="AW68">
        <v>65</v>
      </c>
      <c r="AX68">
        <f>IF(Z68&gt;0, (R68*SUMPRODUCT(K68:$K$98, X68:$X$98)-K68*$AZ$3)/Z68, 0)</f>
        <v>-2513446294529854.5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500000</v>
      </c>
      <c r="S69">
        <f t="shared" si="28"/>
        <v>-1.4767395204232412E+16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-11.478758895045884</v>
      </c>
      <c r="AC69">
        <f t="shared" si="29"/>
        <v>-10.248891870583419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-1.9136245723914165E-9</v>
      </c>
      <c r="AI69">
        <f t="shared" si="33"/>
        <v>-1.9136332476619442E-9</v>
      </c>
      <c r="AJ69">
        <f t="shared" si="34"/>
        <v>-1.2298670244624645</v>
      </c>
      <c r="AK69">
        <f t="shared" si="22"/>
        <v>-0.80351312265321195</v>
      </c>
      <c r="AL69">
        <f t="shared" si="35"/>
        <v>-2.03338014902931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-1.0801081492696414E-12</v>
      </c>
      <c r="AR69">
        <f t="shared" si="36"/>
        <v>-1.0801130458572633E-12</v>
      </c>
      <c r="AS69">
        <f t="shared" si="36"/>
        <v>-6.9417450779274479E-4</v>
      </c>
      <c r="AT69">
        <f t="shared" si="36"/>
        <v>-4.5352734509374444E-4</v>
      </c>
      <c r="AU69">
        <f t="shared" si="23"/>
        <v>-1.1477018539666024E-3</v>
      </c>
      <c r="AW69">
        <v>66</v>
      </c>
      <c r="AX69">
        <f>IF(Z69&gt;0, (R69*SUMPRODUCT(K69:$K$98, X69:$X$98)-K69*$AZ$3)/Z69, 0)</f>
        <v>-1.4767395204232412E+16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500000</v>
      </c>
      <c r="S70">
        <f t="shared" si="28"/>
        <v>-8.93537525260456E+16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-10.248891870583419</v>
      </c>
      <c r="AC70">
        <f t="shared" si="29"/>
        <v>-9.1507963130218553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-2.923352735270663E-10</v>
      </c>
      <c r="AI70">
        <f t="shared" si="33"/>
        <v>-2.9233655366305031E-10</v>
      </c>
      <c r="AJ70">
        <f t="shared" si="34"/>
        <v>-1.0980955575615639</v>
      </c>
      <c r="AK70">
        <f t="shared" si="22"/>
        <v>-0.71742243094083935</v>
      </c>
      <c r="AL70">
        <f t="shared" si="35"/>
        <v>-1.8155179887947397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-1.4732406792094021E-13</v>
      </c>
      <c r="AR70">
        <f t="shared" si="36"/>
        <v>-1.4732471305294352E-13</v>
      </c>
      <c r="AS70">
        <f t="shared" si="36"/>
        <v>-5.533916675672881E-4</v>
      </c>
      <c r="AT70">
        <f t="shared" si="36"/>
        <v>-3.6154922281093953E-4</v>
      </c>
      <c r="AU70">
        <f t="shared" si="23"/>
        <v>-9.1494089052555233E-4</v>
      </c>
      <c r="AW70">
        <v>67</v>
      </c>
      <c r="AX70">
        <f>IF(Z70&gt;0, (R70*SUMPRODUCT(K70:$K$98, X70:$X$98)-K70*$AZ$3)/Z70, 0)</f>
        <v>-8.93537525260456E+16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500000</v>
      </c>
      <c r="S71">
        <f t="shared" si="28"/>
        <v>-5.5701226298294579E+17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-9.1507963130218553</v>
      </c>
      <c r="AC71">
        <f t="shared" si="29"/>
        <v>-8.1703538509125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-4.3359297016724869E-11</v>
      </c>
      <c r="AI71">
        <f t="shared" si="33"/>
        <v>-4.3359480368923597E-11</v>
      </c>
      <c r="AJ71">
        <f t="shared" si="34"/>
        <v>-0.98044246210935526</v>
      </c>
      <c r="AK71">
        <f t="shared" si="22"/>
        <v>-0.64055574191152997</v>
      </c>
      <c r="AL71">
        <f t="shared" si="35"/>
        <v>-1.6209982040642448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-1.9509974007955418E-14</v>
      </c>
      <c r="AR71">
        <f t="shared" si="36"/>
        <v>-1.9510056509215299E-14</v>
      </c>
      <c r="AS71">
        <f t="shared" si="36"/>
        <v>-4.4116044927275887E-4</v>
      </c>
      <c r="AT71">
        <f t="shared" si="36"/>
        <v>-2.8822482685824047E-4</v>
      </c>
      <c r="AU71">
        <f t="shared" si="23"/>
        <v>-7.293852761505094E-4</v>
      </c>
      <c r="AW71">
        <v>68</v>
      </c>
      <c r="AX71">
        <f>IF(Z71&gt;0, (R71*SUMPRODUCT(K71:$K$98, X71:$X$98)-K71*$AZ$3)/Z71, 0)</f>
        <v>-5.5701226298294579E+17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500000</v>
      </c>
      <c r="S72">
        <f t="shared" si="28"/>
        <v>-3.5832861632912241E+18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-8.1703538509125</v>
      </c>
      <c r="AC72">
        <f t="shared" si="29"/>
        <v>-7.2949587954576067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-6.2428324428013244E-12</v>
      </c>
      <c r="AI72">
        <f t="shared" si="33"/>
        <v>-6.242857890666995E-12</v>
      </c>
      <c r="AJ72">
        <f t="shared" si="34"/>
        <v>-0.87539505545489327</v>
      </c>
      <c r="AK72">
        <f t="shared" ref="AK72:AK89" si="49">G72*SUM(AB72:AB72, AE72:AF72)</f>
        <v>-0.57192476956387506</v>
      </c>
      <c r="AL72">
        <f t="shared" si="35"/>
        <v>-1.4473198250250112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-2.5080611120167365E-15</v>
      </c>
      <c r="AR72">
        <f t="shared" si="36"/>
        <v>-2.508071335709725E-15</v>
      </c>
      <c r="AS72">
        <f t="shared" si="36"/>
        <v>-3.5169040917794575E-4</v>
      </c>
      <c r="AT72">
        <f t="shared" si="36"/>
        <v>-2.2977106732959582E-4</v>
      </c>
      <c r="AU72">
        <f t="shared" si="23"/>
        <v>-5.8146147651004965E-4</v>
      </c>
      <c r="AW72">
        <v>69</v>
      </c>
      <c r="AX72">
        <f>IF(Z72&gt;0, (R72*SUMPRODUCT(K72:$K$98, X72:$X$98)-K72*$AZ$3)/Z72, 0)</f>
        <v>-3.5832861632912241E+18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500000</v>
      </c>
      <c r="S73">
        <f t="shared" si="28"/>
        <v>-2.382638098513544E+19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-7.2949587954576067</v>
      </c>
      <c r="AC73">
        <f t="shared" si="29"/>
        <v>-6.5133560673728645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-8.7105177539736257E-13</v>
      </c>
      <c r="AI73">
        <f t="shared" si="33"/>
        <v>-8.7105519248999166E-13</v>
      </c>
      <c r="AJ73">
        <f t="shared" si="34"/>
        <v>-0.78160272808474218</v>
      </c>
      <c r="AK73">
        <f t="shared" si="49"/>
        <v>-0.51064711568203247</v>
      </c>
      <c r="AL73">
        <f t="shared" si="35"/>
        <v>-1.2922498437676457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-3.1245133411048368E-16</v>
      </c>
      <c r="AR73">
        <f t="shared" si="36"/>
        <v>-3.124525598414688E-16</v>
      </c>
      <c r="AS73">
        <f t="shared" si="36"/>
        <v>-2.8036544099007728E-4</v>
      </c>
      <c r="AT73">
        <f t="shared" si="36"/>
        <v>-1.8317208811351749E-4</v>
      </c>
      <c r="AU73">
        <f t="shared" si="23"/>
        <v>-4.6353752910390726E-4</v>
      </c>
      <c r="AW73">
        <v>70</v>
      </c>
      <c r="AX73">
        <f>IF(Z73&gt;0, (R73*SUMPRODUCT(K73:$K$98, X73:$X$98)-K73*$AZ$3)/Z73, 0)</f>
        <v>-2.382638098513544E+19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500000</v>
      </c>
      <c r="S74">
        <f t="shared" si="28"/>
        <v>-1.6400155058498617E+20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-6.5133560673728645</v>
      </c>
      <c r="AC74">
        <f t="shared" si="29"/>
        <v>-5.8154964887257714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-1.1758686352358791E-13</v>
      </c>
      <c r="AI74">
        <f t="shared" si="33"/>
        <v>-1.1758730677370261E-13</v>
      </c>
      <c r="AJ74">
        <f t="shared" si="34"/>
        <v>-0.69785957864709314</v>
      </c>
      <c r="AK74">
        <f t="shared" si="49"/>
        <v>-0.45593492471610059</v>
      </c>
      <c r="AL74">
        <f t="shared" si="35"/>
        <v>-1.1537945033633112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-3.7659902967236703E-17</v>
      </c>
      <c r="AR74">
        <f t="shared" si="36"/>
        <v>-3.7660044928301144E-17</v>
      </c>
      <c r="AS74">
        <f t="shared" si="36"/>
        <v>-2.2350561303418207E-4</v>
      </c>
      <c r="AT74">
        <f t="shared" si="36"/>
        <v>-1.460236671823322E-4</v>
      </c>
      <c r="AU74">
        <f t="shared" si="23"/>
        <v>-3.6952928021655195E-4</v>
      </c>
      <c r="AW74">
        <v>71</v>
      </c>
      <c r="AX74">
        <f>IF(Z74&gt;0, (R74*SUMPRODUCT(K74:$K$98, X74:$X$98)-K74*$AZ$3)/Z74, 0)</f>
        <v>-1.6400155058498617E+20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500000</v>
      </c>
      <c r="S75">
        <f t="shared" si="28"/>
        <v>-1.1701918293610611E+21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-5.8154964887257714</v>
      </c>
      <c r="AC75">
        <f t="shared" si="29"/>
        <v>-5.192407579219438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-1.5334090701122503E-14</v>
      </c>
      <c r="AI75">
        <f t="shared" si="33"/>
        <v>-1.5334146166468537E-14</v>
      </c>
      <c r="AJ75">
        <f t="shared" si="34"/>
        <v>-0.62308890950633344</v>
      </c>
      <c r="AK75">
        <f t="shared" si="49"/>
        <v>-0.40708475421080403</v>
      </c>
      <c r="AL75">
        <f t="shared" si="35"/>
        <v>-1.0301736637171528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-4.3849070881243652E-18</v>
      </c>
      <c r="AR75">
        <f t="shared" si="36"/>
        <v>-4.3849229488880526E-18</v>
      </c>
      <c r="AS75">
        <f t="shared" si="36"/>
        <v>-1.7817730630913757E-4</v>
      </c>
      <c r="AT75">
        <f t="shared" si="36"/>
        <v>-1.1640917345530309E-4</v>
      </c>
      <c r="AU75">
        <f t="shared" si="23"/>
        <v>-2.9458647976444502E-4</v>
      </c>
      <c r="AW75">
        <v>72</v>
      </c>
      <c r="AX75">
        <f>IF(Z75&gt;0, (R75*SUMPRODUCT(K75:$K$98, X75:$X$98)-K75*$AZ$3)/Z75, 0)</f>
        <v>-1.1701918293610611E+21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500000</v>
      </c>
      <c r="S76">
        <f t="shared" si="28"/>
        <v>-8.6687375721649626E+21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-5.192407579219438</v>
      </c>
      <c r="AC76">
        <f t="shared" si="29"/>
        <v>-4.636078195731641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-1.9290255490586402E-15</v>
      </c>
      <c r="AI76">
        <f t="shared" si="33"/>
        <v>-1.9290322341124862E-15</v>
      </c>
      <c r="AJ76">
        <f t="shared" si="34"/>
        <v>-0.55632938348779692</v>
      </c>
      <c r="AK76">
        <f t="shared" si="49"/>
        <v>-0.36346853054536071</v>
      </c>
      <c r="AL76">
        <f t="shared" si="35"/>
        <v>-0.91979791403315958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-4.9251824672107358E-19</v>
      </c>
      <c r="AR76">
        <f t="shared" si="36"/>
        <v>-4.9251995354709305E-19</v>
      </c>
      <c r="AS76">
        <f t="shared" si="36"/>
        <v>-1.4204185770817708E-4</v>
      </c>
      <c r="AT76">
        <f t="shared" si="36"/>
        <v>-9.280068036934236E-5</v>
      </c>
      <c r="AU76">
        <f t="shared" si="23"/>
        <v>-2.3484253807751993E-4</v>
      </c>
      <c r="AW76">
        <v>73</v>
      </c>
      <c r="AX76">
        <f>IF(Z76&gt;0, (R76*SUMPRODUCT(K76:$K$98, X76:$X$98)-K76*$AZ$3)/Z76, 0)</f>
        <v>-8.6687375721649626E+21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500000</v>
      </c>
      <c r="S77">
        <f t="shared" si="28"/>
        <v>-6.6788538455987564E+22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-4.636078195731641</v>
      </c>
      <c r="AC77">
        <f t="shared" si="29"/>
        <v>-4.1393555319032505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-2.3373961520218342E-16</v>
      </c>
      <c r="AI77">
        <f t="shared" si="33"/>
        <v>-2.3374038991511088E-16</v>
      </c>
      <c r="AJ77">
        <f t="shared" si="34"/>
        <v>-0.49672266382839059</v>
      </c>
      <c r="AK77">
        <f t="shared" si="49"/>
        <v>-0.32452547370121493</v>
      </c>
      <c r="AL77">
        <f t="shared" si="35"/>
        <v>-0.82124813752960568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-5.3284224220291911E-20</v>
      </c>
      <c r="AR77">
        <f t="shared" si="36"/>
        <v>-5.3284400826971517E-20</v>
      </c>
      <c r="AS77">
        <f t="shared" si="36"/>
        <v>-1.1323489932093208E-4</v>
      </c>
      <c r="AT77">
        <f t="shared" si="36"/>
        <v>-7.3980134223008908E-5</v>
      </c>
      <c r="AU77">
        <f t="shared" si="23"/>
        <v>-1.8721503354394102E-4</v>
      </c>
      <c r="AW77">
        <v>74</v>
      </c>
      <c r="AX77">
        <f>IF(Z77&gt;0, (R77*SUMPRODUCT(K77:$K$98, X77:$X$98)-K77*$AZ$3)/Z77, 0)</f>
        <v>-6.6788538455987564E+22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500000</v>
      </c>
      <c r="S78">
        <f t="shared" si="28"/>
        <v>-5.3606450712158614E+23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-4.1393555319032505</v>
      </c>
      <c r="AC78">
        <f t="shared" si="29"/>
        <v>-3.6958531534850452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-2.7231422586104023E-17</v>
      </c>
      <c r="AI78">
        <f t="shared" si="33"/>
        <v>-2.7231508766337568E-17</v>
      </c>
      <c r="AJ78">
        <f t="shared" si="34"/>
        <v>-0.44350237841820528</v>
      </c>
      <c r="AK78">
        <f t="shared" si="49"/>
        <v>-0.28975488723322756</v>
      </c>
      <c r="AL78">
        <f t="shared" si="35"/>
        <v>-0.7332572656514329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-5.5426649866515265E-21</v>
      </c>
      <c r="AR78">
        <f t="shared" si="36"/>
        <v>-5.5426825277168711E-21</v>
      </c>
      <c r="AS78">
        <f t="shared" si="36"/>
        <v>-9.0270168463753121E-5</v>
      </c>
      <c r="AT78">
        <f t="shared" si="36"/>
        <v>-5.8976510062985398E-5</v>
      </c>
      <c r="AU78">
        <f t="shared" si="23"/>
        <v>-1.4924667852673853E-4</v>
      </c>
      <c r="AW78">
        <v>75</v>
      </c>
      <c r="AX78">
        <f>IF(Z78&gt;0, (R78*SUMPRODUCT(K78:$K$98, X78:$X$98)-K78*$AZ$3)/Z78, 0)</f>
        <v>-5.3606450712158614E+23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500000</v>
      </c>
      <c r="S79">
        <f t="shared" si="28"/>
        <v>-4.4892676777546001E+24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-3.6958531534850452</v>
      </c>
      <c r="AC79">
        <f t="shared" si="29"/>
        <v>-3.2998688870402186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-3.0452086085070605E-18</v>
      </c>
      <c r="AI79">
        <f t="shared" si="33"/>
        <v>-3.0452177967230566E-18</v>
      </c>
      <c r="AJ79">
        <f t="shared" si="34"/>
        <v>-0.39598426644482654</v>
      </c>
      <c r="AK79">
        <f t="shared" si="49"/>
        <v>-0.25870972074395321</v>
      </c>
      <c r="AL79">
        <f t="shared" si="35"/>
        <v>-0.6546939871887798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-5.5341041211716157E-22</v>
      </c>
      <c r="AR79">
        <f t="shared" si="36"/>
        <v>-5.5341208190568998E-22</v>
      </c>
      <c r="AS79">
        <f t="shared" si="36"/>
        <v>-7.1962825624803266E-5</v>
      </c>
      <c r="AT79">
        <f t="shared" si="36"/>
        <v>-4.7015712741538108E-5</v>
      </c>
      <c r="AU79">
        <f t="shared" si="23"/>
        <v>-1.1897853836634139E-4</v>
      </c>
      <c r="AW79">
        <v>76</v>
      </c>
      <c r="AX79">
        <f>IF(Z79&gt;0, (R79*SUMPRODUCT(K79:$K$98, X79:$X$98)-K79*$AZ$3)/Z79, 0)</f>
        <v>-4.4892676777546001E+24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500000</v>
      </c>
      <c r="S80">
        <f t="shared" si="28"/>
        <v>-3.958929428208868E+25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-3.2998688870402186</v>
      </c>
      <c r="AC80">
        <f t="shared" si="29"/>
        <v>-2.9463115062859089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-3.2664239074242577E-19</v>
      </c>
      <c r="AI80">
        <f t="shared" si="33"/>
        <v>-3.2664332101649346E-19</v>
      </c>
      <c r="AJ80">
        <f t="shared" si="34"/>
        <v>-0.35355738075430976</v>
      </c>
      <c r="AK80">
        <f t="shared" si="49"/>
        <v>-0.23099082209281532</v>
      </c>
      <c r="AL80">
        <f t="shared" si="35"/>
        <v>-0.58454820284712505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-5.3001089848723826E-23</v>
      </c>
      <c r="AR80">
        <f t="shared" si="36"/>
        <v>-5.3001240795266102E-23</v>
      </c>
      <c r="AS80">
        <f t="shared" si="36"/>
        <v>-5.7368323999364898E-5</v>
      </c>
      <c r="AT80">
        <f t="shared" si="36"/>
        <v>-3.7480638346251672E-5</v>
      </c>
      <c r="AU80">
        <f t="shared" si="23"/>
        <v>-9.4848962345616563E-5</v>
      </c>
      <c r="AW80">
        <v>77</v>
      </c>
      <c r="AX80">
        <f>IF(Z80&gt;0, (R80*SUMPRODUCT(K80:$K$98, X80:$X$98)-K80*$AZ$3)/Z80, 0)</f>
        <v>-3.958929428208868E+25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500000</v>
      </c>
      <c r="S81">
        <f t="shared" si="28"/>
        <v>-3.6856585292333535E+26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-2.9463115062859089</v>
      </c>
      <c r="AC81">
        <f t="shared" si="29"/>
        <v>-2.6306352734695619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-3.3270107830858766E-20</v>
      </c>
      <c r="AI81">
        <f t="shared" si="33"/>
        <v>-3.3270197049490001E-20</v>
      </c>
      <c r="AJ81">
        <f t="shared" si="34"/>
        <v>-0.31567623281634694</v>
      </c>
      <c r="AK81">
        <f t="shared" si="49"/>
        <v>-0.20624180544001364</v>
      </c>
      <c r="AL81">
        <f t="shared" si="35"/>
        <v>-0.52191803825636063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-4.820015559381948E-24</v>
      </c>
      <c r="AR81">
        <f t="shared" si="36"/>
        <v>-4.8200284849544448E-24</v>
      </c>
      <c r="AS81">
        <f t="shared" si="36"/>
        <v>-4.5733676657656811E-5</v>
      </c>
      <c r="AT81">
        <f t="shared" si="36"/>
        <v>-2.9879335416335826E-5</v>
      </c>
      <c r="AU81">
        <f t="shared" si="23"/>
        <v>-7.561301207399264E-5</v>
      </c>
      <c r="AW81">
        <v>78</v>
      </c>
      <c r="AX81">
        <f>IF(Z81&gt;0, (R81*SUMPRODUCT(K81:$K$98, X81:$X$98)-K81*$AZ$3)/Z81, 0)</f>
        <v>-3.6856585292333535E+26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500000</v>
      </c>
      <c r="S82">
        <f t="shared" si="28"/>
        <v>-3.6321582561153568E+27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-2.6306352734695619</v>
      </c>
      <c r="AC82">
        <f t="shared" si="29"/>
        <v>-2.3487814941692511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-3.2097264153844501E-21</v>
      </c>
      <c r="AI82">
        <f t="shared" si="33"/>
        <v>-3.2097344986689898E-21</v>
      </c>
      <c r="AJ82">
        <f t="shared" si="34"/>
        <v>-0.28185377930031086</v>
      </c>
      <c r="AK82">
        <f t="shared" si="49"/>
        <v>-0.18414446914286936</v>
      </c>
      <c r="AL82">
        <f t="shared" si="35"/>
        <v>-0.46599824844318022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-4.1518745762725365E-25</v>
      </c>
      <c r="AR82">
        <f t="shared" si="36"/>
        <v>-4.1518850322364504E-25</v>
      </c>
      <c r="AS82">
        <f t="shared" si="36"/>
        <v>-3.6458607029382159E-5</v>
      </c>
      <c r="AT82">
        <f t="shared" si="36"/>
        <v>-2.3819623259196291E-5</v>
      </c>
      <c r="AU82">
        <f t="shared" si="23"/>
        <v>-6.027823028857845E-5</v>
      </c>
      <c r="AW82">
        <v>79</v>
      </c>
      <c r="AX82">
        <f>IF(Z82&gt;0, (R82*SUMPRODUCT(K82:$K$98, X82:$X$98)-K82*$AZ$3)/Z82, 0)</f>
        <v>-3.6321582561153568E+27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500000</v>
      </c>
      <c r="S83">
        <f t="shared" si="28"/>
        <v>-3.8001641007970665E+28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-2.3487814941692511</v>
      </c>
      <c r="AC83">
        <f t="shared" si="29"/>
        <v>-2.0971263340796882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-2.9250549178472688E-22</v>
      </c>
      <c r="AI83">
        <f t="shared" si="33"/>
        <v>-2.925061815991265E-22</v>
      </c>
      <c r="AJ83">
        <f t="shared" si="34"/>
        <v>-0.2516551600895629</v>
      </c>
      <c r="AK83">
        <f t="shared" si="49"/>
        <v>-0.16441470459184759</v>
      </c>
      <c r="AL83">
        <f t="shared" si="35"/>
        <v>-0.4160698646814105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-3.3782533083888365E-26</v>
      </c>
      <c r="AR83">
        <f t="shared" si="36"/>
        <v>-3.3782612753085801E-26</v>
      </c>
      <c r="AS83">
        <f t="shared" si="36"/>
        <v>-2.9064578307862005E-5</v>
      </c>
      <c r="AT83">
        <f t="shared" si="36"/>
        <v>-1.8988857827803158E-5</v>
      </c>
      <c r="AU83">
        <f t="shared" si="23"/>
        <v>-4.8053436135665162E-5</v>
      </c>
      <c r="AW83">
        <v>80</v>
      </c>
      <c r="AX83">
        <f>IF(Z83&gt;0, (R83*SUMPRODUCT(K83:$K$98, X83:$X$98)-K83*$AZ$3)/Z83, 0)</f>
        <v>-3.8001641007970665E+28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500000</v>
      </c>
      <c r="S84">
        <f t="shared" si="28"/>
        <v>-4.2346509562150439E+29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-2.0971263340796882</v>
      </c>
      <c r="AC84">
        <f t="shared" si="29"/>
        <v>-1.8724342268568646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-2.5105801861472438E-23</v>
      </c>
      <c r="AI84">
        <f t="shared" si="33"/>
        <v>-2.5105857132681511E-23</v>
      </c>
      <c r="AJ84">
        <f t="shared" si="34"/>
        <v>-0.22469210722282362</v>
      </c>
      <c r="AK84">
        <f t="shared" si="49"/>
        <v>-0.14679884338557819</v>
      </c>
      <c r="AL84">
        <f t="shared" si="35"/>
        <v>-0.37149095060840182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-2.5888939506003979E-27</v>
      </c>
      <c r="AR84">
        <f t="shared" si="36"/>
        <v>-2.5888996501315103E-27</v>
      </c>
      <c r="AS84">
        <f t="shared" si="36"/>
        <v>-2.3170103880629745E-5</v>
      </c>
      <c r="AT84">
        <f t="shared" si="36"/>
        <v>-1.5137801202011444E-5</v>
      </c>
      <c r="AU84">
        <f t="shared" si="23"/>
        <v>-3.830790508264119E-5</v>
      </c>
      <c r="AW84">
        <v>81</v>
      </c>
      <c r="AX84">
        <f>IF(Z84&gt;0, (R84*SUMPRODUCT(K84:$K$98, X84:$X$98)-K84*$AZ$3)/Z84, 0)</f>
        <v>-4.2346509562150439E+29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500000</v>
      </c>
      <c r="S85">
        <f t="shared" si="28"/>
        <v>-5.045447941949353E+30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-1.8724342268568646</v>
      </c>
      <c r="AC85">
        <f t="shared" si="29"/>
        <v>-1.6718162739793432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-2.0230641758898535E-24</v>
      </c>
      <c r="AI85">
        <f t="shared" si="33"/>
        <v>-2.0230683177824397E-24</v>
      </c>
      <c r="AJ85">
        <f t="shared" si="34"/>
        <v>-0.20061795287752138</v>
      </c>
      <c r="AK85">
        <f t="shared" si="49"/>
        <v>-0.13107039587998054</v>
      </c>
      <c r="AL85">
        <f t="shared" si="35"/>
        <v>-0.33168834875750192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-1.8626523332907675E-28</v>
      </c>
      <c r="AR85">
        <f t="shared" si="36"/>
        <v>-1.8626561467663764E-28</v>
      </c>
      <c r="AS85">
        <f t="shared" si="36"/>
        <v>-1.84710649558592E-5</v>
      </c>
      <c r="AT85">
        <f t="shared" si="36"/>
        <v>-1.2067762437828001E-5</v>
      </c>
      <c r="AU85">
        <f t="shared" si="23"/>
        <v>-3.0538827393687199E-5</v>
      </c>
      <c r="AW85">
        <v>82</v>
      </c>
      <c r="AX85">
        <f>IF(Z85&gt;0, (R85*SUMPRODUCT(K85:$K$98, X85:$X$98)-K85*$AZ$3)/Z85, 0)</f>
        <v>-5.045447941949353E+30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500000</v>
      </c>
      <c r="S86">
        <f t="shared" si="28"/>
        <v>-6.4585261578813935E+31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-1.6718162739793432</v>
      </c>
      <c r="AC86">
        <f t="shared" si="29"/>
        <v>-1.4926931017672707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-1.5246295774555539E-25</v>
      </c>
      <c r="AI86">
        <f t="shared" si="33"/>
        <v>-1.5246324664527208E-25</v>
      </c>
      <c r="AJ86">
        <f t="shared" si="34"/>
        <v>-0.17912317221207252</v>
      </c>
      <c r="AK86">
        <f t="shared" si="49"/>
        <v>-0.11702713917855403</v>
      </c>
      <c r="AL86">
        <f t="shared" si="35"/>
        <v>-0.29615031139062653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-1.2533387267973018E-29</v>
      </c>
      <c r="AR86">
        <f t="shared" si="36"/>
        <v>-1.253341101729603E-29</v>
      </c>
      <c r="AS86">
        <f t="shared" si="36"/>
        <v>-1.472501989465815E-5</v>
      </c>
      <c r="AT86">
        <f t="shared" si="36"/>
        <v>-9.620346331176656E-6</v>
      </c>
      <c r="AU86">
        <f t="shared" si="23"/>
        <v>-2.4345366225834806E-5</v>
      </c>
      <c r="AW86">
        <v>83</v>
      </c>
      <c r="AX86">
        <f>IF(Z86&gt;0, (R86*SUMPRODUCT(K86:$K$98, X86:$X$98)-K86*$AZ$3)/Z86, 0)</f>
        <v>-6.4585261578813935E+31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500000</v>
      </c>
      <c r="S87">
        <f t="shared" si="28"/>
        <v>-8.9315789292294268E+32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-1.4926931017672707</v>
      </c>
      <c r="AC87">
        <f t="shared" si="29"/>
        <v>-1.3327616980064916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-1.0694333544582908E-26</v>
      </c>
      <c r="AI87">
        <f t="shared" si="33"/>
        <v>-1.0694352196963811E-26</v>
      </c>
      <c r="AJ87">
        <f t="shared" si="34"/>
        <v>-0.15993140376077908</v>
      </c>
      <c r="AK87">
        <f t="shared" si="49"/>
        <v>-0.10448851712370896</v>
      </c>
      <c r="AL87">
        <f t="shared" si="35"/>
        <v>-0.26441992088448807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-7.8494607259915843E-31</v>
      </c>
      <c r="AR87">
        <f t="shared" si="36"/>
        <v>-7.8494744165250556E-31</v>
      </c>
      <c r="AS87">
        <f t="shared" si="36"/>
        <v>-1.173869570683845E-5</v>
      </c>
      <c r="AT87">
        <f t="shared" si="36"/>
        <v>-7.6692811951344521E-6</v>
      </c>
      <c r="AU87">
        <f t="shared" si="23"/>
        <v>-1.9407976901972906E-5</v>
      </c>
      <c r="AW87">
        <v>84</v>
      </c>
      <c r="AX87">
        <f>IF(Z87&gt;0, (R87*SUMPRODUCT(K87:$K$98, X87:$X$98)-K87*$AZ$3)/Z87, 0)</f>
        <v>-8.9315789292294268E+32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500000</v>
      </c>
      <c r="S88">
        <f t="shared" si="28"/>
        <v>-1.3430634733014333E+34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-1.3327616980064916</v>
      </c>
      <c r="AC88">
        <f t="shared" si="29"/>
        <v>-1.1899658017915102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-6.9433385322328637E-28</v>
      </c>
      <c r="AI88">
        <f t="shared" si="33"/>
        <v>-6.9433496073404954E-28</v>
      </c>
      <c r="AJ88">
        <f t="shared" si="34"/>
        <v>-0.14279589621498134</v>
      </c>
      <c r="AK88">
        <f t="shared" si="49"/>
        <v>-9.3293318860454416E-2</v>
      </c>
      <c r="AL88">
        <f t="shared" si="35"/>
        <v>-0.23608921507543576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-4.5502621024905322E-32</v>
      </c>
      <c r="AR88">
        <f t="shared" si="36"/>
        <v>-4.5502693604749013E-32</v>
      </c>
      <c r="AS88">
        <f t="shared" si="36"/>
        <v>-9.3580163479260621E-6</v>
      </c>
      <c r="AT88">
        <f t="shared" si="36"/>
        <v>-6.1139040139783562E-6</v>
      </c>
      <c r="AU88">
        <f t="shared" si="23"/>
        <v>-1.5471920361904417E-5</v>
      </c>
      <c r="AW88">
        <v>85</v>
      </c>
      <c r="AX88">
        <f>IF(Z88&gt;0, (R88*SUMPRODUCT(K88:$K$98, X88:$X$98)-K88*$AZ$3)/Z88, 0)</f>
        <v>-1.3430634733014333E+34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-1.1899658017915102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-4.4300430524940565E-29</v>
      </c>
      <c r="AI89">
        <f t="shared" si="33"/>
        <v>-4.4300430524940565E-29</v>
      </c>
      <c r="AJ89">
        <f t="shared" si="34"/>
        <v>-1.1899658017915102</v>
      </c>
      <c r="AK89">
        <f t="shared" si="49"/>
        <v>-8.3297606125405724E-2</v>
      </c>
      <c r="AL89">
        <f t="shared" si="35"/>
        <v>-1.2732634079169161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-2.5921372746321287E-33</v>
      </c>
      <c r="AR89">
        <f t="shared" si="36"/>
        <v>-2.5921372746321287E-33</v>
      </c>
      <c r="AS89">
        <f t="shared" si="36"/>
        <v>-6.9628097826830761E-5</v>
      </c>
      <c r="AT89">
        <f t="shared" si="36"/>
        <v>-4.8739668478781537E-6</v>
      </c>
      <c r="AU89">
        <f t="shared" si="23"/>
        <v>-7.450206467470892E-5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23592.336398548745</v>
      </c>
      <c r="AO91" s="8">
        <f t="shared" si="50"/>
        <v>-2359.2336398548746</v>
      </c>
      <c r="AP91" s="8">
        <f t="shared" si="50"/>
        <v>-705.20430738650225</v>
      </c>
      <c r="AQ91" s="8">
        <f t="shared" si="50"/>
        <v>-18157.932922360847</v>
      </c>
      <c r="AR91" s="8">
        <f t="shared" si="50"/>
        <v>2369.9655289465259</v>
      </c>
      <c r="AS91" s="8">
        <f t="shared" si="50"/>
        <v>-5194.7661287185438</v>
      </c>
      <c r="AT91" s="8">
        <f t="shared" si="50"/>
        <v>3030.2802417524822</v>
      </c>
      <c r="AU91" s="8">
        <f t="shared" si="50"/>
        <v>205.47964198046105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60894.186701138315</v>
      </c>
      <c r="K3">
        <v>1</v>
      </c>
      <c r="L3" s="2">
        <v>0</v>
      </c>
      <c r="O3">
        <f>$C$3</f>
        <v>60894.186701138315</v>
      </c>
      <c r="P3">
        <f>O3*C5</f>
        <v>6089.4186701138315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60894.186701138315</v>
      </c>
      <c r="AF3">
        <f t="shared" ref="AF3:AG34" si="4">-$Z3*P3</f>
        <v>-6089.4186701138315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54179.811060324486</v>
      </c>
      <c r="AJ3">
        <f t="shared" ref="AJ3:AJ66" si="7">AB3-AC3</f>
        <v>0</v>
      </c>
      <c r="AL3">
        <f t="shared" ref="AL3:AL66" si="8">SUM(AI3:AK3)</f>
        <v>54179.811060324486</v>
      </c>
      <c r="AN3">
        <f t="shared" ref="AN3:AU34" si="9">AE3*$K3</f>
        <v>60894.186701138315</v>
      </c>
      <c r="AO3">
        <f t="shared" si="9"/>
        <v>-6089.4186701138315</v>
      </c>
      <c r="AP3">
        <f t="shared" si="9"/>
        <v>-624.95697070000006</v>
      </c>
      <c r="AQ3">
        <f t="shared" si="9"/>
        <v>0</v>
      </c>
      <c r="AR3">
        <f t="shared" si="9"/>
        <v>54179.811060324486</v>
      </c>
      <c r="AS3">
        <f t="shared" si="9"/>
        <v>0</v>
      </c>
      <c r="AT3">
        <f t="shared" si="9"/>
        <v>0</v>
      </c>
      <c r="AU3">
        <f t="shared" si="9"/>
        <v>54179.811060324486</v>
      </c>
      <c r="AW3">
        <v>0</v>
      </c>
      <c r="AX3">
        <f>IF(Z3&gt;0, (R3*SUMPRODUCT(K3:$K$98, X3:$X$98)-K3*$AZ$3)/Z3, 0)</f>
        <v>0</v>
      </c>
      <c r="AZ3">
        <f>C6*ABS(SUMPRODUCT(X4:X79, K4:K79))/1</f>
        <v>48001.368534854097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5207.2550185711325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5143.0037715915169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-5143.0037715915169</v>
      </c>
      <c r="AK4">
        <f>G4*SUM(AB4, AE4:AF4)</f>
        <v>0</v>
      </c>
      <c r="AL4">
        <f t="shared" si="8"/>
        <v>-6312.4007715915168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-1044.1044642857141</v>
      </c>
      <c r="AR4">
        <f t="shared" si="9"/>
        <v>-1044.1044642857141</v>
      </c>
      <c r="AS4">
        <f t="shared" si="9"/>
        <v>-4591.9676532067115</v>
      </c>
      <c r="AT4">
        <f t="shared" si="9"/>
        <v>0</v>
      </c>
      <c r="AU4">
        <f t="shared" si="9"/>
        <v>-5636.0721174924256</v>
      </c>
      <c r="AW4">
        <v>1</v>
      </c>
      <c r="AX4">
        <f>IF(Z4&gt;0, (R4*SUMPRODUCT(K4:$K$98, X4:$X$98)-K4*$AZ$3)/Z4, 0)</f>
        <v>5207.2550185711325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500000</v>
      </c>
      <c r="S5">
        <f t="shared" si="1"/>
        <v>8910.7180394721527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5143.0037715915169</v>
      </c>
      <c r="AC5">
        <f t="shared" si="2"/>
        <v>8690.8669605125033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-1228.6248610726439</v>
      </c>
      <c r="AI5">
        <f t="shared" si="6"/>
        <v>-1240.8164528753671</v>
      </c>
      <c r="AJ5">
        <f t="shared" si="7"/>
        <v>-3547.8631889209864</v>
      </c>
      <c r="AK5">
        <f>G5*SUM(AB5, AE5:AF5)</f>
        <v>360.01026401140621</v>
      </c>
      <c r="AL5">
        <f t="shared" si="8"/>
        <v>-4428.6693777849468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-979.4522170540846</v>
      </c>
      <c r="AR5">
        <f t="shared" si="9"/>
        <v>-989.17127939681677</v>
      </c>
      <c r="AS5">
        <f t="shared" si="9"/>
        <v>-2828.3348125964494</v>
      </c>
      <c r="AT5">
        <f t="shared" si="9"/>
        <v>286.99797832541947</v>
      </c>
      <c r="AU5">
        <f t="shared" si="9"/>
        <v>-3530.5081136678464</v>
      </c>
      <c r="AW5">
        <v>2</v>
      </c>
      <c r="AX5">
        <f>IF(Z5&gt;0, (R5*SUMPRODUCT(K5:$K$98, X5:$X$98)-K5*$AZ$3)/Z5, 0)</f>
        <v>8910.7180394721527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500000</v>
      </c>
      <c r="S6">
        <f t="shared" si="1"/>
        <v>12265.502751976132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8690.8669605125033</v>
      </c>
      <c r="AC6">
        <f t="shared" si="2"/>
        <v>11811.385862392992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-1298.9911863875659</v>
      </c>
      <c r="AI6">
        <f t="shared" si="6"/>
        <v>-1311.0283874926022</v>
      </c>
      <c r="AJ6">
        <f t="shared" si="7"/>
        <v>-3120.5189018804886</v>
      </c>
      <c r="AK6">
        <f>G6*SUM(AB6, AE6:AF6)</f>
        <v>608.36068723587528</v>
      </c>
      <c r="AL6">
        <f t="shared" si="8"/>
        <v>-3823.1866021372161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-924.59626855437841</v>
      </c>
      <c r="AR6">
        <f t="shared" si="9"/>
        <v>-933.164110539901</v>
      </c>
      <c r="AS6">
        <f t="shared" si="9"/>
        <v>-2221.1237172869273</v>
      </c>
      <c r="AT6">
        <f t="shared" si="9"/>
        <v>433.01912072068831</v>
      </c>
      <c r="AU6">
        <f t="shared" si="9"/>
        <v>-2721.2687071061405</v>
      </c>
      <c r="AW6">
        <v>3</v>
      </c>
      <c r="AX6">
        <f>IF(Z6&gt;0, (R6*SUMPRODUCT(K6:$K$98, X6:$X$98)-K6*$AZ$3)/Z6, 0)</f>
        <v>12265.502751976132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500000</v>
      </c>
      <c r="S7">
        <f t="shared" si="1"/>
        <v>15303.673990204052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11811.385862392992</v>
      </c>
      <c r="AC7">
        <f t="shared" si="2"/>
        <v>14547.478092887319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-1379.5152473459293</v>
      </c>
      <c r="AI7">
        <f t="shared" si="6"/>
        <v>-1391.3975885587315</v>
      </c>
      <c r="AJ7">
        <f t="shared" si="7"/>
        <v>-2736.0922304943269</v>
      </c>
      <c r="AK7">
        <f>G7*SUM(AB7, AE7:AF7)</f>
        <v>826.79701036750953</v>
      </c>
      <c r="AL7">
        <f t="shared" si="8"/>
        <v>-3300.6928086855487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-876.70687912345045</v>
      </c>
      <c r="AR7">
        <f t="shared" si="9"/>
        <v>-884.25832177796099</v>
      </c>
      <c r="AS7">
        <f t="shared" si="9"/>
        <v>-1738.8360766621431</v>
      </c>
      <c r="AT7">
        <f t="shared" si="9"/>
        <v>525.44444725961898</v>
      </c>
      <c r="AU7">
        <f t="shared" si="9"/>
        <v>-2097.649951180485</v>
      </c>
      <c r="AW7">
        <v>4</v>
      </c>
      <c r="AX7">
        <f>IF(Z7&gt;0, (R7*SUMPRODUCT(K7:$K$98, X7:$X$98)-K7*$AZ$3)/Z7, 0)</f>
        <v>15303.673990204052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500000</v>
      </c>
      <c r="S8">
        <f t="shared" si="1"/>
        <v>18081.34635585015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14547.478092887319</v>
      </c>
      <c r="AC8">
        <f t="shared" si="2"/>
        <v>16939.243087914507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-2123.0744644355514</v>
      </c>
      <c r="AI8">
        <f t="shared" si="6"/>
        <v>-2134.7849053746145</v>
      </c>
      <c r="AJ8">
        <f t="shared" si="7"/>
        <v>-2391.764995027188</v>
      </c>
      <c r="AK8">
        <f t="shared" ref="AK8:AK71" si="22">G8*SUM(AB8:AB8, AE8:AF8)</f>
        <v>1018.3234665021124</v>
      </c>
      <c r="AL8">
        <f t="shared" si="8"/>
        <v>-3508.2264338996897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-1204.6894678111141</v>
      </c>
      <c r="AR8">
        <f t="shared" si="9"/>
        <v>-1211.3342864922449</v>
      </c>
      <c r="AS8">
        <f t="shared" si="9"/>
        <v>-1357.1516907460887</v>
      </c>
      <c r="AT8">
        <f t="shared" si="9"/>
        <v>577.82408270175802</v>
      </c>
      <c r="AU8">
        <f t="shared" si="9"/>
        <v>-1990.6618945365753</v>
      </c>
      <c r="AW8">
        <v>5</v>
      </c>
      <c r="AX8">
        <f>IF(Z8&gt;0, (R8*SUMPRODUCT(K8:$K$98, X8:$X$98)-K8*$AZ$3)/Z8, 0)</f>
        <v>18081.34635585015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500000</v>
      </c>
      <c r="S9">
        <f t="shared" si="1"/>
        <v>20238.856679902972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16939.243087914507</v>
      </c>
      <c r="AC9">
        <f t="shared" si="2"/>
        <v>18652.83207916647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-2916.1241658751642</v>
      </c>
      <c r="AI9">
        <f t="shared" si="6"/>
        <v>-2927.6445993006901</v>
      </c>
      <c r="AJ9">
        <f t="shared" si="7"/>
        <v>-1713.5889912519633</v>
      </c>
      <c r="AK9">
        <f t="shared" si="22"/>
        <v>1185.7470161540157</v>
      </c>
      <c r="AL9">
        <f t="shared" si="8"/>
        <v>-3455.4865743986375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-1477.3992556496139</v>
      </c>
      <c r="AR9">
        <f t="shared" si="9"/>
        <v>-1483.2358657524367</v>
      </c>
      <c r="AS9">
        <f t="shared" si="9"/>
        <v>-868.15751187509636</v>
      </c>
      <c r="AT9">
        <f t="shared" si="9"/>
        <v>600.73634022677163</v>
      </c>
      <c r="AU9">
        <f t="shared" si="9"/>
        <v>-1750.6570374007613</v>
      </c>
      <c r="AW9">
        <v>6</v>
      </c>
      <c r="AX9">
        <f>IF(Z9&gt;0, (R9*SUMPRODUCT(K9:$K$98, X9:$X$98)-K9*$AZ$3)/Z9, 0)</f>
        <v>20238.856679902972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500000</v>
      </c>
      <c r="S10">
        <f t="shared" si="1"/>
        <v>21858.93198044816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18652.83207916647</v>
      </c>
      <c r="AC10">
        <f t="shared" si="2"/>
        <v>19781.038590537442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-3738.7820184836764</v>
      </c>
      <c r="AI10">
        <f t="shared" si="6"/>
        <v>-3750.0937780244849</v>
      </c>
      <c r="AJ10">
        <f t="shared" si="7"/>
        <v>-1128.2065113709723</v>
      </c>
      <c r="AK10">
        <f t="shared" si="22"/>
        <v>1305.698245541653</v>
      </c>
      <c r="AL10">
        <f t="shared" si="8"/>
        <v>-3572.6020438538044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-1691.235112376778</v>
      </c>
      <c r="AR10">
        <f t="shared" si="9"/>
        <v>-1696.3519779291423</v>
      </c>
      <c r="AS10">
        <f t="shared" si="9"/>
        <v>-510.34333015663339</v>
      </c>
      <c r="AT10">
        <f t="shared" si="9"/>
        <v>590.63157683752524</v>
      </c>
      <c r="AU10">
        <f t="shared" si="9"/>
        <v>-1616.0637312482506</v>
      </c>
      <c r="AW10">
        <v>7</v>
      </c>
      <c r="AX10">
        <f>IF(Z10&gt;0, (R10*SUMPRODUCT(K10:$K$98, X10:$X$98)-K10*$AZ$3)/Z10, 0)</f>
        <v>21858.93198044816</v>
      </c>
    </row>
    <row r="11" spans="1:52" x14ac:dyDescent="0.25">
      <c r="A11" t="s">
        <v>33</v>
      </c>
      <c r="C11" s="12">
        <f>AU81</f>
        <v>1165.1364415775063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500000</v>
      </c>
      <c r="S11">
        <f t="shared" si="1"/>
        <v>23028.011278087495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19781.038590537442</v>
      </c>
      <c r="AC11">
        <f t="shared" si="2"/>
        <v>20416.237198714767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-4654.3107898493035</v>
      </c>
      <c r="AI11">
        <f t="shared" si="6"/>
        <v>-4665.393074024958</v>
      </c>
      <c r="AJ11">
        <f t="shared" si="7"/>
        <v>-635.19860817732479</v>
      </c>
      <c r="AK11">
        <f t="shared" si="22"/>
        <v>1384.672701337621</v>
      </c>
      <c r="AL11">
        <f t="shared" si="8"/>
        <v>-3915.9189808646615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-1879.7980658235442</v>
      </c>
      <c r="AR11">
        <f t="shared" si="9"/>
        <v>-1884.2740145297921</v>
      </c>
      <c r="AS11">
        <f t="shared" si="9"/>
        <v>-256.54606427866048</v>
      </c>
      <c r="AT11">
        <f t="shared" si="9"/>
        <v>559.24608031115145</v>
      </c>
      <c r="AU11">
        <f t="shared" si="9"/>
        <v>-1581.5739984973013</v>
      </c>
      <c r="AW11">
        <v>8</v>
      </c>
      <c r="AX11">
        <f>IF(Z11&gt;0, (R11*SUMPRODUCT(K11:$K$98, X11:$X$98)-K11*$AZ$3)/Z11, 0)</f>
        <v>23028.011278087495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500000</v>
      </c>
      <c r="S12">
        <f t="shared" si="1"/>
        <v>23792.142500665293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20416.237198714767</v>
      </c>
      <c r="AC12">
        <f t="shared" si="2"/>
        <v>20613.612097671677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-5656.3552872826494</v>
      </c>
      <c r="AI12">
        <f t="shared" si="6"/>
        <v>-5667.1853397343648</v>
      </c>
      <c r="AJ12">
        <f t="shared" si="7"/>
        <v>-197.37489895691033</v>
      </c>
      <c r="AK12">
        <f t="shared" si="22"/>
        <v>1429.1366039100337</v>
      </c>
      <c r="AL12">
        <f t="shared" si="8"/>
        <v>-4435.4236347812412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-2039.7384214516862</v>
      </c>
      <c r="AR12">
        <f t="shared" si="9"/>
        <v>-2043.6438469368511</v>
      </c>
      <c r="AS12">
        <f t="shared" si="9"/>
        <v>-71.175367243588184</v>
      </c>
      <c r="AT12">
        <f t="shared" si="9"/>
        <v>515.36098643808714</v>
      </c>
      <c r="AU12">
        <f t="shared" si="9"/>
        <v>-1599.4582277423522</v>
      </c>
      <c r="AW12">
        <v>9</v>
      </c>
      <c r="AX12">
        <f>IF(Z12&gt;0, (R12*SUMPRODUCT(K12:$K$98, X12:$X$98)-K12*$AZ$3)/Z12, 0)</f>
        <v>23792.142500665293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500000</v>
      </c>
      <c r="S13">
        <f t="shared" si="1"/>
        <v>24195.427220088452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20613.612097671677</v>
      </c>
      <c r="AC13">
        <f t="shared" si="2"/>
        <v>20428.492394773966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-6714.0182394885815</v>
      </c>
      <c r="AI13">
        <f t="shared" si="6"/>
        <v>-6724.5721409597927</v>
      </c>
      <c r="AJ13">
        <f t="shared" si="7"/>
        <v>185.11970289771125</v>
      </c>
      <c r="AK13">
        <f t="shared" si="22"/>
        <v>1442.9528468370177</v>
      </c>
      <c r="AL13">
        <f t="shared" si="8"/>
        <v>-5096.4995912250633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-2161.7341830971054</v>
      </c>
      <c r="AR13">
        <f t="shared" si="9"/>
        <v>-2165.1322569124509</v>
      </c>
      <c r="AS13">
        <f t="shared" si="9"/>
        <v>59.603589898684142</v>
      </c>
      <c r="AT13">
        <f t="shared" si="9"/>
        <v>464.59219834387346</v>
      </c>
      <c r="AU13">
        <f t="shared" si="9"/>
        <v>-1640.936468669893</v>
      </c>
      <c r="AW13">
        <v>10</v>
      </c>
      <c r="AX13">
        <f>IF(Z13&gt;0, (R13*SUMPRODUCT(K13:$K$98, X13:$X$98)-K13*$AZ$3)/Z13, 0)</f>
        <v>24195.427220088452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500000</v>
      </c>
      <c r="S14">
        <f t="shared" si="1"/>
        <v>24291.278380316904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20428.492394773966</v>
      </c>
      <c r="AC14">
        <f t="shared" si="2"/>
        <v>19922.66778181434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-7855.8793026835774</v>
      </c>
      <c r="AI14">
        <f t="shared" si="6"/>
        <v>-7866.1312681575091</v>
      </c>
      <c r="AJ14">
        <f t="shared" si="7"/>
        <v>505.82461295962639</v>
      </c>
      <c r="AK14">
        <f t="shared" si="22"/>
        <v>1429.9944676341777</v>
      </c>
      <c r="AL14">
        <f t="shared" si="8"/>
        <v>-5930.3121875637053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-2258.3775762061532</v>
      </c>
      <c r="AR14">
        <f t="shared" si="9"/>
        <v>-2261.3247712999546</v>
      </c>
      <c r="AS14">
        <f t="shared" si="9"/>
        <v>145.41248909093486</v>
      </c>
      <c r="AT14">
        <f t="shared" si="9"/>
        <v>411.08923843836203</v>
      </c>
      <c r="AU14">
        <f t="shared" si="9"/>
        <v>-1704.8230437706579</v>
      </c>
      <c r="AW14">
        <v>11</v>
      </c>
      <c r="AX14">
        <f>IF(Z14&gt;0, (R14*SUMPRODUCT(K14:$K$98, X14:$X$98)-K14*$AZ$3)/Z14, 0)</f>
        <v>24291.278380316904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500000</v>
      </c>
      <c r="S15">
        <f t="shared" si="1"/>
        <v>24115.270803150386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19922.66778181434</v>
      </c>
      <c r="AC15">
        <f t="shared" si="2"/>
        <v>19142.780893230934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-9076.1962592300497</v>
      </c>
      <c r="AI15">
        <f t="shared" si="6"/>
        <v>-9086.1188001427618</v>
      </c>
      <c r="AJ15">
        <f t="shared" si="7"/>
        <v>779.88688858340538</v>
      </c>
      <c r="AK15">
        <f t="shared" si="22"/>
        <v>1394.5867447270039</v>
      </c>
      <c r="AL15">
        <f t="shared" si="8"/>
        <v>-6911.6451668323525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-2329.6335184284653</v>
      </c>
      <c r="AR15">
        <f t="shared" si="9"/>
        <v>-2332.1803875394903</v>
      </c>
      <c r="AS15">
        <f t="shared" si="9"/>
        <v>200.17753961403585</v>
      </c>
      <c r="AT15">
        <f t="shared" si="9"/>
        <v>357.95568232321125</v>
      </c>
      <c r="AU15">
        <f t="shared" si="9"/>
        <v>-1774.047165602243</v>
      </c>
      <c r="AW15">
        <v>12</v>
      </c>
      <c r="AX15">
        <f>IF(Z15&gt;0, (R15*SUMPRODUCT(K15:$K$98, X15:$X$98)-K15*$AZ$3)/Z15, 0)</f>
        <v>24115.270803150386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500000</v>
      </c>
      <c r="S16">
        <f t="shared" si="1"/>
        <v>23691.832250074334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19142.780893230934</v>
      </c>
      <c r="AC16">
        <f t="shared" si="2"/>
        <v>18133.228345894204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-10243.173533847281</v>
      </c>
      <c r="AI16">
        <f t="shared" si="6"/>
        <v>-10252.740770012519</v>
      </c>
      <c r="AJ16">
        <f t="shared" si="7"/>
        <v>1009.5525473367306</v>
      </c>
      <c r="AK16">
        <f t="shared" si="22"/>
        <v>1339.9946625261655</v>
      </c>
      <c r="AL16">
        <f t="shared" si="8"/>
        <v>-7903.1935601496225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-2347.4709989785711</v>
      </c>
      <c r="AR16">
        <f t="shared" si="9"/>
        <v>-2349.6635625785202</v>
      </c>
      <c r="AS16">
        <f t="shared" si="9"/>
        <v>231.36338742938358</v>
      </c>
      <c r="AT16">
        <f t="shared" si="9"/>
        <v>307.09219156270422</v>
      </c>
      <c r="AU16">
        <f t="shared" si="9"/>
        <v>-1811.2079835864324</v>
      </c>
      <c r="AW16">
        <v>13</v>
      </c>
      <c r="AX16">
        <f>IF(Z16&gt;0, (R16*SUMPRODUCT(K16:$K$98, X16:$X$98)-K16*$AZ$3)/Z16, 0)</f>
        <v>23691.832250074334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500000</v>
      </c>
      <c r="S17">
        <f t="shared" si="1"/>
        <v>23081.99937040318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18133.228345894204</v>
      </c>
      <c r="AC17">
        <f t="shared" si="2"/>
        <v>16964.401071104672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-11381.364771586646</v>
      </c>
      <c r="AI17">
        <f t="shared" si="6"/>
        <v>-11390.551801270944</v>
      </c>
      <c r="AJ17">
        <f t="shared" si="7"/>
        <v>1168.8272747895317</v>
      </c>
      <c r="AK17">
        <f t="shared" si="22"/>
        <v>1269.3259842125944</v>
      </c>
      <c r="AL17">
        <f t="shared" si="8"/>
        <v>-8952.3985422688165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-2328.8527268753019</v>
      </c>
      <c r="AR17">
        <f t="shared" si="9"/>
        <v>-2330.7325751677995</v>
      </c>
      <c r="AS17">
        <f t="shared" si="9"/>
        <v>239.16521794779081</v>
      </c>
      <c r="AT17">
        <f t="shared" si="9"/>
        <v>259.72924503807803</v>
      </c>
      <c r="AU17">
        <f t="shared" si="9"/>
        <v>-1831.8381121819305</v>
      </c>
      <c r="AW17">
        <v>14</v>
      </c>
      <c r="AX17">
        <f>IF(Z17&gt;0, (R17*SUMPRODUCT(K17:$K$98, X17:$X$98)-K17*$AZ$3)/Z17, 0)</f>
        <v>23081.99937040318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500000</v>
      </c>
      <c r="S18">
        <f t="shared" si="1"/>
        <v>22329.312941866276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16964.401071104672</v>
      </c>
      <c r="AC18">
        <f t="shared" si="2"/>
        <v>15687.908812255308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-12521.298946564795</v>
      </c>
      <c r="AI18">
        <f t="shared" si="6"/>
        <v>-12530.081073478585</v>
      </c>
      <c r="AJ18">
        <f t="shared" si="7"/>
        <v>1276.4922588493646</v>
      </c>
      <c r="AK18">
        <f t="shared" si="22"/>
        <v>1187.5080749773272</v>
      </c>
      <c r="AL18">
        <f t="shared" si="8"/>
        <v>-10066.080739651892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-2287.5945037087454</v>
      </c>
      <c r="AR18">
        <f t="shared" si="9"/>
        <v>-2289.1989654618424</v>
      </c>
      <c r="AS18">
        <f t="shared" si="9"/>
        <v>233.21036322447142</v>
      </c>
      <c r="AT18">
        <f t="shared" si="9"/>
        <v>216.95328551940415</v>
      </c>
      <c r="AU18">
        <f t="shared" si="9"/>
        <v>-1839.0353167179667</v>
      </c>
      <c r="AW18">
        <v>15</v>
      </c>
      <c r="AX18">
        <f>IF(Z18&gt;0, (R18*SUMPRODUCT(K18:$K$98, X18:$X$98)-K18*$AZ$3)/Z18, 0)</f>
        <v>22329.312941866276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500000</v>
      </c>
      <c r="S19">
        <f t="shared" si="1"/>
        <v>21468.09387866925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15687.908812255308</v>
      </c>
      <c r="AC19">
        <f t="shared" si="2"/>
        <v>14339.921869284019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-13790.039236837092</v>
      </c>
      <c r="AI19">
        <f t="shared" si="6"/>
        <v>-13798.388791500824</v>
      </c>
      <c r="AJ19">
        <f t="shared" si="7"/>
        <v>1347.986942971289</v>
      </c>
      <c r="AK19">
        <f t="shared" si="22"/>
        <v>1098.1536168578716</v>
      </c>
      <c r="AL19">
        <f t="shared" si="8"/>
        <v>-11352.248231671663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-2249.4541171935257</v>
      </c>
      <c r="AR19">
        <f t="shared" si="9"/>
        <v>-2250.8161104259229</v>
      </c>
      <c r="AS19">
        <f t="shared" si="9"/>
        <v>219.88587028018921</v>
      </c>
      <c r="AT19">
        <f t="shared" si="9"/>
        <v>179.13264294079565</v>
      </c>
      <c r="AU19">
        <f t="shared" si="9"/>
        <v>-1851.797597204938</v>
      </c>
      <c r="AW19">
        <v>16</v>
      </c>
      <c r="AX19">
        <f>IF(Z19&gt;0, (R19*SUMPRODUCT(K19:$K$98, X19:$X$98)-K19*$AZ$3)/Z19, 0)</f>
        <v>21468.09387866925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500000</v>
      </c>
      <c r="S20">
        <f t="shared" si="1"/>
        <v>20478.283168030273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14339.921869284019</v>
      </c>
      <c r="AC20">
        <f t="shared" si="2"/>
        <v>12929.403074177499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-14956.646108402334</v>
      </c>
      <c r="AI20">
        <f t="shared" si="6"/>
        <v>-14964.538251366717</v>
      </c>
      <c r="AJ20">
        <f t="shared" si="7"/>
        <v>1410.51879510652</v>
      </c>
      <c r="AK20">
        <f t="shared" si="22"/>
        <v>1003.7945308498814</v>
      </c>
      <c r="AL20">
        <f t="shared" si="8"/>
        <v>-12550.224925410315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-2178.3508650006715</v>
      </c>
      <c r="AR20">
        <f t="shared" si="9"/>
        <v>-2179.5003109612544</v>
      </c>
      <c r="AS20">
        <f t="shared" si="9"/>
        <v>205.43408028447413</v>
      </c>
      <c r="AT20">
        <f t="shared" si="9"/>
        <v>146.1969928760557</v>
      </c>
      <c r="AU20">
        <f t="shared" si="9"/>
        <v>-1827.8692378007245</v>
      </c>
      <c r="AW20">
        <v>17</v>
      </c>
      <c r="AX20">
        <f>IF(Z20&gt;0, (R20*SUMPRODUCT(K20:$K$98, X20:$X$98)-K20*$AZ$3)/Z20, 0)</f>
        <v>20478.283168030273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500000</v>
      </c>
      <c r="S21">
        <f t="shared" si="1"/>
        <v>19383.037278105541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12929.403074177499</v>
      </c>
      <c r="AC21">
        <f t="shared" si="2"/>
        <v>11500.101603897363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-15875.105868829225</v>
      </c>
      <c r="AI21">
        <f t="shared" si="6"/>
        <v>-15882.522212717244</v>
      </c>
      <c r="AJ21">
        <f t="shared" si="7"/>
        <v>1429.3014702801356</v>
      </c>
      <c r="AK21">
        <f t="shared" si="22"/>
        <v>905.058215192425</v>
      </c>
      <c r="AL21">
        <f t="shared" si="8"/>
        <v>-13548.162527244684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-2064.3922602499538</v>
      </c>
      <c r="AR21">
        <f t="shared" si="9"/>
        <v>-2065.3566785693201</v>
      </c>
      <c r="AS21">
        <f t="shared" si="9"/>
        <v>185.86577734916222</v>
      </c>
      <c r="AT21">
        <f t="shared" si="9"/>
        <v>117.69339933584152</v>
      </c>
      <c r="AU21">
        <f t="shared" si="9"/>
        <v>-1761.7975018843163</v>
      </c>
      <c r="AW21">
        <v>18</v>
      </c>
      <c r="AX21">
        <f>IF(Z21&gt;0, (R21*SUMPRODUCT(K21:$K$98, X21:$X$98)-K21*$AZ$3)/Z21, 0)</f>
        <v>19383.037278105541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500000</v>
      </c>
      <c r="S22">
        <f t="shared" si="1"/>
        <v>18240.9822307266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11500.101603897363</v>
      </c>
      <c r="AC22">
        <f t="shared" si="2"/>
        <v>10104.503446076462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-16714.648224872115</v>
      </c>
      <c r="AI22">
        <f t="shared" si="6"/>
        <v>-16721.57253911563</v>
      </c>
      <c r="AJ22">
        <f t="shared" si="7"/>
        <v>1395.5981578209012</v>
      </c>
      <c r="AK22">
        <f t="shared" si="22"/>
        <v>805.00711227281545</v>
      </c>
      <c r="AL22">
        <f t="shared" si="8"/>
        <v>-14520.967269021914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-1940.6839322462611</v>
      </c>
      <c r="AR22">
        <f t="shared" si="9"/>
        <v>-1941.4878920552517</v>
      </c>
      <c r="AS22">
        <f t="shared" si="9"/>
        <v>162.03840393872403</v>
      </c>
      <c r="AT22">
        <f t="shared" si="9"/>
        <v>93.466781179821567</v>
      </c>
      <c r="AU22">
        <f t="shared" si="9"/>
        <v>-1685.9827069367061</v>
      </c>
      <c r="AW22">
        <v>19</v>
      </c>
      <c r="AX22">
        <f>IF(Z22&gt;0, (R22*SUMPRODUCT(K22:$K$98, X22:$X$98)-K22*$AZ$3)/Z22, 0)</f>
        <v>18240.9822307266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500000</v>
      </c>
      <c r="S23">
        <f t="shared" si="1"/>
        <v>17057.070967243926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10104.503446076462</v>
      </c>
      <c r="AC23">
        <f t="shared" si="2"/>
        <v>8760.9571052847168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-17389.786217886387</v>
      </c>
      <c r="AI23">
        <f t="shared" si="6"/>
        <v>-17396.206544332021</v>
      </c>
      <c r="AJ23">
        <f t="shared" si="7"/>
        <v>1343.546340791745</v>
      </c>
      <c r="AK23">
        <f t="shared" si="22"/>
        <v>707.31524122535245</v>
      </c>
      <c r="AL23">
        <f t="shared" si="8"/>
        <v>-15345.344962314923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-1802.7428826530197</v>
      </c>
      <c r="AR23">
        <f t="shared" si="9"/>
        <v>-1803.4084571264004</v>
      </c>
      <c r="AS23">
        <f t="shared" si="9"/>
        <v>139.28110288587624</v>
      </c>
      <c r="AT23">
        <f t="shared" si="9"/>
        <v>73.325082950099002</v>
      </c>
      <c r="AU23">
        <f t="shared" si="9"/>
        <v>-1590.8022712904251</v>
      </c>
      <c r="AW23">
        <v>20</v>
      </c>
      <c r="AX23">
        <f>IF(Z23&gt;0, (R23*SUMPRODUCT(K23:$K$98, X23:$X$98)-K23*$AZ$3)/Z23, 0)</f>
        <v>17057.070967243926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500000</v>
      </c>
      <c r="S24">
        <f t="shared" si="1"/>
        <v>15852.799830802051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8760.9571052847168</v>
      </c>
      <c r="AC24">
        <f t="shared" si="2"/>
        <v>7491.3727864303683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-17965.756804479104</v>
      </c>
      <c r="AI24">
        <f t="shared" si="6"/>
        <v>-17971.663783740169</v>
      </c>
      <c r="AJ24">
        <f t="shared" si="7"/>
        <v>1269.5843188543486</v>
      </c>
      <c r="AK24">
        <f t="shared" si="22"/>
        <v>613.26699736993021</v>
      </c>
      <c r="AL24">
        <f t="shared" si="8"/>
        <v>-16088.812467515891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-1662.9034733452795</v>
      </c>
      <c r="AR24">
        <f t="shared" si="9"/>
        <v>-1663.4502210518806</v>
      </c>
      <c r="AS24">
        <f t="shared" si="9"/>
        <v>117.51223154714236</v>
      </c>
      <c r="AT24">
        <f t="shared" si="9"/>
        <v>56.763755132221121</v>
      </c>
      <c r="AU24">
        <f t="shared" si="9"/>
        <v>-1489.174234372517</v>
      </c>
      <c r="AW24">
        <v>21</v>
      </c>
      <c r="AX24">
        <f>IF(Z24&gt;0, (R24*SUMPRODUCT(K24:$K$98, X24:$X$98)-K24*$AZ$3)/Z24, 0)</f>
        <v>15852.799830802051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500000</v>
      </c>
      <c r="S25">
        <f t="shared" si="1"/>
        <v>14632.181929813618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7491.3727864303683</v>
      </c>
      <c r="AC25">
        <f t="shared" si="2"/>
        <v>6304.5037450481886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-18483.582204894396</v>
      </c>
      <c r="AI25">
        <f t="shared" si="6"/>
        <v>-18488.968024807727</v>
      </c>
      <c r="AJ25">
        <f t="shared" si="7"/>
        <v>1186.8690413821796</v>
      </c>
      <c r="AK25">
        <f t="shared" si="22"/>
        <v>524.39609505012584</v>
      </c>
      <c r="AL25">
        <f t="shared" si="8"/>
        <v>-16777.702888375425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-1527.5296351119086</v>
      </c>
      <c r="AR25">
        <f t="shared" si="9"/>
        <v>-1527.9747327902587</v>
      </c>
      <c r="AS25">
        <f t="shared" si="9"/>
        <v>98.085837128912743</v>
      </c>
      <c r="AT25">
        <f t="shared" si="9"/>
        <v>43.337409753501035</v>
      </c>
      <c r="AU25">
        <f t="shared" si="9"/>
        <v>-1386.5514859078451</v>
      </c>
      <c r="AW25">
        <v>22</v>
      </c>
      <c r="AX25">
        <f>IF(Z25&gt;0, (R25*SUMPRODUCT(K25:$K$98, X25:$X$98)-K25*$AZ$3)/Z25, 0)</f>
        <v>14632.181929813618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500000</v>
      </c>
      <c r="S26">
        <f t="shared" si="1"/>
        <v>13371.36886255902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6304.5037450481886</v>
      </c>
      <c r="AC26">
        <f t="shared" si="2"/>
        <v>5202.0048527604777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-18758.187726491473</v>
      </c>
      <c r="AI26">
        <f t="shared" si="6"/>
        <v>-18763.050733512511</v>
      </c>
      <c r="AJ26">
        <f t="shared" si="7"/>
        <v>1102.498892287711</v>
      </c>
      <c r="AK26">
        <f t="shared" si="22"/>
        <v>441.31526215337323</v>
      </c>
      <c r="AL26">
        <f t="shared" si="8"/>
        <v>-17219.236579071425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-1384.1283257089633</v>
      </c>
      <c r="AR26">
        <f t="shared" si="9"/>
        <v>-1384.4871570557907</v>
      </c>
      <c r="AS26">
        <f t="shared" si="9"/>
        <v>81.351139466584215</v>
      </c>
      <c r="AT26">
        <f t="shared" si="9"/>
        <v>32.563751030783159</v>
      </c>
      <c r="AU26">
        <f t="shared" si="9"/>
        <v>-1270.5722665584233</v>
      </c>
      <c r="AW26">
        <v>23</v>
      </c>
      <c r="AX26">
        <f>IF(Z26&gt;0, (R26*SUMPRODUCT(K26:$K$98, X26:$X$98)-K26*$AZ$3)/Z26, 0)</f>
        <v>13371.36886255902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500000</v>
      </c>
      <c r="S27">
        <f t="shared" si="1"/>
        <v>12074.566278998287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5202.0048527604777</v>
      </c>
      <c r="AC27">
        <f t="shared" si="2"/>
        <v>4197.368261715972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-18764.766145665308</v>
      </c>
      <c r="AI27">
        <f t="shared" si="6"/>
        <v>-18769.111403462492</v>
      </c>
      <c r="AJ27">
        <f t="shared" si="7"/>
        <v>1004.6365910445056</v>
      </c>
      <c r="AK27">
        <f t="shared" si="22"/>
        <v>364.14033969323344</v>
      </c>
      <c r="AL27">
        <f t="shared" si="8"/>
        <v>-17400.334472724753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-1236.2622623319603</v>
      </c>
      <c r="AR27">
        <f t="shared" si="9"/>
        <v>-1236.5485370551869</v>
      </c>
      <c r="AS27">
        <f t="shared" si="9"/>
        <v>66.187571708856694</v>
      </c>
      <c r="AT27">
        <f t="shared" si="9"/>
        <v>23.990331489394872</v>
      </c>
      <c r="AU27">
        <f t="shared" si="9"/>
        <v>-1146.3706338569355</v>
      </c>
      <c r="AW27">
        <v>24</v>
      </c>
      <c r="AX27">
        <f>IF(Z27&gt;0, (R27*SUMPRODUCT(K27:$K$98, X27:$X$98)-K27*$AZ$3)/Z27, 0)</f>
        <v>12074.566278998287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500000</v>
      </c>
      <c r="S28">
        <f t="shared" si="1"/>
        <v>10751.353637435477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4197.368261715972</v>
      </c>
      <c r="AC28">
        <f t="shared" si="2"/>
        <v>3299.9379053344232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-18606.049221699566</v>
      </c>
      <c r="AI28">
        <f t="shared" si="6"/>
        <v>-18609.885875688236</v>
      </c>
      <c r="AJ28">
        <f t="shared" si="7"/>
        <v>897.43035638154879</v>
      </c>
      <c r="AK28">
        <f t="shared" si="22"/>
        <v>293.81577832011806</v>
      </c>
      <c r="AL28">
        <f t="shared" si="8"/>
        <v>-17418.639740986571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-1094.4693370943542</v>
      </c>
      <c r="AR28">
        <f t="shared" si="9"/>
        <v>-1094.6950217680644</v>
      </c>
      <c r="AS28">
        <f t="shared" si="9"/>
        <v>52.78982096273009</v>
      </c>
      <c r="AT28">
        <f t="shared" si="9"/>
        <v>17.283215598013307</v>
      </c>
      <c r="AU28">
        <f t="shared" si="9"/>
        <v>-1024.6219852073211</v>
      </c>
      <c r="AW28">
        <v>25</v>
      </c>
      <c r="AX28">
        <f>IF(Z28&gt;0, (R28*SUMPRODUCT(K28:$K$98, X28:$X$98)-K28*$AZ$3)/Z28, 0)</f>
        <v>10751.353637435477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500000</v>
      </c>
      <c r="S29">
        <f t="shared" si="1"/>
        <v>9381.1536331408897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3299.9379053344232</v>
      </c>
      <c r="AC29">
        <f t="shared" si="2"/>
        <v>2507.9970556957937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-18259.395682643171</v>
      </c>
      <c r="AI29">
        <f t="shared" si="6"/>
        <v>-18262.73748519989</v>
      </c>
      <c r="AJ29">
        <f t="shared" si="7"/>
        <v>791.94084963862952</v>
      </c>
      <c r="AK29">
        <f t="shared" si="22"/>
        <v>230.99565337340965</v>
      </c>
      <c r="AL29">
        <f t="shared" si="8"/>
        <v>-17239.800982187848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-958.99824080269286</v>
      </c>
      <c r="AR29">
        <f t="shared" si="9"/>
        <v>-959.17375497789908</v>
      </c>
      <c r="AS29">
        <f t="shared" si="9"/>
        <v>41.593374437094027</v>
      </c>
      <c r="AT29">
        <f t="shared" si="9"/>
        <v>12.132078688055536</v>
      </c>
      <c r="AU29">
        <f t="shared" si="9"/>
        <v>-905.4483018527493</v>
      </c>
      <c r="AW29">
        <v>26</v>
      </c>
      <c r="AX29">
        <f>IF(Z29&gt;0, (R29*SUMPRODUCT(K29:$K$98, X29:$X$98)-K29*$AZ$3)/Z29, 0)</f>
        <v>9381.1536331408897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500000</v>
      </c>
      <c r="S30">
        <f t="shared" si="1"/>
        <v>7936.4068416067521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2507.9970556957937</v>
      </c>
      <c r="AC30">
        <f t="shared" si="2"/>
        <v>1819.1135358357101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-17729.768646966859</v>
      </c>
      <c r="AI30">
        <f t="shared" si="6"/>
        <v>-17732.633787281837</v>
      </c>
      <c r="AJ30">
        <f t="shared" si="7"/>
        <v>688.88351986008365</v>
      </c>
      <c r="AK30">
        <f t="shared" si="22"/>
        <v>175.55979389870558</v>
      </c>
      <c r="AL30">
        <f t="shared" si="8"/>
        <v>-16868.190473523049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-831.41232160480445</v>
      </c>
      <c r="AR30">
        <f t="shared" si="9"/>
        <v>-831.54667829091989</v>
      </c>
      <c r="AS30">
        <f t="shared" si="9"/>
        <v>32.30421433954497</v>
      </c>
      <c r="AT30">
        <f t="shared" si="9"/>
        <v>8.2326272120169204</v>
      </c>
      <c r="AU30">
        <f t="shared" si="9"/>
        <v>-791.00983673935809</v>
      </c>
      <c r="AW30">
        <v>27</v>
      </c>
      <c r="AX30">
        <f>IF(Z30&gt;0, (R30*SUMPRODUCT(K30:$K$98, X30:$X$98)-K30*$AZ$3)/Z30, 0)</f>
        <v>7936.4068416067521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500000</v>
      </c>
      <c r="S31">
        <f t="shared" si="1"/>
        <v>6370.3416700926882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1819.1135358357101</v>
      </c>
      <c r="AC31">
        <f t="shared" si="2"/>
        <v>1228.8750722153807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-17006.718002532973</v>
      </c>
      <c r="AI31">
        <f t="shared" si="6"/>
        <v>-17009.129323494737</v>
      </c>
      <c r="AJ31">
        <f t="shared" si="7"/>
        <v>590.23846362032941</v>
      </c>
      <c r="AK31">
        <f t="shared" si="22"/>
        <v>127.33794750849972</v>
      </c>
      <c r="AL31">
        <f t="shared" si="8"/>
        <v>-16291.552912365909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-712.05882900100755</v>
      </c>
      <c r="AR31">
        <f t="shared" si="9"/>
        <v>-712.15978924390242</v>
      </c>
      <c r="AS31">
        <f t="shared" si="9"/>
        <v>24.712852248990583</v>
      </c>
      <c r="AT31">
        <f t="shared" si="9"/>
        <v>5.3315466145078325</v>
      </c>
      <c r="AU31">
        <f t="shared" si="9"/>
        <v>-682.11539038040405</v>
      </c>
      <c r="AW31">
        <v>28</v>
      </c>
      <c r="AX31">
        <f>IF(Z31&gt;0, (R31*SUMPRODUCT(K31:$K$98, X31:$X$98)-K31*$AZ$3)/Z31, 0)</f>
        <v>6370.3416700926882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500000</v>
      </c>
      <c r="S32">
        <f t="shared" si="1"/>
        <v>4609.1760777589143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1228.8750722153807</v>
      </c>
      <c r="AC32">
        <f t="shared" si="2"/>
        <v>732.15004498622511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-16065.216605092199</v>
      </c>
      <c r="AI32">
        <f t="shared" si="6"/>
        <v>-16067.202182429217</v>
      </c>
      <c r="AJ32">
        <f t="shared" si="7"/>
        <v>496.72502722915556</v>
      </c>
      <c r="AK32">
        <f t="shared" si="22"/>
        <v>86.021255055076651</v>
      </c>
      <c r="AL32">
        <f t="shared" si="8"/>
        <v>-15484.455900144985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-600.5704061942356</v>
      </c>
      <c r="AR32">
        <f t="shared" si="9"/>
        <v>-600.64463357735383</v>
      </c>
      <c r="AS32">
        <f t="shared" si="9"/>
        <v>18.569208165876741</v>
      </c>
      <c r="AT32">
        <f t="shared" si="9"/>
        <v>3.2157562116772245</v>
      </c>
      <c r="AU32">
        <f t="shared" si="9"/>
        <v>-578.8596691997999</v>
      </c>
      <c r="AW32">
        <v>29</v>
      </c>
      <c r="AX32">
        <f>IF(Z32&gt;0, (R32*SUMPRODUCT(K32:$K$98, X32:$X$98)-K32*$AZ$3)/Z32, 0)</f>
        <v>4609.1760777589143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500000</v>
      </c>
      <c r="S33">
        <f t="shared" si="1"/>
        <v>2542.6769756415424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732.15004498622511</v>
      </c>
      <c r="AC33">
        <f t="shared" si="2"/>
        <v>323.84196180257049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-14947.56033868325</v>
      </c>
      <c r="AI33">
        <f t="shared" si="6"/>
        <v>-14949.152371238431</v>
      </c>
      <c r="AJ33">
        <f t="shared" si="7"/>
        <v>408.30808318365462</v>
      </c>
      <c r="AK33">
        <f t="shared" si="22"/>
        <v>51.250503149035765</v>
      </c>
      <c r="AL33">
        <f t="shared" si="8"/>
        <v>-14489.593784905741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-498.91853117502933</v>
      </c>
      <c r="AR33">
        <f t="shared" si="9"/>
        <v>-498.97166991647049</v>
      </c>
      <c r="AS33">
        <f t="shared" si="9"/>
        <v>13.628476120058663</v>
      </c>
      <c r="AT33">
        <f t="shared" si="9"/>
        <v>1.7106353929159397</v>
      </c>
      <c r="AU33">
        <f t="shared" si="9"/>
        <v>-483.63255840349592</v>
      </c>
      <c r="AW33">
        <v>30</v>
      </c>
      <c r="AX33">
        <f>IF(Z33&gt;0, (R33*SUMPRODUCT(K33:$K$98, X33:$X$98)-K33*$AZ$3)/Z33, 0)</f>
        <v>2542.6769756415424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500000</v>
      </c>
      <c r="S34">
        <f t="shared" si="1"/>
        <v>-34.503448361246654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323.84196180257049</v>
      </c>
      <c r="AC34">
        <f t="shared" si="2"/>
        <v>-3.4137809701535393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-13574.347325578061</v>
      </c>
      <c r="AI34">
        <f t="shared" si="6"/>
        <v>-13575.584079124552</v>
      </c>
      <c r="AJ34">
        <f t="shared" si="7"/>
        <v>327.25574277272403</v>
      </c>
      <c r="AK34">
        <f t="shared" si="22"/>
        <v>22.668937326179936</v>
      </c>
      <c r="AL34">
        <f t="shared" si="8"/>
        <v>-13225.659399025648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-404.53886763633341</v>
      </c>
      <c r="AR34">
        <f t="shared" si="9"/>
        <v>-404.57572501645217</v>
      </c>
      <c r="AS34">
        <f t="shared" si="9"/>
        <v>9.7527832781549435</v>
      </c>
      <c r="AT34">
        <f t="shared" si="9"/>
        <v>0.67557327188556526</v>
      </c>
      <c r="AU34">
        <f t="shared" ref="AU34:AU79" si="23">AL34*$K34</f>
        <v>-394.14736846641165</v>
      </c>
      <c r="AW34">
        <v>31</v>
      </c>
      <c r="AX34">
        <f>IF(Z34&gt;0, (R34*SUMPRODUCT(K34:$K$98, X34:$X$98)-K34*$AZ$3)/Z34, 0)</f>
        <v>-34.503448361246654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500000</v>
      </c>
      <c r="S35">
        <f t="shared" si="1"/>
        <v>-3440.4982358211078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-3.4137809701535393</v>
      </c>
      <c r="AC35">
        <f t="shared" si="2"/>
        <v>-254.68230181871445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-11963.024743916665</v>
      </c>
      <c r="AI35">
        <f t="shared" ref="AI35:AI66" si="25">SUM(AE35:AH35)</f>
        <v>-11963.950054309093</v>
      </c>
      <c r="AJ35">
        <f t="shared" si="7"/>
        <v>251.26852084856091</v>
      </c>
      <c r="AK35">
        <f t="shared" si="22"/>
        <v>-0.23896466791074777</v>
      </c>
      <c r="AL35">
        <f t="shared" si="8"/>
        <v>-11712.920498128442</v>
      </c>
      <c r="AN35">
        <f t="shared" ref="AN35:AT66" si="26">AE35*$K35</f>
        <v>0</v>
      </c>
      <c r="AO35">
        <f t="shared" si="26"/>
        <v>0</v>
      </c>
      <c r="AP35">
        <f t="shared" si="26"/>
        <v>-2.4621284951963137E-2</v>
      </c>
      <c r="AQ35">
        <f t="shared" si="26"/>
        <v>-318.32025611926713</v>
      </c>
      <c r="AR35">
        <f t="shared" si="26"/>
        <v>-318.34487740421912</v>
      </c>
      <c r="AS35">
        <f t="shared" si="26"/>
        <v>6.6859228015804311</v>
      </c>
      <c r="AT35">
        <f t="shared" si="26"/>
        <v>-6.358533558286414E-3</v>
      </c>
      <c r="AU35">
        <f t="shared" si="23"/>
        <v>-311.66531313619697</v>
      </c>
      <c r="AW35">
        <v>32</v>
      </c>
      <c r="AX35">
        <f>IF(Z35&gt;0, (R35*SUMPRODUCT(K35:$K$98, X35:$X$98)-K35*$AZ$3)/Z35, 0)</f>
        <v>-3440.4982358211078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500000</v>
      </c>
      <c r="S36">
        <f t="shared" si="1"/>
        <v>-8239.776778754207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-254.68230181871445</v>
      </c>
      <c r="AC36">
        <f t="shared" si="2"/>
        <v>-436.15403402032706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-10175.917163040824</v>
      </c>
      <c r="AI36">
        <f t="shared" si="25"/>
        <v>-10176.578822400252</v>
      </c>
      <c r="AJ36">
        <f t="shared" si="7"/>
        <v>181.47173220161261</v>
      </c>
      <c r="AK36">
        <f t="shared" si="22"/>
        <v>-17.827761127310012</v>
      </c>
      <c r="AL36">
        <f t="shared" si="8"/>
        <v>-10012.934851325948</v>
      </c>
      <c r="AN36">
        <f t="shared" si="26"/>
        <v>0</v>
      </c>
      <c r="AO36">
        <f t="shared" si="26"/>
        <v>0</v>
      </c>
      <c r="AP36">
        <f t="shared" si="26"/>
        <v>-1.5719535615631053E-2</v>
      </c>
      <c r="AQ36">
        <f t="shared" si="26"/>
        <v>-241.75686474774011</v>
      </c>
      <c r="AR36">
        <f t="shared" si="26"/>
        <v>-241.77258428335577</v>
      </c>
      <c r="AS36">
        <f t="shared" si="26"/>
        <v>4.3113594887296909</v>
      </c>
      <c r="AT36">
        <f t="shared" si="26"/>
        <v>-0.42354743720438975</v>
      </c>
      <c r="AU36">
        <f t="shared" si="23"/>
        <v>-237.88477223183045</v>
      </c>
      <c r="AW36">
        <v>33</v>
      </c>
      <c r="AX36">
        <f>IF(Z36&gt;0, (R36*SUMPRODUCT(K36:$K$98, X36:$X$98)-K36*$AZ$3)/Z36, 0)</f>
        <v>-8239.776778754207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500000</v>
      </c>
      <c r="S37">
        <f t="shared" si="1"/>
        <v>-15483.718738654467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-436.15403402032706</v>
      </c>
      <c r="AC37">
        <f t="shared" si="2"/>
        <v>-555.72471669873335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-8256.2568932113718</v>
      </c>
      <c r="AI37">
        <f t="shared" si="25"/>
        <v>-8256.7055295548744</v>
      </c>
      <c r="AJ37">
        <f t="shared" si="7"/>
        <v>119.57068267840629</v>
      </c>
      <c r="AK37">
        <f t="shared" si="22"/>
        <v>-30.530782381422895</v>
      </c>
      <c r="AL37">
        <f t="shared" si="8"/>
        <v>-8167.6656292578909</v>
      </c>
      <c r="AN37">
        <f t="shared" si="26"/>
        <v>0</v>
      </c>
      <c r="AO37">
        <f t="shared" si="26"/>
        <v>0</v>
      </c>
      <c r="AP37">
        <f t="shared" si="26"/>
        <v>-9.5165970650638778E-3</v>
      </c>
      <c r="AQ37">
        <f t="shared" si="26"/>
        <v>-175.13398380725707</v>
      </c>
      <c r="AR37">
        <f t="shared" si="26"/>
        <v>-175.14350040432211</v>
      </c>
      <c r="AS37">
        <f t="shared" si="26"/>
        <v>2.5363660887588328</v>
      </c>
      <c r="AT37">
        <f t="shared" si="26"/>
        <v>-0.64762732269238221</v>
      </c>
      <c r="AU37">
        <f t="shared" si="23"/>
        <v>-173.25476163825567</v>
      </c>
      <c r="AW37">
        <v>34</v>
      </c>
      <c r="AX37">
        <f>IF(Z37&gt;0, (R37*SUMPRODUCT(K37:$K$98, X37:$X$98)-K37*$AZ$3)/Z37, 0)</f>
        <v>-15483.718738654467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500000</v>
      </c>
      <c r="S38">
        <f t="shared" si="1"/>
        <v>-27202.386860962502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-555.72471669873335</v>
      </c>
      <c r="AC38">
        <f t="shared" si="2"/>
        <v>-621.76389508694217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-6337.5187119154625</v>
      </c>
      <c r="AI38">
        <f t="shared" si="25"/>
        <v>-6337.8044239277324</v>
      </c>
      <c r="AJ38">
        <f t="shared" si="7"/>
        <v>66.039178388208825</v>
      </c>
      <c r="AK38">
        <f t="shared" si="22"/>
        <v>-38.900730168911338</v>
      </c>
      <c r="AL38">
        <f t="shared" si="8"/>
        <v>-6310.6659757084353</v>
      </c>
      <c r="AN38">
        <f t="shared" si="26"/>
        <v>0</v>
      </c>
      <c r="AO38">
        <f t="shared" si="26"/>
        <v>0</v>
      </c>
      <c r="AP38">
        <f t="shared" si="26"/>
        <v>-5.4112513413418729E-3</v>
      </c>
      <c r="AQ38">
        <f t="shared" si="26"/>
        <v>-120.02962828965511</v>
      </c>
      <c r="AR38">
        <f t="shared" si="26"/>
        <v>-120.03503954099645</v>
      </c>
      <c r="AS38">
        <f t="shared" si="26"/>
        <v>1.2507510265157329</v>
      </c>
      <c r="AT38">
        <f t="shared" si="26"/>
        <v>-0.73676156152276839</v>
      </c>
      <c r="AU38">
        <f t="shared" si="23"/>
        <v>-119.52105007600349</v>
      </c>
      <c r="AW38">
        <v>35</v>
      </c>
      <c r="AX38">
        <f>IF(Z38&gt;0, (R38*SUMPRODUCT(K38:$K$98, X38:$X$98)-K38*$AZ$3)/Z38, 0)</f>
        <v>-27202.386860962502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500000</v>
      </c>
      <c r="S39">
        <f t="shared" si="1"/>
        <v>-47632.018266376661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-621.76389508694217</v>
      </c>
      <c r="AC39">
        <f t="shared" si="2"/>
        <v>-644.38744710958986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-4549.969955347322</v>
      </c>
      <c r="AI39">
        <f t="shared" si="25"/>
        <v>-4550.1390609905857</v>
      </c>
      <c r="AJ39">
        <f t="shared" si="7"/>
        <v>22.623552022647686</v>
      </c>
      <c r="AK39">
        <f t="shared" si="22"/>
        <v>-43.523472656085957</v>
      </c>
      <c r="AL39">
        <f t="shared" si="8"/>
        <v>-4571.038981624024</v>
      </c>
      <c r="AN39">
        <f t="shared" si="26"/>
        <v>0</v>
      </c>
      <c r="AO39">
        <f t="shared" si="26"/>
        <v>0</v>
      </c>
      <c r="AP39">
        <f t="shared" si="26"/>
        <v>-2.8596263133859349E-3</v>
      </c>
      <c r="AQ39">
        <f t="shared" si="26"/>
        <v>-76.94133417629304</v>
      </c>
      <c r="AR39">
        <f t="shared" si="26"/>
        <v>-76.944193802606435</v>
      </c>
      <c r="AS39">
        <f t="shared" si="26"/>
        <v>0.38257093860225516</v>
      </c>
      <c r="AT39">
        <f t="shared" si="26"/>
        <v>-0.73599476194541924</v>
      </c>
      <c r="AU39">
        <f t="shared" si="23"/>
        <v>-77.297617625949599</v>
      </c>
      <c r="AW39">
        <v>36</v>
      </c>
      <c r="AX39">
        <f>IF(Z39&gt;0, (R39*SUMPRODUCT(K39:$K$98, X39:$X$98)-K39*$AZ$3)/Z39, 0)</f>
        <v>-47632.018266376661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500000</v>
      </c>
      <c r="S40">
        <f t="shared" si="1"/>
        <v>-86443.580690676681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-644.38744710958986</v>
      </c>
      <c r="AC40">
        <f t="shared" si="2"/>
        <v>-634.35907033319791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-3027.3748098186711</v>
      </c>
      <c r="AI40">
        <f t="shared" si="25"/>
        <v>-3027.4665400352565</v>
      </c>
      <c r="AJ40">
        <f t="shared" si="7"/>
        <v>-10.028376776391951</v>
      </c>
      <c r="AK40">
        <f t="shared" si="22"/>
        <v>-45.107121297671291</v>
      </c>
      <c r="AL40">
        <f t="shared" si="8"/>
        <v>-3082.6020381093194</v>
      </c>
      <c r="AN40">
        <f t="shared" si="26"/>
        <v>0</v>
      </c>
      <c r="AO40">
        <f t="shared" si="26"/>
        <v>0</v>
      </c>
      <c r="AP40">
        <f t="shared" si="26"/>
        <v>-1.3849866273879235E-3</v>
      </c>
      <c r="AQ40">
        <f t="shared" si="26"/>
        <v>-45.708750984914317</v>
      </c>
      <c r="AR40">
        <f t="shared" si="26"/>
        <v>-45.71013597154171</v>
      </c>
      <c r="AS40">
        <f t="shared" si="26"/>
        <v>-0.15141322289143744</v>
      </c>
      <c r="AT40">
        <f t="shared" si="26"/>
        <v>-0.68104886397105091</v>
      </c>
      <c r="AU40">
        <f t="shared" si="23"/>
        <v>-46.542598058404195</v>
      </c>
      <c r="AW40">
        <v>37</v>
      </c>
      <c r="AX40">
        <f>IF(Z40&gt;0, (R40*SUMPRODUCT(K40:$K$98, X40:$X$98)-K40*$AZ$3)/Z40, 0)</f>
        <v>-86443.580690676681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500000</v>
      </c>
      <c r="S41">
        <f t="shared" si="1"/>
        <v>-168621.63758020505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-634.35907033319791</v>
      </c>
      <c r="AC41">
        <f t="shared" si="2"/>
        <v>-602.41629368178621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-1846.2206353830722</v>
      </c>
      <c r="AI41">
        <f t="shared" si="25"/>
        <v>-1846.2652927816071</v>
      </c>
      <c r="AJ41">
        <f t="shared" si="7"/>
        <v>-31.942776651411691</v>
      </c>
      <c r="AK41">
        <f t="shared" si="22"/>
        <v>-44.405134923323857</v>
      </c>
      <c r="AL41">
        <f t="shared" si="8"/>
        <v>-1922.6132043563427</v>
      </c>
      <c r="AN41">
        <f t="shared" si="26"/>
        <v>0</v>
      </c>
      <c r="AO41">
        <f t="shared" si="26"/>
        <v>0</v>
      </c>
      <c r="AP41">
        <f t="shared" si="26"/>
        <v>-6.0201672756810237E-4</v>
      </c>
      <c r="AQ41">
        <f t="shared" si="26"/>
        <v>-24.888500937063199</v>
      </c>
      <c r="AR41">
        <f t="shared" si="26"/>
        <v>-24.889102953790768</v>
      </c>
      <c r="AS41">
        <f t="shared" si="26"/>
        <v>-0.43061366089438396</v>
      </c>
      <c r="AT41">
        <f t="shared" si="26"/>
        <v>-0.59861601640058071</v>
      </c>
      <c r="AU41">
        <f t="shared" si="23"/>
        <v>-25.918332631085732</v>
      </c>
      <c r="AW41">
        <v>38</v>
      </c>
      <c r="AX41">
        <f>IF(Z41&gt;0, (R41*SUMPRODUCT(K41:$K$98, X41:$X$98)-K41*$AZ$3)/Z41, 0)</f>
        <v>-168621.63758020505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500000</v>
      </c>
      <c r="S42">
        <f t="shared" si="1"/>
        <v>-368057.03939974756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-602.41629368178621</v>
      </c>
      <c r="AC42">
        <f t="shared" si="2"/>
        <v>-557.97307351498694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-1010.4348814352862</v>
      </c>
      <c r="AI42">
        <f t="shared" si="25"/>
        <v>-1010.4538313877998</v>
      </c>
      <c r="AJ42">
        <f t="shared" si="7"/>
        <v>-44.443220166799279</v>
      </c>
      <c r="AK42">
        <f t="shared" si="22"/>
        <v>-42.169140557725036</v>
      </c>
      <c r="AL42">
        <f t="shared" si="8"/>
        <v>-1097.0661921123242</v>
      </c>
      <c r="AN42">
        <f t="shared" si="26"/>
        <v>0</v>
      </c>
      <c r="AO42">
        <f t="shared" si="26"/>
        <v>0</v>
      </c>
      <c r="AP42">
        <f t="shared" si="26"/>
        <v>-2.2808947305557342E-4</v>
      </c>
      <c r="AQ42">
        <f t="shared" si="26"/>
        <v>-12.16201251679211</v>
      </c>
      <c r="AR42">
        <f t="shared" si="26"/>
        <v>-12.162240606265165</v>
      </c>
      <c r="AS42">
        <f t="shared" si="26"/>
        <v>-0.53493699582834331</v>
      </c>
      <c r="AT42">
        <f t="shared" si="26"/>
        <v>-0.50756523226604799</v>
      </c>
      <c r="AU42">
        <f t="shared" si="23"/>
        <v>-13.204742834359557</v>
      </c>
      <c r="AW42">
        <v>39</v>
      </c>
      <c r="AX42">
        <f>IF(Z42&gt;0, (R42*SUMPRODUCT(K42:$K$98, X42:$X$98)-K42*$AZ$3)/Z42, 0)</f>
        <v>-368057.03939974756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500000</v>
      </c>
      <c r="S43">
        <f t="shared" si="1"/>
        <v>-947393.89820045454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-557.97307351498694</v>
      </c>
      <c r="AC43">
        <f t="shared" si="2"/>
        <v>-508.23176361761608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-482.19190202769056</v>
      </c>
      <c r="AI43">
        <f t="shared" si="25"/>
        <v>-482.19860768312839</v>
      </c>
      <c r="AJ43">
        <f t="shared" si="7"/>
        <v>-49.741309897370854</v>
      </c>
      <c r="AK43">
        <f t="shared" si="22"/>
        <v>-39.05811514604909</v>
      </c>
      <c r="AL43">
        <f t="shared" si="8"/>
        <v>-570.99803272654833</v>
      </c>
      <c r="AN43">
        <f t="shared" si="26"/>
        <v>0</v>
      </c>
      <c r="AO43">
        <f t="shared" si="26"/>
        <v>0</v>
      </c>
      <c r="AP43">
        <f t="shared" si="26"/>
        <v>-7.2064325670199406E-5</v>
      </c>
      <c r="AQ43">
        <f t="shared" si="26"/>
        <v>-5.182019056228369</v>
      </c>
      <c r="AR43">
        <f t="shared" si="26"/>
        <v>-5.1820911205540394</v>
      </c>
      <c r="AS43">
        <f t="shared" si="26"/>
        <v>-0.53455981879001835</v>
      </c>
      <c r="AT43">
        <f t="shared" si="26"/>
        <v>-0.4197496808554142</v>
      </c>
      <c r="AU43">
        <f t="shared" si="23"/>
        <v>-6.1364006201994714</v>
      </c>
      <c r="AW43">
        <v>40</v>
      </c>
      <c r="AX43">
        <f>IF(Z43&gt;0, (R43*SUMPRODUCT(K43:$K$98, X43:$X$98)-K43*$AZ$3)/Z43, 0)</f>
        <v>-947393.89820045454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500000</v>
      </c>
      <c r="S44">
        <f t="shared" si="1"/>
        <v>-3075058.9710759842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-508.23176361761608</v>
      </c>
      <c r="AC44">
        <f t="shared" si="2"/>
        <v>-458.14295908977039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-191.05059384438155</v>
      </c>
      <c r="AI44">
        <f t="shared" si="25"/>
        <v>-191.05245617841888</v>
      </c>
      <c r="AJ44">
        <f t="shared" si="7"/>
        <v>-50.088804527845696</v>
      </c>
      <c r="AK44">
        <f t="shared" si="22"/>
        <v>-35.576223453233126</v>
      </c>
      <c r="AL44">
        <f t="shared" si="8"/>
        <v>-276.7174841594977</v>
      </c>
      <c r="AN44">
        <f t="shared" si="26"/>
        <v>0</v>
      </c>
      <c r="AO44">
        <f t="shared" si="26"/>
        <v>0</v>
      </c>
      <c r="AP44">
        <f t="shared" si="26"/>
        <v>-1.786975718497298E-5</v>
      </c>
      <c r="AQ44">
        <f t="shared" si="26"/>
        <v>-1.8331983702259882</v>
      </c>
      <c r="AR44">
        <f t="shared" si="26"/>
        <v>-1.8332162399831733</v>
      </c>
      <c r="AS44">
        <f t="shared" si="26"/>
        <v>-0.48061988701175223</v>
      </c>
      <c r="AT44">
        <f t="shared" si="26"/>
        <v>-0.34136651208938651</v>
      </c>
      <c r="AU44">
        <f t="shared" si="23"/>
        <v>-2.6552026390843118</v>
      </c>
      <c r="AW44">
        <v>41</v>
      </c>
      <c r="AX44">
        <f>IF(Z44&gt;0, (R44*SUMPRODUCT(K44:$K$98, X44:$X$98)-K44*$AZ$3)/Z44, 0)</f>
        <v>-3075058.9710759842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500000</v>
      </c>
      <c r="S45">
        <f t="shared" si="1"/>
        <v>-13907643.685313862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-458.14295908977039</v>
      </c>
      <c r="AC45">
        <f t="shared" si="2"/>
        <v>-410.62720783135887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-58.985783064882916</v>
      </c>
      <c r="AI45">
        <f t="shared" si="25"/>
        <v>-58.986152131003251</v>
      </c>
      <c r="AJ45">
        <f t="shared" si="7"/>
        <v>-47.515751258411512</v>
      </c>
      <c r="AK45">
        <f t="shared" si="22"/>
        <v>-32.070007136283927</v>
      </c>
      <c r="AL45">
        <f t="shared" si="8"/>
        <v>-138.57191052569868</v>
      </c>
      <c r="AN45">
        <f t="shared" si="26"/>
        <v>0</v>
      </c>
      <c r="AO45">
        <f t="shared" si="26"/>
        <v>0</v>
      </c>
      <c r="AP45">
        <f t="shared" si="26"/>
        <v>-3.161893424047619E-6</v>
      </c>
      <c r="AQ45">
        <f t="shared" si="26"/>
        <v>-0.5053478206496399</v>
      </c>
      <c r="AR45">
        <f t="shared" si="26"/>
        <v>-0.50535098254306399</v>
      </c>
      <c r="AS45">
        <f t="shared" si="26"/>
        <v>-0.4070808268927455</v>
      </c>
      <c r="AT45">
        <f t="shared" si="26"/>
        <v>-0.27475278571300338</v>
      </c>
      <c r="AU45">
        <f t="shared" si="23"/>
        <v>-1.1871845951488127</v>
      </c>
      <c r="AW45">
        <v>42</v>
      </c>
      <c r="AX45">
        <f>IF(Z45&gt;0, (R45*SUMPRODUCT(K45:$K$98, X45:$X$98)-K45*$AZ$3)/Z45, 0)</f>
        <v>-13907643.685313862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500000</v>
      </c>
      <c r="S46">
        <f t="shared" si="1"/>
        <v>-63430676.304960601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-410.62720783135887</v>
      </c>
      <c r="AC46">
        <f t="shared" si="2"/>
        <v>-367.07099348358219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-11.7215367339473</v>
      </c>
      <c r="AI46">
        <f t="shared" si="25"/>
        <v>-11.721609070988078</v>
      </c>
      <c r="AJ46">
        <f t="shared" si="7"/>
        <v>-43.556214347776688</v>
      </c>
      <c r="AK46">
        <f t="shared" si="22"/>
        <v>-28.743904548195125</v>
      </c>
      <c r="AL46">
        <f t="shared" si="8"/>
        <v>-84.021727966959901</v>
      </c>
      <c r="AN46">
        <f t="shared" si="26"/>
        <v>0</v>
      </c>
      <c r="AO46">
        <f t="shared" si="26"/>
        <v>0</v>
      </c>
      <c r="AP46">
        <f t="shared" si="26"/>
        <v>-5.5333197029454141E-7</v>
      </c>
      <c r="AQ46">
        <f t="shared" si="26"/>
        <v>-8.9662238681330581E-2</v>
      </c>
      <c r="AR46">
        <f t="shared" si="26"/>
        <v>-8.9662792013300865E-2</v>
      </c>
      <c r="AS46">
        <f t="shared" si="26"/>
        <v>-0.33317710600139022</v>
      </c>
      <c r="AT46">
        <f t="shared" si="26"/>
        <v>-0.21987243556295646</v>
      </c>
      <c r="AU46">
        <f t="shared" si="23"/>
        <v>-0.64271233357764757</v>
      </c>
      <c r="AW46">
        <v>43</v>
      </c>
      <c r="AX46">
        <f>IF(Z46&gt;0, (R46*SUMPRODUCT(K46:$K$98, X46:$X$98)-K46*$AZ$3)/Z46, 0)</f>
        <v>-63430676.304960601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500000</v>
      </c>
      <c r="S47">
        <f t="shared" si="1"/>
        <v>-292524543.93274456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-367.07099348358219</v>
      </c>
      <c r="AC47">
        <f t="shared" si="2"/>
        <v>-327.81997521473994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-2.3042178065619194</v>
      </c>
      <c r="AI47">
        <f t="shared" si="25"/>
        <v>-2.3042318147871272</v>
      </c>
      <c r="AJ47">
        <f t="shared" si="7"/>
        <v>-39.251018268842245</v>
      </c>
      <c r="AK47">
        <f t="shared" si="22"/>
        <v>-25.694969543850757</v>
      </c>
      <c r="AL47">
        <f t="shared" si="8"/>
        <v>-67.250219627480135</v>
      </c>
      <c r="AN47">
        <f t="shared" si="26"/>
        <v>0</v>
      </c>
      <c r="AO47">
        <f t="shared" si="26"/>
        <v>0</v>
      </c>
      <c r="AP47">
        <f t="shared" si="26"/>
        <v>-9.5673159813608319E-8</v>
      </c>
      <c r="AQ47">
        <f t="shared" si="26"/>
        <v>-1.5737311128584092E-2</v>
      </c>
      <c r="AR47">
        <f t="shared" si="26"/>
        <v>-1.5737406801743906E-2</v>
      </c>
      <c r="AS47">
        <f t="shared" si="26"/>
        <v>-0.26807599735207993</v>
      </c>
      <c r="AT47">
        <f t="shared" si="26"/>
        <v>-0.17549110548469565</v>
      </c>
      <c r="AU47">
        <f t="shared" si="23"/>
        <v>-0.45930450963851954</v>
      </c>
      <c r="AW47">
        <v>44</v>
      </c>
      <c r="AX47">
        <f>IF(Z47&gt;0, (R47*SUMPRODUCT(K47:$K$98, X47:$X$98)-K47*$AZ$3)/Z47, 0)</f>
        <v>-292524543.93274456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500000</v>
      </c>
      <c r="S48">
        <f t="shared" si="1"/>
        <v>-1367048040.9294825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-327.81997521473994</v>
      </c>
      <c r="AC48">
        <f t="shared" si="2"/>
        <v>-292.71010492986539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-0.44766653077572344</v>
      </c>
      <c r="AI48">
        <f t="shared" si="25"/>
        <v>-0.44766920725540965</v>
      </c>
      <c r="AJ48">
        <f t="shared" si="7"/>
        <v>-35.109870284874546</v>
      </c>
      <c r="AK48">
        <f t="shared" si="22"/>
        <v>-22.947398265031797</v>
      </c>
      <c r="AL48">
        <f t="shared" si="8"/>
        <v>-58.504937757161755</v>
      </c>
      <c r="AN48">
        <f t="shared" si="26"/>
        <v>0</v>
      </c>
      <c r="AO48">
        <f t="shared" si="26"/>
        <v>0</v>
      </c>
      <c r="AP48">
        <f t="shared" si="26"/>
        <v>-1.6321231745765022E-8</v>
      </c>
      <c r="AQ48">
        <f t="shared" si="26"/>
        <v>-2.7298803092934074E-3</v>
      </c>
      <c r="AR48">
        <f t="shared" si="26"/>
        <v>-2.7298966305251532E-3</v>
      </c>
      <c r="AS48">
        <f t="shared" si="26"/>
        <v>-0.21410075796026512</v>
      </c>
      <c r="AT48">
        <f t="shared" si="26"/>
        <v>-0.13993373720540181</v>
      </c>
      <c r="AU48">
        <f t="shared" si="23"/>
        <v>-0.35676439179619207</v>
      </c>
      <c r="AW48">
        <v>45</v>
      </c>
      <c r="AX48">
        <f>IF(Z48&gt;0, (R48*SUMPRODUCT(K48:$K$98, X48:$X$98)-K48*$AZ$3)/Z48, 0)</f>
        <v>-1367048040.9294825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500000</v>
      </c>
      <c r="S49">
        <f t="shared" si="1"/>
        <v>-6485475413.2517939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-292.71010492986539</v>
      </c>
      <c r="AC49">
        <f t="shared" si="2"/>
        <v>-261.35068517088615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-8.5839672903114353E-2</v>
      </c>
      <c r="AI49">
        <f t="shared" si="25"/>
        <v>-8.5840176626181125E-2</v>
      </c>
      <c r="AJ49">
        <f t="shared" si="7"/>
        <v>-31.359419758979243</v>
      </c>
      <c r="AK49">
        <f t="shared" si="22"/>
        <v>-20.489707345090579</v>
      </c>
      <c r="AL49">
        <f t="shared" si="8"/>
        <v>-51.934967280696</v>
      </c>
      <c r="AN49">
        <f t="shared" si="26"/>
        <v>0</v>
      </c>
      <c r="AO49">
        <f t="shared" si="26"/>
        <v>0</v>
      </c>
      <c r="AP49">
        <f t="shared" si="26"/>
        <v>-2.742602047791359E-9</v>
      </c>
      <c r="AQ49">
        <f t="shared" si="26"/>
        <v>-4.6736804052789453E-4</v>
      </c>
      <c r="AR49">
        <f t="shared" si="26"/>
        <v>-4.6737078312994234E-4</v>
      </c>
      <c r="AS49">
        <f t="shared" si="26"/>
        <v>-0.17074145402893443</v>
      </c>
      <c r="AT49">
        <f t="shared" si="26"/>
        <v>-0.11155953941802074</v>
      </c>
      <c r="AU49">
        <f t="shared" si="23"/>
        <v>-0.28276836423008511</v>
      </c>
      <c r="AW49">
        <v>46</v>
      </c>
      <c r="AX49">
        <f>IF(Z49&gt;0, (R49*SUMPRODUCT(K49:$K$98, X49:$X$98)-K49*$AZ$3)/Z49, 0)</f>
        <v>-6485475413.2517939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500000</v>
      </c>
      <c r="S50">
        <f t="shared" si="1"/>
        <v>-31239516423.717335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-261.35068517088615</v>
      </c>
      <c r="AC50">
        <f t="shared" si="2"/>
        <v>-233.34923321813332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-1.6212592769083916E-2</v>
      </c>
      <c r="AI50">
        <f t="shared" si="25"/>
        <v>-1.6212686140100793E-2</v>
      </c>
      <c r="AJ50">
        <f t="shared" si="7"/>
        <v>-28.001451952752831</v>
      </c>
      <c r="AK50">
        <f t="shared" si="22"/>
        <v>-18.294547961962031</v>
      </c>
      <c r="AL50">
        <f t="shared" si="8"/>
        <v>-46.312212600854963</v>
      </c>
      <c r="AN50">
        <f t="shared" si="26"/>
        <v>0</v>
      </c>
      <c r="AO50">
        <f t="shared" si="26"/>
        <v>0</v>
      </c>
      <c r="AP50">
        <f t="shared" si="26"/>
        <v>-4.5390505890651997E-10</v>
      </c>
      <c r="AQ50">
        <f t="shared" si="26"/>
        <v>-7.8814370047790812E-5</v>
      </c>
      <c r="AR50">
        <f t="shared" si="26"/>
        <v>-7.881482395284971E-5</v>
      </c>
      <c r="AS50">
        <f t="shared" si="26"/>
        <v>-0.1361236186902878</v>
      </c>
      <c r="AT50">
        <f t="shared" si="26"/>
        <v>-8.8935390746424398E-2</v>
      </c>
      <c r="AU50">
        <f t="shared" si="23"/>
        <v>-0.22513782426066503</v>
      </c>
      <c r="AW50">
        <v>47</v>
      </c>
      <c r="AX50">
        <f>IF(Z50&gt;0, (R50*SUMPRODUCT(K50:$K$98, X50:$X$98)-K50*$AZ$3)/Z50, 0)</f>
        <v>-31239516423.717335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500000</v>
      </c>
      <c r="S51">
        <f t="shared" si="1"/>
        <v>-153009011623.64246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-233.34923321813332</v>
      </c>
      <c r="AC51">
        <f t="shared" si="2"/>
        <v>-208.34759835322365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-3.0166578647115084E-3</v>
      </c>
      <c r="AI51">
        <f t="shared" si="25"/>
        <v>-3.0166748855715987E-3</v>
      </c>
      <c r="AJ51">
        <f t="shared" si="7"/>
        <v>-25.001634864909676</v>
      </c>
      <c r="AK51">
        <f t="shared" si="22"/>
        <v>-16.334446325269333</v>
      </c>
      <c r="AL51">
        <f t="shared" si="8"/>
        <v>-41.339097865064581</v>
      </c>
      <c r="AN51">
        <f t="shared" si="26"/>
        <v>0</v>
      </c>
      <c r="AO51">
        <f t="shared" si="26"/>
        <v>0</v>
      </c>
      <c r="AP51">
        <f t="shared" si="26"/>
        <v>-7.3878218396711582E-11</v>
      </c>
      <c r="AQ51">
        <f t="shared" si="26"/>
        <v>-1.3093657275469208E-5</v>
      </c>
      <c r="AR51">
        <f t="shared" si="26"/>
        <v>-1.3093731153687604E-5</v>
      </c>
      <c r="AS51">
        <f t="shared" si="26"/>
        <v>-0.10851838455961456</v>
      </c>
      <c r="AT51">
        <f t="shared" si="26"/>
        <v>-7.089887271259307E-2</v>
      </c>
      <c r="AU51">
        <f t="shared" si="23"/>
        <v>-0.17943035100336133</v>
      </c>
      <c r="AW51">
        <v>48</v>
      </c>
      <c r="AX51">
        <f>IF(Z51&gt;0, (R51*SUMPRODUCT(K51:$K$98, X51:$X$98)-K51*$AZ$3)/Z51, 0)</f>
        <v>-153009011623.64246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500000</v>
      </c>
      <c r="S52">
        <f t="shared" si="1"/>
        <v>-762885369271.20422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-208.34759835322365</v>
      </c>
      <c r="AC52">
        <f t="shared" si="2"/>
        <v>-186.02465280466683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-5.5210430023163197E-4</v>
      </c>
      <c r="AI52">
        <f t="shared" si="25"/>
        <v>-5.5210734827561563E-4</v>
      </c>
      <c r="AJ52">
        <f t="shared" si="7"/>
        <v>-22.322945548556817</v>
      </c>
      <c r="AK52">
        <f t="shared" si="22"/>
        <v>-14.584331884725657</v>
      </c>
      <c r="AL52">
        <f t="shared" si="8"/>
        <v>-36.90782954063075</v>
      </c>
      <c r="AN52">
        <f t="shared" si="26"/>
        <v>0</v>
      </c>
      <c r="AO52">
        <f t="shared" si="26"/>
        <v>0</v>
      </c>
      <c r="AP52">
        <f t="shared" si="26"/>
        <v>-1.1812399289257583E-11</v>
      </c>
      <c r="AQ52">
        <f t="shared" si="26"/>
        <v>-2.1396267503134272E-6</v>
      </c>
      <c r="AR52">
        <f t="shared" si="26"/>
        <v>-2.1396385627127165E-6</v>
      </c>
      <c r="AS52">
        <f t="shared" si="26"/>
        <v>-8.6510413741468117E-2</v>
      </c>
      <c r="AT52">
        <f t="shared" si="26"/>
        <v>-5.6520165886982193E-2</v>
      </c>
      <c r="AU52">
        <f t="shared" si="23"/>
        <v>-0.14303271926701303</v>
      </c>
      <c r="AW52">
        <v>49</v>
      </c>
      <c r="AX52">
        <f>IF(Z52&gt;0, (R52*SUMPRODUCT(K52:$K$98, X52:$X$98)-K52*$AZ$3)/Z52, 0)</f>
        <v>-762885369271.20422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500000</v>
      </c>
      <c r="S53">
        <f t="shared" si="1"/>
        <v>-3875566628481.8008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-186.02465280466683</v>
      </c>
      <c r="AC53">
        <f t="shared" si="2"/>
        <v>-166.09344187088817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-9.9274263286687128E-5</v>
      </c>
      <c r="AI53">
        <f t="shared" si="25"/>
        <v>-9.9274798993648816E-5</v>
      </c>
      <c r="AJ53">
        <f t="shared" si="7"/>
        <v>-19.931210933778658</v>
      </c>
      <c r="AK53">
        <f t="shared" si="22"/>
        <v>-13.02172569632668</v>
      </c>
      <c r="AL53">
        <f t="shared" si="8"/>
        <v>-32.953035904904333</v>
      </c>
      <c r="AN53">
        <f t="shared" si="26"/>
        <v>0</v>
      </c>
      <c r="AO53">
        <f t="shared" si="26"/>
        <v>0</v>
      </c>
      <c r="AP53">
        <f t="shared" si="26"/>
        <v>-1.8536432613502985E-12</v>
      </c>
      <c r="AQ53">
        <f t="shared" si="26"/>
        <v>-3.4350695870188111E-7</v>
      </c>
      <c r="AR53">
        <f t="shared" si="26"/>
        <v>-3.4350881234514244E-7</v>
      </c>
      <c r="AS53">
        <f t="shared" si="26"/>
        <v>-6.8965605227776255E-2</v>
      </c>
      <c r="AT53">
        <f t="shared" si="26"/>
        <v>-4.5057532968820917E-2</v>
      </c>
      <c r="AU53">
        <f t="shared" si="23"/>
        <v>-0.11402348170540952</v>
      </c>
      <c r="AW53">
        <v>50</v>
      </c>
      <c r="AX53">
        <f>IF(Z53&gt;0, (R53*SUMPRODUCT(K53:$K$98, X53:$X$98)-K53*$AZ$3)/Z53, 0)</f>
        <v>-3875566628481.8008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500000</v>
      </c>
      <c r="S54">
        <f t="shared" si="1"/>
        <v>-20096072637475.605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-166.09344187088817</v>
      </c>
      <c r="AC54">
        <f t="shared" si="2"/>
        <v>-148.29771625599744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-1.752427682777553E-5</v>
      </c>
      <c r="AI54">
        <f t="shared" si="25"/>
        <v>-1.7524369070746912E-5</v>
      </c>
      <c r="AJ54">
        <f t="shared" si="7"/>
        <v>-17.795725614890728</v>
      </c>
      <c r="AK54">
        <f t="shared" si="22"/>
        <v>-11.626540930962173</v>
      </c>
      <c r="AL54">
        <f t="shared" si="8"/>
        <v>-29.42228407022197</v>
      </c>
      <c r="AN54">
        <f t="shared" si="26"/>
        <v>0</v>
      </c>
      <c r="AO54">
        <f t="shared" si="26"/>
        <v>0</v>
      </c>
      <c r="AP54">
        <f t="shared" si="26"/>
        <v>-2.849798332867586E-13</v>
      </c>
      <c r="AQ54">
        <f t="shared" si="26"/>
        <v>-5.4140336266272346E-8</v>
      </c>
      <c r="AR54">
        <f t="shared" si="26"/>
        <v>-5.4140621246105631E-8</v>
      </c>
      <c r="AS54">
        <f t="shared" si="26"/>
        <v>-5.4978963089959317E-2</v>
      </c>
      <c r="AT54">
        <f t="shared" si="26"/>
        <v>-3.5919589823996935E-2</v>
      </c>
      <c r="AU54">
        <f t="shared" si="23"/>
        <v>-9.0898607054577502E-2</v>
      </c>
      <c r="AW54">
        <v>51</v>
      </c>
      <c r="AX54">
        <f>IF(Z54&gt;0, (R54*SUMPRODUCT(K54:$K$98, X54:$X$98)-K54*$AZ$3)/Z54, 0)</f>
        <v>-20096072637475.605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500000</v>
      </c>
      <c r="S55">
        <f t="shared" si="1"/>
        <v>-106471752497320.25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-148.29771625599744</v>
      </c>
      <c r="AC55">
        <f t="shared" si="2"/>
        <v>-132.40867527585414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-3.0310197701411007E-6</v>
      </c>
      <c r="AI55">
        <f t="shared" si="25"/>
        <v>-3.0310353151885158E-6</v>
      </c>
      <c r="AJ55">
        <f t="shared" si="7"/>
        <v>-15.889040980143307</v>
      </c>
      <c r="AK55">
        <f t="shared" si="22"/>
        <v>-10.380840137919822</v>
      </c>
      <c r="AL55">
        <f t="shared" si="8"/>
        <v>-26.269884149098445</v>
      </c>
      <c r="AN55">
        <f t="shared" si="26"/>
        <v>0</v>
      </c>
      <c r="AO55">
        <f t="shared" si="26"/>
        <v>0</v>
      </c>
      <c r="AP55">
        <f t="shared" si="26"/>
        <v>-4.2880009431456473E-14</v>
      </c>
      <c r="AQ55">
        <f t="shared" si="26"/>
        <v>-8.3608722996664198E-9</v>
      </c>
      <c r="AR55">
        <f t="shared" si="26"/>
        <v>-8.3609151796758521E-9</v>
      </c>
      <c r="AS55">
        <f t="shared" si="26"/>
        <v>-4.3828893466095892E-2</v>
      </c>
      <c r="AT55">
        <f t="shared" si="26"/>
        <v>-2.8634877149731949E-2</v>
      </c>
      <c r="AU55">
        <f t="shared" si="23"/>
        <v>-7.2463778976743026E-2</v>
      </c>
      <c r="AW55">
        <v>52</v>
      </c>
      <c r="AX55">
        <f>IF(Z55&gt;0, (R55*SUMPRODUCT(K55:$K$98, X55:$X$98)-K55*$AZ$3)/Z55, 0)</f>
        <v>-106471752497320.25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500000</v>
      </c>
      <c r="S56">
        <f t="shared" si="1"/>
        <v>-577407208677402.88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-132.40867527585414</v>
      </c>
      <c r="AC56">
        <f t="shared" si="2"/>
        <v>-118.2220315036046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-5.1321069132917388E-7</v>
      </c>
      <c r="AI56">
        <f t="shared" si="25"/>
        <v>-5.1321325065883166E-7</v>
      </c>
      <c r="AJ56">
        <f t="shared" si="7"/>
        <v>-14.186643772249539</v>
      </c>
      <c r="AK56">
        <f t="shared" si="22"/>
        <v>-9.2686072693097898</v>
      </c>
      <c r="AL56">
        <f t="shared" si="8"/>
        <v>-23.45525155477258</v>
      </c>
      <c r="AN56">
        <f t="shared" si="26"/>
        <v>0</v>
      </c>
      <c r="AO56">
        <f t="shared" si="26"/>
        <v>0</v>
      </c>
      <c r="AP56">
        <f t="shared" si="26"/>
        <v>-6.3033442727060489E-15</v>
      </c>
      <c r="AQ56">
        <f t="shared" si="26"/>
        <v>-1.2639808482753978E-9</v>
      </c>
      <c r="AR56">
        <f t="shared" si="26"/>
        <v>-1.2639871516196703E-9</v>
      </c>
      <c r="AS56">
        <f t="shared" si="26"/>
        <v>-3.4940125629470728E-2</v>
      </c>
      <c r="AT56">
        <f t="shared" si="26"/>
        <v>-2.2827548756343956E-2</v>
      </c>
      <c r="AU56">
        <f t="shared" si="23"/>
        <v>-5.7767675649801842E-2</v>
      </c>
      <c r="AW56">
        <v>53</v>
      </c>
      <c r="AX56">
        <f>IF(Z56&gt;0, (R56*SUMPRODUCT(K56:$K$98, X56:$X$98)-K56*$AZ$3)/Z56, 0)</f>
        <v>-577407208677402.88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500000</v>
      </c>
      <c r="S57">
        <f t="shared" si="1"/>
        <v>-3211527574280511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-118.2220315036046</v>
      </c>
      <c r="AC57">
        <f t="shared" si="2"/>
        <v>-105.55538527218074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-8.4915626180090571E-8</v>
      </c>
      <c r="AI57">
        <f t="shared" si="25"/>
        <v>-8.4916037025797294E-8</v>
      </c>
      <c r="AJ57">
        <f t="shared" si="7"/>
        <v>-12.666646231423854</v>
      </c>
      <c r="AK57">
        <f t="shared" si="22"/>
        <v>-8.2755422052523233</v>
      </c>
      <c r="AL57">
        <f t="shared" si="8"/>
        <v>-20.942188521592215</v>
      </c>
      <c r="AN57">
        <f t="shared" si="26"/>
        <v>0</v>
      </c>
      <c r="AO57">
        <f t="shared" si="26"/>
        <v>0</v>
      </c>
      <c r="AP57">
        <f t="shared" si="26"/>
        <v>-9.0345292611245262E-16</v>
      </c>
      <c r="AQ57">
        <f t="shared" si="26"/>
        <v>-1.867301268833229E-10</v>
      </c>
      <c r="AR57">
        <f t="shared" si="26"/>
        <v>-1.8673103033624902E-10</v>
      </c>
      <c r="AS57">
        <f t="shared" si="26"/>
        <v>-2.7854054246313719E-2</v>
      </c>
      <c r="AT57">
        <f t="shared" si="26"/>
        <v>-1.8197982109179472E-2</v>
      </c>
      <c r="AU57">
        <f t="shared" si="23"/>
        <v>-4.6052036542224221E-2</v>
      </c>
      <c r="AW57">
        <v>54</v>
      </c>
      <c r="AX57">
        <f>IF(Z57&gt;0, (R57*SUMPRODUCT(K57:$K$98, X57:$X$98)-K57*$AZ$3)/Z57, 0)</f>
        <v>-3211527574280511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500000</v>
      </c>
      <c r="S58">
        <f t="shared" si="1"/>
        <v>-1.8340804914778792E+16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-105.55538527218074</v>
      </c>
      <c r="AC58">
        <f t="shared" si="2"/>
        <v>-94.245879707467608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-1.3700194904813873E-8</v>
      </c>
      <c r="AI58">
        <f t="shared" si="25"/>
        <v>-1.3700259137190904E-8</v>
      </c>
      <c r="AJ58">
        <f t="shared" si="7"/>
        <v>-11.309505564713135</v>
      </c>
      <c r="AK58">
        <f t="shared" si="22"/>
        <v>-7.388876969052653</v>
      </c>
      <c r="AL58">
        <f t="shared" si="8"/>
        <v>-18.698382547466046</v>
      </c>
      <c r="AN58">
        <f t="shared" si="26"/>
        <v>0</v>
      </c>
      <c r="AO58">
        <f t="shared" si="26"/>
        <v>0</v>
      </c>
      <c r="AP58">
        <f t="shared" si="26"/>
        <v>-1.2611383932984665E-16</v>
      </c>
      <c r="AQ58">
        <f t="shared" si="26"/>
        <v>-2.6898960600067851E-11</v>
      </c>
      <c r="AR58">
        <f t="shared" si="26"/>
        <v>-2.6899086713907179E-11</v>
      </c>
      <c r="AS58">
        <f t="shared" si="26"/>
        <v>-2.2205081511984495E-2</v>
      </c>
      <c r="AT58">
        <f t="shared" si="26"/>
        <v>-1.4507319921372774E-2</v>
      </c>
      <c r="AU58">
        <f t="shared" si="23"/>
        <v>-3.6712401460256353E-2</v>
      </c>
      <c r="AW58">
        <v>55</v>
      </c>
      <c r="AX58">
        <f>IF(Z58&gt;0, (R58*SUMPRODUCT(K58:$K$98, X58:$X$98)-K58*$AZ$3)/Z58, 0)</f>
        <v>-1.8340804914778792E+16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500000</v>
      </c>
      <c r="S59">
        <f t="shared" si="1"/>
        <v>-1.0775878328079677E+17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-94.245879707467608</v>
      </c>
      <c r="AC59">
        <f t="shared" si="2"/>
        <v>-84.148106881691035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-2.1531555036316524E-9</v>
      </c>
      <c r="AI59">
        <f t="shared" si="25"/>
        <v>-2.1531652647973224E-9</v>
      </c>
      <c r="AJ59">
        <f t="shared" si="7"/>
        <v>-10.097772825776573</v>
      </c>
      <c r="AK59">
        <f t="shared" si="22"/>
        <v>-6.5972115795227335</v>
      </c>
      <c r="AL59">
        <f t="shared" si="8"/>
        <v>-16.694984407452473</v>
      </c>
      <c r="AN59">
        <f t="shared" si="26"/>
        <v>0</v>
      </c>
      <c r="AO59">
        <f t="shared" si="26"/>
        <v>0</v>
      </c>
      <c r="AP59">
        <f t="shared" si="26"/>
        <v>-1.7111670712222135E-17</v>
      </c>
      <c r="AQ59">
        <f t="shared" si="26"/>
        <v>-3.7745582049592642E-12</v>
      </c>
      <c r="AR59">
        <f t="shared" si="26"/>
        <v>-3.7745753166299759E-12</v>
      </c>
      <c r="AS59">
        <f t="shared" si="26"/>
        <v>-1.7701755032120549E-2</v>
      </c>
      <c r="AT59">
        <f t="shared" si="26"/>
        <v>-1.1565146621012374E-2</v>
      </c>
      <c r="AU59">
        <f t="shared" si="23"/>
        <v>-2.9266901656907499E-2</v>
      </c>
      <c r="AW59">
        <v>56</v>
      </c>
      <c r="AX59">
        <f>IF(Z59&gt;0, (R59*SUMPRODUCT(K59:$K$98, X59:$X$98)-K59*$AZ$3)/Z59, 0)</f>
        <v>-1.0775878328079677E+17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500000</v>
      </c>
      <c r="S60">
        <f t="shared" si="1"/>
        <v>-6.5202099087995571E+17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-84.148106881691035</v>
      </c>
      <c r="AC60">
        <f t="shared" si="2"/>
        <v>-75.132238287227437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-3.2892726827491831E-10</v>
      </c>
      <c r="AI60">
        <f t="shared" si="25"/>
        <v>-3.2892870864722491E-10</v>
      </c>
      <c r="AJ60">
        <f t="shared" si="7"/>
        <v>-9.0158685944635977</v>
      </c>
      <c r="AK60">
        <f t="shared" si="22"/>
        <v>-5.8903674817183731</v>
      </c>
      <c r="AL60">
        <f t="shared" si="8"/>
        <v>-14.906236076510899</v>
      </c>
      <c r="AN60">
        <f t="shared" si="26"/>
        <v>0</v>
      </c>
      <c r="AO60">
        <f t="shared" si="26"/>
        <v>0</v>
      </c>
      <c r="AP60">
        <f t="shared" si="26"/>
        <v>-2.2544856254210623E-18</v>
      </c>
      <c r="AQ60">
        <f t="shared" si="26"/>
        <v>-5.1484036087958303E-13</v>
      </c>
      <c r="AR60">
        <f t="shared" si="26"/>
        <v>-5.1484261536520839E-13</v>
      </c>
      <c r="AS60">
        <f t="shared" si="26"/>
        <v>-1.411173073354613E-2</v>
      </c>
      <c r="AT60">
        <f t="shared" si="26"/>
        <v>-9.2196640792535124E-3</v>
      </c>
      <c r="AU60">
        <f t="shared" si="23"/>
        <v>-2.3331394813314484E-2</v>
      </c>
      <c r="AW60">
        <v>57</v>
      </c>
      <c r="AX60">
        <f>IF(Z60&gt;0, (R60*SUMPRODUCT(K60:$K$98, X60:$X$98)-K60*$AZ$3)/Z60, 0)</f>
        <v>-6.5202099087995571E+17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500000</v>
      </c>
      <c r="S61">
        <f t="shared" si="1"/>
        <v>-4.0645599918879698E+18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-75.132238287227437</v>
      </c>
      <c r="AC61">
        <f t="shared" si="2"/>
        <v>-67.082355613596363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-4.8786637855768883E-11</v>
      </c>
      <c r="AI61">
        <f t="shared" si="25"/>
        <v>-4.8786844158406032E-11</v>
      </c>
      <c r="AJ61">
        <f t="shared" si="7"/>
        <v>-8.0498826736310747</v>
      </c>
      <c r="AK61">
        <f t="shared" si="22"/>
        <v>-5.2592566801059215</v>
      </c>
      <c r="AL61">
        <f t="shared" si="8"/>
        <v>-13.309139353785785</v>
      </c>
      <c r="AN61">
        <f t="shared" si="26"/>
        <v>0</v>
      </c>
      <c r="AO61">
        <f t="shared" si="26"/>
        <v>0</v>
      </c>
      <c r="AP61">
        <f t="shared" si="26"/>
        <v>-2.8830983973071748E-19</v>
      </c>
      <c r="AQ61">
        <f t="shared" si="26"/>
        <v>-6.8179776738158829E-14</v>
      </c>
      <c r="AR61">
        <f t="shared" si="26"/>
        <v>-6.8180065047998564E-14</v>
      </c>
      <c r="AS61">
        <f t="shared" si="26"/>
        <v>-1.1249785342435543E-2</v>
      </c>
      <c r="AT61">
        <f t="shared" si="26"/>
        <v>-7.3498597570582878E-3</v>
      </c>
      <c r="AU61">
        <f t="shared" si="23"/>
        <v>-1.8599645099562013E-2</v>
      </c>
      <c r="AW61">
        <v>58</v>
      </c>
      <c r="AX61">
        <f>IF(Z61&gt;0, (R61*SUMPRODUCT(K61:$K$98, X61:$X$98)-K61*$AZ$3)/Z61, 0)</f>
        <v>-4.0645599918879698E+18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500000</v>
      </c>
      <c r="S62">
        <f t="shared" si="1"/>
        <v>-2.61475061622569E+19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-67.082355613596363</v>
      </c>
      <c r="AC62">
        <f t="shared" si="2"/>
        <v>-59.894960369282529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-7.0242560773924292E-12</v>
      </c>
      <c r="AI62">
        <f t="shared" si="25"/>
        <v>-7.0242847106012706E-12</v>
      </c>
      <c r="AJ62">
        <f t="shared" si="7"/>
        <v>-7.1873952443138336</v>
      </c>
      <c r="AK62">
        <f t="shared" si="22"/>
        <v>-4.6957648929517459</v>
      </c>
      <c r="AL62">
        <f t="shared" si="8"/>
        <v>-11.883160137272604</v>
      </c>
      <c r="AN62">
        <f t="shared" si="26"/>
        <v>0</v>
      </c>
      <c r="AO62">
        <f t="shared" si="26"/>
        <v>0</v>
      </c>
      <c r="AP62">
        <f t="shared" si="26"/>
        <v>-3.5727833624861047E-20</v>
      </c>
      <c r="AQ62">
        <f t="shared" si="26"/>
        <v>-8.7646988454844971E-15</v>
      </c>
      <c r="AR62">
        <f t="shared" si="26"/>
        <v>-8.7647345733181224E-15</v>
      </c>
      <c r="AS62">
        <f t="shared" si="26"/>
        <v>-8.9682599987532911E-3</v>
      </c>
      <c r="AT62">
        <f t="shared" si="26"/>
        <v>-5.8592631991855352E-3</v>
      </c>
      <c r="AU62">
        <f t="shared" si="23"/>
        <v>-1.4827523197947591E-2</v>
      </c>
      <c r="AW62">
        <v>59</v>
      </c>
      <c r="AX62">
        <f>IF(Z62&gt;0, (R62*SUMPRODUCT(K62:$K$98, X62:$X$98)-K62*$AZ$3)/Z62, 0)</f>
        <v>-2.61475061622569E+19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500000</v>
      </c>
      <c r="S63">
        <f t="shared" si="1"/>
        <v>-1.7386287760531194E+20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-59.894960369282529</v>
      </c>
      <c r="AC63">
        <f t="shared" si="2"/>
        <v>-53.47764318685941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-9.8008248389137613E-13</v>
      </c>
      <c r="AI63">
        <f t="shared" si="25"/>
        <v>-9.8008632870603149E-13</v>
      </c>
      <c r="AJ63">
        <f t="shared" si="7"/>
        <v>-6.417317182423119</v>
      </c>
      <c r="AK63">
        <f t="shared" si="22"/>
        <v>-4.1926472258497771</v>
      </c>
      <c r="AL63">
        <f t="shared" si="8"/>
        <v>-10.609964408273875</v>
      </c>
      <c r="AN63">
        <f t="shared" si="26"/>
        <v>0</v>
      </c>
      <c r="AO63">
        <f t="shared" si="26"/>
        <v>0</v>
      </c>
      <c r="AP63">
        <f t="shared" si="26"/>
        <v>-4.2834534208822651E-21</v>
      </c>
      <c r="AQ63">
        <f t="shared" si="26"/>
        <v>-1.0918959806151537E-15</v>
      </c>
      <c r="AR63">
        <f t="shared" si="26"/>
        <v>-1.0919002640685746E-15</v>
      </c>
      <c r="AS63">
        <f t="shared" si="26"/>
        <v>-7.1494419632919049E-3</v>
      </c>
      <c r="AT63">
        <f t="shared" si="26"/>
        <v>-4.6709687493507179E-3</v>
      </c>
      <c r="AU63">
        <f t="shared" si="23"/>
        <v>-1.1820410712643713E-2</v>
      </c>
      <c r="AW63">
        <v>60</v>
      </c>
      <c r="AX63">
        <f>IF(Z63&gt;0, (R63*SUMPRODUCT(K63:$K$98, X63:$X$98)-K63*$AZ$3)/Z63, 0)</f>
        <v>-1.7386287760531194E+20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500000</v>
      </c>
      <c r="S64">
        <f t="shared" si="1"/>
        <v>-1.1967315361165313E+21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-53.47764318685941</v>
      </c>
      <c r="AC64">
        <f t="shared" si="2"/>
        <v>-47.747895702553045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-1.3230536752263779E-13</v>
      </c>
      <c r="AI64">
        <f t="shared" si="25"/>
        <v>-1.323058662549585E-13</v>
      </c>
      <c r="AJ64">
        <f t="shared" si="7"/>
        <v>-5.7297474843063654</v>
      </c>
      <c r="AK64">
        <f t="shared" si="22"/>
        <v>-3.743435023080159</v>
      </c>
      <c r="AL64">
        <f t="shared" si="8"/>
        <v>-9.4731825073866567</v>
      </c>
      <c r="AN64">
        <f t="shared" si="26"/>
        <v>0</v>
      </c>
      <c r="AO64">
        <f t="shared" si="26"/>
        <v>0</v>
      </c>
      <c r="AP64">
        <f t="shared" si="26"/>
        <v>-4.9609874801316024E-22</v>
      </c>
      <c r="AQ64">
        <f t="shared" si="26"/>
        <v>-1.316067246035251E-16</v>
      </c>
      <c r="AR64">
        <f t="shared" si="26"/>
        <v>-1.3160722070227311E-16</v>
      </c>
      <c r="AS64">
        <f t="shared" si="26"/>
        <v>-5.6994913610426629E-3</v>
      </c>
      <c r="AT64">
        <f t="shared" si="26"/>
        <v>-3.72366768921454E-3</v>
      </c>
      <c r="AU64">
        <f t="shared" si="23"/>
        <v>-9.4231590502573351E-3</v>
      </c>
      <c r="AW64">
        <v>61</v>
      </c>
      <c r="AX64">
        <f>IF(Z64&gt;0, (R64*SUMPRODUCT(K64:$K$98, X64:$X$98)-K64*$AZ$3)/Z64, 0)</f>
        <v>-1.1967315361165313E+21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500000</v>
      </c>
      <c r="S65">
        <f t="shared" si="1"/>
        <v>-8.538976982272996E+21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-47.747895702553045</v>
      </c>
      <c r="AC65">
        <f t="shared" si="2"/>
        <v>-42.632049734422353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-1.7253479215648101E-14</v>
      </c>
      <c r="AI65">
        <f t="shared" si="25"/>
        <v>-1.725354162366522E-14</v>
      </c>
      <c r="AJ65">
        <f t="shared" si="7"/>
        <v>-5.1158459681306923</v>
      </c>
      <c r="AK65">
        <f t="shared" si="22"/>
        <v>-3.3423526991787136</v>
      </c>
      <c r="AL65">
        <f t="shared" si="8"/>
        <v>-8.4581986673094232</v>
      </c>
      <c r="AN65">
        <f t="shared" si="26"/>
        <v>0</v>
      </c>
      <c r="AO65">
        <f t="shared" si="26"/>
        <v>0</v>
      </c>
      <c r="AP65">
        <f t="shared" si="26"/>
        <v>-5.5427204907111793E-23</v>
      </c>
      <c r="AQ65">
        <f t="shared" si="26"/>
        <v>-1.5323546108466553E-17</v>
      </c>
      <c r="AR65">
        <f t="shared" si="26"/>
        <v>-1.532360153567146E-17</v>
      </c>
      <c r="AS65">
        <f t="shared" si="26"/>
        <v>-4.5435996181781508E-3</v>
      </c>
      <c r="AT65">
        <f t="shared" si="26"/>
        <v>-2.968485083876387E-3</v>
      </c>
      <c r="AU65">
        <f t="shared" si="23"/>
        <v>-7.512084702054553E-3</v>
      </c>
      <c r="AW65">
        <v>62</v>
      </c>
      <c r="AX65">
        <f>IF(Z65&gt;0, (R65*SUMPRODUCT(K65:$K$98, X65:$X$98)-K65*$AZ$3)/Z65, 0)</f>
        <v>-8.538976982272996E+21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500000</v>
      </c>
      <c r="S66">
        <f t="shared" si="1"/>
        <v>-6.3256424063820947E+22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-42.632049734422353</v>
      </c>
      <c r="AC66">
        <f t="shared" si="2"/>
        <v>-38.06433012001996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-2.1704842410186744E-15</v>
      </c>
      <c r="AI66">
        <f t="shared" si="25"/>
        <v>-2.1704917628495959E-15</v>
      </c>
      <c r="AJ66">
        <f t="shared" si="7"/>
        <v>-4.5677196144023924</v>
      </c>
      <c r="AK66">
        <f t="shared" si="22"/>
        <v>-2.9842434814095649</v>
      </c>
      <c r="AL66">
        <f t="shared" si="8"/>
        <v>-7.551963095811959</v>
      </c>
      <c r="AN66">
        <f t="shared" si="26"/>
        <v>0</v>
      </c>
      <c r="AO66">
        <f t="shared" si="26"/>
        <v>0</v>
      </c>
      <c r="AP66">
        <f t="shared" si="26"/>
        <v>-5.9646935918323916E-24</v>
      </c>
      <c r="AQ66">
        <f t="shared" si="26"/>
        <v>-1.7211598583995854E-18</v>
      </c>
      <c r="AR66">
        <f t="shared" si="26"/>
        <v>-1.7211658230931772E-18</v>
      </c>
      <c r="AS66">
        <f t="shared" si="26"/>
        <v>-3.6221297976547664E-3</v>
      </c>
      <c r="AT66">
        <f t="shared" si="26"/>
        <v>-2.3664581344677821E-3</v>
      </c>
      <c r="AU66">
        <f t="shared" si="23"/>
        <v>-5.9885879321225502E-3</v>
      </c>
      <c r="AW66">
        <v>63</v>
      </c>
      <c r="AX66">
        <f>IF(Z66&gt;0, (R66*SUMPRODUCT(K66:$K$98, X66:$X$98)-K66*$AZ$3)/Z66, 0)</f>
        <v>-6.3256424063820947E+22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-4.8736094223690393E+23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-38.06433012001996</v>
      </c>
      <c r="AC67">
        <f t="shared" ref="AC67:AC79" si="29">S67*Z67</f>
        <v>-33.98600903573211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-2.6299711351448061E-16</v>
      </c>
      <c r="AI67">
        <f t="shared" ref="AI67:AI79" si="33">SUM(AE67:AH67)</f>
        <v>-2.6299798519925493E-16</v>
      </c>
      <c r="AJ67">
        <f t="shared" ref="AJ67:AJ79" si="34">AB67-AC67</f>
        <v>-4.0783210842878503</v>
      </c>
      <c r="AK67">
        <f t="shared" si="22"/>
        <v>-2.6645031084013975</v>
      </c>
      <c r="AL67">
        <f t="shared" ref="AL67:AL79" si="35">SUM(AI67:AK67)</f>
        <v>-6.7428241926892483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-1.8620765509601045E-19</v>
      </c>
      <c r="AR67">
        <f t="shared" si="36"/>
        <v>-1.8620827226771869E-19</v>
      </c>
      <c r="AS67">
        <f t="shared" si="36"/>
        <v>-2.8875396983854963E-3</v>
      </c>
      <c r="AT67">
        <f t="shared" si="36"/>
        <v>-1.8865259362785254E-3</v>
      </c>
      <c r="AU67">
        <f t="shared" si="23"/>
        <v>-4.7740656346640219E-3</v>
      </c>
      <c r="AW67">
        <v>64</v>
      </c>
      <c r="AX67">
        <f>IF(Z67&gt;0, (R67*SUMPRODUCT(K67:$K$98, X67:$X$98)-K67*$AZ$3)/Z67, 0)</f>
        <v>-4.8736094223690393E+23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500000</v>
      </c>
      <c r="S68">
        <f t="shared" si="28"/>
        <v>-3.9117026563277919E+24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-33.98600903573211</v>
      </c>
      <c r="AC68">
        <f t="shared" si="29"/>
        <v>-30.34465092476081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-3.06400159461351E-17</v>
      </c>
      <c r="AI68">
        <f t="shared" si="33"/>
        <v>-3.0640112913663025E-17</v>
      </c>
      <c r="AJ68">
        <f t="shared" si="34"/>
        <v>-3.6413581109713</v>
      </c>
      <c r="AK68">
        <f t="shared" si="22"/>
        <v>-2.379020632501248</v>
      </c>
      <c r="AL68">
        <f t="shared" si="35"/>
        <v>-6.0203787434725484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-1.9369460009030146E-20</v>
      </c>
      <c r="AR68">
        <f t="shared" si="36"/>
        <v>-1.936952130823631E-20</v>
      </c>
      <c r="AS68">
        <f t="shared" si="36"/>
        <v>-2.3019289687384406E-3</v>
      </c>
      <c r="AT68">
        <f t="shared" si="36"/>
        <v>-1.5039269262424472E-3</v>
      </c>
      <c r="AU68">
        <f t="shared" si="23"/>
        <v>-3.8058558949808879E-3</v>
      </c>
      <c r="AW68">
        <v>65</v>
      </c>
      <c r="AX68">
        <f>IF(Z68&gt;0, (R68*SUMPRODUCT(K68:$K$98, X68:$X$98)-K68*$AZ$3)/Z68, 0)</f>
        <v>-3.9117026563277919E+24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500000</v>
      </c>
      <c r="S69">
        <f t="shared" si="28"/>
        <v>-3.2758520787604015E+25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-30.34465092476081</v>
      </c>
      <c r="AC69">
        <f t="shared" si="29"/>
        <v>-27.093438325679294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-3.4263814176045742E-18</v>
      </c>
      <c r="AI69">
        <f t="shared" si="33"/>
        <v>-3.4263917559217792E-18</v>
      </c>
      <c r="AJ69">
        <f t="shared" si="34"/>
        <v>-3.2512125990815157</v>
      </c>
      <c r="AK69">
        <f t="shared" si="22"/>
        <v>-2.1241255647332569</v>
      </c>
      <c r="AL69">
        <f t="shared" si="35"/>
        <v>-5.3753381638147726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-1.933954311130044E-21</v>
      </c>
      <c r="AR69">
        <f t="shared" si="36"/>
        <v>-1.9339601463919988E-21</v>
      </c>
      <c r="AS69">
        <f t="shared" si="36"/>
        <v>-1.8350836804356179E-3</v>
      </c>
      <c r="AT69">
        <f t="shared" si="36"/>
        <v>-1.1989213378846037E-3</v>
      </c>
      <c r="AU69">
        <f t="shared" si="23"/>
        <v>-3.0340050183202219E-3</v>
      </c>
      <c r="AW69">
        <v>66</v>
      </c>
      <c r="AX69">
        <f>IF(Z69&gt;0, (R69*SUMPRODUCT(K69:$K$98, X69:$X$98)-K69*$AZ$3)/Z69, 0)</f>
        <v>-3.2758520787604015E+25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500000</v>
      </c>
      <c r="S70">
        <f t="shared" si="28"/>
        <v>-2.8888603059531516E+26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-27.093438325679294</v>
      </c>
      <c r="AC70">
        <f t="shared" si="29"/>
        <v>-24.190569933642227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-3.6752865295178492E-19</v>
      </c>
      <c r="AI70">
        <f t="shared" si="33"/>
        <v>-3.6752969966949412E-19</v>
      </c>
      <c r="AJ70">
        <f t="shared" si="34"/>
        <v>-2.9028683920370675</v>
      </c>
      <c r="AK70">
        <f t="shared" si="22"/>
        <v>-1.8965406827975508</v>
      </c>
      <c r="AL70">
        <f t="shared" si="35"/>
        <v>-4.7994090748346183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-1.8521821050564138E-22</v>
      </c>
      <c r="AR70">
        <f t="shared" si="36"/>
        <v>-1.8521873800514229E-22</v>
      </c>
      <c r="AS70">
        <f t="shared" si="36"/>
        <v>-1.4629174748370679E-3</v>
      </c>
      <c r="AT70">
        <f t="shared" si="36"/>
        <v>-9.5577275022688444E-4</v>
      </c>
      <c r="AU70">
        <f t="shared" si="23"/>
        <v>-2.4186902250639521E-3</v>
      </c>
      <c r="AW70">
        <v>67</v>
      </c>
      <c r="AX70">
        <f>IF(Z70&gt;0, (R70*SUMPRODUCT(K70:$K$98, X70:$X$98)-K70*$AZ$3)/Z70, 0)</f>
        <v>-2.8888603059531516E+26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500000</v>
      </c>
      <c r="S71">
        <f t="shared" si="28"/>
        <v>-2.6894524945389255E+27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-24.190569933642227</v>
      </c>
      <c r="AC71">
        <f t="shared" si="29"/>
        <v>-21.5987231550377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-3.7434571449357085E-20</v>
      </c>
      <c r="AI71">
        <f t="shared" si="33"/>
        <v>-3.7434671835602978E-20</v>
      </c>
      <c r="AJ71">
        <f t="shared" si="34"/>
        <v>-2.5918467786045269</v>
      </c>
      <c r="AK71">
        <f t="shared" si="22"/>
        <v>-1.6933398953549561</v>
      </c>
      <c r="AL71">
        <f t="shared" si="35"/>
        <v>-4.2851866739594833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-1.6844081113542771E-23</v>
      </c>
      <c r="AR71">
        <f t="shared" si="36"/>
        <v>-1.6844126283395209E-23</v>
      </c>
      <c r="AS71">
        <f t="shared" si="36"/>
        <v>-1.1662288543025105E-3</v>
      </c>
      <c r="AT71">
        <f t="shared" si="36"/>
        <v>-7.6193618481097279E-4</v>
      </c>
      <c r="AU71">
        <f t="shared" si="23"/>
        <v>-1.9281650391134834E-3</v>
      </c>
      <c r="AW71">
        <v>68</v>
      </c>
      <c r="AX71">
        <f>IF(Z71&gt;0, (R71*SUMPRODUCT(K71:$K$98, X71:$X$98)-K71*$AZ$3)/Z71, 0)</f>
        <v>-2.6894524945389255E+27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500000</v>
      </c>
      <c r="S72">
        <f t="shared" si="28"/>
        <v>-2.6504129465573524E+28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-21.5987231550377</v>
      </c>
      <c r="AC72">
        <f t="shared" si="29"/>
        <v>-19.284574245569374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-3.6114921370393598E-21</v>
      </c>
      <c r="AI72">
        <f t="shared" si="33"/>
        <v>-3.6115012321193689E-21</v>
      </c>
      <c r="AJ72">
        <f t="shared" si="34"/>
        <v>-2.3141489094683259</v>
      </c>
      <c r="AK72">
        <f t="shared" ref="AK72:AK79" si="49">G72*SUM(AB72:AB72, AE72:AF72)</f>
        <v>-1.5119106208526392</v>
      </c>
      <c r="AL72">
        <f t="shared" si="35"/>
        <v>-3.8260595303209648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-1.4509188046056451E-24</v>
      </c>
      <c r="AR72">
        <f t="shared" si="36"/>
        <v>-1.450922458558669E-24</v>
      </c>
      <c r="AS72">
        <f t="shared" si="36"/>
        <v>-9.2971050247330151E-4</v>
      </c>
      <c r="AT72">
        <f t="shared" si="36"/>
        <v>-6.0741086161589014E-4</v>
      </c>
      <c r="AU72">
        <f t="shared" si="23"/>
        <v>-1.5371213640891915E-3</v>
      </c>
      <c r="AW72">
        <v>69</v>
      </c>
      <c r="AX72">
        <f>IF(Z72&gt;0, (R72*SUMPRODUCT(K72:$K$98, X72:$X$98)-K72*$AZ$3)/Z72, 0)</f>
        <v>-2.6504129465573524E+28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500000</v>
      </c>
      <c r="S73">
        <f t="shared" si="28"/>
        <v>-2.7730080634116315E+29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-19.284574245569374</v>
      </c>
      <c r="AC73">
        <f t="shared" si="29"/>
        <v>-17.218369862115509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-3.2911879297813653E-22</v>
      </c>
      <c r="AI73">
        <f t="shared" si="33"/>
        <v>-3.291195691375214E-22</v>
      </c>
      <c r="AJ73">
        <f t="shared" si="34"/>
        <v>-2.066204383453865</v>
      </c>
      <c r="AK73">
        <f t="shared" si="49"/>
        <v>-1.3499201971898562</v>
      </c>
      <c r="AL73">
        <f t="shared" si="35"/>
        <v>-3.4161245806437215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-1.1805682377484334E-25</v>
      </c>
      <c r="AR73">
        <f t="shared" si="36"/>
        <v>-1.1805710218772548E-25</v>
      </c>
      <c r="AS73">
        <f t="shared" si="36"/>
        <v>-7.4115952046659964E-4</v>
      </c>
      <c r="AT73">
        <f t="shared" si="36"/>
        <v>-4.8422422003817762E-4</v>
      </c>
      <c r="AU73">
        <f t="shared" si="23"/>
        <v>-1.2253837405047773E-3</v>
      </c>
      <c r="AW73">
        <v>70</v>
      </c>
      <c r="AX73">
        <f>IF(Z73&gt;0, (R73*SUMPRODUCT(K73:$K$98, X73:$X$98)-K73*$AZ$3)/Z73, 0)</f>
        <v>-2.7730080634116315E+29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500000</v>
      </c>
      <c r="S74">
        <f t="shared" si="28"/>
        <v>-3.0900563596332885E+30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-17.218369862115509</v>
      </c>
      <c r="AC74">
        <f t="shared" si="29"/>
        <v>-15.373544519745991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-2.8248328450110523E-23</v>
      </c>
      <c r="AI74">
        <f t="shared" si="33"/>
        <v>-2.8248390639690299E-23</v>
      </c>
      <c r="AJ74">
        <f t="shared" si="34"/>
        <v>-1.8448253423695178</v>
      </c>
      <c r="AK74">
        <f t="shared" si="49"/>
        <v>-1.2052858903480856</v>
      </c>
      <c r="AL74">
        <f t="shared" si="35"/>
        <v>-3.0501112327176036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-9.0471782011975364E-27</v>
      </c>
      <c r="AR74">
        <f t="shared" si="36"/>
        <v>-9.0471981188436906E-27</v>
      </c>
      <c r="AS74">
        <f t="shared" si="36"/>
        <v>-5.9084783200462191E-4</v>
      </c>
      <c r="AT74">
        <f t="shared" si="36"/>
        <v>-3.860205835763532E-4</v>
      </c>
      <c r="AU74">
        <f t="shared" si="23"/>
        <v>-9.7686841558097511E-4</v>
      </c>
      <c r="AW74">
        <v>71</v>
      </c>
      <c r="AX74">
        <f>IF(Z74&gt;0, (R74*SUMPRODUCT(K74:$K$98, X74:$X$98)-K74*$AZ$3)/Z74, 0)</f>
        <v>-3.0900563596332885E+30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500000</v>
      </c>
      <c r="S75">
        <f t="shared" si="28"/>
        <v>-3.6817009622333504E+31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-15.373544519745991</v>
      </c>
      <c r="AC75">
        <f t="shared" si="29"/>
        <v>-13.72637903548749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-2.2762938077627705E-24</v>
      </c>
      <c r="AI75">
        <f t="shared" si="33"/>
        <v>-2.2762984681015569E-24</v>
      </c>
      <c r="AJ75">
        <f t="shared" si="34"/>
        <v>-1.6471654842585011</v>
      </c>
      <c r="AK75">
        <f t="shared" si="49"/>
        <v>-1.0761481163822195</v>
      </c>
      <c r="AL75">
        <f t="shared" si="35"/>
        <v>-2.7233136006407204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-6.5092459976005679E-28</v>
      </c>
      <c r="AR75">
        <f t="shared" si="36"/>
        <v>-6.5092593242157385E-28</v>
      </c>
      <c r="AS75">
        <f t="shared" si="36"/>
        <v>-4.7102027423837929E-4</v>
      </c>
      <c r="AT75">
        <f t="shared" si="36"/>
        <v>-3.0773324583574079E-4</v>
      </c>
      <c r="AU75">
        <f t="shared" si="23"/>
        <v>-7.7875352007412003E-4</v>
      </c>
      <c r="AW75">
        <v>72</v>
      </c>
      <c r="AX75">
        <f>IF(Z75&gt;0, (R75*SUMPRODUCT(K75:$K$98, X75:$X$98)-K75*$AZ$3)/Z75, 0)</f>
        <v>-3.6817009622333504E+31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500000</v>
      </c>
      <c r="S76">
        <f t="shared" si="28"/>
        <v>-4.7128346667460117E+32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-13.72637903548749</v>
      </c>
      <c r="AC76">
        <f t="shared" si="29"/>
        <v>-12.255695567399544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-1.7154694881429186E-25</v>
      </c>
      <c r="AI76">
        <f t="shared" si="33"/>
        <v>-1.7154727387597007E-25</v>
      </c>
      <c r="AJ76">
        <f t="shared" si="34"/>
        <v>-1.4706834680879464</v>
      </c>
      <c r="AK76">
        <f t="shared" si="49"/>
        <v>-0.96084653248412444</v>
      </c>
      <c r="AL76">
        <f t="shared" si="35"/>
        <v>-2.4315300005720708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-4.3799317485243103E-29</v>
      </c>
      <c r="AR76">
        <f t="shared" si="36"/>
        <v>-4.3799400479897016E-29</v>
      </c>
      <c r="AS76">
        <f t="shared" si="36"/>
        <v>-3.7549447882523834E-4</v>
      </c>
      <c r="AT76">
        <f t="shared" si="36"/>
        <v>-2.4532305949915558E-4</v>
      </c>
      <c r="AU76">
        <f t="shared" si="23"/>
        <v>-6.2081753832439392E-4</v>
      </c>
      <c r="AW76">
        <v>73</v>
      </c>
      <c r="AX76">
        <f>IF(Z76&gt;0, (R76*SUMPRODUCT(K76:$K$98, X76:$X$98)-K76*$AZ$3)/Z76, 0)</f>
        <v>-4.7128346667460117E+32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500000</v>
      </c>
      <c r="S77">
        <f t="shared" si="28"/>
        <v>-6.5174397033422521E+33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-12.255695567399544</v>
      </c>
      <c r="AC77">
        <f t="shared" si="29"/>
        <v>-10.942585328035307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-1.2032957488842941E-26</v>
      </c>
      <c r="AI77">
        <f t="shared" si="33"/>
        <v>-1.2032978475967153E-26</v>
      </c>
      <c r="AJ77">
        <f t="shared" si="34"/>
        <v>-1.3131102393642369</v>
      </c>
      <c r="AK77">
        <f t="shared" si="49"/>
        <v>-0.85789868971796812</v>
      </c>
      <c r="AL77">
        <f t="shared" si="35"/>
        <v>-2.171008929082205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-2.743081459743751E-30</v>
      </c>
      <c r="AR77">
        <f t="shared" si="36"/>
        <v>-2.7430862440531255E-30</v>
      </c>
      <c r="AS77">
        <f t="shared" si="36"/>
        <v>-2.9934189957369104E-4</v>
      </c>
      <c r="AT77">
        <f t="shared" si="36"/>
        <v>-1.9557004105481149E-4</v>
      </c>
      <c r="AU77">
        <f t="shared" si="23"/>
        <v>-4.949119406285025E-4</v>
      </c>
      <c r="AW77">
        <v>74</v>
      </c>
      <c r="AX77">
        <f>IF(Z77&gt;0, (R77*SUMPRODUCT(K77:$K$98, X77:$X$98)-K77*$AZ$3)/Z77, 0)</f>
        <v>-6.5174397033422521E+33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500000</v>
      </c>
      <c r="S78">
        <f t="shared" si="28"/>
        <v>-9.8004342506086989E+34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-10.942585328035307</v>
      </c>
      <c r="AC78">
        <f t="shared" si="29"/>
        <v>-9.7701654714600945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-7.8124454451230278E-28</v>
      </c>
      <c r="AI78">
        <f t="shared" si="33"/>
        <v>-7.8124579065166022E-28</v>
      </c>
      <c r="AJ78">
        <f t="shared" si="34"/>
        <v>-1.1724198565752122</v>
      </c>
      <c r="AK78">
        <f t="shared" si="49"/>
        <v>-0.76598097296247158</v>
      </c>
      <c r="AL78">
        <f t="shared" si="35"/>
        <v>-1.9384008295376838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-1.5901397619566578E-31</v>
      </c>
      <c r="AR78">
        <f t="shared" si="36"/>
        <v>-1.5901422983401181E-31</v>
      </c>
      <c r="AS78">
        <f t="shared" si="36"/>
        <v>-2.3863352963463902E-4</v>
      </c>
      <c r="AT78">
        <f t="shared" si="36"/>
        <v>-1.5590723936129741E-4</v>
      </c>
      <c r="AU78">
        <f t="shared" si="23"/>
        <v>-3.9454076899593645E-4</v>
      </c>
      <c r="AW78">
        <v>75</v>
      </c>
      <c r="AX78">
        <f>IF(Z78&gt;0, (R78*SUMPRODUCT(K78:$K$98, X78:$X$98)-K78*$AZ$3)/Z78, 0)</f>
        <v>-9.8004342506086989E+34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-9.7701654714600945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-4.9845574296125066E-29</v>
      </c>
      <c r="AI79">
        <f t="shared" si="33"/>
        <v>-4.9845574296125066E-29</v>
      </c>
      <c r="AJ79">
        <f t="shared" si="34"/>
        <v>-9.7701654714600945</v>
      </c>
      <c r="AK79">
        <f t="shared" si="49"/>
        <v>-0.68391158300220667</v>
      </c>
      <c r="AL79">
        <f t="shared" si="35"/>
        <v>-10.454077054462301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-9.0585123581924266E-33</v>
      </c>
      <c r="AR79">
        <f t="shared" si="36"/>
        <v>-9.0585123581924266E-33</v>
      </c>
      <c r="AS79">
        <f t="shared" si="36"/>
        <v>-1.7755470954958247E-3</v>
      </c>
      <c r="AT79">
        <f t="shared" si="36"/>
        <v>-1.2428829668470774E-4</v>
      </c>
      <c r="AU79">
        <f t="shared" si="23"/>
        <v>-1.8998353921805325E-3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60894.186701138315</v>
      </c>
      <c r="AO81" s="8">
        <f t="shared" si="50"/>
        <v>-6089.4186701138315</v>
      </c>
      <c r="AP81" s="8">
        <f t="shared" si="50"/>
        <v>-698.78751756124279</v>
      </c>
      <c r="AQ81" s="8">
        <f t="shared" si="50"/>
        <v>-48001.368534854097</v>
      </c>
      <c r="AR81" s="8">
        <f t="shared" si="50"/>
        <v>6104.6119786091331</v>
      </c>
      <c r="AS81" s="8">
        <f t="shared" si="50"/>
        <v>-11854.741288875908</v>
      </c>
      <c r="AT81" s="8">
        <f t="shared" si="50"/>
        <v>6915.2657518442802</v>
      </c>
      <c r="AU81" s="8">
        <f t="shared" si="50"/>
        <v>1165.1364415775063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146476.12273037585</v>
      </c>
      <c r="K3">
        <v>1</v>
      </c>
      <c r="L3" s="2">
        <v>0</v>
      </c>
      <c r="O3">
        <f>$C$3</f>
        <v>146476.12273037585</v>
      </c>
      <c r="P3" s="2">
        <f>O3*C5</f>
        <v>14647.612273037586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146476.12273037585</v>
      </c>
      <c r="AF3">
        <f t="shared" ref="AF3:AG34" si="4">-$Z3*P3</f>
        <v>-14647.612273037586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131203.55348663827</v>
      </c>
      <c r="AJ3">
        <f t="shared" ref="AJ3:AJ66" si="7">AB3-AC3</f>
        <v>0</v>
      </c>
      <c r="AL3">
        <f t="shared" ref="AL3:AL66" si="8">SUM(AI3:AK3)</f>
        <v>131203.55348663827</v>
      </c>
      <c r="AN3">
        <f t="shared" ref="AN3:AU34" si="9">AE3*$K3</f>
        <v>146476.12273037585</v>
      </c>
      <c r="AO3">
        <f t="shared" si="9"/>
        <v>-14647.612273037586</v>
      </c>
      <c r="AP3">
        <f t="shared" si="9"/>
        <v>-624.95697070000006</v>
      </c>
      <c r="AQ3">
        <f t="shared" si="9"/>
        <v>0</v>
      </c>
      <c r="AR3">
        <f t="shared" si="9"/>
        <v>131203.55348663827</v>
      </c>
      <c r="AS3">
        <f t="shared" si="9"/>
        <v>0</v>
      </c>
      <c r="AT3">
        <f t="shared" si="9"/>
        <v>0</v>
      </c>
      <c r="AU3">
        <f t="shared" si="9"/>
        <v>131203.55348663827</v>
      </c>
      <c r="AW3">
        <v>0</v>
      </c>
      <c r="AX3">
        <f>IF(Z3&gt;0, (R3*SUMPRODUCT(K3:$K$98, X3:$X$98)-K3*$AZ$3)/Z3, 0)</f>
        <v>0</v>
      </c>
      <c r="AZ3">
        <f>C6*ABS(SUMPRODUCT(X4:X69, K4:K69))/1</f>
        <v>124047.90195898518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13682.282314350725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13290.84663846271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-13290.84663846271</v>
      </c>
      <c r="AK4">
        <f>G4*SUM(AB4, AE4:AF4)</f>
        <v>0</v>
      </c>
      <c r="AL4">
        <f t="shared" si="8"/>
        <v>-22595.319638462708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-8307.5651785714272</v>
      </c>
      <c r="AR4">
        <f t="shared" si="9"/>
        <v>-8307.5651785714272</v>
      </c>
      <c r="AS4">
        <f t="shared" si="9"/>
        <v>-11866.827355770276</v>
      </c>
      <c r="AT4">
        <f t="shared" si="9"/>
        <v>0</v>
      </c>
      <c r="AU4">
        <f t="shared" si="9"/>
        <v>-20174.392534341703</v>
      </c>
      <c r="AW4">
        <v>1</v>
      </c>
      <c r="AX4">
        <f>IF(Z4&gt;0, (R4*SUMPRODUCT(K4:$K$98, X4:$X$98)-K4*$AZ$3)/Z4, 0)</f>
        <v>13682.282314350725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500000</v>
      </c>
      <c r="S5">
        <f t="shared" si="1"/>
        <v>17922.2630356558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13290.84663846271</v>
      </c>
      <c r="AC5">
        <f t="shared" si="2"/>
        <v>16850.108815661559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-10749.81167389614</v>
      </c>
      <c r="AI5">
        <f t="shared" si="6"/>
        <v>-10761.563892897542</v>
      </c>
      <c r="AJ5">
        <f t="shared" si="7"/>
        <v>-3559.2621771988488</v>
      </c>
      <c r="AK5">
        <f>G5*SUM(AB5, AE5:AF5)</f>
        <v>930.35926469238973</v>
      </c>
      <c r="AL5">
        <f t="shared" si="8"/>
        <v>-13390.466805404001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-8569.6840512564886</v>
      </c>
      <c r="AR5">
        <f t="shared" si="9"/>
        <v>-8579.0528482920454</v>
      </c>
      <c r="AS5">
        <f t="shared" si="9"/>
        <v>-2837.4220162618371</v>
      </c>
      <c r="AT5">
        <f t="shared" si="9"/>
        <v>741.67670973564225</v>
      </c>
      <c r="AU5">
        <f t="shared" si="9"/>
        <v>-10674.79815481824</v>
      </c>
      <c r="AW5">
        <v>2</v>
      </c>
      <c r="AX5">
        <f>IF(Z5&gt;0, (R5*SUMPRODUCT(K5:$K$98, X5:$X$98)-K5*$AZ$3)/Z5, 0)</f>
        <v>17922.2630356558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500000</v>
      </c>
      <c r="S6">
        <f t="shared" si="1"/>
        <v>20822.460821236156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16850.108815661559</v>
      </c>
      <c r="AC6">
        <f t="shared" si="2"/>
        <v>18875.80633205708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-12131.975035237559</v>
      </c>
      <c r="AI6">
        <f t="shared" si="6"/>
        <v>-12143.306432673067</v>
      </c>
      <c r="AJ6">
        <f t="shared" si="7"/>
        <v>-2025.6975163955212</v>
      </c>
      <c r="AK6">
        <f>G6*SUM(AB6, AE6:AF6)</f>
        <v>1179.5076170963093</v>
      </c>
      <c r="AL6">
        <f t="shared" si="8"/>
        <v>-12989.496331972279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-8635.3001970475052</v>
      </c>
      <c r="AR6">
        <f t="shared" si="9"/>
        <v>-8643.3656619222238</v>
      </c>
      <c r="AS6">
        <f t="shared" si="9"/>
        <v>-1441.8514802150153</v>
      </c>
      <c r="AT6">
        <f t="shared" si="9"/>
        <v>839.55022399461689</v>
      </c>
      <c r="AU6">
        <f t="shared" si="9"/>
        <v>-9245.6669181426223</v>
      </c>
      <c r="AW6">
        <v>3</v>
      </c>
      <c r="AX6">
        <f>IF(Z6&gt;0, (R6*SUMPRODUCT(K6:$K$98, X6:$X$98)-K6*$AZ$3)/Z6, 0)</f>
        <v>20822.460821236156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500000</v>
      </c>
      <c r="S7">
        <f t="shared" si="1"/>
        <v>22631.788375757511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18875.80633205708</v>
      </c>
      <c r="AC7">
        <f t="shared" si="2"/>
        <v>19700.668248984599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-13480.04432606346</v>
      </c>
      <c r="AI7">
        <f t="shared" si="6"/>
        <v>-13490.92540841646</v>
      </c>
      <c r="AJ7">
        <f t="shared" si="7"/>
        <v>-824.86191692751891</v>
      </c>
      <c r="AK7">
        <f>G7*SUM(AB7, AE7:AF7)</f>
        <v>1321.3064432439958</v>
      </c>
      <c r="AL7">
        <f t="shared" si="8"/>
        <v>-12994.480882099984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-8566.8118669117976</v>
      </c>
      <c r="AR7">
        <f t="shared" si="9"/>
        <v>-8573.7269914597418</v>
      </c>
      <c r="AS7">
        <f t="shared" si="9"/>
        <v>-524.21466039510233</v>
      </c>
      <c r="AT7">
        <f t="shared" si="9"/>
        <v>839.71413179434637</v>
      </c>
      <c r="AU7">
        <f t="shared" si="9"/>
        <v>-8258.2275200604981</v>
      </c>
      <c r="AW7">
        <v>4</v>
      </c>
      <c r="AX7">
        <f>IF(Z7&gt;0, (R7*SUMPRODUCT(K7:$K$98, X7:$X$98)-K7*$AZ$3)/Z7, 0)</f>
        <v>22631.788375757511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500000</v>
      </c>
      <c r="S8">
        <f t="shared" si="1"/>
        <v>23530.737807202473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19700.668248984599</v>
      </c>
      <c r="AC8">
        <f t="shared" si="2"/>
        <v>19580.429698121938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-14830.177945000078</v>
      </c>
      <c r="AI8">
        <f t="shared" si="6"/>
        <v>-14840.579462080923</v>
      </c>
      <c r="AJ8">
        <f t="shared" si="7"/>
        <v>120.23855086266121</v>
      </c>
      <c r="AK8">
        <f t="shared" ref="AK8:AK69" si="22">G8*SUM(AB8:AB8, AE8:AF8)</f>
        <v>1379.046777428922</v>
      </c>
      <c r="AL8">
        <f t="shared" si="8"/>
        <v>-13341.294133789339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-8415.0412410787121</v>
      </c>
      <c r="AR8">
        <f t="shared" si="9"/>
        <v>-8420.9433412105991</v>
      </c>
      <c r="AS8">
        <f t="shared" si="9"/>
        <v>68.226582852160732</v>
      </c>
      <c r="AT8">
        <f t="shared" si="9"/>
        <v>782.50817680536022</v>
      </c>
      <c r="AU8">
        <f t="shared" si="9"/>
        <v>-7570.2085815530781</v>
      </c>
      <c r="AW8">
        <v>5</v>
      </c>
      <c r="AX8">
        <f>IF(Z8&gt;0, (R8*SUMPRODUCT(K8:$K$98, X8:$X$98)-K8*$AZ$3)/Z8, 0)</f>
        <v>23530.737807202473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500000</v>
      </c>
      <c r="S9">
        <f t="shared" si="1"/>
        <v>23645.756556946206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19580.429698121938</v>
      </c>
      <c r="AC9">
        <f t="shared" si="2"/>
        <v>18706.971774944206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-16332.869027692523</v>
      </c>
      <c r="AI9">
        <f t="shared" si="6"/>
        <v>-16342.758207876868</v>
      </c>
      <c r="AJ9">
        <f t="shared" si="7"/>
        <v>873.45792317773157</v>
      </c>
      <c r="AK9">
        <f t="shared" si="22"/>
        <v>1370.6300788685357</v>
      </c>
      <c r="AL9">
        <f t="shared" si="8"/>
        <v>-14098.6702058306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-8274.7397475422003</v>
      </c>
      <c r="AR9">
        <f t="shared" si="9"/>
        <v>-8279.7499139865195</v>
      </c>
      <c r="AS9">
        <f t="shared" si="9"/>
        <v>442.52096692074826</v>
      </c>
      <c r="AT9">
        <f t="shared" si="9"/>
        <v>694.40385357652588</v>
      </c>
      <c r="AU9">
        <f t="shared" si="9"/>
        <v>-7142.8250934892449</v>
      </c>
      <c r="AW9">
        <v>6</v>
      </c>
      <c r="AX9">
        <f>IF(Z9&gt;0, (R9*SUMPRODUCT(K9:$K$98, X9:$X$98)-K9*$AZ$3)/Z9, 0)</f>
        <v>23645.756556946206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500000</v>
      </c>
      <c r="S10">
        <f t="shared" si="1"/>
        <v>22955.240670193689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18706.971774944206</v>
      </c>
      <c r="AC10">
        <f t="shared" si="2"/>
        <v>17165.788561242196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-17714.593685094685</v>
      </c>
      <c r="AI10">
        <f t="shared" si="6"/>
        <v>-17723.941108635059</v>
      </c>
      <c r="AJ10">
        <f t="shared" si="7"/>
        <v>1541.1832137020101</v>
      </c>
      <c r="AK10">
        <f t="shared" si="22"/>
        <v>1309.4880242460945</v>
      </c>
      <c r="AL10">
        <f t="shared" si="8"/>
        <v>-14873.269870686954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-8013.1825534644704</v>
      </c>
      <c r="AR10">
        <f t="shared" si="9"/>
        <v>-8017.4108531683796</v>
      </c>
      <c r="AS10">
        <f t="shared" si="9"/>
        <v>697.15301740849623</v>
      </c>
      <c r="AT10">
        <f t="shared" si="9"/>
        <v>592.34588026077984</v>
      </c>
      <c r="AU10">
        <f t="shared" si="9"/>
        <v>-6727.9119554991039</v>
      </c>
      <c r="AW10">
        <v>7</v>
      </c>
      <c r="AX10">
        <f>IF(Z10&gt;0, (R10*SUMPRODUCT(K10:$K$98, X10:$X$98)-K10*$AZ$3)/Z10, 0)</f>
        <v>22955.240670193689</v>
      </c>
    </row>
    <row r="11" spans="1:52" x14ac:dyDescent="0.25">
      <c r="A11" t="s">
        <v>33</v>
      </c>
      <c r="C11" s="12">
        <f>AU71</f>
        <v>2973.5569293403664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500000</v>
      </c>
      <c r="S11">
        <f t="shared" si="1"/>
        <v>21580.290529337348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17165.788561242196</v>
      </c>
      <c r="AC11">
        <f t="shared" si="2"/>
        <v>15164.710055849333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-18802.413865778879</v>
      </c>
      <c r="AI11">
        <f t="shared" si="6"/>
        <v>-18811.197754737204</v>
      </c>
      <c r="AJ11">
        <f t="shared" si="7"/>
        <v>2001.078505392863</v>
      </c>
      <c r="AK11">
        <f t="shared" si="22"/>
        <v>1201.6051992869538</v>
      </c>
      <c r="AL11">
        <f t="shared" si="8"/>
        <v>-15608.514050057387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-7593.9796059148239</v>
      </c>
      <c r="AR11">
        <f t="shared" si="9"/>
        <v>-7597.5272713415243</v>
      </c>
      <c r="AS11">
        <f t="shared" si="9"/>
        <v>808.20204619820106</v>
      </c>
      <c r="AT11">
        <f t="shared" si="9"/>
        <v>485.30818664480813</v>
      </c>
      <c r="AU11">
        <f t="shared" si="9"/>
        <v>-6304.0170384985149</v>
      </c>
      <c r="AW11">
        <v>8</v>
      </c>
      <c r="AX11">
        <f>IF(Z11&gt;0, (R11*SUMPRODUCT(K11:$K$98, X11:$X$98)-K11*$AZ$3)/Z11, 0)</f>
        <v>21580.290529337348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500000</v>
      </c>
      <c r="S12">
        <f t="shared" si="1"/>
        <v>19720.878384012689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15164.710055849333</v>
      </c>
      <c r="AC12">
        <f t="shared" si="2"/>
        <v>12938.680492855608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-19796.764578561477</v>
      </c>
      <c r="AI12">
        <f t="shared" si="6"/>
        <v>-19804.965709515756</v>
      </c>
      <c r="AJ12">
        <f t="shared" si="7"/>
        <v>2226.0295629937245</v>
      </c>
      <c r="AK12">
        <f t="shared" si="22"/>
        <v>1061.5297039094535</v>
      </c>
      <c r="AL12">
        <f t="shared" si="8"/>
        <v>-16517.406442612577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-7138.9117692295049</v>
      </c>
      <c r="AR12">
        <f t="shared" si="9"/>
        <v>-7141.8691792678046</v>
      </c>
      <c r="AS12">
        <f t="shared" si="9"/>
        <v>802.72857632090177</v>
      </c>
      <c r="AT12">
        <f t="shared" si="9"/>
        <v>382.79825304547683</v>
      </c>
      <c r="AU12">
        <f t="shared" si="9"/>
        <v>-5956.3423499014252</v>
      </c>
      <c r="AW12">
        <v>9</v>
      </c>
      <c r="AX12">
        <f>IF(Z12&gt;0, (R12*SUMPRODUCT(K12:$K$98, X12:$X$98)-K12*$AZ$3)/Z12, 0)</f>
        <v>19720.878384012689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500000</v>
      </c>
      <c r="S13">
        <f t="shared" si="1"/>
        <v>17412.363672008833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12938.680492855608</v>
      </c>
      <c r="AC13">
        <f t="shared" si="2"/>
        <v>10592.581261948479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-20596.395400935442</v>
      </c>
      <c r="AI13">
        <f t="shared" si="6"/>
        <v>-20603.999610695155</v>
      </c>
      <c r="AJ13">
        <f t="shared" si="7"/>
        <v>2346.0992309071298</v>
      </c>
      <c r="AK13">
        <f t="shared" si="22"/>
        <v>905.70763449989272</v>
      </c>
      <c r="AL13">
        <f t="shared" si="8"/>
        <v>-17352.192745288132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-6631.4880893409108</v>
      </c>
      <c r="AR13">
        <f t="shared" si="9"/>
        <v>-6633.93644136896</v>
      </c>
      <c r="AS13">
        <f t="shared" si="9"/>
        <v>755.38116273811136</v>
      </c>
      <c r="AT13">
        <f t="shared" si="9"/>
        <v>291.61361848483364</v>
      </c>
      <c r="AU13">
        <f t="shared" si="9"/>
        <v>-5586.9416601460152</v>
      </c>
      <c r="AW13">
        <v>10</v>
      </c>
      <c r="AX13">
        <f>IF(Z13&gt;0, (R13*SUMPRODUCT(K13:$K$98, X13:$X$98)-K13*$AZ$3)/Z13, 0)</f>
        <v>17412.363672008833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500000</v>
      </c>
      <c r="S14">
        <f t="shared" si="1"/>
        <v>14722.967724152832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10592.581261948479</v>
      </c>
      <c r="AC14">
        <f t="shared" si="2"/>
        <v>8240.3900818239708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-21278.572731475058</v>
      </c>
      <c r="AI14">
        <f t="shared" si="6"/>
        <v>-21285.568934818886</v>
      </c>
      <c r="AJ14">
        <f t="shared" si="7"/>
        <v>2352.1911801245078</v>
      </c>
      <c r="AK14">
        <f t="shared" si="22"/>
        <v>741.48068833639354</v>
      </c>
      <c r="AL14">
        <f t="shared" si="8"/>
        <v>-18191.897066357986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-6117.0811896281712</v>
      </c>
      <c r="AR14">
        <f t="shared" si="9"/>
        <v>-6119.0924309089378</v>
      </c>
      <c r="AS14">
        <f t="shared" si="9"/>
        <v>676.1987565578363</v>
      </c>
      <c r="AT14">
        <f t="shared" si="9"/>
        <v>213.15797954746944</v>
      </c>
      <c r="AU14">
        <f t="shared" si="9"/>
        <v>-5229.7356948036322</v>
      </c>
      <c r="AW14">
        <v>11</v>
      </c>
      <c r="AX14">
        <f>IF(Z14&gt;0, (R14*SUMPRODUCT(K14:$K$98, X14:$X$98)-K14*$AZ$3)/Z14, 0)</f>
        <v>14722.967724152832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500000</v>
      </c>
      <c r="S15">
        <f t="shared" si="1"/>
        <v>11647.910468514461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8240.3900818239708</v>
      </c>
      <c r="AC15">
        <f t="shared" si="2"/>
        <v>5944.1097039961642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-21891.883128852518</v>
      </c>
      <c r="AI15">
        <f t="shared" si="6"/>
        <v>-21898.262073084687</v>
      </c>
      <c r="AJ15">
        <f t="shared" si="7"/>
        <v>2296.2803778278067</v>
      </c>
      <c r="AK15">
        <f t="shared" si="22"/>
        <v>576.82730572767798</v>
      </c>
      <c r="AL15">
        <f t="shared" si="8"/>
        <v>-19025.154389529202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-5619.1011368478139</v>
      </c>
      <c r="AR15">
        <f t="shared" si="9"/>
        <v>-5620.7384529514993</v>
      </c>
      <c r="AS15">
        <f t="shared" si="9"/>
        <v>589.39797940762537</v>
      </c>
      <c r="AT15">
        <f t="shared" si="9"/>
        <v>148.05720231109009</v>
      </c>
      <c r="AU15">
        <f t="shared" si="9"/>
        <v>-4883.2832712327845</v>
      </c>
      <c r="AW15">
        <v>12</v>
      </c>
      <c r="AX15">
        <f>IF(Z15&gt;0, (R15*SUMPRODUCT(K15:$K$98, X15:$X$98)-K15*$AZ$3)/Z15, 0)</f>
        <v>11647.910468514461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500000</v>
      </c>
      <c r="S16">
        <f t="shared" si="1"/>
        <v>8108.9739112076968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5944.1097039961642</v>
      </c>
      <c r="AC16">
        <f t="shared" si="2"/>
        <v>3736.437863398678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-22217.124844376096</v>
      </c>
      <c r="AI16">
        <f t="shared" si="6"/>
        <v>-22222.884571044833</v>
      </c>
      <c r="AJ16">
        <f t="shared" si="7"/>
        <v>2207.6718405974862</v>
      </c>
      <c r="AK16">
        <f t="shared" si="22"/>
        <v>416.0876792797315</v>
      </c>
      <c r="AL16">
        <f t="shared" si="8"/>
        <v>-19599.125051167615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-5091.591593222809</v>
      </c>
      <c r="AR16">
        <f t="shared" si="9"/>
        <v>-5092.9115739174858</v>
      </c>
      <c r="AS16">
        <f t="shared" si="9"/>
        <v>505.94140614131948</v>
      </c>
      <c r="AT16">
        <f t="shared" si="9"/>
        <v>95.356556921925275</v>
      </c>
      <c r="AU16">
        <f t="shared" si="9"/>
        <v>-4491.6136108542414</v>
      </c>
      <c r="AW16">
        <v>13</v>
      </c>
      <c r="AX16">
        <f>IF(Z16&gt;0, (R16*SUMPRODUCT(K16:$K$98, X16:$X$98)-K16*$AZ$3)/Z16, 0)</f>
        <v>8108.9739112076968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500000</v>
      </c>
      <c r="S17">
        <f t="shared" si="1"/>
        <v>4106.58493888876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3736.437863398678</v>
      </c>
      <c r="AC17">
        <f t="shared" si="2"/>
        <v>1690.7652846850795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-22224.916298550383</v>
      </c>
      <c r="AI17">
        <f t="shared" si="6"/>
        <v>-22230.06280504497</v>
      </c>
      <c r="AJ17">
        <f t="shared" si="7"/>
        <v>2045.6725787135986</v>
      </c>
      <c r="AK17">
        <f t="shared" si="22"/>
        <v>261.55065043790751</v>
      </c>
      <c r="AL17">
        <f t="shared" si="8"/>
        <v>-19922.839575893464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-4547.6582084135125</v>
      </c>
      <c r="AR17">
        <f t="shared" si="9"/>
        <v>-4548.7112856080621</v>
      </c>
      <c r="AS17">
        <f t="shared" si="9"/>
        <v>418.5851397298681</v>
      </c>
      <c r="AT17">
        <f t="shared" si="9"/>
        <v>53.518445082172242</v>
      </c>
      <c r="AU17">
        <f t="shared" si="9"/>
        <v>-4076.6077007960216</v>
      </c>
      <c r="AW17">
        <v>14</v>
      </c>
      <c r="AX17">
        <f>IF(Z17&gt;0, (R17*SUMPRODUCT(K17:$K$98, X17:$X$98)-K17*$AZ$3)/Z17, 0)</f>
        <v>4106.58493888876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500000</v>
      </c>
      <c r="S18">
        <f t="shared" si="1"/>
        <v>-377.7475947661618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1690.7652846850795</v>
      </c>
      <c r="AC18">
        <f t="shared" si="2"/>
        <v>-137.32237505948433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-22036.932588925683</v>
      </c>
      <c r="AI18">
        <f t="shared" si="6"/>
        <v>-22041.476707040601</v>
      </c>
      <c r="AJ18">
        <f t="shared" si="7"/>
        <v>1828.0876597445638</v>
      </c>
      <c r="AK18">
        <f t="shared" si="22"/>
        <v>118.35356992795558</v>
      </c>
      <c r="AL18">
        <f t="shared" si="8"/>
        <v>-20095.035477368081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-4026.0651937279144</v>
      </c>
      <c r="AR18">
        <f t="shared" si="9"/>
        <v>-4026.895387118253</v>
      </c>
      <c r="AS18">
        <f t="shared" si="9"/>
        <v>333.9847806985515</v>
      </c>
      <c r="AT18">
        <f t="shared" si="9"/>
        <v>21.622754733108454</v>
      </c>
      <c r="AU18">
        <f t="shared" si="9"/>
        <v>-3671.2878516865931</v>
      </c>
      <c r="AW18">
        <v>15</v>
      </c>
      <c r="AX18">
        <f>IF(Z18&gt;0, (R18*SUMPRODUCT(K18:$K$98, X18:$X$98)-K18*$AZ$3)/Z18, 0)</f>
        <v>-377.7475947661618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500000</v>
      </c>
      <c r="S19">
        <f t="shared" si="1"/>
        <v>-5480.0141773271298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-137.32237505948433</v>
      </c>
      <c r="AC19">
        <f t="shared" si="2"/>
        <v>-1735.1995789044158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-21626.357480751241</v>
      </c>
      <c r="AI19">
        <f t="shared" si="6"/>
        <v>-21630.31549874799</v>
      </c>
      <c r="AJ19">
        <f t="shared" si="7"/>
        <v>1597.8772038449315</v>
      </c>
      <c r="AK19">
        <f t="shared" si="22"/>
        <v>-9.6125662541639034</v>
      </c>
      <c r="AL19">
        <f t="shared" si="8"/>
        <v>-20042.050861157222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-3527.7273718716961</v>
      </c>
      <c r="AR19">
        <f t="shared" si="9"/>
        <v>-3528.3730103449307</v>
      </c>
      <c r="AS19">
        <f t="shared" si="9"/>
        <v>260.64838491228738</v>
      </c>
      <c r="AT19">
        <f t="shared" si="9"/>
        <v>-1.5680177819554948</v>
      </c>
      <c r="AU19">
        <f t="shared" si="9"/>
        <v>-3269.2926432145987</v>
      </c>
      <c r="AW19">
        <v>16</v>
      </c>
      <c r="AX19">
        <f>IF(Z19&gt;0, (R19*SUMPRODUCT(K19:$K$98, X19:$X$98)-K19*$AZ$3)/Z19, 0)</f>
        <v>-5480.0141773271298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500000</v>
      </c>
      <c r="S20">
        <f t="shared" si="1"/>
        <v>-11400.241089814494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-1735.1995789044158</v>
      </c>
      <c r="AC20">
        <f t="shared" si="2"/>
        <v>-3094.9019598091563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-20999.069272308821</v>
      </c>
      <c r="AI20">
        <f t="shared" si="6"/>
        <v>-21002.462733393797</v>
      </c>
      <c r="AJ20">
        <f t="shared" si="7"/>
        <v>1359.7023809047405</v>
      </c>
      <c r="AK20">
        <f t="shared" si="22"/>
        <v>-121.46397052330911</v>
      </c>
      <c r="AL20">
        <f t="shared" si="8"/>
        <v>-19764.224323012368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-3058.3956043357393</v>
      </c>
      <c r="AR20">
        <f t="shared" si="9"/>
        <v>-3058.8898427389367</v>
      </c>
      <c r="AS20">
        <f t="shared" si="9"/>
        <v>198.03295712956495</v>
      </c>
      <c r="AT20">
        <f t="shared" si="9"/>
        <v>-17.690539933763937</v>
      </c>
      <c r="AU20">
        <f t="shared" si="9"/>
        <v>-2878.5474255431359</v>
      </c>
      <c r="AW20">
        <v>17</v>
      </c>
      <c r="AX20">
        <f>IF(Z20&gt;0, (R20*SUMPRODUCT(K20:$K$98, X20:$X$98)-K20*$AZ$3)/Z20, 0)</f>
        <v>-11400.241089814494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500000</v>
      </c>
      <c r="S21">
        <f t="shared" si="1"/>
        <v>-18459.476602229835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-3094.9019598091563</v>
      </c>
      <c r="AC21">
        <f t="shared" si="2"/>
        <v>-4217.5609650672577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-20142.69089128284</v>
      </c>
      <c r="AI21">
        <f t="shared" si="6"/>
        <v>-20145.546850484683</v>
      </c>
      <c r="AJ21">
        <f t="shared" si="7"/>
        <v>1122.6590052581014</v>
      </c>
      <c r="AK21">
        <f t="shared" si="22"/>
        <v>-216.64313718664096</v>
      </c>
      <c r="AL21">
        <f t="shared" si="8"/>
        <v>-19239.530982413224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-2619.3472673601896</v>
      </c>
      <c r="AR21">
        <f t="shared" si="9"/>
        <v>-2619.7186551241889</v>
      </c>
      <c r="AS21">
        <f t="shared" si="9"/>
        <v>145.99011688516433</v>
      </c>
      <c r="AT21">
        <f t="shared" si="9"/>
        <v>-28.172184761458464</v>
      </c>
      <c r="AU21">
        <f t="shared" si="9"/>
        <v>-2501.9007230004831</v>
      </c>
      <c r="AW21">
        <v>18</v>
      </c>
      <c r="AX21">
        <f>IF(Z21&gt;0, (R21*SUMPRODUCT(K21:$K$98, X21:$X$98)-K21*$AZ$3)/Z21, 0)</f>
        <v>-18459.476602229835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500000</v>
      </c>
      <c r="S22">
        <f t="shared" si="1"/>
        <v>-27153.495542393644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-4217.5609650672577</v>
      </c>
      <c r="AC22">
        <f t="shared" si="2"/>
        <v>-5108.5719832509858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-19027.580285019136</v>
      </c>
      <c r="AI22">
        <f t="shared" si="6"/>
        <v>-19029.931995121835</v>
      </c>
      <c r="AJ22">
        <f t="shared" si="7"/>
        <v>891.01101818372808</v>
      </c>
      <c r="AK22">
        <f t="shared" si="22"/>
        <v>-295.22926755470809</v>
      </c>
      <c r="AL22">
        <f t="shared" si="8"/>
        <v>-18434.150244492812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-2209.2310189163372</v>
      </c>
      <c r="AR22">
        <f t="shared" si="9"/>
        <v>-2209.5040683965422</v>
      </c>
      <c r="AS22">
        <f t="shared" si="9"/>
        <v>103.45241749512034</v>
      </c>
      <c r="AT22">
        <f t="shared" si="9"/>
        <v>-34.278118699482114</v>
      </c>
      <c r="AU22">
        <f t="shared" si="9"/>
        <v>-2140.3297696009035</v>
      </c>
      <c r="AW22">
        <v>19</v>
      </c>
      <c r="AX22">
        <f>IF(Z22&gt;0, (R22*SUMPRODUCT(K22:$K$98, X22:$X$98)-K22*$AZ$3)/Z22, 0)</f>
        <v>-27153.495542393644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500000</v>
      </c>
      <c r="S23">
        <f t="shared" si="1"/>
        <v>-38281.278158487556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-5108.5719832509858</v>
      </c>
      <c r="AC23">
        <f t="shared" si="2"/>
        <v>-5774.6456368312001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-17703.832534652036</v>
      </c>
      <c r="AI23">
        <f t="shared" si="6"/>
        <v>-17705.718131840342</v>
      </c>
      <c r="AJ23">
        <f t="shared" si="7"/>
        <v>666.07365358021434</v>
      </c>
      <c r="AK23">
        <f t="shared" si="22"/>
        <v>-357.60003882756905</v>
      </c>
      <c r="AL23">
        <f t="shared" si="8"/>
        <v>-17397.244517087696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-1835.2990483976196</v>
      </c>
      <c r="AR23">
        <f t="shared" si="9"/>
        <v>-1835.4945221583764</v>
      </c>
      <c r="AS23">
        <f t="shared" si="9"/>
        <v>69.049700972135852</v>
      </c>
      <c r="AT23">
        <f t="shared" si="9"/>
        <v>-37.071239217982622</v>
      </c>
      <c r="AU23">
        <f t="shared" si="9"/>
        <v>-1803.5160604042233</v>
      </c>
      <c r="AW23">
        <v>20</v>
      </c>
      <c r="AX23">
        <f>IF(Z23&gt;0, (R23*SUMPRODUCT(K23:$K$98, X23:$X$98)-K23*$AZ$3)/Z23, 0)</f>
        <v>-38281.278158487556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500000</v>
      </c>
      <c r="S24">
        <f t="shared" si="1"/>
        <v>-53182.171840643598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-5774.6456368312001</v>
      </c>
      <c r="AC24">
        <f t="shared" si="2"/>
        <v>-6232.1256090358511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-16077.404363928839</v>
      </c>
      <c r="AI24">
        <f t="shared" si="6"/>
        <v>-16078.869170036163</v>
      </c>
      <c r="AJ24">
        <f t="shared" si="7"/>
        <v>457.47997220465095</v>
      </c>
      <c r="AK24">
        <f t="shared" si="22"/>
        <v>-404.22519457818407</v>
      </c>
      <c r="AL24">
        <f t="shared" si="8"/>
        <v>-16025.614392409696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-1488.1183047345037</v>
      </c>
      <c r="AR24">
        <f t="shared" si="9"/>
        <v>-1488.253886618983</v>
      </c>
      <c r="AS24">
        <f t="shared" si="9"/>
        <v>42.344168578267293</v>
      </c>
      <c r="AT24">
        <f t="shared" si="9"/>
        <v>-37.414927041100121</v>
      </c>
      <c r="AU24">
        <f t="shared" si="9"/>
        <v>-1483.3246450818158</v>
      </c>
      <c r="AW24">
        <v>21</v>
      </c>
      <c r="AX24">
        <f>IF(Z24&gt;0, (R24*SUMPRODUCT(K24:$K$98, X24:$X$98)-K24*$AZ$3)/Z24, 0)</f>
        <v>-53182.171840643598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500000</v>
      </c>
      <c r="S25">
        <f t="shared" si="1"/>
        <v>-74024.16634241429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-6232.1256090358511</v>
      </c>
      <c r="AC25">
        <f t="shared" si="2"/>
        <v>-6490.0483100266338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-14168.960143020648</v>
      </c>
      <c r="AI25">
        <f t="shared" si="6"/>
        <v>-14170.056077063324</v>
      </c>
      <c r="AJ25">
        <f t="shared" si="7"/>
        <v>257.92270099078269</v>
      </c>
      <c r="AK25">
        <f t="shared" si="22"/>
        <v>-436.24879263250961</v>
      </c>
      <c r="AL25">
        <f t="shared" si="8"/>
        <v>-14348.382168705051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-1170.9584363712988</v>
      </c>
      <c r="AR25">
        <f t="shared" si="9"/>
        <v>-1171.0490071118491</v>
      </c>
      <c r="AS25">
        <f t="shared" si="9"/>
        <v>21.315379506208611</v>
      </c>
      <c r="AT25">
        <f t="shared" si="9"/>
        <v>-36.052695394266806</v>
      </c>
      <c r="AU25">
        <f t="shared" si="9"/>
        <v>-1185.7863229999073</v>
      </c>
      <c r="AW25">
        <v>22</v>
      </c>
      <c r="AX25">
        <f>IF(Z25&gt;0, (R25*SUMPRODUCT(K25:$K$98, X25:$X$98)-K25*$AZ$3)/Z25, 0)</f>
        <v>-74024.16634241429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500000</v>
      </c>
      <c r="S26">
        <f t="shared" si="1"/>
        <v>-104678.06556417799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-6490.0483100266338</v>
      </c>
      <c r="AC26">
        <f t="shared" si="2"/>
        <v>-6562.617814483895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-12052.316850311914</v>
      </c>
      <c r="AI26">
        <f t="shared" si="6"/>
        <v>-12053.100517092906</v>
      </c>
      <c r="AJ26">
        <f t="shared" si="7"/>
        <v>72.569504457261246</v>
      </c>
      <c r="AK26">
        <f t="shared" si="22"/>
        <v>-454.3033817018644</v>
      </c>
      <c r="AL26">
        <f t="shared" si="8"/>
        <v>-12434.834394337509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-889.315822304991</v>
      </c>
      <c r="AR26">
        <f t="shared" si="9"/>
        <v>-889.37364747474112</v>
      </c>
      <c r="AS26">
        <f t="shared" si="9"/>
        <v>5.3547553829042238</v>
      </c>
      <c r="AT26">
        <f t="shared" si="9"/>
        <v>-33.52211782116197</v>
      </c>
      <c r="AU26">
        <f t="shared" si="9"/>
        <v>-917.5410099129989</v>
      </c>
      <c r="AW26">
        <v>23</v>
      </c>
      <c r="AX26">
        <f>IF(Z26&gt;0, (R26*SUMPRODUCT(K26:$K$98, X26:$X$98)-K26*$AZ$3)/Z26, 0)</f>
        <v>-104678.06556417799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500000</v>
      </c>
      <c r="S27">
        <f t="shared" si="1"/>
        <v>-152231.79467045938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-6562.617814483895</v>
      </c>
      <c r="AC27">
        <f t="shared" si="2"/>
        <v>-6471.2292332942079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-9778.6786665252348</v>
      </c>
      <c r="AI27">
        <f t="shared" si="6"/>
        <v>-9779.2100296717526</v>
      </c>
      <c r="AJ27">
        <f t="shared" si="7"/>
        <v>-91.388581189687102</v>
      </c>
      <c r="AK27">
        <f t="shared" si="22"/>
        <v>-459.38324701387268</v>
      </c>
      <c r="AL27">
        <f t="shared" si="8"/>
        <v>-10329.981857875313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-644.23991842223654</v>
      </c>
      <c r="AR27">
        <f t="shared" si="9"/>
        <v>-644.2749257439657</v>
      </c>
      <c r="AS27">
        <f t="shared" si="9"/>
        <v>-6.0208719499000649</v>
      </c>
      <c r="AT27">
        <f t="shared" si="9"/>
        <v>-30.265134551754699</v>
      </c>
      <c r="AU27">
        <f t="shared" si="9"/>
        <v>-680.56093224562051</v>
      </c>
      <c r="AW27">
        <v>24</v>
      </c>
      <c r="AX27">
        <f>IF(Z27&gt;0, (R27*SUMPRODUCT(K27:$K$98, X27:$X$98)-K27*$AZ$3)/Z27, 0)</f>
        <v>-152231.79467045938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500000</v>
      </c>
      <c r="S28">
        <f t="shared" si="1"/>
        <v>-230493.14012061345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-6471.2292332942079</v>
      </c>
      <c r="AC28">
        <f t="shared" si="2"/>
        <v>-6239.8402200247683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-7506.1326008240567</v>
      </c>
      <c r="AI28">
        <f t="shared" si="6"/>
        <v>-7506.4709970240892</v>
      </c>
      <c r="AJ28">
        <f t="shared" si="7"/>
        <v>-231.3890132694396</v>
      </c>
      <c r="AK28">
        <f t="shared" si="22"/>
        <v>-452.9860463305946</v>
      </c>
      <c r="AL28">
        <f t="shared" si="8"/>
        <v>-8190.8460566241238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-441.5355390001385</v>
      </c>
      <c r="AR28">
        <f t="shared" si="9"/>
        <v>-441.5554445835491</v>
      </c>
      <c r="AS28">
        <f t="shared" si="9"/>
        <v>-13.611066860371734</v>
      </c>
      <c r="AT28">
        <f t="shared" si="9"/>
        <v>-26.646137067197941</v>
      </c>
      <c r="AU28">
        <f t="shared" si="9"/>
        <v>-481.81264851111882</v>
      </c>
      <c r="AW28">
        <v>25</v>
      </c>
      <c r="AX28">
        <f>IF(Z28&gt;0, (R28*SUMPRODUCT(K28:$K$98, X28:$X$98)-K28*$AZ$3)/Z28, 0)</f>
        <v>-230493.14012061345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500000</v>
      </c>
      <c r="S29">
        <f t="shared" si="1"/>
        <v>-368192.44008756737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-6239.8402200247683</v>
      </c>
      <c r="AC29">
        <f t="shared" si="2"/>
        <v>-5899.5642128716254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-5388.9667813351743</v>
      </c>
      <c r="AI29">
        <f t="shared" si="6"/>
        <v>-5389.1670694036729</v>
      </c>
      <c r="AJ29">
        <f t="shared" si="7"/>
        <v>-340.27600715314293</v>
      </c>
      <c r="AK29">
        <f t="shared" si="22"/>
        <v>-436.78881540173381</v>
      </c>
      <c r="AL29">
        <f t="shared" si="8"/>
        <v>-6166.2318919585496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-283.03289730213447</v>
      </c>
      <c r="AR29">
        <f t="shared" si="9"/>
        <v>-283.04341659360949</v>
      </c>
      <c r="AS29">
        <f t="shared" si="9"/>
        <v>-17.871571322451945</v>
      </c>
      <c r="AT29">
        <f t="shared" si="9"/>
        <v>-22.940502131224925</v>
      </c>
      <c r="AU29">
        <f t="shared" si="9"/>
        <v>-323.85549004728637</v>
      </c>
      <c r="AW29">
        <v>26</v>
      </c>
      <c r="AX29">
        <f>IF(Z29&gt;0, (R29*SUMPRODUCT(K29:$K$98, X29:$X$98)-K29*$AZ$3)/Z29, 0)</f>
        <v>-368192.44008756737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500000</v>
      </c>
      <c r="S30">
        <f t="shared" si="1"/>
        <v>-631017.93431744212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-5899.5642128716254</v>
      </c>
      <c r="AC30">
        <f t="shared" si="2"/>
        <v>-5484.5510868226147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-3585.6109919122205</v>
      </c>
      <c r="AI30">
        <f t="shared" si="6"/>
        <v>-3585.7196368252362</v>
      </c>
      <c r="AJ30">
        <f t="shared" si="7"/>
        <v>-415.01312604901068</v>
      </c>
      <c r="AK30">
        <f t="shared" si="22"/>
        <v>-412.96949490101383</v>
      </c>
      <c r="AL30">
        <f t="shared" si="8"/>
        <v>-4413.7022577752605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-168.14213532715465</v>
      </c>
      <c r="AR30">
        <f t="shared" si="9"/>
        <v>-168.14723007605744</v>
      </c>
      <c r="AS30">
        <f t="shared" si="9"/>
        <v>-19.461451161344097</v>
      </c>
      <c r="AT30">
        <f t="shared" si="9"/>
        <v>-19.365617980940435</v>
      </c>
      <c r="AU30">
        <f t="shared" si="9"/>
        <v>-206.97429921834197</v>
      </c>
      <c r="AW30">
        <v>27</v>
      </c>
      <c r="AX30">
        <f>IF(Z30&gt;0, (R30*SUMPRODUCT(K30:$K$98, X30:$X$98)-K30*$AZ$3)/Z30, 0)</f>
        <v>-631017.93431744212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500000</v>
      </c>
      <c r="S31">
        <f t="shared" si="1"/>
        <v>-1188609.1264668985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-5484.5510868226147</v>
      </c>
      <c r="AC31">
        <f t="shared" si="2"/>
        <v>-5029.4378441576764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-2186.6565653696557</v>
      </c>
      <c r="AI31">
        <f t="shared" si="6"/>
        <v>-2186.709457419407</v>
      </c>
      <c r="AJ31">
        <f t="shared" si="7"/>
        <v>-455.1132426649383</v>
      </c>
      <c r="AK31">
        <f t="shared" si="22"/>
        <v>-383.91857607758305</v>
      </c>
      <c r="AL31">
        <f t="shared" si="8"/>
        <v>-3025.7412761619285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-91.553709136153088</v>
      </c>
      <c r="AR31">
        <f t="shared" si="9"/>
        <v>-91.555923687544123</v>
      </c>
      <c r="AS31">
        <f t="shared" si="9"/>
        <v>-19.055258197765195</v>
      </c>
      <c r="AT31">
        <f t="shared" si="9"/>
        <v>-16.07438964254138</v>
      </c>
      <c r="AU31">
        <f t="shared" si="9"/>
        <v>-126.6855715278507</v>
      </c>
      <c r="AW31">
        <v>28</v>
      </c>
      <c r="AX31">
        <f>IF(Z31&gt;0, (R31*SUMPRODUCT(K31:$K$98, X31:$X$98)-K31*$AZ$3)/Z31, 0)</f>
        <v>-1188609.1264668985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500000</v>
      </c>
      <c r="S32">
        <f t="shared" si="1"/>
        <v>-2542139.6756137698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-5029.4378441576764</v>
      </c>
      <c r="AC32">
        <f t="shared" si="2"/>
        <v>-4564.5135372294608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-1196.7551575494847</v>
      </c>
      <c r="AI32">
        <f t="shared" si="6"/>
        <v>-1196.7776017997999</v>
      </c>
      <c r="AJ32">
        <f t="shared" si="7"/>
        <v>-464.92430692821563</v>
      </c>
      <c r="AK32">
        <f t="shared" si="22"/>
        <v>-352.06064909103736</v>
      </c>
      <c r="AL32">
        <f t="shared" si="8"/>
        <v>-2013.7625578190527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-44.738626857774356</v>
      </c>
      <c r="AR32">
        <f t="shared" si="9"/>
        <v>-44.73946589735035</v>
      </c>
      <c r="AS32">
        <f t="shared" si="9"/>
        <v>-17.380393101761697</v>
      </c>
      <c r="AT32">
        <f t="shared" si="9"/>
        <v>-13.161179972051618</v>
      </c>
      <c r="AU32">
        <f t="shared" si="9"/>
        <v>-75.281038971163667</v>
      </c>
      <c r="AW32">
        <v>29</v>
      </c>
      <c r="AX32">
        <f>IF(Z32&gt;0, (R32*SUMPRODUCT(K32:$K$98, X32:$X$98)-K32*$AZ$3)/Z32, 0)</f>
        <v>-2542139.6756137698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500000</v>
      </c>
      <c r="S33">
        <f t="shared" si="1"/>
        <v>-6472421.8179905554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-4564.5135372294608</v>
      </c>
      <c r="AC33">
        <f t="shared" si="2"/>
        <v>-4112.3967926011919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-571.10621998770819</v>
      </c>
      <c r="AI33">
        <f t="shared" si="6"/>
        <v>-571.11416214002043</v>
      </c>
      <c r="AJ33">
        <f t="shared" si="7"/>
        <v>-452.11674462826886</v>
      </c>
      <c r="AK33">
        <f t="shared" si="22"/>
        <v>-319.5159476060623</v>
      </c>
      <c r="AL33">
        <f t="shared" si="8"/>
        <v>-1342.7468543743516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-19.062339938096606</v>
      </c>
      <c r="AR33">
        <f t="shared" si="9"/>
        <v>-19.062605030651927</v>
      </c>
      <c r="AS33">
        <f t="shared" si="9"/>
        <v>-15.090718287038033</v>
      </c>
      <c r="AT33">
        <f t="shared" si="9"/>
        <v>-10.664778977614555</v>
      </c>
      <c r="AU33">
        <f t="shared" si="9"/>
        <v>-44.818102295304513</v>
      </c>
      <c r="AW33">
        <v>30</v>
      </c>
      <c r="AX33">
        <f>IF(Z33&gt;0, (R33*SUMPRODUCT(K33:$K$98, X33:$X$98)-K33*$AZ$3)/Z33, 0)</f>
        <v>-6472421.8179905554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500000</v>
      </c>
      <c r="S34">
        <f t="shared" si="1"/>
        <v>-20899087.334475711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-4112.3967926011919</v>
      </c>
      <c r="AC34">
        <f t="shared" si="2"/>
        <v>-3687.8382651410352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-226.27958291718843</v>
      </c>
      <c r="AI34">
        <f t="shared" si="6"/>
        <v>-226.28178865840462</v>
      </c>
      <c r="AJ34">
        <f t="shared" si="7"/>
        <v>-424.55852746015671</v>
      </c>
      <c r="AK34">
        <f t="shared" si="22"/>
        <v>-287.86777548208346</v>
      </c>
      <c r="AL34">
        <f t="shared" si="8"/>
        <v>-938.70809160064482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-6.7435202626689135</v>
      </c>
      <c r="AR34">
        <f t="shared" si="9"/>
        <v>-6.7435859975460675</v>
      </c>
      <c r="AS34">
        <f t="shared" si="9"/>
        <v>-12.652573403691584</v>
      </c>
      <c r="AT34">
        <f t="shared" si="9"/>
        <v>-8.5789541942159744</v>
      </c>
      <c r="AU34">
        <f t="shared" ref="AU34:AU69" si="23">AL34*$K34</f>
        <v>-27.975113595453628</v>
      </c>
      <c r="AW34">
        <v>31</v>
      </c>
      <c r="AX34">
        <f>IF(Z34&gt;0, (R34*SUMPRODUCT(K34:$K$98, X34:$X$98)-K34*$AZ$3)/Z34, 0)</f>
        <v>-20899087.334475711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500000</v>
      </c>
      <c r="S35">
        <f t="shared" si="1"/>
        <v>-94324444.19546622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-3687.8382651410352</v>
      </c>
      <c r="AC35">
        <f t="shared" si="2"/>
        <v>-3298.4917252266928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-69.862532857853168</v>
      </c>
      <c r="AI35">
        <f t="shared" ref="AI35:AI66" si="25">SUM(AE35:AH35)</f>
        <v>-69.862969978335741</v>
      </c>
      <c r="AJ35">
        <f t="shared" si="7"/>
        <v>-389.34653991434243</v>
      </c>
      <c r="AK35">
        <f t="shared" si="22"/>
        <v>-258.14867855987251</v>
      </c>
      <c r="AL35">
        <f t="shared" si="8"/>
        <v>-717.35818845255062</v>
      </c>
      <c r="AN35">
        <f t="shared" ref="AN35:AT69" si="26">AE35*$K35</f>
        <v>0</v>
      </c>
      <c r="AO35">
        <f t="shared" si="26"/>
        <v>0</v>
      </c>
      <c r="AP35">
        <f t="shared" si="26"/>
        <v>-1.1631197539650986E-5</v>
      </c>
      <c r="AQ35">
        <f t="shared" si="26"/>
        <v>-1.8589495406469965</v>
      </c>
      <c r="AR35">
        <f t="shared" si="26"/>
        <v>-1.858961171844536</v>
      </c>
      <c r="AS35">
        <f t="shared" si="26"/>
        <v>-10.359996151283335</v>
      </c>
      <c r="AT35">
        <f t="shared" si="26"/>
        <v>-6.8689946928192533</v>
      </c>
      <c r="AU35">
        <f t="shared" si="23"/>
        <v>-19.087952015947124</v>
      </c>
      <c r="AW35">
        <v>32</v>
      </c>
      <c r="AX35">
        <f>IF(Z35&gt;0, (R35*SUMPRODUCT(K35:$K$98, X35:$X$98)-K35*$AZ$3)/Z35, 0)</f>
        <v>-94324444.19546622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500000</v>
      </c>
      <c r="S36">
        <f t="shared" si="1"/>
        <v>-429920395.39085597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-3298.4917252266928</v>
      </c>
      <c r="AC36">
        <f t="shared" si="2"/>
        <v>-2946.6988353235793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-13.882942679919333</v>
      </c>
      <c r="AI36">
        <f t="shared" si="25"/>
        <v>-13.883028355630085</v>
      </c>
      <c r="AJ36">
        <f t="shared" si="7"/>
        <v>-351.79288990311352</v>
      </c>
      <c r="AK36">
        <f t="shared" si="22"/>
        <v>-230.89442076586852</v>
      </c>
      <c r="AL36">
        <f t="shared" si="8"/>
        <v>-596.57033902461217</v>
      </c>
      <c r="AN36">
        <f t="shared" si="26"/>
        <v>0</v>
      </c>
      <c r="AO36">
        <f t="shared" si="26"/>
        <v>0</v>
      </c>
      <c r="AP36">
        <f t="shared" si="26"/>
        <v>-2.0354618541384392E-6</v>
      </c>
      <c r="AQ36">
        <f t="shared" si="26"/>
        <v>-0.32982743884355087</v>
      </c>
      <c r="AR36">
        <f t="shared" si="26"/>
        <v>-0.32982947430540499</v>
      </c>
      <c r="AS36">
        <f t="shared" si="26"/>
        <v>-8.3578064503533191</v>
      </c>
      <c r="AT36">
        <f t="shared" si="26"/>
        <v>-5.4855312162762671</v>
      </c>
      <c r="AU36">
        <f t="shared" si="23"/>
        <v>-14.173167140934993</v>
      </c>
      <c r="AW36">
        <v>33</v>
      </c>
      <c r="AX36">
        <f>IF(Z36&gt;0, (R36*SUMPRODUCT(K36:$K$98, X36:$X$98)-K36*$AZ$3)/Z36, 0)</f>
        <v>-429920395.39085597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500000</v>
      </c>
      <c r="S37">
        <f t="shared" si="1"/>
        <v>-1982417028.1252098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-2946.6988353235793</v>
      </c>
      <c r="AC37">
        <f t="shared" si="2"/>
        <v>-2631.2680918304941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-2.7291066399086383</v>
      </c>
      <c r="AI37">
        <f t="shared" si="25"/>
        <v>-2.7291232311962843</v>
      </c>
      <c r="AJ37">
        <f t="shared" si="7"/>
        <v>-315.43074349308517</v>
      </c>
      <c r="AK37">
        <f t="shared" si="22"/>
        <v>-206.26891847265057</v>
      </c>
      <c r="AL37">
        <f t="shared" si="8"/>
        <v>-524.42878519693204</v>
      </c>
      <c r="AN37">
        <f t="shared" si="26"/>
        <v>0</v>
      </c>
      <c r="AO37">
        <f t="shared" si="26"/>
        <v>0</v>
      </c>
      <c r="AP37">
        <f t="shared" si="26"/>
        <v>-3.5193894031069601E-7</v>
      </c>
      <c r="AQ37">
        <f t="shared" si="26"/>
        <v>-5.7890557944609823E-2</v>
      </c>
      <c r="AR37">
        <f t="shared" si="26"/>
        <v>-5.7890909883550133E-2</v>
      </c>
      <c r="AS37">
        <f t="shared" si="26"/>
        <v>-6.6910033732903553</v>
      </c>
      <c r="AT37">
        <f t="shared" si="26"/>
        <v>-4.3754328256710133</v>
      </c>
      <c r="AU37">
        <f t="shared" si="23"/>
        <v>-11.124327108844918</v>
      </c>
      <c r="AW37">
        <v>34</v>
      </c>
      <c r="AX37">
        <f>IF(Z37&gt;0, (R37*SUMPRODUCT(K37:$K$98, X37:$X$98)-K37*$AZ$3)/Z37, 0)</f>
        <v>-1982417028.1252098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500000</v>
      </c>
      <c r="S38">
        <f t="shared" si="1"/>
        <v>-9264147805.7023449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-2631.2680918304941</v>
      </c>
      <c r="AC38">
        <f t="shared" si="2"/>
        <v>-2349.3969011992162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-0.5302145040827595</v>
      </c>
      <c r="AI38">
        <f t="shared" si="25"/>
        <v>-0.53021767409492693</v>
      </c>
      <c r="AJ38">
        <f t="shared" si="7"/>
        <v>-281.87119063127784</v>
      </c>
      <c r="AK38">
        <f t="shared" si="22"/>
        <v>-184.18876642813461</v>
      </c>
      <c r="AL38">
        <f t="shared" si="8"/>
        <v>-466.59017473350735</v>
      </c>
      <c r="AN38">
        <f t="shared" si="26"/>
        <v>0</v>
      </c>
      <c r="AO38">
        <f t="shared" si="26"/>
        <v>0</v>
      </c>
      <c r="AP38">
        <f t="shared" si="26"/>
        <v>-6.0038541805878649E-8</v>
      </c>
      <c r="AQ38">
        <f t="shared" si="26"/>
        <v>-1.0042013717321607E-2</v>
      </c>
      <c r="AR38">
        <f t="shared" si="26"/>
        <v>-1.0042073755863414E-2</v>
      </c>
      <c r="AS38">
        <f t="shared" si="26"/>
        <v>-5.3385079831676077</v>
      </c>
      <c r="AT38">
        <f t="shared" si="26"/>
        <v>-3.4884487406613287</v>
      </c>
      <c r="AU38">
        <f t="shared" si="23"/>
        <v>-8.8369987975847994</v>
      </c>
      <c r="AW38">
        <v>35</v>
      </c>
      <c r="AX38">
        <f>IF(Z38&gt;0, (R38*SUMPRODUCT(K38:$K$98, X38:$X$98)-K38*$AZ$3)/Z38, 0)</f>
        <v>-9264147805.7023449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500000</v>
      </c>
      <c r="S39">
        <f t="shared" si="1"/>
        <v>-43950252651.347672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-2349.3969011992162</v>
      </c>
      <c r="AC39">
        <f t="shared" si="2"/>
        <v>-2097.6845492939851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-0.10166817590782289</v>
      </c>
      <c r="AI39">
        <f t="shared" si="25"/>
        <v>-0.10166877251547095</v>
      </c>
      <c r="AJ39">
        <f t="shared" si="7"/>
        <v>-251.71235190523112</v>
      </c>
      <c r="AK39">
        <f t="shared" si="22"/>
        <v>-164.45778308394515</v>
      </c>
      <c r="AL39">
        <f t="shared" si="8"/>
        <v>-416.27180376169173</v>
      </c>
      <c r="AN39">
        <f t="shared" si="26"/>
        <v>0</v>
      </c>
      <c r="AO39">
        <f t="shared" si="26"/>
        <v>0</v>
      </c>
      <c r="AP39">
        <f t="shared" si="26"/>
        <v>-1.0088811326751472E-8</v>
      </c>
      <c r="AQ39">
        <f t="shared" si="26"/>
        <v>-1.7192388464949361E-3</v>
      </c>
      <c r="AR39">
        <f t="shared" si="26"/>
        <v>-1.7192489353062628E-3</v>
      </c>
      <c r="AS39">
        <f t="shared" si="26"/>
        <v>-4.2565301253209427</v>
      </c>
      <c r="AT39">
        <f t="shared" si="26"/>
        <v>-2.7810296266424959</v>
      </c>
      <c r="AU39">
        <f t="shared" si="23"/>
        <v>-7.0392790008987447</v>
      </c>
      <c r="AW39">
        <v>36</v>
      </c>
      <c r="AX39">
        <f>IF(Z39&gt;0, (R39*SUMPRODUCT(K39:$K$98, X39:$X$98)-K39*$AZ$3)/Z39, 0)</f>
        <v>-43950252651.347672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500000</v>
      </c>
      <c r="S40">
        <f t="shared" si="1"/>
        <v>-211701263870.80753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-2097.6845492939851</v>
      </c>
      <c r="AC40">
        <f t="shared" si="2"/>
        <v>-1872.9341311051994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-1.9202132042482632E-2</v>
      </c>
      <c r="AI40">
        <f t="shared" si="25"/>
        <v>-1.9202242630753156E-2</v>
      </c>
      <c r="AJ40">
        <f t="shared" si="7"/>
        <v>-224.75041818878572</v>
      </c>
      <c r="AK40">
        <f t="shared" si="22"/>
        <v>-146.83791845057897</v>
      </c>
      <c r="AL40">
        <f t="shared" si="8"/>
        <v>-371.60753888199542</v>
      </c>
      <c r="AN40">
        <f t="shared" si="26"/>
        <v>0</v>
      </c>
      <c r="AO40">
        <f t="shared" si="26"/>
        <v>0</v>
      </c>
      <c r="AP40">
        <f t="shared" si="26"/>
        <v>-1.6697145337777658E-9</v>
      </c>
      <c r="AQ40">
        <f t="shared" si="26"/>
        <v>-2.8992296198760212E-4</v>
      </c>
      <c r="AR40">
        <f t="shared" si="26"/>
        <v>-2.8992463170213596E-4</v>
      </c>
      <c r="AS40">
        <f t="shared" si="26"/>
        <v>-3.3933891718422151</v>
      </c>
      <c r="AT40">
        <f t="shared" si="26"/>
        <v>-2.2170290338125267</v>
      </c>
      <c r="AU40">
        <f t="shared" si="23"/>
        <v>-5.6107081302864437</v>
      </c>
      <c r="AW40">
        <v>37</v>
      </c>
      <c r="AX40">
        <f>IF(Z40&gt;0, (R40*SUMPRODUCT(K40:$K$98, X40:$X$98)-K40*$AZ$3)/Z40, 0)</f>
        <v>-211701263870.80753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500000</v>
      </c>
      <c r="S41">
        <f t="shared" si="1"/>
        <v>-1036898104303.4915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-1872.9341311051994</v>
      </c>
      <c r="AC41">
        <f t="shared" si="2"/>
        <v>-1672.2628697534894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-3.5729178836616891E-3</v>
      </c>
      <c r="AI41">
        <f t="shared" si="25"/>
        <v>-3.5729380431024143E-3</v>
      </c>
      <c r="AJ41">
        <f t="shared" si="7"/>
        <v>-200.67126135170997</v>
      </c>
      <c r="AK41">
        <f t="shared" si="22"/>
        <v>-131.10538917736397</v>
      </c>
      <c r="AL41">
        <f t="shared" si="8"/>
        <v>-331.78022346711703</v>
      </c>
      <c r="AN41">
        <f t="shared" si="26"/>
        <v>0</v>
      </c>
      <c r="AO41">
        <f t="shared" si="26"/>
        <v>0</v>
      </c>
      <c r="AP41">
        <f t="shared" si="26"/>
        <v>-2.7176505871903451E-10</v>
      </c>
      <c r="AQ41">
        <f t="shared" si="26"/>
        <v>-4.8165732952666764E-5</v>
      </c>
      <c r="AR41">
        <f t="shared" si="26"/>
        <v>-4.8166004717725484E-5</v>
      </c>
      <c r="AS41">
        <f t="shared" si="26"/>
        <v>-2.7052058570222832</v>
      </c>
      <c r="AT41">
        <f t="shared" si="26"/>
        <v>-1.767403385521046</v>
      </c>
      <c r="AU41">
        <f t="shared" si="23"/>
        <v>-4.4726574085480468</v>
      </c>
      <c r="AW41">
        <v>38</v>
      </c>
      <c r="AX41">
        <f>IF(Z41&gt;0, (R41*SUMPRODUCT(K41:$K$98, X41:$X$98)-K41*$AZ$3)/Z41, 0)</f>
        <v>-1036898104303.4915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500000</v>
      </c>
      <c r="S42">
        <f t="shared" si="1"/>
        <v>-5169854758906.0098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-1672.2628697534894</v>
      </c>
      <c r="AC42">
        <f t="shared" si="2"/>
        <v>-1493.0918899954083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-6.5391019346927755E-4</v>
      </c>
      <c r="AI42">
        <f t="shared" si="25"/>
        <v>-6.5391380356075895E-4</v>
      </c>
      <c r="AJ42">
        <f t="shared" si="7"/>
        <v>-179.1709797580811</v>
      </c>
      <c r="AK42">
        <f t="shared" si="22"/>
        <v>-117.05840088274427</v>
      </c>
      <c r="AL42">
        <f t="shared" si="8"/>
        <v>-296.23003455462896</v>
      </c>
      <c r="AN42">
        <f t="shared" si="26"/>
        <v>0</v>
      </c>
      <c r="AO42">
        <f t="shared" si="26"/>
        <v>0</v>
      </c>
      <c r="AP42">
        <f t="shared" si="26"/>
        <v>-4.3452555518050478E-11</v>
      </c>
      <c r="AQ42">
        <f t="shared" si="26"/>
        <v>-7.8707337839867003E-6</v>
      </c>
      <c r="AR42">
        <f t="shared" si="26"/>
        <v>-7.8707772365422189E-6</v>
      </c>
      <c r="AS42">
        <f t="shared" si="26"/>
        <v>-2.1565760827341829</v>
      </c>
      <c r="AT42">
        <f t="shared" si="26"/>
        <v>-1.4089633710084697</v>
      </c>
      <c r="AU42">
        <f t="shared" si="23"/>
        <v>-3.5655473245198892</v>
      </c>
      <c r="AW42">
        <v>39</v>
      </c>
      <c r="AX42">
        <f>IF(Z42&gt;0, (R42*SUMPRODUCT(K42:$K$98, X42:$X$98)-K42*$AZ$3)/Z42, 0)</f>
        <v>-5169854758906.0098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500000</v>
      </c>
      <c r="S43">
        <f t="shared" si="1"/>
        <v>-26263600355679.141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-1493.0918899954083</v>
      </c>
      <c r="AC43">
        <f t="shared" si="2"/>
        <v>-1333.1177657913079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-1.1758005269128001E-4</v>
      </c>
      <c r="AI43">
        <f t="shared" si="25"/>
        <v>-1.1758068718052926E-4</v>
      </c>
      <c r="AJ43">
        <f t="shared" si="7"/>
        <v>-159.97412420410046</v>
      </c>
      <c r="AK43">
        <f t="shared" si="22"/>
        <v>-104.5164322996786</v>
      </c>
      <c r="AL43">
        <f t="shared" si="8"/>
        <v>-264.49067408446626</v>
      </c>
      <c r="AN43">
        <f t="shared" si="26"/>
        <v>0</v>
      </c>
      <c r="AO43">
        <f t="shared" si="26"/>
        <v>0</v>
      </c>
      <c r="AP43">
        <f t="shared" si="26"/>
        <v>-6.8187279105722111E-12</v>
      </c>
      <c r="AQ43">
        <f t="shared" si="26"/>
        <v>-1.2636090965367532E-6</v>
      </c>
      <c r="AR43">
        <f t="shared" si="26"/>
        <v>-1.2636159152646638E-6</v>
      </c>
      <c r="AS43">
        <f t="shared" si="26"/>
        <v>-1.7192096272108002</v>
      </c>
      <c r="AT43">
        <f t="shared" si="26"/>
        <v>-1.1232170046581043</v>
      </c>
      <c r="AU43">
        <f t="shared" si="23"/>
        <v>-2.8424278954848199</v>
      </c>
      <c r="AW43">
        <v>40</v>
      </c>
      <c r="AX43">
        <f>IF(Z43&gt;0, (R43*SUMPRODUCT(K43:$K$98, X43:$X$98)-K43*$AZ$3)/Z43, 0)</f>
        <v>-26263600355679.141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500000</v>
      </c>
      <c r="S44">
        <f t="shared" si="1"/>
        <v>-136185304108174.94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-1333.1177657913079</v>
      </c>
      <c r="AC44">
        <f t="shared" si="2"/>
        <v>-1190.2837205595297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-2.0755685558058859E-5</v>
      </c>
      <c r="AI44">
        <f t="shared" si="25"/>
        <v>-2.075579481027667E-5</v>
      </c>
      <c r="AJ44">
        <f t="shared" si="7"/>
        <v>-142.83404523177819</v>
      </c>
      <c r="AK44">
        <f t="shared" si="22"/>
        <v>-93.318243605391558</v>
      </c>
      <c r="AL44">
        <f t="shared" si="8"/>
        <v>-236.15230959296457</v>
      </c>
      <c r="AN44">
        <f t="shared" si="26"/>
        <v>0</v>
      </c>
      <c r="AO44">
        <f t="shared" si="26"/>
        <v>0</v>
      </c>
      <c r="AP44">
        <f t="shared" si="26"/>
        <v>-1.0483138712284369E-12</v>
      </c>
      <c r="AQ44">
        <f t="shared" si="26"/>
        <v>-1.9915818198895142E-7</v>
      </c>
      <c r="AR44">
        <f t="shared" si="26"/>
        <v>-1.9915923030282265E-7</v>
      </c>
      <c r="AS44">
        <f t="shared" si="26"/>
        <v>-1.3705434443452331</v>
      </c>
      <c r="AT44">
        <f t="shared" si="26"/>
        <v>-0.8954217238869181</v>
      </c>
      <c r="AU44">
        <f t="shared" si="23"/>
        <v>-2.2659653673913813</v>
      </c>
      <c r="AW44">
        <v>41</v>
      </c>
      <c r="AX44">
        <f>IF(Z44&gt;0, (R44*SUMPRODUCT(K44:$K$98, X44:$X$98)-K44*$AZ$3)/Z44, 0)</f>
        <v>-136185304108174.94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500000</v>
      </c>
      <c r="S45">
        <f t="shared" si="1"/>
        <v>-721528442474538.88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-1190.2837205595297</v>
      </c>
      <c r="AC45">
        <f t="shared" si="2"/>
        <v>-1062.7533221020919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-3.5899280687917669E-6</v>
      </c>
      <c r="AI45">
        <f t="shared" si="25"/>
        <v>-3.5899464802856794E-6</v>
      </c>
      <c r="AJ45">
        <f t="shared" si="7"/>
        <v>-127.53039845743774</v>
      </c>
      <c r="AK45">
        <f t="shared" si="22"/>
        <v>-83.319860439167087</v>
      </c>
      <c r="AL45">
        <f t="shared" si="8"/>
        <v>-210.85026248655129</v>
      </c>
      <c r="AN45">
        <f t="shared" si="26"/>
        <v>0</v>
      </c>
      <c r="AO45">
        <f t="shared" si="26"/>
        <v>0</v>
      </c>
      <c r="AP45">
        <f t="shared" si="26"/>
        <v>-1.5773645512722903E-13</v>
      </c>
      <c r="AQ45">
        <f t="shared" si="26"/>
        <v>-3.0755925099059134E-8</v>
      </c>
      <c r="AR45">
        <f t="shared" si="26"/>
        <v>-3.0756082835514266E-8</v>
      </c>
      <c r="AS45">
        <f t="shared" si="26"/>
        <v>-1.0925888507092634</v>
      </c>
      <c r="AT45">
        <f t="shared" si="26"/>
        <v>-0.71382471677031401</v>
      </c>
      <c r="AU45">
        <f t="shared" si="23"/>
        <v>-1.8064135982356599</v>
      </c>
      <c r="AW45">
        <v>42</v>
      </c>
      <c r="AX45">
        <f>IF(Z45&gt;0, (R45*SUMPRODUCT(K45:$K$98, X45:$X$98)-K45*$AZ$3)/Z45, 0)</f>
        <v>-721528442474538.88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500000</v>
      </c>
      <c r="S46">
        <f t="shared" si="1"/>
        <v>-3912922574906578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-1062.7533221020919</v>
      </c>
      <c r="AC46">
        <f t="shared" si="2"/>
        <v>-948.88689476088712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-6.0784475382054703E-7</v>
      </c>
      <c r="AI46">
        <f t="shared" si="25"/>
        <v>-6.0784778508067485E-7</v>
      </c>
      <c r="AJ46">
        <f t="shared" si="7"/>
        <v>-113.86642734120483</v>
      </c>
      <c r="AK46">
        <f t="shared" si="22"/>
        <v>-74.392732547146437</v>
      </c>
      <c r="AL46">
        <f t="shared" si="8"/>
        <v>-188.25916049619906</v>
      </c>
      <c r="AN46">
        <f t="shared" si="26"/>
        <v>0</v>
      </c>
      <c r="AO46">
        <f t="shared" si="26"/>
        <v>0</v>
      </c>
      <c r="AP46">
        <f t="shared" si="26"/>
        <v>-2.3187195949956744E-14</v>
      </c>
      <c r="AQ46">
        <f t="shared" si="26"/>
        <v>-4.6496225397144714E-9</v>
      </c>
      <c r="AR46">
        <f t="shared" si="26"/>
        <v>-4.649645726910421E-9</v>
      </c>
      <c r="AS46">
        <f t="shared" si="26"/>
        <v>-0.87100514359087577</v>
      </c>
      <c r="AT46">
        <f t="shared" si="26"/>
        <v>-0.56905669394702274</v>
      </c>
      <c r="AU46">
        <f t="shared" si="23"/>
        <v>-1.4400618421875444</v>
      </c>
      <c r="AW46">
        <v>43</v>
      </c>
      <c r="AX46">
        <f>IF(Z46&gt;0, (R46*SUMPRODUCT(K46:$K$98, X46:$X$98)-K46*$AZ$3)/Z46, 0)</f>
        <v>-3912922574906578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500000</v>
      </c>
      <c r="S47">
        <f t="shared" si="1"/>
        <v>-2.1763598646526036E+16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-948.88689476088712</v>
      </c>
      <c r="AC47">
        <f t="shared" si="2"/>
        <v>-847.22044175485746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-1.0057373855029171E-7</v>
      </c>
      <c r="AI47">
        <f t="shared" si="25"/>
        <v>-1.0057422515435448E-7</v>
      </c>
      <c r="AJ47">
        <f t="shared" si="7"/>
        <v>-101.66645300602966</v>
      </c>
      <c r="AK47">
        <f t="shared" si="22"/>
        <v>-66.422082633262107</v>
      </c>
      <c r="AL47">
        <f t="shared" si="8"/>
        <v>-168.08853573986599</v>
      </c>
      <c r="AN47">
        <f t="shared" si="26"/>
        <v>0</v>
      </c>
      <c r="AO47">
        <f t="shared" si="26"/>
        <v>0</v>
      </c>
      <c r="AP47">
        <f t="shared" si="26"/>
        <v>-3.3234009000650599E-15</v>
      </c>
      <c r="AQ47">
        <f t="shared" si="26"/>
        <v>-6.8689696365658227E-10</v>
      </c>
      <c r="AR47">
        <f t="shared" si="26"/>
        <v>-6.8690028705748232E-10</v>
      </c>
      <c r="AS47">
        <f t="shared" si="26"/>
        <v>-0.69435996794188815</v>
      </c>
      <c r="AT47">
        <f t="shared" si="26"/>
        <v>-0.45364851240684056</v>
      </c>
      <c r="AU47">
        <f t="shared" si="23"/>
        <v>-1.148008481035629</v>
      </c>
      <c r="AW47">
        <v>44</v>
      </c>
      <c r="AX47">
        <f>IF(Z47&gt;0, (R47*SUMPRODUCT(K47:$K$98, X47:$X$98)-K47*$AZ$3)/Z47, 0)</f>
        <v>-2.1763598646526036E+16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500000</v>
      </c>
      <c r="S48">
        <f t="shared" si="1"/>
        <v>-1.2429035958332965E+17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-847.22044175485746</v>
      </c>
      <c r="AC48">
        <f t="shared" si="2"/>
        <v>-756.44682299600936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-1.6226457749043229E-8</v>
      </c>
      <c r="AI48">
        <f t="shared" si="25"/>
        <v>-1.6226533825621645E-8</v>
      </c>
      <c r="AJ48">
        <f t="shared" si="7"/>
        <v>-90.773618758848102</v>
      </c>
      <c r="AK48">
        <f t="shared" si="22"/>
        <v>-59.305430922840031</v>
      </c>
      <c r="AL48">
        <f t="shared" si="8"/>
        <v>-150.07904969791468</v>
      </c>
      <c r="AN48">
        <f t="shared" si="26"/>
        <v>0</v>
      </c>
      <c r="AO48">
        <f t="shared" si="26"/>
        <v>0</v>
      </c>
      <c r="AP48">
        <f t="shared" si="26"/>
        <v>-4.6391664139378071E-16</v>
      </c>
      <c r="AQ48">
        <f t="shared" si="26"/>
        <v>-9.894929473940624E-11</v>
      </c>
      <c r="AR48">
        <f t="shared" si="26"/>
        <v>-9.8949758656047627E-11</v>
      </c>
      <c r="AS48">
        <f t="shared" si="26"/>
        <v>-0.55353951528092238</v>
      </c>
      <c r="AT48">
        <f t="shared" si="26"/>
        <v>-0.36164581665259676</v>
      </c>
      <c r="AU48">
        <f t="shared" si="23"/>
        <v>-0.9151853320324691</v>
      </c>
      <c r="AW48">
        <v>45</v>
      </c>
      <c r="AX48">
        <f>IF(Z48&gt;0, (R48*SUMPRODUCT(K48:$K$98, X48:$X$98)-K48*$AZ$3)/Z48, 0)</f>
        <v>-1.2429035958332965E+17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500000</v>
      </c>
      <c r="S49">
        <f t="shared" si="1"/>
        <v>-7.3025027987937856E+17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-756.44682299600936</v>
      </c>
      <c r="AC49">
        <f t="shared" si="2"/>
        <v>-675.39894910366638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-2.5501890337722566E-9</v>
      </c>
      <c r="AI49">
        <f t="shared" si="25"/>
        <v>-2.5502005948590459E-9</v>
      </c>
      <c r="AJ49">
        <f t="shared" si="7"/>
        <v>-81.047873892342977</v>
      </c>
      <c r="AK49">
        <f t="shared" si="22"/>
        <v>-52.951277609720663</v>
      </c>
      <c r="AL49">
        <f t="shared" si="8"/>
        <v>-133.99915150461385</v>
      </c>
      <c r="AN49">
        <f t="shared" si="26"/>
        <v>0</v>
      </c>
      <c r="AO49">
        <f t="shared" si="26"/>
        <v>0</v>
      </c>
      <c r="AP49">
        <f t="shared" si="26"/>
        <v>-6.2946214686937082E-17</v>
      </c>
      <c r="AQ49">
        <f t="shared" si="26"/>
        <v>-1.3884918376088333E-11</v>
      </c>
      <c r="AR49">
        <f t="shared" si="26"/>
        <v>-1.388498132230302E-11</v>
      </c>
      <c r="AS49">
        <f t="shared" si="26"/>
        <v>-0.44127831256731109</v>
      </c>
      <c r="AT49">
        <f t="shared" si="26"/>
        <v>-0.28830183087761801</v>
      </c>
      <c r="AU49">
        <f t="shared" si="23"/>
        <v>-0.72958014345881406</v>
      </c>
      <c r="AW49">
        <v>46</v>
      </c>
      <c r="AX49">
        <f>IF(Z49&gt;0, (R49*SUMPRODUCT(K49:$K$98, X49:$X$98)-K49*$AZ$3)/Z49, 0)</f>
        <v>-7.3025027987937856E+17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500000</v>
      </c>
      <c r="S50">
        <f t="shared" si="1"/>
        <v>-4.4185587158736635E+18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-675.39894910366638</v>
      </c>
      <c r="AC50">
        <f t="shared" si="2"/>
        <v>-603.0347759854285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-3.8958018176046357E-10</v>
      </c>
      <c r="AI50">
        <f t="shared" si="25"/>
        <v>-3.8958188773184125E-10</v>
      </c>
      <c r="AJ50">
        <f t="shared" si="7"/>
        <v>-72.364173118237886</v>
      </c>
      <c r="AK50">
        <f t="shared" si="22"/>
        <v>-47.277926437256653</v>
      </c>
      <c r="AL50">
        <f t="shared" si="8"/>
        <v>-119.64209955588412</v>
      </c>
      <c r="AN50">
        <f t="shared" si="26"/>
        <v>0</v>
      </c>
      <c r="AO50">
        <f t="shared" si="26"/>
        <v>0</v>
      </c>
      <c r="AP50">
        <f t="shared" si="26"/>
        <v>-8.293248425181922E-18</v>
      </c>
      <c r="AQ50">
        <f t="shared" si="26"/>
        <v>-1.8938683679951411E-12</v>
      </c>
      <c r="AR50">
        <f t="shared" si="26"/>
        <v>-1.8938766612435661E-12</v>
      </c>
      <c r="AS50">
        <f t="shared" si="26"/>
        <v>-0.3517843690750681</v>
      </c>
      <c r="AT50">
        <f t="shared" si="26"/>
        <v>-0.22983245446241624</v>
      </c>
      <c r="AU50">
        <f t="shared" si="23"/>
        <v>-0.58161682353937816</v>
      </c>
      <c r="AW50">
        <v>47</v>
      </c>
      <c r="AX50">
        <f>IF(Z50&gt;0, (R50*SUMPRODUCT(K50:$K$98, X50:$X$98)-K50*$AZ$3)/Z50, 0)</f>
        <v>-4.4185587158736635E+18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500000</v>
      </c>
      <c r="S51">
        <f t="shared" si="1"/>
        <v>-2.7544353984846561E+19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-603.0347759854285</v>
      </c>
      <c r="AC51">
        <f t="shared" si="2"/>
        <v>-538.42390712984843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-5.7782704799794352E-11</v>
      </c>
      <c r="AI51">
        <f t="shared" si="25"/>
        <v>-5.7782949143838245E-11</v>
      </c>
      <c r="AJ51">
        <f t="shared" si="7"/>
        <v>-64.610868855580065</v>
      </c>
      <c r="AK51">
        <f t="shared" si="22"/>
        <v>-42.212434318980002</v>
      </c>
      <c r="AL51">
        <f t="shared" si="8"/>
        <v>-106.82330317461785</v>
      </c>
      <c r="AN51">
        <f t="shared" si="26"/>
        <v>0</v>
      </c>
      <c r="AO51">
        <f t="shared" si="26"/>
        <v>0</v>
      </c>
      <c r="AP51">
        <f t="shared" si="26"/>
        <v>-1.0605634816876078E-18</v>
      </c>
      <c r="AQ51">
        <f t="shared" si="26"/>
        <v>-2.508030300514279E-13</v>
      </c>
      <c r="AR51">
        <f t="shared" si="26"/>
        <v>-2.5080409061490959E-13</v>
      </c>
      <c r="AS51">
        <f t="shared" si="26"/>
        <v>-0.28044034524483852</v>
      </c>
      <c r="AT51">
        <f t="shared" si="26"/>
        <v>-0.18322102555996561</v>
      </c>
      <c r="AU51">
        <f t="shared" si="23"/>
        <v>-0.46366137080505493</v>
      </c>
      <c r="AW51">
        <v>48</v>
      </c>
      <c r="AX51">
        <f>IF(Z51&gt;0, (R51*SUMPRODUCT(K51:$K$98, X51:$X$98)-K51*$AZ$3)/Z51, 0)</f>
        <v>-2.7544353984846561E+19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500000</v>
      </c>
      <c r="S52">
        <f t="shared" si="1"/>
        <v>-1.7719412851368038E+20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-538.42390712984843</v>
      </c>
      <c r="AC52">
        <f t="shared" si="2"/>
        <v>-480.73563136593634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-8.3195016749885318E-12</v>
      </c>
      <c r="AI52">
        <f t="shared" si="25"/>
        <v>-8.3195355880501129E-12</v>
      </c>
      <c r="AJ52">
        <f t="shared" si="7"/>
        <v>-57.688275763912088</v>
      </c>
      <c r="AK52">
        <f t="shared" si="22"/>
        <v>-37.689673499089395</v>
      </c>
      <c r="AL52">
        <f t="shared" si="8"/>
        <v>-95.37794926300981</v>
      </c>
      <c r="AN52">
        <f t="shared" si="26"/>
        <v>0</v>
      </c>
      <c r="AO52">
        <f t="shared" si="26"/>
        <v>0</v>
      </c>
      <c r="AP52">
        <f t="shared" si="26"/>
        <v>-1.3142678604978985E-19</v>
      </c>
      <c r="AQ52">
        <f t="shared" si="26"/>
        <v>-3.224142308910596E-14</v>
      </c>
      <c r="AR52">
        <f t="shared" si="26"/>
        <v>-3.2241554515892011E-14</v>
      </c>
      <c r="AS52">
        <f t="shared" si="26"/>
        <v>-0.22356532624748476</v>
      </c>
      <c r="AT52">
        <f t="shared" si="26"/>
        <v>-0.14606267981502399</v>
      </c>
      <c r="AU52">
        <f t="shared" si="23"/>
        <v>-0.36962800606254104</v>
      </c>
      <c r="AW52">
        <v>49</v>
      </c>
      <c r="AX52">
        <f>IF(Z52&gt;0, (R52*SUMPRODUCT(K52:$K$98, X52:$X$98)-K52*$AZ$3)/Z52, 0)</f>
        <v>-1.7719412851368038E+20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500000</v>
      </c>
      <c r="S53">
        <f t="shared" si="1"/>
        <v>-1.178218713745769E+21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-480.73563136593634</v>
      </c>
      <c r="AC53">
        <f t="shared" si="2"/>
        <v>-429.22824229101462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-1.1608058955316596E-12</v>
      </c>
      <c r="AI53">
        <f t="shared" si="25"/>
        <v>-1.1608104493152365E-12</v>
      </c>
      <c r="AJ53">
        <f t="shared" si="7"/>
        <v>-51.507389074921718</v>
      </c>
      <c r="AK53">
        <f t="shared" si="22"/>
        <v>-33.651494195615548</v>
      </c>
      <c r="AL53">
        <f t="shared" si="8"/>
        <v>-85.158883270538425</v>
      </c>
      <c r="AN53">
        <f t="shared" si="26"/>
        <v>0</v>
      </c>
      <c r="AO53">
        <f t="shared" si="26"/>
        <v>0</v>
      </c>
      <c r="AP53">
        <f t="shared" si="26"/>
        <v>-1.5756917203868778E-20</v>
      </c>
      <c r="AQ53">
        <f t="shared" si="26"/>
        <v>-4.0165989614628187E-15</v>
      </c>
      <c r="AR53">
        <f t="shared" si="26"/>
        <v>-4.0166147183800224E-15</v>
      </c>
      <c r="AS53">
        <f t="shared" si="26"/>
        <v>-0.17822490931719201</v>
      </c>
      <c r="AT53">
        <f t="shared" si="26"/>
        <v>-0.1164402740872322</v>
      </c>
      <c r="AU53">
        <f t="shared" si="23"/>
        <v>-0.29466518340442821</v>
      </c>
      <c r="AW53">
        <v>50</v>
      </c>
      <c r="AX53">
        <f>IF(Z53&gt;0, (R53*SUMPRODUCT(K53:$K$98, X53:$X$98)-K53*$AZ$3)/Z53, 0)</f>
        <v>-1.178218713745769E+21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500000</v>
      </c>
      <c r="S54">
        <f t="shared" si="1"/>
        <v>-8.1099054070823586E+21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-429.22824229101462</v>
      </c>
      <c r="AC54">
        <f t="shared" si="2"/>
        <v>-383.2395020455487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-1.5670196453361233E-13</v>
      </c>
      <c r="AI54">
        <f t="shared" si="25"/>
        <v>-1.567025552302401E-13</v>
      </c>
      <c r="AJ54">
        <f t="shared" si="7"/>
        <v>-45.98874024546592</v>
      </c>
      <c r="AK54">
        <f t="shared" si="22"/>
        <v>-30.045976960371025</v>
      </c>
      <c r="AL54">
        <f t="shared" si="8"/>
        <v>-76.034717205837097</v>
      </c>
      <c r="AN54">
        <f t="shared" si="26"/>
        <v>0</v>
      </c>
      <c r="AO54">
        <f t="shared" si="26"/>
        <v>0</v>
      </c>
      <c r="AP54">
        <f t="shared" si="26"/>
        <v>-1.8249263221301139E-21</v>
      </c>
      <c r="AQ54">
        <f t="shared" si="26"/>
        <v>-4.8412251968015566E-16</v>
      </c>
      <c r="AR54">
        <f t="shared" si="26"/>
        <v>-4.8412434460647779E-16</v>
      </c>
      <c r="AS54">
        <f t="shared" si="26"/>
        <v>-0.14207980653475158</v>
      </c>
      <c r="AT54">
        <f t="shared" si="26"/>
        <v>-9.2825473602704225E-2</v>
      </c>
      <c r="AU54">
        <f t="shared" si="23"/>
        <v>-0.23490528013745626</v>
      </c>
      <c r="AW54">
        <v>51</v>
      </c>
      <c r="AX54">
        <f>IF(Z54&gt;0, (R54*SUMPRODUCT(K54:$K$98, X54:$X$98)-K54*$AZ$3)/Z54, 0)</f>
        <v>-8.1099054070823586E+21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500000</v>
      </c>
      <c r="S55">
        <f t="shared" si="1"/>
        <v>-5.7866190962268041E+22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-383.2395020455487</v>
      </c>
      <c r="AC55">
        <f t="shared" si="2"/>
        <v>-342.17812682638277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-2.0434953915753299E-14</v>
      </c>
      <c r="AI55">
        <f t="shared" si="25"/>
        <v>-2.0435027831566905E-14</v>
      </c>
      <c r="AJ55">
        <f t="shared" si="7"/>
        <v>-41.061375219165939</v>
      </c>
      <c r="AK55">
        <f t="shared" si="22"/>
        <v>-26.82676514318841</v>
      </c>
      <c r="AL55">
        <f t="shared" si="8"/>
        <v>-67.888140362354363</v>
      </c>
      <c r="AN55">
        <f t="shared" si="26"/>
        <v>0</v>
      </c>
      <c r="AO55">
        <f t="shared" si="26"/>
        <v>0</v>
      </c>
      <c r="AP55">
        <f t="shared" si="26"/>
        <v>-2.0389199852285141E-22</v>
      </c>
      <c r="AQ55">
        <f t="shared" si="26"/>
        <v>-5.6368500734400676E-17</v>
      </c>
      <c r="AR55">
        <f t="shared" si="26"/>
        <v>-5.6368704626399201E-17</v>
      </c>
      <c r="AS55">
        <f t="shared" si="26"/>
        <v>-0.11326515189313724</v>
      </c>
      <c r="AT55">
        <f t="shared" si="26"/>
        <v>-7.3999899236849659E-2</v>
      </c>
      <c r="AU55">
        <f t="shared" si="23"/>
        <v>-0.18726505112998693</v>
      </c>
      <c r="AW55">
        <v>52</v>
      </c>
      <c r="AX55">
        <f>IF(Z55&gt;0, (R55*SUMPRODUCT(K55:$K$98, X55:$X$98)-K55*$AZ$3)/Z55, 0)</f>
        <v>-5.7866190962268041E+22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500000</v>
      </c>
      <c r="S56">
        <f t="shared" si="1"/>
        <v>-4.2867059157862998E+23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-342.17812682638277</v>
      </c>
      <c r="AC56">
        <f t="shared" si="2"/>
        <v>-305.51618466641315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-2.5707131231745192E-15</v>
      </c>
      <c r="AI56">
        <f t="shared" si="25"/>
        <v>-2.570722032001911E-15</v>
      </c>
      <c r="AJ56">
        <f t="shared" si="7"/>
        <v>-36.661942159969612</v>
      </c>
      <c r="AK56">
        <f t="shared" si="22"/>
        <v>-23.952468877846798</v>
      </c>
      <c r="AL56">
        <f t="shared" si="8"/>
        <v>-60.61441103781641</v>
      </c>
      <c r="AN56">
        <f t="shared" si="26"/>
        <v>0</v>
      </c>
      <c r="AO56">
        <f t="shared" si="26"/>
        <v>0</v>
      </c>
      <c r="AP56">
        <f t="shared" si="26"/>
        <v>-2.19414509364716E-23</v>
      </c>
      <c r="AQ56">
        <f t="shared" si="26"/>
        <v>-6.3313804817419534E-18</v>
      </c>
      <c r="AR56">
        <f t="shared" si="26"/>
        <v>-6.3314024231928896E-18</v>
      </c>
      <c r="AS56">
        <f t="shared" si="26"/>
        <v>-9.029428562909543E-2</v>
      </c>
      <c r="AT56">
        <f t="shared" si="26"/>
        <v>-5.8992266611008974E-2</v>
      </c>
      <c r="AU56">
        <f t="shared" si="23"/>
        <v>-0.1492865522401044</v>
      </c>
      <c r="AW56">
        <v>53</v>
      </c>
      <c r="AX56">
        <f>IF(Z56&gt;0, (R56*SUMPRODUCT(K56:$K$98, X56:$X$98)-K56*$AZ$3)/Z56, 0)</f>
        <v>-4.2867059157862998E+23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500000</v>
      </c>
      <c r="S57">
        <f t="shared" si="1"/>
        <v>-3.3027049270162709E+24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-305.51618466641315</v>
      </c>
      <c r="AC57">
        <f t="shared" si="2"/>
        <v>-272.7823077378689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-3.1149276197987246E-16</v>
      </c>
      <c r="AI57">
        <f t="shared" si="25"/>
        <v>-3.1149379439994089E-16</v>
      </c>
      <c r="AJ57">
        <f t="shared" si="7"/>
        <v>-32.733876928544248</v>
      </c>
      <c r="AK57">
        <f t="shared" si="22"/>
        <v>-21.386132926648923</v>
      </c>
      <c r="AL57">
        <f t="shared" si="8"/>
        <v>-54.120009855193175</v>
      </c>
      <c r="AN57">
        <f t="shared" si="26"/>
        <v>0</v>
      </c>
      <c r="AO57">
        <f t="shared" si="26"/>
        <v>0</v>
      </c>
      <c r="AP57">
        <f t="shared" si="26"/>
        <v>-2.2702998145973463E-24</v>
      </c>
      <c r="AQ57">
        <f t="shared" si="26"/>
        <v>-6.8497502266992338E-19</v>
      </c>
      <c r="AR57">
        <f t="shared" si="26"/>
        <v>-6.8497729296973802E-19</v>
      </c>
      <c r="AS57">
        <f t="shared" si="26"/>
        <v>-7.198205168135785E-2</v>
      </c>
      <c r="AT57">
        <f t="shared" si="26"/>
        <v>-4.7028273765153832E-2</v>
      </c>
      <c r="AU57">
        <f t="shared" si="23"/>
        <v>-0.11901032544651169</v>
      </c>
      <c r="AW57">
        <v>54</v>
      </c>
      <c r="AX57">
        <f>IF(Z57&gt;0, (R57*SUMPRODUCT(K57:$K$98, X57:$X$98)-K57*$AZ$3)/Z57, 0)</f>
        <v>-3.3027049270162709E+24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500000</v>
      </c>
      <c r="S58">
        <f t="shared" si="1"/>
        <v>-2.6508483787764167E+25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-272.7823077378689</v>
      </c>
      <c r="AC58">
        <f t="shared" si="2"/>
        <v>-243.55563190881145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-3.6289916138731542E-17</v>
      </c>
      <c r="AI58">
        <f t="shared" si="25"/>
        <v>-3.6290030986695807E-17</v>
      </c>
      <c r="AJ58">
        <f t="shared" si="7"/>
        <v>-29.226675829057456</v>
      </c>
      <c r="AK58">
        <f t="shared" si="22"/>
        <v>-19.094761541650826</v>
      </c>
      <c r="AL58">
        <f t="shared" si="8"/>
        <v>-48.321437370708281</v>
      </c>
      <c r="AN58">
        <f t="shared" si="26"/>
        <v>0</v>
      </c>
      <c r="AO58">
        <f t="shared" si="26"/>
        <v>0</v>
      </c>
      <c r="AP58">
        <f t="shared" si="26"/>
        <v>-2.2549247564074058E-25</v>
      </c>
      <c r="AQ58">
        <f t="shared" si="26"/>
        <v>-7.1251615847633666E-20</v>
      </c>
      <c r="AR58">
        <f t="shared" si="26"/>
        <v>-7.1251841340109304E-20</v>
      </c>
      <c r="AS58">
        <f t="shared" si="26"/>
        <v>-5.7383650893939785E-2</v>
      </c>
      <c r="AT58">
        <f t="shared" si="26"/>
        <v>-3.7490651917373906E-2</v>
      </c>
      <c r="AU58">
        <f t="shared" si="23"/>
        <v>-9.487430281131369E-2</v>
      </c>
      <c r="AW58">
        <v>55</v>
      </c>
      <c r="AX58">
        <f>IF(Z58&gt;0, (R58*SUMPRODUCT(K58:$K$98, X58:$X$98)-K58*$AZ$3)/Z58, 0)</f>
        <v>-2.6508483787764167E+25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500000</v>
      </c>
      <c r="S59">
        <f t="shared" si="1"/>
        <v>-2.2199507311850447E+26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-243.55563190881145</v>
      </c>
      <c r="AC59">
        <f t="shared" si="2"/>
        <v>-217.46038563286737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-4.0581928717913259E-18</v>
      </c>
      <c r="AI59">
        <f t="shared" si="25"/>
        <v>-4.0582051164541563E-18</v>
      </c>
      <c r="AJ59">
        <f t="shared" si="7"/>
        <v>-26.095246275944078</v>
      </c>
      <c r="AK59">
        <f t="shared" si="22"/>
        <v>-17.048894233616803</v>
      </c>
      <c r="AL59">
        <f t="shared" si="8"/>
        <v>-43.144140509560884</v>
      </c>
      <c r="AN59">
        <f t="shared" si="26"/>
        <v>0</v>
      </c>
      <c r="AO59">
        <f t="shared" si="26"/>
        <v>0</v>
      </c>
      <c r="AP59">
        <f t="shared" si="26"/>
        <v>-2.1465329594909676E-26</v>
      </c>
      <c r="AQ59">
        <f t="shared" si="26"/>
        <v>-7.1141564906440822E-21</v>
      </c>
      <c r="AR59">
        <f t="shared" si="26"/>
        <v>-7.1141779559736769E-21</v>
      </c>
      <c r="AS59">
        <f t="shared" si="26"/>
        <v>-4.5745895164173794E-2</v>
      </c>
      <c r="AT59">
        <f t="shared" si="26"/>
        <v>-2.988731817392689E-2</v>
      </c>
      <c r="AU59">
        <f t="shared" si="23"/>
        <v>-7.5633213338100691E-2</v>
      </c>
      <c r="AW59">
        <v>56</v>
      </c>
      <c r="AX59">
        <f>IF(Z59&gt;0, (R59*SUMPRODUCT(K59:$K$98, X59:$X$98)-K59*$AZ$3)/Z59, 0)</f>
        <v>-2.2199507311850447E+26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500000</v>
      </c>
      <c r="S60">
        <f t="shared" si="1"/>
        <v>-1.9576975377102228E+27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-217.46038563286737</v>
      </c>
      <c r="AC60">
        <f t="shared" si="2"/>
        <v>-194.16105860077442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-4.3529951216894286E-19</v>
      </c>
      <c r="AI60">
        <f t="shared" si="25"/>
        <v>-4.3530075189734098E-19</v>
      </c>
      <c r="AJ60">
        <f t="shared" si="7"/>
        <v>-23.299327032092947</v>
      </c>
      <c r="AK60">
        <f t="shared" si="22"/>
        <v>-15.222226994300717</v>
      </c>
      <c r="AL60">
        <f t="shared" si="8"/>
        <v>-38.521554026393666</v>
      </c>
      <c r="AN60">
        <f t="shared" si="26"/>
        <v>0</v>
      </c>
      <c r="AO60">
        <f t="shared" si="26"/>
        <v>0</v>
      </c>
      <c r="AP60">
        <f t="shared" si="26"/>
        <v>-1.9404357055874559E-27</v>
      </c>
      <c r="AQ60">
        <f t="shared" si="26"/>
        <v>-6.8133529673937962E-22</v>
      </c>
      <c r="AR60">
        <f t="shared" si="26"/>
        <v>-6.813372371750851E-22</v>
      </c>
      <c r="AS60">
        <f t="shared" si="26"/>
        <v>-3.6468347547970209E-2</v>
      </c>
      <c r="AT60">
        <f t="shared" si="26"/>
        <v>-2.382598706467386E-2</v>
      </c>
      <c r="AU60">
        <f t="shared" si="23"/>
        <v>-6.0294334612644072E-2</v>
      </c>
      <c r="AW60">
        <v>57</v>
      </c>
      <c r="AX60">
        <f>IF(Z60&gt;0, (R60*SUMPRODUCT(K60:$K$98, X60:$X$98)-K60*$AZ$3)/Z60, 0)</f>
        <v>-1.9576975377102228E+27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500000</v>
      </c>
      <c r="S61">
        <f t="shared" si="1"/>
        <v>-1.8225645994364868E+28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-194.16105860077442</v>
      </c>
      <c r="AC61">
        <f t="shared" si="2"/>
        <v>-173.35808803640572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-4.4337361343895822E-20</v>
      </c>
      <c r="AI61">
        <f t="shared" si="25"/>
        <v>-4.4337480240976405E-20</v>
      </c>
      <c r="AJ61">
        <f t="shared" si="7"/>
        <v>-20.802970564368707</v>
      </c>
      <c r="AK61">
        <f t="shared" si="22"/>
        <v>-13.591274102054211</v>
      </c>
      <c r="AL61">
        <f t="shared" si="8"/>
        <v>-34.394244666422921</v>
      </c>
      <c r="AN61">
        <f t="shared" si="26"/>
        <v>0</v>
      </c>
      <c r="AO61">
        <f t="shared" si="26"/>
        <v>0</v>
      </c>
      <c r="AP61">
        <f t="shared" si="26"/>
        <v>-1.6615976761670398E-28</v>
      </c>
      <c r="AQ61">
        <f t="shared" si="26"/>
        <v>-6.1961871742888308E-23</v>
      </c>
      <c r="AR61">
        <f t="shared" si="26"/>
        <v>-6.1962037902655926E-23</v>
      </c>
      <c r="AS61">
        <f t="shared" si="26"/>
        <v>-2.9072343389644619E-2</v>
      </c>
      <c r="AT61">
        <f t="shared" si="26"/>
        <v>-1.8993931014567804E-2</v>
      </c>
      <c r="AU61">
        <f t="shared" si="23"/>
        <v>-4.8066274404212427E-2</v>
      </c>
      <c r="AW61">
        <v>58</v>
      </c>
      <c r="AX61">
        <f>IF(Z61&gt;0, (R61*SUMPRODUCT(K61:$K$98, X61:$X$98)-K61*$AZ$3)/Z61, 0)</f>
        <v>-1.8225645994364868E+28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500000</v>
      </c>
      <c r="S62">
        <f t="shared" si="1"/>
        <v>-1.7961086206550441E+29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-173.35808803640572</v>
      </c>
      <c r="AC62">
        <f t="shared" si="2"/>
        <v>-154.78400717536223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-4.2774372904782528E-21</v>
      </c>
      <c r="AI62">
        <f t="shared" si="25"/>
        <v>-4.2774480626557674E-21</v>
      </c>
      <c r="AJ62">
        <f t="shared" si="7"/>
        <v>-18.574080861043484</v>
      </c>
      <c r="AK62">
        <f t="shared" si="22"/>
        <v>-12.135066162548402</v>
      </c>
      <c r="AL62">
        <f t="shared" si="8"/>
        <v>-30.709147023591886</v>
      </c>
      <c r="AN62">
        <f t="shared" si="26"/>
        <v>0</v>
      </c>
      <c r="AO62">
        <f t="shared" si="26"/>
        <v>0</v>
      </c>
      <c r="AP62">
        <f t="shared" si="26"/>
        <v>-1.344126563495892E-29</v>
      </c>
      <c r="AQ62">
        <f t="shared" si="26"/>
        <v>-5.3372840153351051E-24</v>
      </c>
      <c r="AR62">
        <f t="shared" si="26"/>
        <v>-5.3372974566007403E-24</v>
      </c>
      <c r="AS62">
        <f t="shared" si="26"/>
        <v>-2.3176294156285564E-2</v>
      </c>
      <c r="AT62">
        <f t="shared" si="26"/>
        <v>-1.5141845515439893E-2</v>
      </c>
      <c r="AU62">
        <f t="shared" si="23"/>
        <v>-3.8318139671725461E-2</v>
      </c>
      <c r="AW62">
        <v>59</v>
      </c>
      <c r="AX62">
        <f>IF(Z62&gt;0, (R62*SUMPRODUCT(K62:$K$98, X62:$X$98)-K62*$AZ$3)/Z62, 0)</f>
        <v>-1.7961086206550441E+29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500000</v>
      </c>
      <c r="S63">
        <f t="shared" si="1"/>
        <v>-1.879187805171631E+30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-154.78400717536223</v>
      </c>
      <c r="AC63">
        <f t="shared" si="2"/>
        <v>-138.20000640657344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-3.8980702287668629E-22</v>
      </c>
      <c r="AI63">
        <f t="shared" si="25"/>
        <v>-3.8980794215685365E-22</v>
      </c>
      <c r="AJ63">
        <f t="shared" si="7"/>
        <v>-16.584000768788798</v>
      </c>
      <c r="AK63">
        <f t="shared" si="22"/>
        <v>-10.834880502275357</v>
      </c>
      <c r="AL63">
        <f t="shared" si="8"/>
        <v>-27.418881271064155</v>
      </c>
      <c r="AN63">
        <f t="shared" si="26"/>
        <v>0</v>
      </c>
      <c r="AO63">
        <f t="shared" si="26"/>
        <v>0</v>
      </c>
      <c r="AP63">
        <f t="shared" si="26"/>
        <v>-1.0241569830319635E-30</v>
      </c>
      <c r="AQ63">
        <f t="shared" si="26"/>
        <v>-4.3427846991476899E-25</v>
      </c>
      <c r="AR63">
        <f t="shared" si="26"/>
        <v>-4.3427949407175201E-25</v>
      </c>
      <c r="AS63">
        <f t="shared" si="26"/>
        <v>-1.8475999805712313E-2</v>
      </c>
      <c r="AT63">
        <f t="shared" si="26"/>
        <v>-1.2070986539732056E-2</v>
      </c>
      <c r="AU63">
        <f t="shared" si="23"/>
        <v>-3.0546986345444369E-2</v>
      </c>
      <c r="AW63">
        <v>60</v>
      </c>
      <c r="AX63">
        <f>IF(Z63&gt;0, (R63*SUMPRODUCT(K63:$K$98, X63:$X$98)-K63*$AZ$3)/Z63, 0)</f>
        <v>-1.879187805171631E+30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500000</v>
      </c>
      <c r="S64">
        <f t="shared" si="1"/>
        <v>-2.0940423163327612E+31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-138.20000640657344</v>
      </c>
      <c r="AC64">
        <f t="shared" si="2"/>
        <v>-123.392862863012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-3.3457210737619168E-23</v>
      </c>
      <c r="AI64">
        <f t="shared" si="25"/>
        <v>-3.3457284394716439E-23</v>
      </c>
      <c r="AJ64">
        <f t="shared" si="7"/>
        <v>-14.807143543561438</v>
      </c>
      <c r="AK64">
        <f t="shared" si="22"/>
        <v>-9.6740004484601414</v>
      </c>
      <c r="AL64">
        <f t="shared" si="8"/>
        <v>-24.481143992021579</v>
      </c>
      <c r="AN64">
        <f t="shared" si="26"/>
        <v>0</v>
      </c>
      <c r="AO64">
        <f t="shared" si="26"/>
        <v>0</v>
      </c>
      <c r="AP64">
        <f t="shared" si="26"/>
        <v>-7.326814850251632E-32</v>
      </c>
      <c r="AQ64">
        <f t="shared" si="26"/>
        <v>-3.3280538817100905E-26</v>
      </c>
      <c r="AR64">
        <f t="shared" si="26"/>
        <v>-3.3280612085249413E-26</v>
      </c>
      <c r="AS64">
        <f t="shared" si="26"/>
        <v>-1.4728953926747709E-2</v>
      </c>
      <c r="AT64">
        <f t="shared" si="26"/>
        <v>-9.6229165654751724E-3</v>
      </c>
      <c r="AU64">
        <f t="shared" si="23"/>
        <v>-2.4351870492222882E-2</v>
      </c>
      <c r="AW64">
        <v>61</v>
      </c>
      <c r="AX64">
        <f>IF(Z64&gt;0, (R64*SUMPRODUCT(K64:$K$98, X64:$X$98)-K64*$AZ$3)/Z64, 0)</f>
        <v>-2.0940423163327612E+31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500000</v>
      </c>
      <c r="S65">
        <f t="shared" si="1"/>
        <v>-2.4949828461752128E+32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-123.392862863012</v>
      </c>
      <c r="AC65">
        <f t="shared" si="2"/>
        <v>-110.17219898483209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-2.6960335639526539E-24</v>
      </c>
      <c r="AI65">
        <f t="shared" si="25"/>
        <v>-2.6960390836398511E-24</v>
      </c>
      <c r="AJ65">
        <f t="shared" si="7"/>
        <v>-13.220663878179906</v>
      </c>
      <c r="AK65">
        <f t="shared" si="22"/>
        <v>-8.6375004004108416</v>
      </c>
      <c r="AL65">
        <f t="shared" si="8"/>
        <v>-21.858164278590749</v>
      </c>
      <c r="AN65">
        <f t="shared" si="26"/>
        <v>0</v>
      </c>
      <c r="AO65">
        <f t="shared" si="26"/>
        <v>0</v>
      </c>
      <c r="AP65">
        <f t="shared" si="26"/>
        <v>-4.9022681287896335E-33</v>
      </c>
      <c r="AQ65">
        <f t="shared" si="26"/>
        <v>-2.3944616683302414E-27</v>
      </c>
      <c r="AR65">
        <f t="shared" si="26"/>
        <v>-2.39446657059837E-27</v>
      </c>
      <c r="AS65">
        <f t="shared" si="26"/>
        <v>-1.1741831893134378E-2</v>
      </c>
      <c r="AT65">
        <f t="shared" si="26"/>
        <v>-7.6713301701811006E-3</v>
      </c>
      <c r="AU65">
        <f t="shared" si="23"/>
        <v>-1.9413162063315482E-2</v>
      </c>
      <c r="AW65">
        <v>62</v>
      </c>
      <c r="AX65">
        <f>IF(Z65&gt;0, (R65*SUMPRODUCT(K65:$K$98, X65:$X$98)-K65*$AZ$3)/Z65, 0)</f>
        <v>-2.4949828461752128E+32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500000</v>
      </c>
      <c r="S66">
        <f t="shared" si="1"/>
        <v>-3.1937524994583992E+33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-110.17219898483209</v>
      </c>
      <c r="AC66">
        <f t="shared" si="2"/>
        <v>-98.36803480788582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-2.0317954133151115E-25</v>
      </c>
      <c r="AI66">
        <f t="shared" si="25"/>
        <v>-2.0317992633330302E-25</v>
      </c>
      <c r="AJ66">
        <f t="shared" si="7"/>
        <v>-11.804164176946273</v>
      </c>
      <c r="AK66">
        <f t="shared" si="22"/>
        <v>-7.7120539289382473</v>
      </c>
      <c r="AL66">
        <f t="shared" si="8"/>
        <v>-19.516218105884519</v>
      </c>
      <c r="AN66">
        <f t="shared" si="26"/>
        <v>0</v>
      </c>
      <c r="AO66">
        <f t="shared" si="26"/>
        <v>0</v>
      </c>
      <c r="AP66">
        <f t="shared" si="26"/>
        <v>-3.0530036434503009E-34</v>
      </c>
      <c r="AQ66">
        <f t="shared" si="26"/>
        <v>-1.6111817997983228E-28</v>
      </c>
      <c r="AR66">
        <f t="shared" si="26"/>
        <v>-1.6111848528019661E-28</v>
      </c>
      <c r="AS66">
        <f t="shared" si="26"/>
        <v>-9.3605164964399769E-3</v>
      </c>
      <c r="AT66">
        <f t="shared" si="26"/>
        <v>-6.1155374443407975E-3</v>
      </c>
      <c r="AU66">
        <f t="shared" si="23"/>
        <v>-1.5476053940780774E-2</v>
      </c>
      <c r="AW66">
        <v>63</v>
      </c>
      <c r="AX66">
        <f>IF(Z66&gt;0, (R66*SUMPRODUCT(K66:$K$98, X66:$X$98)-K66*$AZ$3)/Z66, 0)</f>
        <v>-3.1937524994583992E+33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-4.4166814273140191E+34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-98.36803480788582</v>
      </c>
      <c r="AC67">
        <f t="shared" ref="AC67:AC69" si="29">S67*Z67</f>
        <v>-87.828602507040898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-1.4251788215081335E-26</v>
      </c>
      <c r="AI67">
        <f t="shared" ref="AI67:AI69" si="32">SUM(AE67:AH67)</f>
        <v>-1.4251813072149914E-26</v>
      </c>
      <c r="AJ67">
        <f t="shared" ref="AJ67:AJ69" si="33">AB67-AC67</f>
        <v>-10.539432300844922</v>
      </c>
      <c r="AK67">
        <f t="shared" si="22"/>
        <v>-6.8857624365520085</v>
      </c>
      <c r="AL67">
        <f t="shared" ref="AL67:AL69" si="34">SUM(AI67:AK67)</f>
        <v>-17.425194737396929</v>
      </c>
      <c r="AN67">
        <f t="shared" si="26"/>
        <v>0</v>
      </c>
      <c r="AO67">
        <f t="shared" si="26"/>
        <v>0</v>
      </c>
      <c r="AP67">
        <f t="shared" si="26"/>
        <v>-1.7599343167495926E-35</v>
      </c>
      <c r="AQ67">
        <f t="shared" si="26"/>
        <v>-1.0090574869785155E-29</v>
      </c>
      <c r="AR67">
        <f t="shared" si="26"/>
        <v>-1.0090592469128322E-29</v>
      </c>
      <c r="AS67">
        <f t="shared" si="26"/>
        <v>-7.4621464416773026E-3</v>
      </c>
      <c r="AT67">
        <f t="shared" si="26"/>
        <v>-4.8752690085624995E-3</v>
      </c>
      <c r="AU67">
        <f t="shared" si="23"/>
        <v>-1.2337415450239801E-2</v>
      </c>
      <c r="AW67">
        <v>64</v>
      </c>
      <c r="AX67">
        <f>IF(Z67&gt;0, (R67*SUMPRODUCT(K67:$K$98, X67:$X$98)-K67*$AZ$3)/Z67, 0)</f>
        <v>-4.4166814273140191E+34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500000</v>
      </c>
      <c r="S68">
        <f t="shared" si="28"/>
        <v>-6.6414724039684079E+35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-87.828602507040898</v>
      </c>
      <c r="AC68">
        <f t="shared" si="29"/>
        <v>-78.418395095572237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-9.2530301074367285E-28</v>
      </c>
      <c r="AI68">
        <f t="shared" si="32"/>
        <v>-9.2530448666629817E-28</v>
      </c>
      <c r="AJ68">
        <f t="shared" si="33"/>
        <v>-9.4102074114686616</v>
      </c>
      <c r="AK68">
        <f t="shared" si="22"/>
        <v>-6.1480021754928638</v>
      </c>
      <c r="AL68">
        <f t="shared" si="34"/>
        <v>-15.558209586961524</v>
      </c>
      <c r="AN68">
        <f t="shared" si="26"/>
        <v>0</v>
      </c>
      <c r="AO68">
        <f t="shared" si="26"/>
        <v>0</v>
      </c>
      <c r="AP68">
        <f t="shared" si="26"/>
        <v>-9.3302249970261393E-37</v>
      </c>
      <c r="AQ68">
        <f t="shared" si="26"/>
        <v>-5.8494159057692994E-31</v>
      </c>
      <c r="AR68">
        <f t="shared" si="26"/>
        <v>-5.8494252359942959E-31</v>
      </c>
      <c r="AS68">
        <f t="shared" si="26"/>
        <v>-5.9487774566942663E-3</v>
      </c>
      <c r="AT68">
        <f t="shared" si="26"/>
        <v>-3.8865346050402571E-3</v>
      </c>
      <c r="AU68">
        <f t="shared" si="23"/>
        <v>-9.8353120617345226E-3</v>
      </c>
      <c r="AW68">
        <v>65</v>
      </c>
      <c r="AX68">
        <f>IF(Z68&gt;0, (R68*SUMPRODUCT(K68:$K$98, X68:$X$98)-K68*$AZ$3)/Z68, 0)</f>
        <v>-6.6414724039684079E+35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-78.418395095572237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-5.9036905015758059E-29</v>
      </c>
      <c r="AI69">
        <f t="shared" si="32"/>
        <v>-5.9036905015758059E-29</v>
      </c>
      <c r="AJ69">
        <f t="shared" si="33"/>
        <v>-78.418395095572237</v>
      </c>
      <c r="AK69">
        <f t="shared" si="22"/>
        <v>-5.489287656690057</v>
      </c>
      <c r="AL69">
        <f t="shared" si="34"/>
        <v>-83.907682752262289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-3.3322232132236212E-32</v>
      </c>
      <c r="AR69">
        <f t="shared" si="26"/>
        <v>-3.3322232132236212E-32</v>
      </c>
      <c r="AS69">
        <f t="shared" si="26"/>
        <v>-4.4261737028975227E-2</v>
      </c>
      <c r="AT69">
        <f t="shared" si="26"/>
        <v>-3.0983215920282661E-3</v>
      </c>
      <c r="AU69">
        <f t="shared" si="23"/>
        <v>-4.7360058621003495E-2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146476.12273037585</v>
      </c>
      <c r="AO71" s="8">
        <f t="shared" si="47"/>
        <v>-14647.612273037586</v>
      </c>
      <c r="AP71" s="8">
        <f t="shared" si="47"/>
        <v>-682.58985072621033</v>
      </c>
      <c r="AQ71" s="8">
        <f t="shared" si="47"/>
        <v>-124047.90195898523</v>
      </c>
      <c r="AR71" s="8">
        <f t="shared" si="47"/>
        <v>7098.0186476268536</v>
      </c>
      <c r="AS71" s="8">
        <f t="shared" si="47"/>
        <v>-9898.7081238875617</v>
      </c>
      <c r="AT71" s="8">
        <f t="shared" si="47"/>
        <v>5774.2464056010785</v>
      </c>
      <c r="AU71" s="8">
        <f t="shared" si="47"/>
        <v>2973.5569293403664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22818.41360100227</v>
      </c>
      <c r="K3">
        <v>1</v>
      </c>
      <c r="L3" s="2">
        <v>0</v>
      </c>
      <c r="O3">
        <f>$C$3</f>
        <v>22818.41360100227</v>
      </c>
      <c r="P3">
        <f>O3*C5</f>
        <v>2281.8413601002271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22818.41360100227</v>
      </c>
      <c r="AF3">
        <f t="shared" ref="AF3:AG34" si="4">-$Z3*P3</f>
        <v>-2281.8413601002271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19911.615270202041</v>
      </c>
      <c r="AJ3">
        <f t="shared" ref="AJ3:AJ66" si="7">AB3-AC3</f>
        <v>0</v>
      </c>
      <c r="AL3">
        <f t="shared" ref="AL3:AL66" si="8">SUM(AI3:AK3)</f>
        <v>19911.615270202041</v>
      </c>
      <c r="AN3">
        <f t="shared" ref="AN3:AU34" si="9">AE3*$K3</f>
        <v>22818.41360100227</v>
      </c>
      <c r="AO3">
        <f t="shared" si="9"/>
        <v>-2281.8413601002271</v>
      </c>
      <c r="AP3">
        <f t="shared" si="9"/>
        <v>-624.95697070000006</v>
      </c>
      <c r="AQ3">
        <f t="shared" si="9"/>
        <v>0</v>
      </c>
      <c r="AR3">
        <f t="shared" si="9"/>
        <v>19911.615270202041</v>
      </c>
      <c r="AS3">
        <f t="shared" si="9"/>
        <v>0</v>
      </c>
      <c r="AT3">
        <f t="shared" si="9"/>
        <v>0</v>
      </c>
      <c r="AU3">
        <f t="shared" si="9"/>
        <v>19911.615270202041</v>
      </c>
      <c r="AW3">
        <v>0</v>
      </c>
      <c r="AX3">
        <f>IF(Z3&gt;0, (R3*SUMPRODUCT(K3:$K$98, X3:$X$98)-K3*$AZ$3)/Z3, 0)</f>
        <v>0</v>
      </c>
      <c r="AZ3">
        <f>C6*SUMPRODUCT(X4:X98, K4:K98)/1</f>
        <v>17808.964432598881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1929.5265001144292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1908.1033320641673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-1908.1033320641673</v>
      </c>
      <c r="AK4">
        <f>G4*SUM(AB4, AE4:AF4)</f>
        <v>0</v>
      </c>
      <c r="AL4">
        <f t="shared" si="8"/>
        <v>-3010.914332064167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-984.6526785714284</v>
      </c>
      <c r="AR4">
        <f t="shared" si="9"/>
        <v>-984.6526785714284</v>
      </c>
      <c r="AS4">
        <f t="shared" si="9"/>
        <v>-1703.6636893430064</v>
      </c>
      <c r="AT4">
        <f t="shared" si="9"/>
        <v>0</v>
      </c>
      <c r="AU4">
        <f t="shared" si="9"/>
        <v>-2688.3163679144345</v>
      </c>
      <c r="AW4">
        <v>1</v>
      </c>
      <c r="AX4">
        <f>IF(Z4&gt;0, (R4*SUMPRODUCT(K4:$K$98, X4:$X$98)-K4*$AZ$3)/Z4, 0)</f>
        <v>1929.5265001144292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1000000</v>
      </c>
      <c r="S5">
        <f t="shared" si="1"/>
        <v>2686.4681602694768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1908.1033320641673</v>
      </c>
      <c r="AC5">
        <f t="shared" si="2"/>
        <v>2627.11434283575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-1101.8411147500681</v>
      </c>
      <c r="AI5">
        <f t="shared" si="6"/>
        <v>-1114.0649444500086</v>
      </c>
      <c r="AJ5">
        <f t="shared" si="7"/>
        <v>-719.01101077158273</v>
      </c>
      <c r="AK5">
        <f>G5*SUM(AB5, AE5:AF5)</f>
        <v>133.56723324449172</v>
      </c>
      <c r="AL5">
        <f t="shared" si="8"/>
        <v>-1699.5087219770996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-878.38099071274553</v>
      </c>
      <c r="AR5">
        <f t="shared" si="9"/>
        <v>-888.1257529097644</v>
      </c>
      <c r="AS5">
        <f t="shared" si="9"/>
        <v>-573.19117567887645</v>
      </c>
      <c r="AT5">
        <f t="shared" si="9"/>
        <v>106.4789805839379</v>
      </c>
      <c r="AU5">
        <f t="shared" si="9"/>
        <v>-1354.8379480047031</v>
      </c>
      <c r="AW5">
        <v>2</v>
      </c>
      <c r="AX5">
        <f>IF(Z5&gt;0, (R5*SUMPRODUCT(K5:$K$98, X5:$X$98)-K5*$AZ$3)/Z5, 0)</f>
        <v>2686.4681602694768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1000000</v>
      </c>
      <c r="S6">
        <f t="shared" si="1"/>
        <v>3381.3663188779137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2627.11434283575</v>
      </c>
      <c r="AC6">
        <f t="shared" si="2"/>
        <v>3269.8616461792571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-1103.5301848683516</v>
      </c>
      <c r="AI6">
        <f t="shared" si="6"/>
        <v>-1115.6179821439821</v>
      </c>
      <c r="AJ6">
        <f t="shared" si="7"/>
        <v>-642.74730334350716</v>
      </c>
      <c r="AK6">
        <f>G6*SUM(AB6, AE6:AF6)</f>
        <v>183.8980039985025</v>
      </c>
      <c r="AL6">
        <f t="shared" si="8"/>
        <v>-1574.4672814889868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-785.47098845517451</v>
      </c>
      <c r="AR6">
        <f t="shared" si="9"/>
        <v>-794.07484379554103</v>
      </c>
      <c r="AS6">
        <f t="shared" si="9"/>
        <v>-457.49483485524314</v>
      </c>
      <c r="AT6">
        <f t="shared" si="9"/>
        <v>130.89496685844574</v>
      </c>
      <c r="AU6">
        <f t="shared" si="9"/>
        <v>-1120.6747117923385</v>
      </c>
      <c r="AW6">
        <v>3</v>
      </c>
      <c r="AX6">
        <f>IF(Z6&gt;0, (R6*SUMPRODUCT(K6:$K$98, X6:$X$98)-K6*$AZ$3)/Z6, 0)</f>
        <v>3381.3663188779137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1000000</v>
      </c>
      <c r="S7">
        <f t="shared" si="1"/>
        <v>4018.3535486424107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3269.8616461792571</v>
      </c>
      <c r="AC7">
        <f t="shared" si="2"/>
        <v>3842.5409202743122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-1105.9483526273577</v>
      </c>
      <c r="AI7">
        <f t="shared" si="6"/>
        <v>-1117.901447575824</v>
      </c>
      <c r="AJ7">
        <f t="shared" si="7"/>
        <v>-572.67927409505501</v>
      </c>
      <c r="AK7">
        <f>G7*SUM(AB7, AE7:AF7)</f>
        <v>228.89031523254803</v>
      </c>
      <c r="AL7">
        <f t="shared" si="8"/>
        <v>-1461.6904064383309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-702.85017187672702</v>
      </c>
      <c r="AR7">
        <f t="shared" si="9"/>
        <v>-710.44657980936688</v>
      </c>
      <c r="AS7">
        <f t="shared" si="9"/>
        <v>-363.94803181516301</v>
      </c>
      <c r="AT7">
        <f t="shared" si="9"/>
        <v>145.46393330206499</v>
      </c>
      <c r="AU7">
        <f t="shared" si="9"/>
        <v>-928.93067832246481</v>
      </c>
      <c r="AW7">
        <v>4</v>
      </c>
      <c r="AX7">
        <f>IF(Z7&gt;0, (R7*SUMPRODUCT(K7:$K$98, X7:$X$98)-K7*$AZ$3)/Z7, 0)</f>
        <v>4018.3535486424107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1000000</v>
      </c>
      <c r="S8">
        <f t="shared" si="1"/>
        <v>4602.8423081558258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3842.5409202743122</v>
      </c>
      <c r="AC8">
        <f t="shared" si="2"/>
        <v>4352.3249113888578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-1111.7936985654862</v>
      </c>
      <c r="AI8">
        <f t="shared" si="6"/>
        <v>-1123.6133651432358</v>
      </c>
      <c r="AJ8">
        <f t="shared" si="7"/>
        <v>-509.78399111454564</v>
      </c>
      <c r="AK8">
        <f>G8*SUM(AB8, AE8:AF8)</f>
        <v>268.97786441920186</v>
      </c>
      <c r="AL8">
        <f t="shared" si="8"/>
        <v>-1364.4194918385797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-630.86160258476605</v>
      </c>
      <c r="AR8">
        <f t="shared" si="9"/>
        <v>-637.56839882662064</v>
      </c>
      <c r="AS8">
        <f t="shared" si="9"/>
        <v>-289.26512717380501</v>
      </c>
      <c r="AT8">
        <f t="shared" si="9"/>
        <v>152.62526386529143</v>
      </c>
      <c r="AU8">
        <f t="shared" si="9"/>
        <v>-774.20826213513431</v>
      </c>
      <c r="AW8">
        <v>5</v>
      </c>
      <c r="AX8">
        <f>IF(Z8&gt;0, (R8*SUMPRODUCT(K8:$K$98, X8:$X$98)-K8*$AZ$3)/Z8, 0)</f>
        <v>4602.8423081558258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1000000</v>
      </c>
      <c r="S9">
        <f t="shared" si="1"/>
        <v>5138.2052472421319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4352.3249113888578</v>
      </c>
      <c r="AC9">
        <f t="shared" si="2"/>
        <v>4804.1723829034418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-1127.2312002133801</v>
      </c>
      <c r="AI9">
        <f t="shared" si="6"/>
        <v>-1138.9185797353496</v>
      </c>
      <c r="AJ9">
        <f t="shared" si="7"/>
        <v>-451.84747151458396</v>
      </c>
      <c r="AK9">
        <f t="shared" ref="AK9:AK72" si="22">G9*SUM(AB9:AB9, AE9:AF9)</f>
        <v>304.66274379722006</v>
      </c>
      <c r="AL9">
        <f t="shared" si="8"/>
        <v>-1286.1033074527136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-571.09040679016175</v>
      </c>
      <c r="AR9">
        <f t="shared" si="9"/>
        <v>-577.01159698100196</v>
      </c>
      <c r="AS9">
        <f t="shared" si="9"/>
        <v>-228.91999109457117</v>
      </c>
      <c r="AT9">
        <f t="shared" si="9"/>
        <v>154.35162747094444</v>
      </c>
      <c r="AU9">
        <f t="shared" si="9"/>
        <v>-651.57996060462881</v>
      </c>
      <c r="AW9">
        <v>6</v>
      </c>
      <c r="AX9">
        <f>IF(Z9&gt;0, (R9*SUMPRODUCT(K9:$K$98, X9:$X$98)-K9*$AZ$3)/Z9, 0)</f>
        <v>5138.2052472421319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1000000</v>
      </c>
      <c r="S10">
        <f t="shared" si="1"/>
        <v>5624.4737762566738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4804.1723829034418</v>
      </c>
      <c r="AC10">
        <f t="shared" si="2"/>
        <v>5199.7865065591332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-1147.4809463223746</v>
      </c>
      <c r="AI10">
        <f t="shared" si="6"/>
        <v>-1159.0371085372951</v>
      </c>
      <c r="AJ10">
        <f t="shared" si="7"/>
        <v>-395.6141236556914</v>
      </c>
      <c r="AK10">
        <f t="shared" si="22"/>
        <v>336.29206680324097</v>
      </c>
      <c r="AL10">
        <f t="shared" si="8"/>
        <v>-1218.3591653897456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-519.06210568296217</v>
      </c>
      <c r="AR10">
        <f t="shared" si="9"/>
        <v>-524.28952659318736</v>
      </c>
      <c r="AS10">
        <f t="shared" si="9"/>
        <v>-178.95573841184478</v>
      </c>
      <c r="AT10">
        <f t="shared" si="9"/>
        <v>152.12145254246823</v>
      </c>
      <c r="AU10">
        <f t="shared" si="9"/>
        <v>-551.12381246256393</v>
      </c>
      <c r="AW10">
        <v>7</v>
      </c>
      <c r="AX10">
        <f>IF(Z10&gt;0, (R10*SUMPRODUCT(K10:$K$98, X10:$X$98)-K10*$AZ$3)/Z10, 0)</f>
        <v>5624.4737762566738</v>
      </c>
    </row>
    <row r="11" spans="1:52" x14ac:dyDescent="0.25">
      <c r="A11" t="s">
        <v>33</v>
      </c>
      <c r="C11" s="12">
        <f>AU100</f>
        <v>268.68357445635769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1000000</v>
      </c>
      <c r="S11">
        <f t="shared" si="1"/>
        <v>6064.9421727068602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5199.7865065591332</v>
      </c>
      <c r="AC11">
        <f t="shared" si="2"/>
        <v>5543.8534459171087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-1166.2164579685625</v>
      </c>
      <c r="AI11">
        <f t="shared" si="6"/>
        <v>-1177.6424808556094</v>
      </c>
      <c r="AJ11">
        <f t="shared" si="7"/>
        <v>-344.06693935797557</v>
      </c>
      <c r="AK11">
        <f t="shared" si="22"/>
        <v>363.98505545913935</v>
      </c>
      <c r="AL11">
        <f t="shared" si="8"/>
        <v>-1157.7243647544456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-471.0152675670094</v>
      </c>
      <c r="AR11">
        <f t="shared" si="9"/>
        <v>-475.63004657359602</v>
      </c>
      <c r="AS11">
        <f t="shared" si="9"/>
        <v>-138.96286610888106</v>
      </c>
      <c r="AT11">
        <f t="shared" si="9"/>
        <v>147.00745913508692</v>
      </c>
      <c r="AU11">
        <f t="shared" si="9"/>
        <v>-467.5854535473901</v>
      </c>
      <c r="AW11">
        <v>8</v>
      </c>
      <c r="AX11">
        <f>IF(Z11&gt;0, (R11*SUMPRODUCT(K11:$K$98, X11:$X$98)-K11*$AZ$3)/Z11, 0)</f>
        <v>6064.9421727068602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1000000</v>
      </c>
      <c r="S12">
        <f t="shared" si="1"/>
        <v>6465.8391719419569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5543.8534459171087</v>
      </c>
      <c r="AC12">
        <f t="shared" si="2"/>
        <v>5843.4891114223656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-1193.0294410734557</v>
      </c>
      <c r="AI12">
        <f t="shared" si="6"/>
        <v>-1204.3262908636186</v>
      </c>
      <c r="AJ12">
        <f t="shared" si="7"/>
        <v>-299.63566550525684</v>
      </c>
      <c r="AK12">
        <f t="shared" si="22"/>
        <v>388.06974121419762</v>
      </c>
      <c r="AL12">
        <f t="shared" si="8"/>
        <v>-1115.8922151546778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-430.21837654925883</v>
      </c>
      <c r="AR12">
        <f t="shared" si="9"/>
        <v>-434.29213383430266</v>
      </c>
      <c r="AS12">
        <f t="shared" si="9"/>
        <v>-108.05162482322291</v>
      </c>
      <c r="AT12">
        <f t="shared" si="9"/>
        <v>139.94183907384695</v>
      </c>
      <c r="AU12">
        <f t="shared" si="9"/>
        <v>-402.40191958367859</v>
      </c>
      <c r="AW12">
        <v>9</v>
      </c>
      <c r="AX12">
        <f>IF(Z12&gt;0, (R12*SUMPRODUCT(K12:$K$98, X12:$X$98)-K12*$AZ$3)/Z12, 0)</f>
        <v>6465.8391719419569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1000000</v>
      </c>
      <c r="S13">
        <f t="shared" si="1"/>
        <v>6828.6759063089976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5843.4891114223656</v>
      </c>
      <c r="AC13">
        <f t="shared" si="2"/>
        <v>6101.3519251162015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-1220.7538557887012</v>
      </c>
      <c r="AI13">
        <f t="shared" si="6"/>
        <v>-1231.9224776577651</v>
      </c>
      <c r="AJ13">
        <f t="shared" si="7"/>
        <v>-257.86281369383596</v>
      </c>
      <c r="AK13">
        <f t="shared" si="22"/>
        <v>409.04423779956562</v>
      </c>
      <c r="AL13">
        <f t="shared" si="8"/>
        <v>-1080.7410535520353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-393.05007002885992</v>
      </c>
      <c r="AR13">
        <f t="shared" si="9"/>
        <v>-396.64606736030004</v>
      </c>
      <c r="AS13">
        <f t="shared" si="9"/>
        <v>-83.024924721388018</v>
      </c>
      <c r="AT13">
        <f t="shared" si="9"/>
        <v>131.70129715310048</v>
      </c>
      <c r="AU13">
        <f t="shared" si="9"/>
        <v>-347.96969492858756</v>
      </c>
      <c r="AW13">
        <v>10</v>
      </c>
      <c r="AX13">
        <f>IF(Z13&gt;0, (R13*SUMPRODUCT(K13:$K$98, X13:$X$98)-K13*$AZ$3)/Z13, 0)</f>
        <v>6828.6759063089976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1000000</v>
      </c>
      <c r="S14">
        <f t="shared" si="1"/>
        <v>7157.9950791879446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6101.3519251162015</v>
      </c>
      <c r="AC14">
        <f t="shared" si="2"/>
        <v>6322.6600606615357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-1254.4319101510237</v>
      </c>
      <c r="AI14">
        <f t="shared" si="6"/>
        <v>-1265.47316540252</v>
      </c>
      <c r="AJ14">
        <f t="shared" si="7"/>
        <v>-221.30813554533415</v>
      </c>
      <c r="AK14">
        <f t="shared" si="22"/>
        <v>427.09463475813413</v>
      </c>
      <c r="AL14">
        <f t="shared" si="8"/>
        <v>-1059.68666618972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-360.61919838747701</v>
      </c>
      <c r="AR14">
        <f t="shared" si="9"/>
        <v>-363.79329543153801</v>
      </c>
      <c r="AS14">
        <f t="shared" si="9"/>
        <v>-63.620800611949726</v>
      </c>
      <c r="AT14">
        <f t="shared" si="9"/>
        <v>122.77950168178359</v>
      </c>
      <c r="AU14">
        <f t="shared" si="9"/>
        <v>-304.6345943617041</v>
      </c>
      <c r="AW14">
        <v>11</v>
      </c>
      <c r="AX14">
        <f>IF(Z14&gt;0, (R14*SUMPRODUCT(K14:$K$98, X14:$X$98)-K14*$AZ$3)/Z14, 0)</f>
        <v>7157.9950791879446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1000000</v>
      </c>
      <c r="S15">
        <f t="shared" si="1"/>
        <v>7456.3138872997051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6322.6600606615357</v>
      </c>
      <c r="AC15">
        <f t="shared" si="2"/>
        <v>6510.5749743938713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-1304.7415998676477</v>
      </c>
      <c r="AI15">
        <f t="shared" si="6"/>
        <v>-1315.6561332966307</v>
      </c>
      <c r="AJ15">
        <f t="shared" si="7"/>
        <v>-187.91491373233566</v>
      </c>
      <c r="AK15">
        <f t="shared" si="22"/>
        <v>442.58620424630755</v>
      </c>
      <c r="AL15">
        <f t="shared" si="8"/>
        <v>-1060.9848427826589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-334.89467141574409</v>
      </c>
      <c r="AR15">
        <f t="shared" si="9"/>
        <v>-337.69616029808384</v>
      </c>
      <c r="AS15">
        <f t="shared" si="9"/>
        <v>-48.233077948072022</v>
      </c>
      <c r="AT15">
        <f t="shared" si="9"/>
        <v>113.60085511126793</v>
      </c>
      <c r="AU15">
        <f t="shared" si="9"/>
        <v>-272.32838313488793</v>
      </c>
      <c r="AW15">
        <v>12</v>
      </c>
      <c r="AX15">
        <f>IF(Z15&gt;0, (R15*SUMPRODUCT(K15:$K$98, X15:$X$98)-K15*$AZ$3)/Z15, 0)</f>
        <v>7456.3138872997051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1000000</v>
      </c>
      <c r="S16">
        <f t="shared" si="1"/>
        <v>7722.9686818119635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6510.5749743938713</v>
      </c>
      <c r="AC16">
        <f t="shared" si="2"/>
        <v>6665.4429030851034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-1363.5954462538975</v>
      </c>
      <c r="AI16">
        <f t="shared" si="6"/>
        <v>-1374.3837894055125</v>
      </c>
      <c r="AJ16">
        <f t="shared" si="7"/>
        <v>-154.86792869123201</v>
      </c>
      <c r="AK16">
        <f t="shared" si="22"/>
        <v>455.74024820757103</v>
      </c>
      <c r="AL16">
        <f t="shared" si="8"/>
        <v>-1073.5114698891734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-312.50088205993603</v>
      </c>
      <c r="AR16">
        <f t="shared" si="9"/>
        <v>-314.97329186454994</v>
      </c>
      <c r="AS16">
        <f t="shared" si="9"/>
        <v>-35.491732134894512</v>
      </c>
      <c r="AT16">
        <f t="shared" si="9"/>
        <v>104.44390229252943</v>
      </c>
      <c r="AU16">
        <f t="shared" si="9"/>
        <v>-246.02112170691498</v>
      </c>
      <c r="AW16">
        <v>13</v>
      </c>
      <c r="AX16">
        <f>IF(Z16&gt;0, (R16*SUMPRODUCT(K16:$K$98, X16:$X$98)-K16*$AZ$3)/Z16, 0)</f>
        <v>7722.9686818119635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1000000</v>
      </c>
      <c r="S17">
        <f t="shared" si="1"/>
        <v>7960.2766197134215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6665.4429030851034</v>
      </c>
      <c r="AC17">
        <f t="shared" si="2"/>
        <v>6790.2300568349674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-1422.4439076078997</v>
      </c>
      <c r="AI17">
        <f t="shared" si="6"/>
        <v>-1433.1065867791535</v>
      </c>
      <c r="AJ17">
        <f t="shared" si="7"/>
        <v>-124.78715374986405</v>
      </c>
      <c r="AK17">
        <f t="shared" si="22"/>
        <v>466.58100321595725</v>
      </c>
      <c r="AL17">
        <f t="shared" si="8"/>
        <v>-1091.3127373130603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-291.0602058313616</v>
      </c>
      <c r="AR17">
        <f t="shared" si="9"/>
        <v>-293.24200124536708</v>
      </c>
      <c r="AS17">
        <f t="shared" si="9"/>
        <v>-25.533924017169088</v>
      </c>
      <c r="AT17">
        <f t="shared" si="9"/>
        <v>95.47171744818931</v>
      </c>
      <c r="AU17">
        <f t="shared" si="9"/>
        <v>-223.30420781434682</v>
      </c>
      <c r="AW17">
        <v>14</v>
      </c>
      <c r="AX17">
        <f>IF(Z17&gt;0, (R17*SUMPRODUCT(K17:$K$98, X17:$X$98)-K17*$AZ$3)/Z17, 0)</f>
        <v>7960.2766197134215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1000000</v>
      </c>
      <c r="S18">
        <f t="shared" si="1"/>
        <v>8172.7181002325451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6790.2300568349674</v>
      </c>
      <c r="AC18">
        <f t="shared" si="2"/>
        <v>6889.6055972623562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-1483.6717150062857</v>
      </c>
      <c r="AI18">
        <f t="shared" si="6"/>
        <v>-1494.2092214893894</v>
      </c>
      <c r="AJ18">
        <f t="shared" si="7"/>
        <v>-99.375540427388842</v>
      </c>
      <c r="AK18">
        <f t="shared" si="22"/>
        <v>475.31610397844776</v>
      </c>
      <c r="AL18">
        <f t="shared" si="8"/>
        <v>-1118.2686579383305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-271.06127527509102</v>
      </c>
      <c r="AR18">
        <f t="shared" si="9"/>
        <v>-272.98643831260131</v>
      </c>
      <c r="AS18">
        <f t="shared" si="9"/>
        <v>-18.15553969719323</v>
      </c>
      <c r="AT18">
        <f t="shared" si="9"/>
        <v>86.838475115527814</v>
      </c>
      <c r="AU18">
        <f t="shared" si="9"/>
        <v>-204.30350289426676</v>
      </c>
      <c r="AW18">
        <v>15</v>
      </c>
      <c r="AX18">
        <f>IF(Z18&gt;0, (R18*SUMPRODUCT(K18:$K$98, X18:$X$98)-K18*$AZ$3)/Z18, 0)</f>
        <v>8172.7181002325451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1000000</v>
      </c>
      <c r="S19">
        <f t="shared" si="1"/>
        <v>8363.768525364354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6889.6055972623562</v>
      </c>
      <c r="AC19">
        <f t="shared" si="2"/>
        <v>6967.1476668611485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-1555.151339792523</v>
      </c>
      <c r="AI19">
        <f t="shared" si="6"/>
        <v>-1565.5640318190483</v>
      </c>
      <c r="AJ19">
        <f t="shared" si="7"/>
        <v>-77.542069598792295</v>
      </c>
      <c r="AK19">
        <f t="shared" si="22"/>
        <v>482.272391808365</v>
      </c>
      <c r="AL19">
        <f t="shared" si="8"/>
        <v>-1160.8337096094756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-253.67887096437889</v>
      </c>
      <c r="AR19">
        <f t="shared" si="9"/>
        <v>-255.37740659200543</v>
      </c>
      <c r="AS19">
        <f t="shared" si="9"/>
        <v>-12.648791255703289</v>
      </c>
      <c r="AT19">
        <f t="shared" si="9"/>
        <v>78.669074012795846</v>
      </c>
      <c r="AU19">
        <f t="shared" si="9"/>
        <v>-189.35712383491287</v>
      </c>
      <c r="AW19">
        <v>16</v>
      </c>
      <c r="AX19">
        <f>IF(Z19&gt;0, (R19*SUMPRODUCT(K19:$K$98, X19:$X$98)-K19*$AZ$3)/Z19, 0)</f>
        <v>8363.768525364354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1000000</v>
      </c>
      <c r="S20">
        <f t="shared" si="1"/>
        <v>8534.8694145528116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6967.1476668611485</v>
      </c>
      <c r="AC20">
        <f t="shared" si="2"/>
        <v>7024.7217823913106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-1623.7835171386614</v>
      </c>
      <c r="AI20">
        <f t="shared" si="6"/>
        <v>-1634.0717849509572</v>
      </c>
      <c r="AJ20">
        <f t="shared" si="7"/>
        <v>-57.574115530162089</v>
      </c>
      <c r="AK20">
        <f t="shared" si="22"/>
        <v>487.70033668028043</v>
      </c>
      <c r="AL20">
        <f t="shared" si="8"/>
        <v>-1203.945563800839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-236.49488016873826</v>
      </c>
      <c r="AR20">
        <f t="shared" si="9"/>
        <v>-237.99330815358462</v>
      </c>
      <c r="AS20">
        <f t="shared" si="9"/>
        <v>-8.3853441110919054</v>
      </c>
      <c r="AT20">
        <f t="shared" si="9"/>
        <v>71.030794107763441</v>
      </c>
      <c r="AU20">
        <f t="shared" si="9"/>
        <v>-175.34785815691308</v>
      </c>
      <c r="AW20">
        <v>17</v>
      </c>
      <c r="AX20">
        <f>IF(Z20&gt;0, (R20*SUMPRODUCT(K20:$K$98, X20:$X$98)-K20*$AZ$3)/Z20, 0)</f>
        <v>8534.8694145528116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1000000</v>
      </c>
      <c r="S21">
        <f t="shared" si="1"/>
        <v>8690.0612937010847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7024.7217823913106</v>
      </c>
      <c r="AC21">
        <f t="shared" si="2"/>
        <v>7066.131354449838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-1702.9033884926721</v>
      </c>
      <c r="AI21">
        <f t="shared" si="6"/>
        <v>-1713.0674873344888</v>
      </c>
      <c r="AJ21">
        <f t="shared" si="7"/>
        <v>-41.409572058527374</v>
      </c>
      <c r="AK21">
        <f t="shared" si="22"/>
        <v>491.73052476739178</v>
      </c>
      <c r="AL21">
        <f t="shared" si="8"/>
        <v>-1262.7465346256245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-221.44485864880437</v>
      </c>
      <c r="AR21">
        <f t="shared" si="9"/>
        <v>-222.76659389610506</v>
      </c>
      <c r="AS21">
        <f t="shared" si="9"/>
        <v>-5.384883777420197</v>
      </c>
      <c r="AT21">
        <f t="shared" si="9"/>
        <v>63.944435888874885</v>
      </c>
      <c r="AU21">
        <f t="shared" si="9"/>
        <v>-164.20704178465041</v>
      </c>
      <c r="AW21">
        <v>18</v>
      </c>
      <c r="AX21">
        <f>IF(Z21&gt;0, (R21*SUMPRODUCT(K21:$K$98, X21:$X$98)-K21*$AZ$3)/Z21, 0)</f>
        <v>8690.0612937010847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1000000</v>
      </c>
      <c r="S22">
        <f t="shared" si="1"/>
        <v>8830.5952093259166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7066.131354449838</v>
      </c>
      <c r="AC22">
        <f t="shared" si="2"/>
        <v>7092.8154710039507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-1787.4104477753444</v>
      </c>
      <c r="AI22">
        <f t="shared" si="6"/>
        <v>-1797.4505629981456</v>
      </c>
      <c r="AJ22">
        <f t="shared" si="7"/>
        <v>-26.684116554112734</v>
      </c>
      <c r="AK22">
        <f t="shared" si="22"/>
        <v>494.62919481148873</v>
      </c>
      <c r="AL22">
        <f t="shared" si="8"/>
        <v>-1329.5054847407696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-207.53046607136991</v>
      </c>
      <c r="AR22">
        <f t="shared" si="9"/>
        <v>-208.69619148949729</v>
      </c>
      <c r="AS22">
        <f t="shared" si="9"/>
        <v>-3.0982067672650206</v>
      </c>
      <c r="AT22">
        <f t="shared" si="9"/>
        <v>57.429801565441338</v>
      </c>
      <c r="AU22">
        <f t="shared" si="9"/>
        <v>-154.36459669132097</v>
      </c>
      <c r="AW22">
        <v>19</v>
      </c>
      <c r="AX22">
        <f>IF(Z22&gt;0, (R22*SUMPRODUCT(K22:$K$98, X22:$X$98)-K22*$AZ$3)/Z22, 0)</f>
        <v>8830.5952093259166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1000000</v>
      </c>
      <c r="S23">
        <f t="shared" si="1"/>
        <v>8958.5798707350368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7092.8154710039507</v>
      </c>
      <c r="AC23">
        <f t="shared" si="2"/>
        <v>7106.8287327923317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-1878.5408993917079</v>
      </c>
      <c r="AI23">
        <f t="shared" si="6"/>
        <v>-1888.4571317010386</v>
      </c>
      <c r="AJ23">
        <f t="shared" si="7"/>
        <v>-14.013261788380987</v>
      </c>
      <c r="AK23">
        <f t="shared" si="22"/>
        <v>496.49708297027661</v>
      </c>
      <c r="AL23">
        <f t="shared" si="8"/>
        <v>-1405.9733105191431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-194.74225811170513</v>
      </c>
      <c r="AR23">
        <f t="shared" si="9"/>
        <v>-195.77024183700206</v>
      </c>
      <c r="AS23">
        <f t="shared" si="9"/>
        <v>-1.4527095178302782</v>
      </c>
      <c r="AT23">
        <f t="shared" si="9"/>
        <v>51.470246463526685</v>
      </c>
      <c r="AU23">
        <f t="shared" si="9"/>
        <v>-145.75270489130565</v>
      </c>
      <c r="AW23">
        <v>20</v>
      </c>
      <c r="AX23">
        <f>IF(Z23&gt;0, (R23*SUMPRODUCT(K23:$K$98, X23:$X$98)-K23*$AZ$3)/Z23, 0)</f>
        <v>8958.5798707350368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1000000</v>
      </c>
      <c r="S24">
        <f t="shared" si="1"/>
        <v>9075.7809138752946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7106.8287327923317</v>
      </c>
      <c r="AC24">
        <f t="shared" si="2"/>
        <v>7109.8933745553986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-1973.6856273228141</v>
      </c>
      <c r="AI24">
        <f t="shared" si="6"/>
        <v>-1983.4780262387101</v>
      </c>
      <c r="AJ24">
        <f t="shared" si="7"/>
        <v>-3.0646417630669021</v>
      </c>
      <c r="AK24">
        <f t="shared" si="22"/>
        <v>497.47801129546326</v>
      </c>
      <c r="AL24">
        <f t="shared" si="8"/>
        <v>-1489.0646567063136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-182.68357524179029</v>
      </c>
      <c r="AR24">
        <f t="shared" si="9"/>
        <v>-183.5899558828533</v>
      </c>
      <c r="AS24">
        <f t="shared" si="9"/>
        <v>-0.28366205152528839</v>
      </c>
      <c r="AT24">
        <f t="shared" si="9"/>
        <v>46.046371544441783</v>
      </c>
      <c r="AU24">
        <f t="shared" si="9"/>
        <v>-137.82724638993679</v>
      </c>
      <c r="AW24">
        <v>21</v>
      </c>
      <c r="AX24">
        <f>IF(Z24&gt;0, (R24*SUMPRODUCT(K24:$K$98, X24:$X$98)-K24*$AZ$3)/Z24, 0)</f>
        <v>9075.7809138752946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1000000</v>
      </c>
      <c r="S25">
        <f t="shared" si="1"/>
        <v>9184.3399637718885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7109.8933745553986</v>
      </c>
      <c r="AC25">
        <f t="shared" si="2"/>
        <v>7103.823102773229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-2086.7233895575241</v>
      </c>
      <c r="AI25">
        <f t="shared" si="6"/>
        <v>-2096.3917804418916</v>
      </c>
      <c r="AJ25">
        <f t="shared" si="7"/>
        <v>6.0702717821695842</v>
      </c>
      <c r="AK25">
        <f t="shared" si="22"/>
        <v>497.69253621887793</v>
      </c>
      <c r="AL25">
        <f t="shared" si="8"/>
        <v>-1592.6289724408441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-172.452059481535</v>
      </c>
      <c r="AR25">
        <f t="shared" si="9"/>
        <v>-173.25107957601682</v>
      </c>
      <c r="AS25">
        <f t="shared" si="9"/>
        <v>0.50166249905780091</v>
      </c>
      <c r="AT25">
        <f t="shared" si="9"/>
        <v>41.130560614329063</v>
      </c>
      <c r="AU25">
        <f t="shared" si="9"/>
        <v>-131.61885646262994</v>
      </c>
      <c r="AW25">
        <v>22</v>
      </c>
      <c r="AX25">
        <f>IF(Z25&gt;0, (R25*SUMPRODUCT(K25:$K$98, X25:$X$98)-K25*$AZ$3)/Z25, 0)</f>
        <v>9184.3399637718885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1000000</v>
      </c>
      <c r="S26">
        <f t="shared" si="1"/>
        <v>9284.7037962321137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7103.823102773229</v>
      </c>
      <c r="AC26">
        <f t="shared" si="2"/>
        <v>7089.0614928092109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-2216.0787255942992</v>
      </c>
      <c r="AI26">
        <f t="shared" si="6"/>
        <v>-2225.6227315857532</v>
      </c>
      <c r="AJ26">
        <f t="shared" si="7"/>
        <v>14.761609964018135</v>
      </c>
      <c r="AK26">
        <f t="shared" si="22"/>
        <v>497.2676171941261</v>
      </c>
      <c r="AL26">
        <f t="shared" si="8"/>
        <v>-1713.5935044276089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-163.51991891861744</v>
      </c>
      <c r="AR26">
        <f t="shared" si="9"/>
        <v>-164.224151610289</v>
      </c>
      <c r="AS26">
        <f t="shared" si="9"/>
        <v>1.0892290226635215</v>
      </c>
      <c r="AT26">
        <f t="shared" si="9"/>
        <v>36.69236092803127</v>
      </c>
      <c r="AU26">
        <f t="shared" si="9"/>
        <v>-126.44256165959419</v>
      </c>
      <c r="AW26">
        <v>23</v>
      </c>
      <c r="AX26">
        <f>IF(Z26&gt;0, (R26*SUMPRODUCT(K26:$K$98, X26:$X$98)-K26*$AZ$3)/Z26, 0)</f>
        <v>9284.7037962321137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1000000</v>
      </c>
      <c r="S27">
        <f t="shared" si="1"/>
        <v>9390.7959295789678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7089.0614928092109</v>
      </c>
      <c r="AC27">
        <f t="shared" si="2"/>
        <v>7066.336618102664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-3410.5459599232167</v>
      </c>
      <c r="AI27">
        <f t="shared" si="6"/>
        <v>-3419.9518940302573</v>
      </c>
      <c r="AJ27">
        <f t="shared" si="7"/>
        <v>22.724874706546871</v>
      </c>
      <c r="AK27">
        <f t="shared" si="22"/>
        <v>496.23430449664482</v>
      </c>
      <c r="AL27">
        <f t="shared" si="8"/>
        <v>-2900.9927148270658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-224.69394137244723</v>
      </c>
      <c r="AR27">
        <f t="shared" si="9"/>
        <v>-225.31362409528262</v>
      </c>
      <c r="AS27">
        <f t="shared" si="9"/>
        <v>1.4971625437717333</v>
      </c>
      <c r="AT27">
        <f t="shared" si="9"/>
        <v>32.692959728968589</v>
      </c>
      <c r="AU27">
        <f t="shared" si="9"/>
        <v>-191.12350182254232</v>
      </c>
      <c r="AW27">
        <v>24</v>
      </c>
      <c r="AX27">
        <f>IF(Z27&gt;0, (R27*SUMPRODUCT(K27:$K$98, X27:$X$98)-K27*$AZ$3)/Z27, 0)</f>
        <v>9390.7959295789678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1000000</v>
      </c>
      <c r="S28">
        <f t="shared" si="1"/>
        <v>9411.9648435188283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7066.336618102664</v>
      </c>
      <c r="AC28">
        <f t="shared" si="2"/>
        <v>6967.3525376338494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-4684.5156207011187</v>
      </c>
      <c r="AI28">
        <f t="shared" si="6"/>
        <v>-4693.7689390218302</v>
      </c>
      <c r="AJ28">
        <f t="shared" si="7"/>
        <v>98.984080468814682</v>
      </c>
      <c r="AK28">
        <f t="shared" si="22"/>
        <v>494.64356326718655</v>
      </c>
      <c r="AL28">
        <f t="shared" si="8"/>
        <v>-4100.1412952858291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-275.55869840532267</v>
      </c>
      <c r="AR28">
        <f t="shared" si="9"/>
        <v>-276.10300918552747</v>
      </c>
      <c r="AS28">
        <f t="shared" si="9"/>
        <v>5.8225709092100297</v>
      </c>
      <c r="AT28">
        <f t="shared" si="9"/>
        <v>29.096569956164789</v>
      </c>
      <c r="AU28">
        <f t="shared" si="9"/>
        <v>-241.18386832015267</v>
      </c>
      <c r="AW28">
        <v>25</v>
      </c>
      <c r="AX28">
        <f>IF(Z28&gt;0, (R28*SUMPRODUCT(K28:$K$98, X28:$X$98)-K28*$AZ$3)/Z28, 0)</f>
        <v>9411.9648435188283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1000000</v>
      </c>
      <c r="S29">
        <f t="shared" si="1"/>
        <v>9360.9018120169567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6967.3525376338494</v>
      </c>
      <c r="AC29">
        <f t="shared" si="2"/>
        <v>6804.0347864639143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-6006.0483613621991</v>
      </c>
      <c r="AI29">
        <f t="shared" si="6"/>
        <v>-6015.1340708951866</v>
      </c>
      <c r="AJ29">
        <f t="shared" si="7"/>
        <v>163.31775116993504</v>
      </c>
      <c r="AK29">
        <f t="shared" si="22"/>
        <v>487.71467763436948</v>
      </c>
      <c r="AL29">
        <f t="shared" si="8"/>
        <v>-5364.1016420908818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-315.44252136434761</v>
      </c>
      <c r="AR29">
        <f t="shared" si="9"/>
        <v>-315.91971018319015</v>
      </c>
      <c r="AS29">
        <f t="shared" si="9"/>
        <v>8.5775804843694381</v>
      </c>
      <c r="AT29">
        <f t="shared" si="9"/>
        <v>25.615169636178642</v>
      </c>
      <c r="AU29">
        <f t="shared" si="9"/>
        <v>-281.72696006264204</v>
      </c>
      <c r="AW29">
        <v>26</v>
      </c>
      <c r="AX29">
        <f>IF(Z29&gt;0, (R29*SUMPRODUCT(K29:$K$98, X29:$X$98)-K29*$AZ$3)/Z29, 0)</f>
        <v>9360.9018120169567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1000000</v>
      </c>
      <c r="S30">
        <f t="shared" si="1"/>
        <v>9252.4950046012018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6804.0347864639143</v>
      </c>
      <c r="AC30">
        <f t="shared" si="2"/>
        <v>6588.8073965597368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-7476.7706580502954</v>
      </c>
      <c r="AI30">
        <f t="shared" si="6"/>
        <v>-7485.6720508547269</v>
      </c>
      <c r="AJ30">
        <f t="shared" si="7"/>
        <v>215.22738990417747</v>
      </c>
      <c r="AK30">
        <f t="shared" si="22"/>
        <v>476.28243505247406</v>
      </c>
      <c r="AL30">
        <f t="shared" si="8"/>
        <v>-6794.1622258980751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-350.61254180435878</v>
      </c>
      <c r="AR30">
        <f t="shared" si="9"/>
        <v>-351.02995997852742</v>
      </c>
      <c r="AS30">
        <f t="shared" si="9"/>
        <v>10.092782792390665</v>
      </c>
      <c r="AT30">
        <f t="shared" si="9"/>
        <v>22.33458839488641</v>
      </c>
      <c r="AU30">
        <f t="shared" si="9"/>
        <v>-318.6025887912503</v>
      </c>
      <c r="AW30">
        <v>27</v>
      </c>
      <c r="AX30">
        <f>IF(Z30&gt;0, (R30*SUMPRODUCT(K30:$K$98, X30:$X$98)-K30*$AZ$3)/Z30, 0)</f>
        <v>9252.4950046012018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1000000</v>
      </c>
      <c r="S31">
        <f t="shared" si="1"/>
        <v>9092.7399979828206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6588.8073965597368</v>
      </c>
      <c r="AC31">
        <f t="shared" si="2"/>
        <v>6327.6726507019548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-9086.4734120670673</v>
      </c>
      <c r="AI31">
        <f t="shared" si="6"/>
        <v>-9095.172210025803</v>
      </c>
      <c r="AJ31">
        <f t="shared" si="7"/>
        <v>261.13474585778204</v>
      </c>
      <c r="AK31">
        <f t="shared" si="22"/>
        <v>461.21651775918161</v>
      </c>
      <c r="AL31">
        <f t="shared" si="8"/>
        <v>-8372.8209464088395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-380.44398787476877</v>
      </c>
      <c r="AR31">
        <f t="shared" si="9"/>
        <v>-380.80820017530147</v>
      </c>
      <c r="AS31">
        <f t="shared" si="9"/>
        <v>10.933520583999433</v>
      </c>
      <c r="AT31">
        <f t="shared" si="9"/>
        <v>19.310797856624163</v>
      </c>
      <c r="AU31">
        <f t="shared" si="9"/>
        <v>-350.56388173467786</v>
      </c>
      <c r="AW31">
        <v>28</v>
      </c>
      <c r="AX31">
        <f>IF(Z31&gt;0, (R31*SUMPRODUCT(K31:$K$98, X31:$X$98)-K31*$AZ$3)/Z31, 0)</f>
        <v>9092.7399979828206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1000000</v>
      </c>
      <c r="S32">
        <f t="shared" si="1"/>
        <v>8887.4690186110874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6327.6726507019548</v>
      </c>
      <c r="AC32">
        <f t="shared" si="2"/>
        <v>6027.1195520652009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-10785.522677192786</v>
      </c>
      <c r="AI32">
        <f t="shared" si="6"/>
        <v>-10793.999668138471</v>
      </c>
      <c r="AJ32">
        <f t="shared" si="7"/>
        <v>300.55309863675393</v>
      </c>
      <c r="AK32">
        <f t="shared" si="22"/>
        <v>442.9370855491369</v>
      </c>
      <c r="AL32">
        <f t="shared" si="8"/>
        <v>-10050.509483952581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-403.19815751538925</v>
      </c>
      <c r="AR32">
        <f t="shared" si="9"/>
        <v>-403.51505519692694</v>
      </c>
      <c r="AS32">
        <f t="shared" si="9"/>
        <v>11.235659061951102</v>
      </c>
      <c r="AT32">
        <f t="shared" si="9"/>
        <v>16.558438764057321</v>
      </c>
      <c r="AU32">
        <f t="shared" si="9"/>
        <v>-375.72095737091854</v>
      </c>
      <c r="AW32">
        <v>29</v>
      </c>
      <c r="AX32">
        <f>IF(Z32&gt;0, (R32*SUMPRODUCT(K32:$K$98, X32:$X$98)-K32*$AZ$3)/Z32, 0)</f>
        <v>8887.4690186110874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1000000</v>
      </c>
      <c r="S33">
        <f t="shared" si="1"/>
        <v>8645.4415911606629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6027.1195520652009</v>
      </c>
      <c r="AC33">
        <f t="shared" si="2"/>
        <v>5695.2525456551848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-12619.829340058093</v>
      </c>
      <c r="AI33">
        <f t="shared" si="6"/>
        <v>-12628.063813227571</v>
      </c>
      <c r="AJ33">
        <f t="shared" si="7"/>
        <v>331.86700641001607</v>
      </c>
      <c r="AK33">
        <f t="shared" si="22"/>
        <v>421.89836864456413</v>
      </c>
      <c r="AL33">
        <f t="shared" si="8"/>
        <v>-11874.298438172991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-421.22370308999666</v>
      </c>
      <c r="AR33">
        <f t="shared" si="9"/>
        <v>-421.49855270863873</v>
      </c>
      <c r="AS33">
        <f t="shared" si="9"/>
        <v>11.077031678209298</v>
      </c>
      <c r="AT33">
        <f t="shared" si="9"/>
        <v>14.082091633679237</v>
      </c>
      <c r="AU33">
        <f t="shared" si="9"/>
        <v>-396.33942939675018</v>
      </c>
      <c r="AW33">
        <v>30</v>
      </c>
      <c r="AX33">
        <f>IF(Z33&gt;0, (R33*SUMPRODUCT(K33:$K$98, X33:$X$98)-K33*$AZ$3)/Z33, 0)</f>
        <v>8645.4415911606629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1000000</v>
      </c>
      <c r="S34">
        <f t="shared" si="1"/>
        <v>8371.7067123353881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5695.2525456551848</v>
      </c>
      <c r="AC34">
        <f t="shared" si="2"/>
        <v>5337.7173703378394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-14580.168996388458</v>
      </c>
      <c r="AI34">
        <f t="shared" si="6"/>
        <v>-14588.138872713786</v>
      </c>
      <c r="AJ34">
        <f t="shared" si="7"/>
        <v>357.53517531734542</v>
      </c>
      <c r="AK34">
        <f t="shared" si="22"/>
        <v>398.66767819586295</v>
      </c>
      <c r="AL34">
        <f t="shared" si="8"/>
        <v>-13831.936019200577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-434.51408117658337</v>
      </c>
      <c r="AR34">
        <f t="shared" si="9"/>
        <v>-434.75159718133256</v>
      </c>
      <c r="AS34">
        <f t="shared" si="9"/>
        <v>10.655162380477657</v>
      </c>
      <c r="AT34">
        <f t="shared" si="9"/>
        <v>11.880981621611236</v>
      </c>
      <c r="AU34">
        <f t="shared" ref="AU34:AU97" si="23">AL34*$K34</f>
        <v>-412.2154531792437</v>
      </c>
      <c r="AW34">
        <v>31</v>
      </c>
      <c r="AX34">
        <f>IF(Z34&gt;0, (R34*SUMPRODUCT(K34:$K$98, X34:$X$98)-K34*$AZ$3)/Z34, 0)</f>
        <v>8371.7067123353881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1000000</v>
      </c>
      <c r="S35">
        <f t="shared" si="1"/>
        <v>8068.3080080222753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5337.7173703378394</v>
      </c>
      <c r="AC35">
        <f t="shared" si="2"/>
        <v>4960.0680461011243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-16454.822804316082</v>
      </c>
      <c r="AI35">
        <f t="shared" ref="AI35:AI66" si="25">SUM(AE35:AH35)</f>
        <v>-16462.507296593103</v>
      </c>
      <c r="AJ35">
        <f t="shared" si="7"/>
        <v>377.64932423671507</v>
      </c>
      <c r="AK35">
        <f t="shared" si="22"/>
        <v>373.64021592364878</v>
      </c>
      <c r="AL35">
        <f t="shared" si="8"/>
        <v>-15711.217756432739</v>
      </c>
      <c r="AN35">
        <f t="shared" ref="AN35:AT66" si="26">AE35*$K35</f>
        <v>0</v>
      </c>
      <c r="AO35">
        <f t="shared" si="26"/>
        <v>0</v>
      </c>
      <c r="AP35">
        <f t="shared" si="26"/>
        <v>-0.20447416954573741</v>
      </c>
      <c r="AQ35">
        <f t="shared" si="26"/>
        <v>-437.84105789220126</v>
      </c>
      <c r="AR35">
        <f t="shared" si="26"/>
        <v>-438.04553206174705</v>
      </c>
      <c r="AS35">
        <f t="shared" si="26"/>
        <v>10.048748722636322</v>
      </c>
      <c r="AT35">
        <f t="shared" si="26"/>
        <v>9.9420716562301781</v>
      </c>
      <c r="AU35">
        <f t="shared" si="23"/>
        <v>-418.05471168288057</v>
      </c>
      <c r="AW35">
        <v>32</v>
      </c>
      <c r="AX35">
        <f>IF(Z35&gt;0, (R35*SUMPRODUCT(K35:$K$98, X35:$X$98)-K35*$AZ$3)/Z35, 0)</f>
        <v>8068.3080080222753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1000000</v>
      </c>
      <c r="S36">
        <f t="shared" si="1"/>
        <v>7746.5320972304226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4960.0680461011243</v>
      </c>
      <c r="AC36">
        <f t="shared" si="2"/>
        <v>4572.9990926195214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-18283.234191913853</v>
      </c>
      <c r="AI36">
        <f t="shared" si="25"/>
        <v>-18290.613298840704</v>
      </c>
      <c r="AJ36">
        <f t="shared" si="7"/>
        <v>387.06895348160288</v>
      </c>
      <c r="AK36">
        <f t="shared" si="22"/>
        <v>347.20476322707873</v>
      </c>
      <c r="AL36">
        <f t="shared" si="8"/>
        <v>-17556.339582132023</v>
      </c>
      <c r="AN36">
        <f t="shared" si="26"/>
        <v>0</v>
      </c>
      <c r="AO36">
        <f t="shared" si="26"/>
        <v>0</v>
      </c>
      <c r="AP36">
        <f t="shared" si="26"/>
        <v>-0.17531095494301946</v>
      </c>
      <c r="AQ36">
        <f t="shared" si="26"/>
        <v>-434.36845100701828</v>
      </c>
      <c r="AR36">
        <f t="shared" si="26"/>
        <v>-434.54376196196137</v>
      </c>
      <c r="AS36">
        <f t="shared" si="26"/>
        <v>9.1958862415639118</v>
      </c>
      <c r="AT36">
        <f t="shared" si="26"/>
        <v>8.2488028978978871</v>
      </c>
      <c r="AU36">
        <f t="shared" si="23"/>
        <v>-417.09907282249958</v>
      </c>
      <c r="AW36">
        <v>33</v>
      </c>
      <c r="AX36">
        <f>IF(Z36&gt;0, (R36*SUMPRODUCT(K36:$K$98, X36:$X$98)-K36*$AZ$3)/Z36, 0)</f>
        <v>7746.5320972304226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1000000</v>
      </c>
      <c r="S37">
        <f t="shared" si="1"/>
        <v>7414.2878465602744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4572.9990926195214</v>
      </c>
      <c r="AC37">
        <f t="shared" si="2"/>
        <v>4183.9628776933932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-20114.445466024183</v>
      </c>
      <c r="AI37">
        <f t="shared" si="25"/>
        <v>-20121.49935131344</v>
      </c>
      <c r="AJ37">
        <f t="shared" si="7"/>
        <v>389.0362149261282</v>
      </c>
      <c r="AK37">
        <f t="shared" si="22"/>
        <v>320.10993648336654</v>
      </c>
      <c r="AL37">
        <f t="shared" si="8"/>
        <v>-19412.353199903944</v>
      </c>
      <c r="AN37">
        <f t="shared" si="26"/>
        <v>0</v>
      </c>
      <c r="AO37">
        <f t="shared" si="26"/>
        <v>0</v>
      </c>
      <c r="AP37">
        <f t="shared" si="26"/>
        <v>-0.14962894783987818</v>
      </c>
      <c r="AQ37">
        <f t="shared" si="26"/>
        <v>-426.67312949469385</v>
      </c>
      <c r="AR37">
        <f t="shared" si="26"/>
        <v>-426.82275844253371</v>
      </c>
      <c r="AS37">
        <f t="shared" si="26"/>
        <v>8.252342804562101</v>
      </c>
      <c r="AT37">
        <f t="shared" si="26"/>
        <v>6.7902596973110843</v>
      </c>
      <c r="AU37">
        <f t="shared" si="23"/>
        <v>-411.78015594066051</v>
      </c>
      <c r="AW37">
        <v>34</v>
      </c>
      <c r="AX37">
        <f>IF(Z37&gt;0, (R37*SUMPRODUCT(K37:$K$98, X37:$X$98)-K37*$AZ$3)/Z37, 0)</f>
        <v>7414.2878465602744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1000000</v>
      </c>
      <c r="S38">
        <f t="shared" si="1"/>
        <v>7078.5792686112472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4183.9628776933932</v>
      </c>
      <c r="AC38">
        <f t="shared" si="2"/>
        <v>3797.7649589852081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-22152.573258367262</v>
      </c>
      <c r="AI38">
        <f t="shared" si="25"/>
        <v>-22159.279697637896</v>
      </c>
      <c r="AJ38">
        <f t="shared" si="7"/>
        <v>386.19791870818517</v>
      </c>
      <c r="AK38">
        <f t="shared" si="22"/>
        <v>292.87740143853756</v>
      </c>
      <c r="AL38">
        <f t="shared" si="8"/>
        <v>-21480.204377491173</v>
      </c>
      <c r="AN38">
        <f t="shared" si="26"/>
        <v>0</v>
      </c>
      <c r="AO38">
        <f t="shared" si="26"/>
        <v>0</v>
      </c>
      <c r="AP38">
        <f t="shared" si="26"/>
        <v>-0.12701681042581606</v>
      </c>
      <c r="AQ38">
        <f t="shared" si="26"/>
        <v>-419.55933461181468</v>
      </c>
      <c r="AR38">
        <f t="shared" si="26"/>
        <v>-419.68635142224048</v>
      </c>
      <c r="AS38">
        <f t="shared" si="26"/>
        <v>7.3144072208619058</v>
      </c>
      <c r="AT38">
        <f t="shared" si="26"/>
        <v>5.546960447314051</v>
      </c>
      <c r="AU38">
        <f t="shared" si="23"/>
        <v>-406.82498375406448</v>
      </c>
      <c r="AW38">
        <v>35</v>
      </c>
      <c r="AX38">
        <f>IF(Z38&gt;0, (R38*SUMPRODUCT(K38:$K$98, X38:$X$98)-K38*$AZ$3)/Z38, 0)</f>
        <v>7078.5792686112472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1000000</v>
      </c>
      <c r="S39">
        <f t="shared" si="1"/>
        <v>6732.7685666408815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3797.7649589852081</v>
      </c>
      <c r="AC39">
        <f t="shared" si="2"/>
        <v>3414.344205432777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-24026.632044003542</v>
      </c>
      <c r="AI39">
        <f t="shared" si="25"/>
        <v>-24032.97108598092</v>
      </c>
      <c r="AJ39">
        <f t="shared" si="7"/>
        <v>383.42075355243105</v>
      </c>
      <c r="AK39">
        <f t="shared" si="22"/>
        <v>265.84354712896459</v>
      </c>
      <c r="AL39">
        <f t="shared" si="8"/>
        <v>-23383.706785299524</v>
      </c>
      <c r="AN39">
        <f t="shared" si="26"/>
        <v>0</v>
      </c>
      <c r="AO39">
        <f t="shared" si="26"/>
        <v>0</v>
      </c>
      <c r="AP39">
        <f t="shared" si="26"/>
        <v>-0.10719506984124304</v>
      </c>
      <c r="AQ39">
        <f t="shared" si="26"/>
        <v>-406.29743566897713</v>
      </c>
      <c r="AR39">
        <f t="shared" si="26"/>
        <v>-406.40463073881835</v>
      </c>
      <c r="AS39">
        <f t="shared" si="26"/>
        <v>6.4837580508708532</v>
      </c>
      <c r="AT39">
        <f t="shared" si="26"/>
        <v>4.4954928052265322</v>
      </c>
      <c r="AU39">
        <f t="shared" si="23"/>
        <v>-395.42537988272096</v>
      </c>
      <c r="AW39">
        <v>36</v>
      </c>
      <c r="AX39">
        <f>IF(Z39&gt;0, (R39*SUMPRODUCT(K39:$K$98, X39:$X$98)-K39*$AZ$3)/Z39, 0)</f>
        <v>6732.7685666408815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1000000</v>
      </c>
      <c r="S40">
        <f t="shared" si="1"/>
        <v>6379.8404475013158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3414.344205432777</v>
      </c>
      <c r="AC40">
        <f t="shared" si="2"/>
        <v>3040.3133599953917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-25502.06273555434</v>
      </c>
      <c r="AI40">
        <f t="shared" si="25"/>
        <v>-25508.019611327749</v>
      </c>
      <c r="AJ40">
        <f t="shared" si="7"/>
        <v>374.03084543738532</v>
      </c>
      <c r="AK40">
        <f t="shared" si="22"/>
        <v>239.00409438029442</v>
      </c>
      <c r="AL40">
        <f t="shared" si="8"/>
        <v>-24894.984671510068</v>
      </c>
      <c r="AN40">
        <f t="shared" si="26"/>
        <v>0</v>
      </c>
      <c r="AO40">
        <f t="shared" si="26"/>
        <v>0</v>
      </c>
      <c r="AP40">
        <f t="shared" si="26"/>
        <v>-8.9939755887438175E-2</v>
      </c>
      <c r="AQ40">
        <f t="shared" si="26"/>
        <v>-385.04232492141784</v>
      </c>
      <c r="AR40">
        <f t="shared" si="26"/>
        <v>-385.13226467730522</v>
      </c>
      <c r="AS40">
        <f t="shared" si="26"/>
        <v>5.6472963702166892</v>
      </c>
      <c r="AT40">
        <f t="shared" si="26"/>
        <v>3.6085979836299757</v>
      </c>
      <c r="AU40">
        <f t="shared" si="23"/>
        <v>-375.87637032345856</v>
      </c>
      <c r="AW40">
        <v>37</v>
      </c>
      <c r="AX40">
        <f>IF(Z40&gt;0, (R40*SUMPRODUCT(K40:$K$98, X40:$X$98)-K40*$AZ$3)/Z40, 0)</f>
        <v>6379.8404475013158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1000000</v>
      </c>
      <c r="S41">
        <f t="shared" si="1"/>
        <v>6032.5384047315456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3040.3133599953917</v>
      </c>
      <c r="AC41">
        <f t="shared" si="2"/>
        <v>2684.0804906378953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-26850.719053809175</v>
      </c>
      <c r="AI41">
        <f t="shared" si="25"/>
        <v>-26856.280726836678</v>
      </c>
      <c r="AJ41">
        <f t="shared" si="7"/>
        <v>356.23286935749638</v>
      </c>
      <c r="AK41">
        <f t="shared" si="22"/>
        <v>212.82193519967743</v>
      </c>
      <c r="AL41">
        <f t="shared" si="8"/>
        <v>-26287.225922279504</v>
      </c>
      <c r="AN41">
        <f t="shared" si="26"/>
        <v>0</v>
      </c>
      <c r="AO41">
        <f t="shared" si="26"/>
        <v>0</v>
      </c>
      <c r="AP41">
        <f t="shared" si="26"/>
        <v>-7.4975710759475844E-2</v>
      </c>
      <c r="AQ41">
        <f t="shared" si="26"/>
        <v>-361.96873413934634</v>
      </c>
      <c r="AR41">
        <f t="shared" si="26"/>
        <v>-362.04370985010581</v>
      </c>
      <c r="AS41">
        <f t="shared" si="26"/>
        <v>4.8022982372186158</v>
      </c>
      <c r="AT41">
        <f t="shared" si="26"/>
        <v>2.8690064622453635</v>
      </c>
      <c r="AU41">
        <f t="shared" si="23"/>
        <v>-354.37240515064184</v>
      </c>
      <c r="AW41">
        <v>38</v>
      </c>
      <c r="AX41">
        <f>IF(Z41&gt;0, (R41*SUMPRODUCT(K41:$K$98, X41:$X$98)-K41*$AZ$3)/Z41, 0)</f>
        <v>6032.5384047315456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1000000</v>
      </c>
      <c r="S42">
        <f t="shared" si="1"/>
        <v>5691.0407546574988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2684.0804906378953</v>
      </c>
      <c r="AC42">
        <f t="shared" si="2"/>
        <v>2347.8344846806222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-27935.273172393827</v>
      </c>
      <c r="AI42">
        <f t="shared" si="25"/>
        <v>-27940.430037776401</v>
      </c>
      <c r="AJ42">
        <f t="shared" si="7"/>
        <v>336.24600595727316</v>
      </c>
      <c r="AK42">
        <f t="shared" si="22"/>
        <v>187.88563434465269</v>
      </c>
      <c r="AL42">
        <f t="shared" si="8"/>
        <v>-27416.298397474475</v>
      </c>
      <c r="AN42">
        <f t="shared" si="26"/>
        <v>0</v>
      </c>
      <c r="AO42">
        <f t="shared" si="26"/>
        <v>0</v>
      </c>
      <c r="AP42">
        <f t="shared" si="26"/>
        <v>-6.2070166502151455E-2</v>
      </c>
      <c r="AQ42">
        <f t="shared" si="26"/>
        <v>-336.24051210510385</v>
      </c>
      <c r="AR42">
        <f t="shared" si="26"/>
        <v>-336.30258227160601</v>
      </c>
      <c r="AS42">
        <f t="shared" si="26"/>
        <v>4.0471961215005026</v>
      </c>
      <c r="AT42">
        <f t="shared" si="26"/>
        <v>2.2614692728929109</v>
      </c>
      <c r="AU42">
        <f t="shared" si="23"/>
        <v>-329.9939168772126</v>
      </c>
      <c r="AW42">
        <v>39</v>
      </c>
      <c r="AX42">
        <f>IF(Z42&gt;0, (R42*SUMPRODUCT(K42:$K$98, X42:$X$98)-K42*$AZ$3)/Z42, 0)</f>
        <v>5691.0407546574988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1000000</v>
      </c>
      <c r="S43">
        <f t="shared" si="1"/>
        <v>5360.2683606834198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2347.8344846806222</v>
      </c>
      <c r="AC43">
        <f t="shared" si="2"/>
        <v>2034.560694166654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-28860.522941087489</v>
      </c>
      <c r="AI43">
        <f t="shared" si="25"/>
        <v>-28865.267481279472</v>
      </c>
      <c r="AJ43">
        <f t="shared" si="7"/>
        <v>313.27379051396815</v>
      </c>
      <c r="AK43">
        <f t="shared" si="22"/>
        <v>164.34841392764358</v>
      </c>
      <c r="AL43">
        <f t="shared" si="8"/>
        <v>-28387.645276837859</v>
      </c>
      <c r="AN43">
        <f t="shared" si="26"/>
        <v>0</v>
      </c>
      <c r="AO43">
        <f t="shared" si="26"/>
        <v>0</v>
      </c>
      <c r="AP43">
        <f t="shared" si="26"/>
        <v>-5.0988615911038419E-2</v>
      </c>
      <c r="AQ43">
        <f t="shared" si="26"/>
        <v>-310.15821548335111</v>
      </c>
      <c r="AR43">
        <f t="shared" si="26"/>
        <v>-310.20920409926214</v>
      </c>
      <c r="AS43">
        <f t="shared" si="26"/>
        <v>3.3666902024560574</v>
      </c>
      <c r="AT43">
        <f t="shared" si="26"/>
        <v>1.7662192360606033</v>
      </c>
      <c r="AU43">
        <f t="shared" si="23"/>
        <v>-305.07629466074548</v>
      </c>
      <c r="AW43">
        <v>40</v>
      </c>
      <c r="AX43">
        <f>IF(Z43&gt;0, (R43*SUMPRODUCT(K43:$K$98, X43:$X$98)-K43*$AZ$3)/Z43, 0)</f>
        <v>5360.2683606834198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1000000</v>
      </c>
      <c r="S44">
        <f t="shared" si="1"/>
        <v>5041.9920279188755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2034.560694166654</v>
      </c>
      <c r="AC44">
        <f t="shared" si="2"/>
        <v>1744.9084801039605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-29692.367210761528</v>
      </c>
      <c r="AI44">
        <f t="shared" si="25"/>
        <v>-29696.693150961459</v>
      </c>
      <c r="AJ44">
        <f t="shared" si="7"/>
        <v>289.65221406269347</v>
      </c>
      <c r="AK44">
        <f t="shared" si="22"/>
        <v>142.41924859166579</v>
      </c>
      <c r="AL44">
        <f t="shared" si="8"/>
        <v>-29264.621688307099</v>
      </c>
      <c r="AN44">
        <f t="shared" si="26"/>
        <v>0</v>
      </c>
      <c r="AO44">
        <f t="shared" si="26"/>
        <v>0</v>
      </c>
      <c r="AP44">
        <f t="shared" si="26"/>
        <v>-4.1508934176178645E-2</v>
      </c>
      <c r="AQ44">
        <f t="shared" si="26"/>
        <v>-284.90881961485383</v>
      </c>
      <c r="AR44">
        <f t="shared" si="26"/>
        <v>-284.95032854903002</v>
      </c>
      <c r="AS44">
        <f t="shared" si="26"/>
        <v>2.7793159710594337</v>
      </c>
      <c r="AT44">
        <f t="shared" si="26"/>
        <v>1.3665633231148921</v>
      </c>
      <c r="AU44">
        <f t="shared" si="23"/>
        <v>-280.80444925485568</v>
      </c>
      <c r="AW44">
        <v>41</v>
      </c>
      <c r="AX44">
        <f>IF(Z44&gt;0, (R44*SUMPRODUCT(K44:$K$98, X44:$X$98)-K44*$AZ$3)/Z44, 0)</f>
        <v>5041.9920279188755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1000000</v>
      </c>
      <c r="S45">
        <f t="shared" si="1"/>
        <v>4730.8756523468592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1744.9084801039605</v>
      </c>
      <c r="AC45">
        <f t="shared" si="2"/>
        <v>1478.3085903289791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-30133.498583185872</v>
      </c>
      <c r="AI45">
        <f t="shared" si="25"/>
        <v>-30137.404595251512</v>
      </c>
      <c r="AJ45">
        <f t="shared" si="7"/>
        <v>266.59988977498142</v>
      </c>
      <c r="AK45">
        <f t="shared" si="22"/>
        <v>122.14359360727725</v>
      </c>
      <c r="AL45">
        <f t="shared" si="8"/>
        <v>-29748.661111869253</v>
      </c>
      <c r="AN45">
        <f t="shared" si="26"/>
        <v>0</v>
      </c>
      <c r="AO45">
        <f t="shared" si="26"/>
        <v>0</v>
      </c>
      <c r="AP45">
        <f t="shared" si="26"/>
        <v>-3.3463905745414045E-2</v>
      </c>
      <c r="AQ45">
        <f t="shared" si="26"/>
        <v>-258.16217139665122</v>
      </c>
      <c r="AR45">
        <f t="shared" si="26"/>
        <v>-258.19563530239662</v>
      </c>
      <c r="AS45">
        <f t="shared" si="26"/>
        <v>2.2840363606773879</v>
      </c>
      <c r="AT45">
        <f t="shared" si="26"/>
        <v>1.0464385760185104</v>
      </c>
      <c r="AU45">
        <f t="shared" si="23"/>
        <v>-254.86516036570075</v>
      </c>
      <c r="AW45">
        <v>42</v>
      </c>
      <c r="AX45">
        <f>IF(Z45&gt;0, (R45*SUMPRODUCT(K45:$K$98, X45:$X$98)-K45*$AZ$3)/Z45, 0)</f>
        <v>4730.8756523468592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1000000</v>
      </c>
      <c r="S46">
        <f t="shared" si="1"/>
        <v>4428.5105301913427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1478.3085903289791</v>
      </c>
      <c r="AC46">
        <f t="shared" si="2"/>
        <v>1236.4936777179294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-30144.066277024136</v>
      </c>
      <c r="AI46">
        <f t="shared" si="25"/>
        <v>-30147.556428140659</v>
      </c>
      <c r="AJ46">
        <f t="shared" si="7"/>
        <v>241.81491261104975</v>
      </c>
      <c r="AK46">
        <f t="shared" si="22"/>
        <v>103.48160132302854</v>
      </c>
      <c r="AL46">
        <f t="shared" si="8"/>
        <v>-29802.259914206577</v>
      </c>
      <c r="AN46">
        <f t="shared" si="26"/>
        <v>0</v>
      </c>
      <c r="AO46">
        <f t="shared" si="26"/>
        <v>0</v>
      </c>
      <c r="AP46">
        <f t="shared" si="26"/>
        <v>-2.6697417714620079E-2</v>
      </c>
      <c r="AQ46">
        <f t="shared" si="26"/>
        <v>-230.58277482752953</v>
      </c>
      <c r="AR46">
        <f t="shared" si="26"/>
        <v>-230.60947224524415</v>
      </c>
      <c r="AS46">
        <f t="shared" si="26"/>
        <v>1.8497289991374366</v>
      </c>
      <c r="AT46">
        <f t="shared" si="26"/>
        <v>0.79156788461704741</v>
      </c>
      <c r="AU46">
        <f t="shared" si="23"/>
        <v>-227.96817536148964</v>
      </c>
      <c r="AW46">
        <v>43</v>
      </c>
      <c r="AX46">
        <f>IF(Z46&gt;0, (R46*SUMPRODUCT(K46:$K$98, X46:$X$98)-K46*$AZ$3)/Z46, 0)</f>
        <v>4428.5105301913427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1000000</v>
      </c>
      <c r="S47">
        <f t="shared" si="1"/>
        <v>4139.4681249178338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1236.4936777179294</v>
      </c>
      <c r="AC47">
        <f t="shared" si="2"/>
        <v>1020.5066696632572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-29889.10048431619</v>
      </c>
      <c r="AI47">
        <f t="shared" si="25"/>
        <v>-29892.182120165493</v>
      </c>
      <c r="AJ47">
        <f t="shared" si="7"/>
        <v>215.98700805467217</v>
      </c>
      <c r="AK47">
        <f t="shared" si="22"/>
        <v>86.554557440255067</v>
      </c>
      <c r="AL47">
        <f t="shared" si="8"/>
        <v>-29589.640554670565</v>
      </c>
      <c r="AN47">
        <f t="shared" si="26"/>
        <v>0</v>
      </c>
      <c r="AO47">
        <f t="shared" si="26"/>
        <v>0</v>
      </c>
      <c r="AP47">
        <f t="shared" si="26"/>
        <v>-2.1046908850092073E-2</v>
      </c>
      <c r="AQ47">
        <f t="shared" si="26"/>
        <v>-204.13611609791079</v>
      </c>
      <c r="AR47">
        <f t="shared" si="26"/>
        <v>-204.1571630067609</v>
      </c>
      <c r="AS47">
        <f t="shared" si="26"/>
        <v>1.4751447262531316</v>
      </c>
      <c r="AT47">
        <f t="shared" si="26"/>
        <v>0.5911489773905596</v>
      </c>
      <c r="AU47">
        <f t="shared" si="23"/>
        <v>-202.09086930311719</v>
      </c>
      <c r="AW47">
        <v>44</v>
      </c>
      <c r="AX47">
        <f>IF(Z47&gt;0, (R47*SUMPRODUCT(K47:$K$98, X47:$X$98)-K47*$AZ$3)/Z47, 0)</f>
        <v>4139.4681249178338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1000000</v>
      </c>
      <c r="S48">
        <f t="shared" si="1"/>
        <v>3862.4767307354027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1020.5066696632572</v>
      </c>
      <c r="AC48">
        <f t="shared" si="2"/>
        <v>829.40248818396879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-29332.229848393297</v>
      </c>
      <c r="AI48">
        <f t="shared" si="25"/>
        <v>-29334.914015011003</v>
      </c>
      <c r="AJ48">
        <f t="shared" si="7"/>
        <v>191.1041814792884</v>
      </c>
      <c r="AK48">
        <f t="shared" si="22"/>
        <v>71.435466876428009</v>
      </c>
      <c r="AL48">
        <f t="shared" si="8"/>
        <v>-29072.374366655287</v>
      </c>
      <c r="AN48">
        <f t="shared" si="26"/>
        <v>0</v>
      </c>
      <c r="AO48">
        <f t="shared" si="26"/>
        <v>0</v>
      </c>
      <c r="AP48">
        <f t="shared" si="26"/>
        <v>-1.6368106822362911E-2</v>
      </c>
      <c r="AQ48">
        <f t="shared" si="26"/>
        <v>-178.86858003890677</v>
      </c>
      <c r="AR48">
        <f t="shared" si="26"/>
        <v>-178.88494814572914</v>
      </c>
      <c r="AS48">
        <f t="shared" si="26"/>
        <v>1.1653574841522061</v>
      </c>
      <c r="AT48">
        <f t="shared" si="26"/>
        <v>0.435615041565036</v>
      </c>
      <c r="AU48">
        <f t="shared" si="23"/>
        <v>-177.28397562001189</v>
      </c>
      <c r="AW48">
        <v>45</v>
      </c>
      <c r="AX48">
        <f>IF(Z48&gt;0, (R48*SUMPRODUCT(K48:$K$98, X48:$X$98)-K48*$AZ$3)/Z48, 0)</f>
        <v>3862.4767307354027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1000000</v>
      </c>
      <c r="S49">
        <f t="shared" si="1"/>
        <v>3596.7035906955011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829.40248818396879</v>
      </c>
      <c r="AC49">
        <f t="shared" si="2"/>
        <v>662.16956405454675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-28481.427214265164</v>
      </c>
      <c r="AI49">
        <f t="shared" si="25"/>
        <v>-28483.728521376514</v>
      </c>
      <c r="AJ49">
        <f t="shared" si="7"/>
        <v>167.23292412942203</v>
      </c>
      <c r="AK49">
        <f t="shared" si="22"/>
        <v>58.05817417287782</v>
      </c>
      <c r="AL49">
        <f t="shared" si="8"/>
        <v>-28258.437423074214</v>
      </c>
      <c r="AN49">
        <f t="shared" si="26"/>
        <v>0</v>
      </c>
      <c r="AO49">
        <f t="shared" si="26"/>
        <v>0</v>
      </c>
      <c r="AP49">
        <f t="shared" si="26"/>
        <v>-1.2529840328003422E-2</v>
      </c>
      <c r="AQ49">
        <f t="shared" si="26"/>
        <v>-155.07175619824633</v>
      </c>
      <c r="AR49">
        <f t="shared" si="26"/>
        <v>-155.08428603857433</v>
      </c>
      <c r="AS49">
        <f t="shared" si="26"/>
        <v>0.91052681608345609</v>
      </c>
      <c r="AT49">
        <f t="shared" si="26"/>
        <v>0.31610715863784067</v>
      </c>
      <c r="AU49">
        <f t="shared" si="23"/>
        <v>-153.85765206385304</v>
      </c>
      <c r="AW49">
        <v>46</v>
      </c>
      <c r="AX49">
        <f>IF(Z49&gt;0, (R49*SUMPRODUCT(K49:$K$98, X49:$X$98)-K49*$AZ$3)/Z49, 0)</f>
        <v>3596.7035906955011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1000000</v>
      </c>
      <c r="S50">
        <f t="shared" si="1"/>
        <v>3339.8393131319945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662.16956405454675</v>
      </c>
      <c r="AC50">
        <f t="shared" si="2"/>
        <v>517.48678634691191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-27319.905329139252</v>
      </c>
      <c r="AI50">
        <f t="shared" si="25"/>
        <v>-27321.842124362873</v>
      </c>
      <c r="AJ50">
        <f t="shared" si="7"/>
        <v>144.68277770763484</v>
      </c>
      <c r="AK50">
        <f t="shared" si="22"/>
        <v>46.351869483818277</v>
      </c>
      <c r="AL50">
        <f t="shared" si="8"/>
        <v>-27130.80747717142</v>
      </c>
      <c r="AN50">
        <f t="shared" si="26"/>
        <v>0</v>
      </c>
      <c r="AO50">
        <f t="shared" si="26"/>
        <v>0</v>
      </c>
      <c r="AP50">
        <f t="shared" si="26"/>
        <v>-9.4153537090231419E-3</v>
      </c>
      <c r="AQ50">
        <f t="shared" si="26"/>
        <v>-132.81041218696191</v>
      </c>
      <c r="AR50">
        <f t="shared" si="26"/>
        <v>-132.81982754067093</v>
      </c>
      <c r="AS50">
        <f t="shared" si="26"/>
        <v>0.70334721559999536</v>
      </c>
      <c r="AT50">
        <f t="shared" si="26"/>
        <v>0.22533060849285599</v>
      </c>
      <c r="AU50">
        <f t="shared" si="23"/>
        <v>-131.8911497165781</v>
      </c>
      <c r="AW50">
        <v>47</v>
      </c>
      <c r="AX50">
        <f>IF(Z50&gt;0, (R50*SUMPRODUCT(K50:$K$98, X50:$X$98)-K50*$AZ$3)/Z50, 0)</f>
        <v>3339.8393131319945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1000000</v>
      </c>
      <c r="S51">
        <f t="shared" si="1"/>
        <v>3087.7213782301419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517.48678634691191</v>
      </c>
      <c r="AC51">
        <f t="shared" si="2"/>
        <v>393.95224781228205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-25807.46012710184</v>
      </c>
      <c r="AI51">
        <f t="shared" si="25"/>
        <v>-25809.054961121637</v>
      </c>
      <c r="AJ51">
        <f t="shared" si="7"/>
        <v>123.53453853462986</v>
      </c>
      <c r="AK51">
        <f t="shared" si="22"/>
        <v>36.224075044283836</v>
      </c>
      <c r="AL51">
        <f t="shared" si="8"/>
        <v>-25649.296347542724</v>
      </c>
      <c r="AN51">
        <f t="shared" si="26"/>
        <v>0</v>
      </c>
      <c r="AO51">
        <f t="shared" si="26"/>
        <v>0</v>
      </c>
      <c r="AP51">
        <f t="shared" si="26"/>
        <v>-6.9222997777600818E-3</v>
      </c>
      <c r="AQ51">
        <f t="shared" si="26"/>
        <v>-112.01603006011561</v>
      </c>
      <c r="AR51">
        <f t="shared" si="26"/>
        <v>-112.02295235989337</v>
      </c>
      <c r="AS51">
        <f t="shared" si="26"/>
        <v>0.53619567806386803</v>
      </c>
      <c r="AT51">
        <f t="shared" si="26"/>
        <v>0.15722884232219314</v>
      </c>
      <c r="AU51">
        <f t="shared" si="23"/>
        <v>-111.32952783950731</v>
      </c>
      <c r="AW51">
        <v>48</v>
      </c>
      <c r="AX51">
        <f>IF(Z51&gt;0, (R51*SUMPRODUCT(K51:$K$98, X51:$X$98)-K51*$AZ$3)/Z51, 0)</f>
        <v>3087.7213782301419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1000000</v>
      </c>
      <c r="S52">
        <f t="shared" si="1"/>
        <v>2836.9658011345414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393.95224781228205</v>
      </c>
      <c r="AC52">
        <f t="shared" si="2"/>
        <v>290.21824779889107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-24012.036496024761</v>
      </c>
      <c r="AI52">
        <f t="shared" si="25"/>
        <v>-24013.315231248158</v>
      </c>
      <c r="AJ52">
        <f t="shared" si="7"/>
        <v>103.73400001339098</v>
      </c>
      <c r="AK52">
        <f t="shared" si="22"/>
        <v>27.576657346859747</v>
      </c>
      <c r="AL52">
        <f t="shared" si="8"/>
        <v>-23882.004573887905</v>
      </c>
      <c r="AN52">
        <f t="shared" si="26"/>
        <v>0</v>
      </c>
      <c r="AO52">
        <f t="shared" si="26"/>
        <v>0</v>
      </c>
      <c r="AP52">
        <f t="shared" si="26"/>
        <v>-4.9556145268247398E-3</v>
      </c>
      <c r="AQ52">
        <f t="shared" si="26"/>
        <v>-93.056322138483722</v>
      </c>
      <c r="AR52">
        <f t="shared" si="26"/>
        <v>-93.061277753010543</v>
      </c>
      <c r="AS52">
        <f t="shared" si="26"/>
        <v>0.40201107155395488</v>
      </c>
      <c r="AT52">
        <f t="shared" si="26"/>
        <v>0.10687066505153783</v>
      </c>
      <c r="AU52">
        <f t="shared" si="23"/>
        <v>-92.552396016405041</v>
      </c>
      <c r="AW52">
        <v>49</v>
      </c>
      <c r="AX52">
        <f>IF(Z52&gt;0, (R52*SUMPRODUCT(K52:$K$98, X52:$X$98)-K52*$AZ$3)/Z52, 0)</f>
        <v>2836.9658011345414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1000000</v>
      </c>
      <c r="S53">
        <f t="shared" si="1"/>
        <v>2574.0184253388097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290.21824779889107</v>
      </c>
      <c r="AC53">
        <f t="shared" si="2"/>
        <v>204.5565953449829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-21806.081795700553</v>
      </c>
      <c r="AI53">
        <f t="shared" si="25"/>
        <v>-21807.075167549272</v>
      </c>
      <c r="AJ53">
        <f t="shared" si="7"/>
        <v>85.661652453908175</v>
      </c>
      <c r="AK53">
        <f t="shared" si="22"/>
        <v>20.315277345922375</v>
      </c>
      <c r="AL53">
        <f t="shared" si="8"/>
        <v>-21701.09823774944</v>
      </c>
      <c r="AN53">
        <f t="shared" si="26"/>
        <v>0</v>
      </c>
      <c r="AO53">
        <f t="shared" si="26"/>
        <v>0</v>
      </c>
      <c r="AP53">
        <f t="shared" si="26"/>
        <v>-3.4372467879985619E-3</v>
      </c>
      <c r="AQ53">
        <f t="shared" si="26"/>
        <v>-75.452998499864435</v>
      </c>
      <c r="AR53">
        <f t="shared" si="26"/>
        <v>-75.456435746652446</v>
      </c>
      <c r="AS53">
        <f t="shared" si="26"/>
        <v>0.29640485597807026</v>
      </c>
      <c r="AT53">
        <f t="shared" si="26"/>
        <v>7.0294544681036589E-2</v>
      </c>
      <c r="AU53">
        <f t="shared" si="23"/>
        <v>-75.08973634599333</v>
      </c>
      <c r="AW53">
        <v>50</v>
      </c>
      <c r="AX53">
        <f>IF(Z53&gt;0, (R53*SUMPRODUCT(K53:$K$98, X53:$X$98)-K53*$AZ$3)/Z53, 0)</f>
        <v>2574.0184253388097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1000000</v>
      </c>
      <c r="S54">
        <f t="shared" si="1"/>
        <v>2282.4058744790395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204.5565953449829</v>
      </c>
      <c r="AC54">
        <f t="shared" si="2"/>
        <v>135.70598049206097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-19217.623494743424</v>
      </c>
      <c r="AI54">
        <f t="shared" si="25"/>
        <v>-19218.366712579969</v>
      </c>
      <c r="AJ54">
        <f t="shared" si="7"/>
        <v>68.850614852921922</v>
      </c>
      <c r="AK54">
        <f t="shared" si="22"/>
        <v>14.318961674148804</v>
      </c>
      <c r="AL54">
        <f t="shared" si="8"/>
        <v>-19135.197136052899</v>
      </c>
      <c r="AN54">
        <f t="shared" si="26"/>
        <v>0</v>
      </c>
      <c r="AO54">
        <f t="shared" si="26"/>
        <v>0</v>
      </c>
      <c r="AP54">
        <f t="shared" si="26"/>
        <v>-2.2961326156369019E-3</v>
      </c>
      <c r="AQ54">
        <f t="shared" si="26"/>
        <v>-59.37184218608899</v>
      </c>
      <c r="AR54">
        <f t="shared" si="26"/>
        <v>-59.374138318704624</v>
      </c>
      <c r="AS54">
        <f t="shared" si="26"/>
        <v>0.21271037184077435</v>
      </c>
      <c r="AT54">
        <f t="shared" si="26"/>
        <v>4.42376828237247E-2</v>
      </c>
      <c r="AU54">
        <f t="shared" si="23"/>
        <v>-59.117190264040126</v>
      </c>
      <c r="AW54">
        <v>51</v>
      </c>
      <c r="AX54">
        <f>IF(Z54&gt;0, (R54*SUMPRODUCT(K54:$K$98, X54:$X$98)-K54*$AZ$3)/Z54, 0)</f>
        <v>2282.4058744790395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1000000</v>
      </c>
      <c r="S55">
        <f t="shared" si="1"/>
        <v>1934.0715256712683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135.70598049206097</v>
      </c>
      <c r="AC55">
        <f t="shared" si="2"/>
        <v>82.229123705027803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-16346.780930337798</v>
      </c>
      <c r="AI55">
        <f t="shared" si="25"/>
        <v>-16347.312381234349</v>
      </c>
      <c r="AJ55">
        <f t="shared" si="7"/>
        <v>53.476856787033171</v>
      </c>
      <c r="AK55">
        <f t="shared" si="22"/>
        <v>9.4994186344442699</v>
      </c>
      <c r="AL55">
        <f t="shared" si="8"/>
        <v>-16284.336105812872</v>
      </c>
      <c r="AN55">
        <f t="shared" si="26"/>
        <v>0</v>
      </c>
      <c r="AO55">
        <f t="shared" si="26"/>
        <v>0</v>
      </c>
      <c r="AP55">
        <f t="shared" si="26"/>
        <v>-1.4659729782640148E-3</v>
      </c>
      <c r="AQ55">
        <f t="shared" si="26"/>
        <v>-45.091539558916871</v>
      </c>
      <c r="AR55">
        <f t="shared" si="26"/>
        <v>-45.093005531895137</v>
      </c>
      <c r="AS55">
        <f t="shared" si="26"/>
        <v>0.14751245603492705</v>
      </c>
      <c r="AT55">
        <f t="shared" si="26"/>
        <v>2.6203532852562942E-2</v>
      </c>
      <c r="AU55">
        <f t="shared" si="23"/>
        <v>-44.919289543007643</v>
      </c>
      <c r="AW55">
        <v>52</v>
      </c>
      <c r="AX55">
        <f>IF(Z55&gt;0, (R55*SUMPRODUCT(K55:$K$98, X55:$X$98)-K55*$AZ$3)/Z55, 0)</f>
        <v>1934.0715256712683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1000000</v>
      </c>
      <c r="S56">
        <f t="shared" si="1"/>
        <v>1470.8304318294129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82.229123705027803</v>
      </c>
      <c r="AC56">
        <f t="shared" si="2"/>
        <v>42.400963966696416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-13263.003282702351</v>
      </c>
      <c r="AI56">
        <f t="shared" si="25"/>
        <v>-13263.363631548904</v>
      </c>
      <c r="AJ56">
        <f t="shared" si="7"/>
        <v>39.828159738331387</v>
      </c>
      <c r="AK56">
        <f t="shared" si="22"/>
        <v>5.7560386593519466</v>
      </c>
      <c r="AL56">
        <f t="shared" si="8"/>
        <v>-13217.77943315122</v>
      </c>
      <c r="AN56">
        <f t="shared" si="26"/>
        <v>0</v>
      </c>
      <c r="AO56">
        <f t="shared" si="26"/>
        <v>0</v>
      </c>
      <c r="AP56">
        <f t="shared" si="26"/>
        <v>-8.8749912742573222E-4</v>
      </c>
      <c r="AQ56">
        <f t="shared" si="26"/>
        <v>-32.665301840325341</v>
      </c>
      <c r="AR56">
        <f t="shared" si="26"/>
        <v>-32.666189339452764</v>
      </c>
      <c r="AS56">
        <f t="shared" si="26"/>
        <v>9.8092327345952968E-2</v>
      </c>
      <c r="AT56">
        <f t="shared" si="26"/>
        <v>1.4176482973319682E-2</v>
      </c>
      <c r="AU56">
        <f t="shared" si="23"/>
        <v>-32.553920529133492</v>
      </c>
      <c r="AW56">
        <v>53</v>
      </c>
      <c r="AX56">
        <f>IF(Z56&gt;0, (R56*SUMPRODUCT(K56:$K$98, X56:$X$98)-K56*$AZ$3)/Z56, 0)</f>
        <v>1470.8304318294129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1000000</v>
      </c>
      <c r="S57">
        <f t="shared" si="1"/>
        <v>786.27212370431801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42.400963966696416</v>
      </c>
      <c r="AC57">
        <f t="shared" si="2"/>
        <v>14.435108394751047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-10180.70689508649</v>
      </c>
      <c r="AI57">
        <f t="shared" si="25"/>
        <v>-10180.936381608388</v>
      </c>
      <c r="AJ57">
        <f t="shared" si="7"/>
        <v>27.965855571945369</v>
      </c>
      <c r="AK57">
        <f t="shared" si="22"/>
        <v>2.9680674776687495</v>
      </c>
      <c r="AL57">
        <f t="shared" si="8"/>
        <v>-10150.002458558774</v>
      </c>
      <c r="AN57">
        <f t="shared" si="26"/>
        <v>0</v>
      </c>
      <c r="AO57">
        <f t="shared" si="26"/>
        <v>0</v>
      </c>
      <c r="AP57">
        <f t="shared" si="26"/>
        <v>-5.0464265859825994E-4</v>
      </c>
      <c r="AQ57">
        <f t="shared" si="26"/>
        <v>-22.387454180101685</v>
      </c>
      <c r="AR57">
        <f t="shared" si="26"/>
        <v>-22.387958822760279</v>
      </c>
      <c r="AS57">
        <f t="shared" si="26"/>
        <v>6.1497135383244861E-2</v>
      </c>
      <c r="AT57">
        <f t="shared" si="26"/>
        <v>6.5268036241990833E-3</v>
      </c>
      <c r="AU57">
        <f t="shared" si="23"/>
        <v>-22.31993488375284</v>
      </c>
      <c r="AW57">
        <v>54</v>
      </c>
      <c r="AX57">
        <f>IF(Z57&gt;0, (R57*SUMPRODUCT(K57:$K$98, X57:$X$98)-K57*$AZ$3)/Z57, 0)</f>
        <v>786.27212370431801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1000000</v>
      </c>
      <c r="S58">
        <f t="shared" si="1"/>
        <v>-345.6976309191262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14.435108394751047</v>
      </c>
      <c r="AC58">
        <f t="shared" si="2"/>
        <v>-3.7564116171542525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-7309.1556179153959</v>
      </c>
      <c r="AI58">
        <f t="shared" si="25"/>
        <v>-7309.2914451268507</v>
      </c>
      <c r="AJ58">
        <f t="shared" si="7"/>
        <v>18.1915200119053</v>
      </c>
      <c r="AK58">
        <f t="shared" si="22"/>
        <v>1.0104575876325734</v>
      </c>
      <c r="AL58">
        <f t="shared" si="8"/>
        <v>-7290.0894675273121</v>
      </c>
      <c r="AN58">
        <f t="shared" si="26"/>
        <v>0</v>
      </c>
      <c r="AO58">
        <f t="shared" si="26"/>
        <v>0</v>
      </c>
      <c r="AP58">
        <f t="shared" si="26"/>
        <v>-2.6668312638879649E-4</v>
      </c>
      <c r="AQ58">
        <f t="shared" si="26"/>
        <v>-14.350795032630369</v>
      </c>
      <c r="AR58">
        <f t="shared" si="26"/>
        <v>-14.351061715756757</v>
      </c>
      <c r="AS58">
        <f t="shared" si="26"/>
        <v>3.5717227634743234E-2</v>
      </c>
      <c r="AT58">
        <f t="shared" si="26"/>
        <v>1.9839322744392347E-3</v>
      </c>
      <c r="AU58">
        <f t="shared" si="23"/>
        <v>-14.313360555847574</v>
      </c>
      <c r="AW58">
        <v>55</v>
      </c>
      <c r="AX58">
        <f>IF(Z58&gt;0, (R58*SUMPRODUCT(K58:$K$98, X58:$X$98)-K58*$AZ$3)/Z58, 0)</f>
        <v>-345.6976309191262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1000000</v>
      </c>
      <c r="S59">
        <f t="shared" si="1"/>
        <v>-2436.400380766398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-3.7564116171542525</v>
      </c>
      <c r="AC59">
        <f t="shared" si="2"/>
        <v>-14.360836856752151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-4863.2307061097035</v>
      </c>
      <c r="AI59">
        <f t="shared" si="25"/>
        <v>-4863.3043846652181</v>
      </c>
      <c r="AJ59">
        <f t="shared" si="7"/>
        <v>10.604425239597898</v>
      </c>
      <c r="AK59">
        <f t="shared" si="22"/>
        <v>-0.26294881320079772</v>
      </c>
      <c r="AL59">
        <f t="shared" si="8"/>
        <v>-4852.962908238821</v>
      </c>
      <c r="AN59">
        <f t="shared" si="26"/>
        <v>0</v>
      </c>
      <c r="AO59">
        <f t="shared" si="26"/>
        <v>0</v>
      </c>
      <c r="AP59">
        <f t="shared" si="26"/>
        <v>-1.2916112922501242E-4</v>
      </c>
      <c r="AQ59">
        <f t="shared" si="26"/>
        <v>-8.5254164566353285</v>
      </c>
      <c r="AR59">
        <f t="shared" si="26"/>
        <v>-8.5255456177645534</v>
      </c>
      <c r="AS59">
        <f t="shared" si="26"/>
        <v>1.8589934739729284E-2</v>
      </c>
      <c r="AT59">
        <f t="shared" si="26"/>
        <v>-4.6095862499356425E-4</v>
      </c>
      <c r="AU59">
        <f t="shared" si="23"/>
        <v>-8.5074166416498169</v>
      </c>
      <c r="AW59">
        <v>56</v>
      </c>
      <c r="AX59">
        <f>IF(Z59&gt;0, (R59*SUMPRODUCT(K59:$K$98, X59:$X$98)-K59*$AZ$3)/Z59, 0)</f>
        <v>-2436.400380766398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1000000</v>
      </c>
      <c r="S60">
        <f t="shared" si="1"/>
        <v>-6809.9029532072282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-14.360836856752151</v>
      </c>
      <c r="AC60">
        <f t="shared" si="2"/>
        <v>-19.541280283894181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-2965.8028649535177</v>
      </c>
      <c r="AI60">
        <f t="shared" si="25"/>
        <v>-2965.8387341876651</v>
      </c>
      <c r="AJ60">
        <f t="shared" si="7"/>
        <v>5.1804434271420305</v>
      </c>
      <c r="AK60">
        <f t="shared" si="22"/>
        <v>-1.0052585799726506</v>
      </c>
      <c r="AL60">
        <f t="shared" si="8"/>
        <v>-2961.6635493404956</v>
      </c>
      <c r="AN60">
        <f t="shared" si="26"/>
        <v>0</v>
      </c>
      <c r="AO60">
        <f t="shared" si="26"/>
        <v>0</v>
      </c>
      <c r="AP60">
        <f t="shared" si="26"/>
        <v>-5.614289611712158E-5</v>
      </c>
      <c r="AQ60">
        <f t="shared" si="26"/>
        <v>-4.6421053058275801</v>
      </c>
      <c r="AR60">
        <f t="shared" si="26"/>
        <v>-4.642161448723698</v>
      </c>
      <c r="AS60">
        <f t="shared" si="26"/>
        <v>8.1084836095647022E-3</v>
      </c>
      <c r="AT60">
        <f t="shared" si="26"/>
        <v>-1.573441122120191E-3</v>
      </c>
      <c r="AU60">
        <f t="shared" si="23"/>
        <v>-4.6356264062362529</v>
      </c>
      <c r="AW60">
        <v>57</v>
      </c>
      <c r="AX60">
        <f>IF(Z60&gt;0, (R60*SUMPRODUCT(K60:$K$98, X60:$X$98)-K60*$AZ$3)/Z60, 0)</f>
        <v>-6809.9029532072282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1000000</v>
      </c>
      <c r="S61">
        <f t="shared" si="1"/>
        <v>-17407.786716022372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-19.541280283894181</v>
      </c>
      <c r="AC61">
        <f t="shared" si="2"/>
        <v>-21.196802527674187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-1623.1812215596563</v>
      </c>
      <c r="AI61">
        <f t="shared" si="25"/>
        <v>-1623.1964423361926</v>
      </c>
      <c r="AJ61">
        <f t="shared" si="7"/>
        <v>1.6555222437800055</v>
      </c>
      <c r="AK61">
        <f t="shared" si="22"/>
        <v>-1.3678896198725929</v>
      </c>
      <c r="AL61">
        <f t="shared" si="8"/>
        <v>-1622.9088097122851</v>
      </c>
      <c r="AN61">
        <f t="shared" si="26"/>
        <v>0</v>
      </c>
      <c r="AO61">
        <f t="shared" si="26"/>
        <v>0</v>
      </c>
      <c r="AP61">
        <f t="shared" si="26"/>
        <v>-2.1271175707853469E-5</v>
      </c>
      <c r="AQ61">
        <f t="shared" si="26"/>
        <v>-2.2684107402253195</v>
      </c>
      <c r="AR61">
        <f t="shared" si="26"/>
        <v>-2.2684320114010275</v>
      </c>
      <c r="AS61">
        <f t="shared" si="26"/>
        <v>2.3136076173084674E-3</v>
      </c>
      <c r="AT61">
        <f t="shared" si="26"/>
        <v>-1.9116383703479645E-3</v>
      </c>
      <c r="AU61">
        <f t="shared" si="23"/>
        <v>-2.2680300421540669</v>
      </c>
      <c r="AW61">
        <v>58</v>
      </c>
      <c r="AX61">
        <f>IF(Z61&gt;0, (R61*SUMPRODUCT(K61:$K$98, X61:$X$98)-K61*$AZ$3)/Z61, 0)</f>
        <v>-17407.786716022372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1000000</v>
      </c>
      <c r="S62">
        <f t="shared" si="1"/>
        <v>-48269.70464610566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-21.196802527674187</v>
      </c>
      <c r="AC62">
        <f t="shared" si="2"/>
        <v>-20.798621248214172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-774.60196093755712</v>
      </c>
      <c r="AI62">
        <f t="shared" si="25"/>
        <v>-774.60734698181636</v>
      </c>
      <c r="AJ62">
        <f t="shared" si="7"/>
        <v>-0.39818127946001525</v>
      </c>
      <c r="AK62">
        <f t="shared" si="22"/>
        <v>-1.4837761769371933</v>
      </c>
      <c r="AL62">
        <f t="shared" si="8"/>
        <v>-776.48930443821359</v>
      </c>
      <c r="AN62">
        <f t="shared" si="26"/>
        <v>0</v>
      </c>
      <c r="AO62">
        <f t="shared" si="26"/>
        <v>0</v>
      </c>
      <c r="AP62">
        <f t="shared" si="26"/>
        <v>-6.7205772939170302E-6</v>
      </c>
      <c r="AQ62">
        <f t="shared" si="26"/>
        <v>-0.96652981297056151</v>
      </c>
      <c r="AR62">
        <f t="shared" si="26"/>
        <v>-0.96653653354785551</v>
      </c>
      <c r="AS62">
        <f t="shared" si="26"/>
        <v>-4.968410835147519E-4</v>
      </c>
      <c r="AT62">
        <f t="shared" si="26"/>
        <v>-1.8514204496067476E-3</v>
      </c>
      <c r="AU62">
        <f t="shared" si="23"/>
        <v>-0.96888479508097702</v>
      </c>
      <c r="AW62">
        <v>59</v>
      </c>
      <c r="AX62">
        <f>IF(Z62&gt;0, (R62*SUMPRODUCT(K62:$K$98, X62:$X$98)-K62*$AZ$3)/Z62, 0)</f>
        <v>-48269.70464610566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1000000</v>
      </c>
      <c r="S63">
        <f t="shared" si="1"/>
        <v>-161984.36361797867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-20.798621248214172</v>
      </c>
      <c r="AC63">
        <f t="shared" si="2"/>
        <v>-19.384265329322826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-306.90719609315278</v>
      </c>
      <c r="AI63">
        <f t="shared" si="25"/>
        <v>-306.9086919370182</v>
      </c>
      <c r="AJ63">
        <f t="shared" si="7"/>
        <v>-1.4143559188913457</v>
      </c>
      <c r="AK63">
        <f t="shared" si="22"/>
        <v>-1.4559034873749921</v>
      </c>
      <c r="AL63">
        <f t="shared" si="8"/>
        <v>-309.77895134328452</v>
      </c>
      <c r="AN63">
        <f t="shared" si="26"/>
        <v>0</v>
      </c>
      <c r="AO63">
        <f t="shared" si="26"/>
        <v>0</v>
      </c>
      <c r="AP63">
        <f t="shared" si="26"/>
        <v>-1.6664984133030298E-6</v>
      </c>
      <c r="AQ63">
        <f t="shared" si="26"/>
        <v>-0.34192094986274757</v>
      </c>
      <c r="AR63">
        <f t="shared" si="26"/>
        <v>-0.34192261636116084</v>
      </c>
      <c r="AS63">
        <f t="shared" si="26"/>
        <v>-1.5757138489660763E-3</v>
      </c>
      <c r="AT63">
        <f t="shared" si="26"/>
        <v>-1.6220014051434952E-3</v>
      </c>
      <c r="AU63">
        <f t="shared" si="23"/>
        <v>-0.34512033161527039</v>
      </c>
      <c r="AW63">
        <v>60</v>
      </c>
      <c r="AX63">
        <f>IF(Z63&gt;0, (R63*SUMPRODUCT(K63:$K$98, X63:$X$98)-K63*$AZ$3)/Z63, 0)</f>
        <v>-161984.36361797867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1000000</v>
      </c>
      <c r="S64">
        <f t="shared" si="1"/>
        <v>-742163.4719686684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-19.384265329322826</v>
      </c>
      <c r="AC64">
        <f t="shared" si="2"/>
        <v>-17.600395447166015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-94.755849356573819</v>
      </c>
      <c r="AI64">
        <f t="shared" si="25"/>
        <v>-94.756145793883661</v>
      </c>
      <c r="AJ64">
        <f t="shared" si="7"/>
        <v>-1.7838698821568109</v>
      </c>
      <c r="AK64">
        <f t="shared" si="22"/>
        <v>-1.356898573052598</v>
      </c>
      <c r="AL64">
        <f t="shared" si="8"/>
        <v>-97.896914249093072</v>
      </c>
      <c r="AN64">
        <f t="shared" si="26"/>
        <v>0</v>
      </c>
      <c r="AO64">
        <f t="shared" si="26"/>
        <v>0</v>
      </c>
      <c r="AP64">
        <f t="shared" si="26"/>
        <v>-2.9487196270577683E-7</v>
      </c>
      <c r="AQ64">
        <f t="shared" si="26"/>
        <v>-9.425548792425209E-2</v>
      </c>
      <c r="AR64">
        <f t="shared" si="26"/>
        <v>-9.4255782796214799E-2</v>
      </c>
      <c r="AS64">
        <f t="shared" si="26"/>
        <v>-1.7744500975696586E-3</v>
      </c>
      <c r="AT64">
        <f t="shared" si="26"/>
        <v>-1.3497334247463124E-3</v>
      </c>
      <c r="AU64">
        <f t="shared" si="23"/>
        <v>-9.7379966318530783E-2</v>
      </c>
      <c r="AW64">
        <v>61</v>
      </c>
      <c r="AX64">
        <f>IF(Z64&gt;0, (R64*SUMPRODUCT(K64:$K$98, X64:$X$98)-K64*$AZ$3)/Z64, 0)</f>
        <v>-742163.4719686684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1000000</v>
      </c>
      <c r="S65">
        <f t="shared" si="1"/>
        <v>-3398481.0717976959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-17.600395447166015</v>
      </c>
      <c r="AC65">
        <f t="shared" si="2"/>
        <v>-15.796623406501372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-18.82969270354063</v>
      </c>
      <c r="AI65">
        <f t="shared" si="25"/>
        <v>-18.829750805318575</v>
      </c>
      <c r="AJ65">
        <f t="shared" si="7"/>
        <v>-1.8037720406646436</v>
      </c>
      <c r="AK65">
        <f t="shared" si="22"/>
        <v>-1.2320276813016211</v>
      </c>
      <c r="AL65">
        <f t="shared" si="8"/>
        <v>-21.865550527284839</v>
      </c>
      <c r="AN65">
        <f t="shared" si="26"/>
        <v>0</v>
      </c>
      <c r="AO65">
        <f t="shared" si="26"/>
        <v>0</v>
      </c>
      <c r="AP65">
        <f t="shared" si="26"/>
        <v>-5.1602651394789338E-8</v>
      </c>
      <c r="AQ65">
        <f t="shared" si="26"/>
        <v>-1.6723448108325354E-2</v>
      </c>
      <c r="AR65">
        <f t="shared" si="26"/>
        <v>-1.6723499710976749E-2</v>
      </c>
      <c r="AS65">
        <f t="shared" si="26"/>
        <v>-1.602006394699749E-3</v>
      </c>
      <c r="AT65">
        <f t="shared" si="26"/>
        <v>-1.094215998139675E-3</v>
      </c>
      <c r="AU65">
        <f t="shared" si="23"/>
        <v>-1.9419722103816171E-2</v>
      </c>
      <c r="AW65">
        <v>62</v>
      </c>
      <c r="AX65">
        <f>IF(Z65&gt;0, (R65*SUMPRODUCT(K65:$K$98, X65:$X$98)-K65*$AZ$3)/Z65, 0)</f>
        <v>-3398481.0717976959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1000000</v>
      </c>
      <c r="S66">
        <f t="shared" si="1"/>
        <v>-15685280.553064676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-15.796623406501372</v>
      </c>
      <c r="AC66">
        <f t="shared" si="2"/>
        <v>-14.118679418369615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-3.7015379642099466</v>
      </c>
      <c r="AI66">
        <f t="shared" si="25"/>
        <v>-3.7015492157455587</v>
      </c>
      <c r="AJ66">
        <f t="shared" si="7"/>
        <v>-1.6779439881317568</v>
      </c>
      <c r="AK66">
        <f t="shared" si="22"/>
        <v>-1.1057636384550962</v>
      </c>
      <c r="AL66">
        <f t="shared" si="8"/>
        <v>-6.4852568423324115</v>
      </c>
      <c r="AN66">
        <f t="shared" si="26"/>
        <v>0</v>
      </c>
      <c r="AO66">
        <f t="shared" si="26"/>
        <v>0</v>
      </c>
      <c r="AP66">
        <f t="shared" si="26"/>
        <v>-8.9222907381831141E-9</v>
      </c>
      <c r="AQ66">
        <f t="shared" si="26"/>
        <v>-2.9352613752911681E-3</v>
      </c>
      <c r="AR66">
        <f t="shared" si="26"/>
        <v>-2.935270297581906E-3</v>
      </c>
      <c r="AS66">
        <f t="shared" si="26"/>
        <v>-1.3305831862017387E-3</v>
      </c>
      <c r="AT66">
        <f t="shared" si="26"/>
        <v>-8.7685317009883273E-4</v>
      </c>
      <c r="AU66">
        <f t="shared" si="23"/>
        <v>-5.1427066538824772E-3</v>
      </c>
      <c r="AW66">
        <v>63</v>
      </c>
      <c r="AX66">
        <f>IF(Z66&gt;0, (R66*SUMPRODUCT(K66:$K$98, X66:$X$98)-K66*$AZ$3)/Z66, 0)</f>
        <v>-15685280.553064676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-73313076.797999829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-14.118679418369615</v>
      </c>
      <c r="AC67">
        <f t="shared" ref="AC67:AC98" si="29">S67*Z67</f>
        <v>-12.608518754530545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-0.71913976806079882</v>
      </c>
      <c r="AI67">
        <f t="shared" ref="AI67:AI98" si="33">SUM(AE67:AH67)</f>
        <v>-0.71914191783395409</v>
      </c>
      <c r="AJ67">
        <f t="shared" ref="AJ67:AJ98" si="34">AB67-AC67</f>
        <v>-1.5101606638390699</v>
      </c>
      <c r="AK67">
        <f t="shared" si="22"/>
        <v>-0.98830755928587311</v>
      </c>
      <c r="AL67">
        <f t="shared" ref="AL67:AL98" si="35">SUM(AI67:AK67)</f>
        <v>-3.2176101409588971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-5.0916653839821384E-4</v>
      </c>
      <c r="AR67">
        <f t="shared" si="36"/>
        <v>-5.0916806048418987E-4</v>
      </c>
      <c r="AS67">
        <f t="shared" si="36"/>
        <v>-1.0692264727697274E-3</v>
      </c>
      <c r="AT67">
        <f t="shared" si="36"/>
        <v>-6.9974316702206335E-4</v>
      </c>
      <c r="AU67">
        <f t="shared" si="23"/>
        <v>-2.2781377002759808E-3</v>
      </c>
      <c r="AW67">
        <v>64</v>
      </c>
      <c r="AX67">
        <f>IF(Z67&gt;0, (R67*SUMPRODUCT(K67:$K$98, X67:$X$98)-K67*$AZ$3)/Z67, 0)</f>
        <v>-73313076.797999829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1000000</v>
      </c>
      <c r="S68">
        <f t="shared" si="28"/>
        <v>-347818470.48626447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-12.608518754530545</v>
      </c>
      <c r="AC68">
        <f t="shared" si="29"/>
        <v>-11.258049416413266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-0.13789443306157501</v>
      </c>
      <c r="AI68">
        <f t="shared" si="33"/>
        <v>-0.13789483765658547</v>
      </c>
      <c r="AJ68">
        <f t="shared" si="34"/>
        <v>-1.3504693381172785</v>
      </c>
      <c r="AK68">
        <f t="shared" si="22"/>
        <v>-0.88259631281713824</v>
      </c>
      <c r="AL68">
        <f t="shared" si="35"/>
        <v>-2.3709604885910021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-8.7171648714202808E-5</v>
      </c>
      <c r="AR68">
        <f t="shared" si="36"/>
        <v>-8.7171904483876328E-5</v>
      </c>
      <c r="AS68">
        <f t="shared" si="36"/>
        <v>-8.5371567312723809E-4</v>
      </c>
      <c r="AT68">
        <f t="shared" si="36"/>
        <v>-5.5794403029302004E-4</v>
      </c>
      <c r="AU68">
        <f t="shared" si="23"/>
        <v>-1.4988316079041343E-3</v>
      </c>
      <c r="AW68">
        <v>65</v>
      </c>
      <c r="AX68">
        <f>IF(Z68&gt;0, (R68*SUMPRODUCT(K68:$K$98, X68:$X$98)-K68*$AZ$3)/Z68, 0)</f>
        <v>-347818470.48626447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1000000</v>
      </c>
      <c r="S69">
        <f t="shared" si="28"/>
        <v>-1675396676.7635763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-11.258049416413266</v>
      </c>
      <c r="AC69">
        <f t="shared" si="29"/>
        <v>-10.051905780333698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-2.6044207913913257E-2</v>
      </c>
      <c r="AI69">
        <f t="shared" si="33"/>
        <v>-2.6044282910374691E-2</v>
      </c>
      <c r="AJ69">
        <f t="shared" si="34"/>
        <v>-1.2061436360795685</v>
      </c>
      <c r="AK69">
        <f t="shared" si="22"/>
        <v>-0.78806345914892872</v>
      </c>
      <c r="AL69">
        <f t="shared" si="35"/>
        <v>-2.0202513781388718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-1.4700146316545476E-5</v>
      </c>
      <c r="AR69">
        <f t="shared" si="36"/>
        <v>-1.4700188646838644E-5</v>
      </c>
      <c r="AS69">
        <f t="shared" si="36"/>
        <v>-6.8078430289553594E-4</v>
      </c>
      <c r="AT69">
        <f t="shared" si="36"/>
        <v>-4.4480708319117267E-4</v>
      </c>
      <c r="AU69">
        <f t="shared" si="23"/>
        <v>-1.1402915747335471E-3</v>
      </c>
      <c r="AW69">
        <v>66</v>
      </c>
      <c r="AX69">
        <f>IF(Z69&gt;0, (R69*SUMPRODUCT(K69:$K$98, X69:$X$98)-K69*$AZ$3)/Z69, 0)</f>
        <v>-1675396676.7635763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1000000</v>
      </c>
      <c r="S70">
        <f t="shared" si="28"/>
        <v>-8205987172.0309534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-10.051905780333698</v>
      </c>
      <c r="AC70">
        <f t="shared" si="29"/>
        <v>-8.974928687865475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-4.8460148079157292E-3</v>
      </c>
      <c r="AI70">
        <f t="shared" si="33"/>
        <v>-4.846028479227449E-3</v>
      </c>
      <c r="AJ70">
        <f t="shared" si="34"/>
        <v>-1.0769770924682227</v>
      </c>
      <c r="AK70">
        <f t="shared" si="22"/>
        <v>-0.70363340462335888</v>
      </c>
      <c r="AL70">
        <f t="shared" si="35"/>
        <v>-1.785456525570809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-2.4421774563621316E-6</v>
      </c>
      <c r="AR70">
        <f t="shared" si="36"/>
        <v>-2.4421843460994945E-6</v>
      </c>
      <c r="AS70">
        <f t="shared" si="36"/>
        <v>-5.4274889378135526E-4</v>
      </c>
      <c r="AT70">
        <f t="shared" si="36"/>
        <v>-3.5460016248971884E-4</v>
      </c>
      <c r="AU70">
        <f t="shared" si="23"/>
        <v>-8.9979124061717358E-4</v>
      </c>
      <c r="AW70">
        <v>67</v>
      </c>
      <c r="AX70">
        <f>IF(Z70&gt;0, (R70*SUMPRODUCT(K70:$K$98, X70:$X$98)-K70*$AZ$3)/Z70, 0)</f>
        <v>-8205987172.0309534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1000000</v>
      </c>
      <c r="S71">
        <f t="shared" si="28"/>
        <v>-40914118501.974838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-8.974928687865475</v>
      </c>
      <c r="AC71">
        <f t="shared" si="29"/>
        <v>-8.0133313152085215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-8.8691052629274775E-4</v>
      </c>
      <c r="AI71">
        <f t="shared" si="33"/>
        <v>-8.8691297450977182E-4</v>
      </c>
      <c r="AJ71">
        <f t="shared" si="34"/>
        <v>-0.96159737265695355</v>
      </c>
      <c r="AK71">
        <f t="shared" si="22"/>
        <v>-0.62824500815058326</v>
      </c>
      <c r="AL71">
        <f t="shared" si="35"/>
        <v>-1.5907292937820467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-3.9907476610331337E-7</v>
      </c>
      <c r="AR71">
        <f t="shared" si="36"/>
        <v>-3.990758677044414E-7</v>
      </c>
      <c r="AS71">
        <f t="shared" si="36"/>
        <v>-4.3268090207779089E-4</v>
      </c>
      <c r="AT71">
        <f t="shared" si="36"/>
        <v>-2.8268548207591426E-4</v>
      </c>
      <c r="AU71">
        <f t="shared" si="23"/>
        <v>-7.1576546002140968E-4</v>
      </c>
      <c r="AW71">
        <v>68</v>
      </c>
      <c r="AX71">
        <f>IF(Z71&gt;0, (R71*SUMPRODUCT(K71:$K$98, X71:$X$98)-K71*$AZ$3)/Z71, 0)</f>
        <v>-40914118501.974838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1000000</v>
      </c>
      <c r="S72">
        <f t="shared" si="28"/>
        <v>-207849572978.00723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-8.0133313152085215</v>
      </c>
      <c r="AC72">
        <f t="shared" si="29"/>
        <v>-7.1547604510382774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-1.5947600672912846E-4</v>
      </c>
      <c r="AI72">
        <f t="shared" si="33"/>
        <v>-1.5947643701389813E-4</v>
      </c>
      <c r="AJ72">
        <f t="shared" si="34"/>
        <v>-0.85857086417024409</v>
      </c>
      <c r="AK72">
        <f t="shared" si="22"/>
        <v>-0.56093319206459658</v>
      </c>
      <c r="AL72">
        <f t="shared" si="35"/>
        <v>-1.4196635326718545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-6.4069566889987978E-8</v>
      </c>
      <c r="AR72">
        <f t="shared" si="36"/>
        <v>-6.406973975711325E-8</v>
      </c>
      <c r="AS72">
        <f t="shared" si="36"/>
        <v>-3.4493128176442433E-4</v>
      </c>
      <c r="AT72">
        <f t="shared" si="36"/>
        <v>-2.2535519547363291E-4</v>
      </c>
      <c r="AU72">
        <f t="shared" si="23"/>
        <v>-5.7035054697781435E-4</v>
      </c>
      <c r="AW72">
        <v>69</v>
      </c>
      <c r="AX72">
        <f>IF(Z72&gt;0, (R72*SUMPRODUCT(K72:$K$98, X72:$X$98)-K72*$AZ$3)/Z72, 0)</f>
        <v>-207849572978.00723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1000000</v>
      </c>
      <c r="S73">
        <f t="shared" si="28"/>
        <v>-1077767600138.7546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-7.1547604510382774</v>
      </c>
      <c r="AC73">
        <f t="shared" si="29"/>
        <v>-6.3881790300676586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-2.8151321367541348E-5</v>
      </c>
      <c r="AI73">
        <f t="shared" si="33"/>
        <v>-2.8151395457946241E-5</v>
      </c>
      <c r="AJ73">
        <f t="shared" si="34"/>
        <v>-0.76658142097061877</v>
      </c>
      <c r="AK73">
        <f t="shared" ref="AK73:AK98" si="49">G73*SUM(AB73:AB73, AE73:AF73)</f>
        <v>-0.50083323157267945</v>
      </c>
      <c r="AL73">
        <f t="shared" si="35"/>
        <v>-1.2674428039387562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-1.0098042581049417E-8</v>
      </c>
      <c r="AR73">
        <f t="shared" si="36"/>
        <v>-1.0098069157708242E-8</v>
      </c>
      <c r="AS73">
        <f t="shared" si="36"/>
        <v>-2.7497721082918921E-4</v>
      </c>
      <c r="AT73">
        <f t="shared" si="36"/>
        <v>-1.7965179084832427E-4</v>
      </c>
      <c r="AU73">
        <f t="shared" si="23"/>
        <v>-4.5463909974667122E-4</v>
      </c>
      <c r="AW73">
        <v>70</v>
      </c>
      <c r="AX73">
        <f>IF(Z73&gt;0, (R73*SUMPRODUCT(K73:$K$98, X73:$X$98)-K73*$AZ$3)/Z73, 0)</f>
        <v>-1077767600138.7546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1000000</v>
      </c>
      <c r="S74">
        <f t="shared" si="28"/>
        <v>-5710160755194.9414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-6.3881790300676586</v>
      </c>
      <c r="AC74">
        <f t="shared" si="29"/>
        <v>-5.7037312856655342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-4.8690860375688645E-6</v>
      </c>
      <c r="AI74">
        <f t="shared" si="33"/>
        <v>-4.8690985234942398E-6</v>
      </c>
      <c r="AJ74">
        <f t="shared" si="34"/>
        <v>-0.68444774440212441</v>
      </c>
      <c r="AK74">
        <f t="shared" si="49"/>
        <v>-0.44717253210473612</v>
      </c>
      <c r="AL74">
        <f t="shared" si="35"/>
        <v>-1.1316251456053841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-1.5594370171901612E-9</v>
      </c>
      <c r="AR74">
        <f t="shared" si="36"/>
        <v>-1.5594410160955151E-9</v>
      </c>
      <c r="AS74">
        <f t="shared" si="36"/>
        <v>-2.1921016402616544E-4</v>
      </c>
      <c r="AT74">
        <f t="shared" si="36"/>
        <v>-1.4321730900917947E-4</v>
      </c>
      <c r="AU74">
        <f t="shared" si="23"/>
        <v>-3.6242903247636101E-4</v>
      </c>
      <c r="AW74">
        <v>71</v>
      </c>
      <c r="AX74">
        <f>IF(Z74&gt;0, (R74*SUMPRODUCT(K74:$K$98, X74:$X$98)-K74*$AZ$3)/Z74, 0)</f>
        <v>-5710160755194.9414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1000000</v>
      </c>
      <c r="S75">
        <f t="shared" si="28"/>
        <v>-30966786082701.602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-5.7037312856655342</v>
      </c>
      <c r="AC75">
        <f t="shared" si="29"/>
        <v>-5.0926172207069653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-8.2443111592294817E-7</v>
      </c>
      <c r="AI75">
        <f t="shared" si="33"/>
        <v>-8.2443317160012077E-7</v>
      </c>
      <c r="AJ75">
        <f t="shared" si="34"/>
        <v>-0.6111140649585689</v>
      </c>
      <c r="AK75">
        <f t="shared" si="49"/>
        <v>-0.39926118999658744</v>
      </c>
      <c r="AL75">
        <f t="shared" si="35"/>
        <v>-1.0103760793883279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-2.3575273645774E-10</v>
      </c>
      <c r="AR75">
        <f t="shared" si="36"/>
        <v>-2.3575332429523107E-10</v>
      </c>
      <c r="AS75">
        <f t="shared" si="36"/>
        <v>-1.7475300279090963E-4</v>
      </c>
      <c r="AT75">
        <f t="shared" si="36"/>
        <v>-1.1417196207798919E-4</v>
      </c>
      <c r="AU75">
        <f t="shared" si="23"/>
        <v>-2.8892520062222309E-4</v>
      </c>
      <c r="AW75">
        <v>72</v>
      </c>
      <c r="AX75">
        <f>IF(Z75&gt;0, (R75*SUMPRODUCT(K75:$K$98, X75:$X$98)-K75*$AZ$3)/Z75, 0)</f>
        <v>-30966786082701.602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1000000</v>
      </c>
      <c r="S76">
        <f t="shared" si="28"/>
        <v>-172236657077262.97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-5.0926172207069653</v>
      </c>
      <c r="AC76">
        <f t="shared" si="29"/>
        <v>-4.5469796615516413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-1.3641002737030944E-7</v>
      </c>
      <c r="AI76">
        <f t="shared" si="33"/>
        <v>-1.3641035736536818E-7</v>
      </c>
      <c r="AJ76">
        <f t="shared" si="34"/>
        <v>-0.54563755915532397</v>
      </c>
      <c r="AK76">
        <f t="shared" si="49"/>
        <v>-0.35648320544948758</v>
      </c>
      <c r="AL76">
        <f t="shared" si="35"/>
        <v>-0.90212090101516895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-3.4828168838087344E-11</v>
      </c>
      <c r="AR76">
        <f t="shared" si="36"/>
        <v>-3.482825309233055E-11</v>
      </c>
      <c r="AS76">
        <f t="shared" si="36"/>
        <v>-1.3931202420387276E-4</v>
      </c>
      <c r="AT76">
        <f t="shared" si="36"/>
        <v>-9.1017189180915616E-5</v>
      </c>
      <c r="AU76">
        <f t="shared" si="23"/>
        <v>-2.3032924821304149E-4</v>
      </c>
      <c r="AW76">
        <v>73</v>
      </c>
      <c r="AX76">
        <f>IF(Z76&gt;0, (R76*SUMPRODUCT(K76:$K$98, X76:$X$98)-K76*$AZ$3)/Z76, 0)</f>
        <v>-172236657077262.97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1000000</v>
      </c>
      <c r="S77">
        <f t="shared" si="28"/>
        <v>-983631263808682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-4.5469796615516413</v>
      </c>
      <c r="AC77">
        <f t="shared" si="29"/>
        <v>-4.0598032692730088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-2.2008245667066709E-8</v>
      </c>
      <c r="AI77">
        <f t="shared" si="33"/>
        <v>-2.2008297259104023E-8</v>
      </c>
      <c r="AJ77">
        <f t="shared" si="34"/>
        <v>-0.48717639227863252</v>
      </c>
      <c r="AK77">
        <f t="shared" si="49"/>
        <v>-0.3182885763086149</v>
      </c>
      <c r="AL77">
        <f t="shared" si="35"/>
        <v>-0.80546499059554466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-5.0170883348330936E-12</v>
      </c>
      <c r="AR77">
        <f t="shared" si="36"/>
        <v>-5.0171000959617404E-12</v>
      </c>
      <c r="AS77">
        <f t="shared" si="36"/>
        <v>-1.1105869280461216E-4</v>
      </c>
      <c r="AT77">
        <f t="shared" si="36"/>
        <v>-7.2558345970218327E-5</v>
      </c>
      <c r="AU77">
        <f t="shared" si="23"/>
        <v>-1.8361704379193057E-4</v>
      </c>
      <c r="AW77">
        <v>74</v>
      </c>
      <c r="AX77">
        <f>IF(Z77&gt;0, (R77*SUMPRODUCT(K77:$K$98, X77:$X$98)-K77*$AZ$3)/Z77, 0)</f>
        <v>-983631263808682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1000000</v>
      </c>
      <c r="S78">
        <f t="shared" si="28"/>
        <v>-5779185192666513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-4.0598032692730088</v>
      </c>
      <c r="AC78">
        <f t="shared" si="29"/>
        <v>-3.6248243475695787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-3.458868695851296E-9</v>
      </c>
      <c r="AI78">
        <f t="shared" si="33"/>
        <v>-3.458876536109539E-9</v>
      </c>
      <c r="AJ78">
        <f t="shared" si="34"/>
        <v>-0.43497892170343011</v>
      </c>
      <c r="AK78">
        <f t="shared" si="49"/>
        <v>-0.28418622884911066</v>
      </c>
      <c r="AL78">
        <f t="shared" si="35"/>
        <v>-0.71916515401141723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-7.0401575067558142E-13</v>
      </c>
      <c r="AR78">
        <f t="shared" si="36"/>
        <v>-7.040173464763411E-13</v>
      </c>
      <c r="AS78">
        <f t="shared" si="36"/>
        <v>-8.8535309957964601E-5</v>
      </c>
      <c r="AT78">
        <f t="shared" si="36"/>
        <v>-5.7843069173120961E-5</v>
      </c>
      <c r="AU78">
        <f t="shared" si="23"/>
        <v>-1.4637837983510289E-4</v>
      </c>
      <c r="AW78">
        <v>75</v>
      </c>
      <c r="AX78">
        <f>IF(Z78&gt;0, (R78*SUMPRODUCT(K78:$K$98, X78:$X$98)-K78*$AZ$3)/Z78, 0)</f>
        <v>-5779185192666513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1000000</v>
      </c>
      <c r="S79">
        <f t="shared" si="28"/>
        <v>-3.4968379755947428E+16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-3.6248243475695787</v>
      </c>
      <c r="AC79">
        <f t="shared" si="29"/>
        <v>-3.2364503103305977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-5.2839482774423378E-10</v>
      </c>
      <c r="AI79">
        <f t="shared" si="33"/>
        <v>-5.2839598466454751E-10</v>
      </c>
      <c r="AJ79">
        <f t="shared" si="34"/>
        <v>-0.38837403723898101</v>
      </c>
      <c r="AK79">
        <f t="shared" si="49"/>
        <v>-0.25373770432987053</v>
      </c>
      <c r="AL79">
        <f t="shared" si="35"/>
        <v>-0.64211174209724753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-9.6025999192834956E-14</v>
      </c>
      <c r="AR79">
        <f t="shared" si="36"/>
        <v>-9.6026209441730808E-14</v>
      </c>
      <c r="AS79">
        <f t="shared" si="36"/>
        <v>-7.0579807046257408E-5</v>
      </c>
      <c r="AT79">
        <f t="shared" si="36"/>
        <v>-4.6112140603628067E-5</v>
      </c>
      <c r="AU79">
        <f t="shared" si="23"/>
        <v>-1.1669194774591168E-4</v>
      </c>
      <c r="AW79">
        <v>76</v>
      </c>
      <c r="AX79">
        <f>IF(Z79&gt;0, (R79*SUMPRODUCT(K79:$K$98, X79:$X$98)-K79*$AZ$3)/Z79, 0)</f>
        <v>-3.4968379755947428E+16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1000000</v>
      </c>
      <c r="S80">
        <f t="shared" si="28"/>
        <v>-2.179854319495983E+17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-3.2364503103305977</v>
      </c>
      <c r="AC80">
        <f t="shared" si="29"/>
        <v>-2.8896877770809746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-7.8371754464800064E-11</v>
      </c>
      <c r="AI80">
        <f t="shared" si="33"/>
        <v>-7.8371920168979887E-11</v>
      </c>
      <c r="AJ80">
        <f t="shared" si="34"/>
        <v>-0.34676253324962314</v>
      </c>
      <c r="AK80">
        <f t="shared" si="49"/>
        <v>-0.22655152172314186</v>
      </c>
      <c r="AL80">
        <f t="shared" si="35"/>
        <v>-0.57331405505113686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-1.2716623799347786E-14</v>
      </c>
      <c r="AR80">
        <f t="shared" si="36"/>
        <v>-1.2716650686556465E-14</v>
      </c>
      <c r="AS80">
        <f t="shared" si="36"/>
        <v>-5.6265790056095243E-5</v>
      </c>
      <c r="AT80">
        <f t="shared" si="36"/>
        <v>-3.6760316169991108E-5</v>
      </c>
      <c r="AU80">
        <f t="shared" si="23"/>
        <v>-9.3026106238802993E-5</v>
      </c>
      <c r="AW80">
        <v>77</v>
      </c>
      <c r="AX80">
        <f>IF(Z80&gt;0, (R80*SUMPRODUCT(K80:$K$98, X80:$X$98)-K80*$AZ$3)/Z80, 0)</f>
        <v>-2.179854319495983E+17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1000000</v>
      </c>
      <c r="S81">
        <f t="shared" si="28"/>
        <v>-1.4023105665951434E+18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-2.8896877770809746</v>
      </c>
      <c r="AC81">
        <f t="shared" si="29"/>
        <v>-2.5800783723937384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-1.1283894459437193E-11</v>
      </c>
      <c r="AI81">
        <f t="shared" si="33"/>
        <v>-1.128391745789447E-11</v>
      </c>
      <c r="AJ81">
        <f t="shared" si="34"/>
        <v>-0.30960940468723619</v>
      </c>
      <c r="AK81">
        <f t="shared" si="49"/>
        <v>-0.20227814439566824</v>
      </c>
      <c r="AL81">
        <f t="shared" si="35"/>
        <v>-0.51188754909418832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-1.6347571562261195E-15</v>
      </c>
      <c r="AR81">
        <f t="shared" si="36"/>
        <v>-1.6347604881336228E-15</v>
      </c>
      <c r="AS81">
        <f t="shared" si="36"/>
        <v>-4.4854743348300741E-5</v>
      </c>
      <c r="AT81">
        <f t="shared" si="36"/>
        <v>-2.9305098987557536E-5</v>
      </c>
      <c r="AU81">
        <f t="shared" si="23"/>
        <v>-7.415984233749303E-5</v>
      </c>
      <c r="AW81">
        <v>78</v>
      </c>
      <c r="AX81">
        <f>IF(Z81&gt;0, (R81*SUMPRODUCT(K81:$K$98, X81:$X$98)-K81*$AZ$3)/Z81, 0)</f>
        <v>-1.4023105665951434E+18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1000000</v>
      </c>
      <c r="S82">
        <f t="shared" si="28"/>
        <v>-9.3243978562092749E+18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-2.5800783723937384</v>
      </c>
      <c r="AC82">
        <f t="shared" si="29"/>
        <v>-2.3036414039229816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-1.5744225705789989E-12</v>
      </c>
      <c r="AI82">
        <f t="shared" si="33"/>
        <v>-1.5744256587695708E-12</v>
      </c>
      <c r="AJ82">
        <f t="shared" si="34"/>
        <v>-0.27643696847075683</v>
      </c>
      <c r="AK82">
        <f t="shared" si="49"/>
        <v>-0.18060548606756172</v>
      </c>
      <c r="AL82">
        <f t="shared" si="35"/>
        <v>-0.45704245453989295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-2.0365614376867822E-16</v>
      </c>
      <c r="AR82">
        <f t="shared" si="36"/>
        <v>-2.0365654323512064E-16</v>
      </c>
      <c r="AS82">
        <f t="shared" si="36"/>
        <v>-3.5757926776389027E-5</v>
      </c>
      <c r="AT82">
        <f t="shared" si="36"/>
        <v>-2.3361845493907572E-5</v>
      </c>
      <c r="AU82">
        <f t="shared" si="23"/>
        <v>-5.9119772270500256E-5</v>
      </c>
      <c r="AW82">
        <v>79</v>
      </c>
      <c r="AX82">
        <f>IF(Z82&gt;0, (R82*SUMPRODUCT(K82:$K$98, X82:$X$98)-K82*$AZ$3)/Z82, 0)</f>
        <v>-9.3243978562092749E+18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1000000</v>
      </c>
      <c r="S83">
        <f t="shared" si="28"/>
        <v>-6.4181619006414537E+19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-2.3036414039229816</v>
      </c>
      <c r="AC83">
        <f t="shared" si="29"/>
        <v>-2.0568226820740905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-2.1253778152357772E-13</v>
      </c>
      <c r="AI83">
        <f t="shared" si="33"/>
        <v>-2.1253818210997494E-13</v>
      </c>
      <c r="AJ83">
        <f t="shared" si="34"/>
        <v>-0.24681872184889109</v>
      </c>
      <c r="AK83">
        <f t="shared" si="49"/>
        <v>-0.16125489827460873</v>
      </c>
      <c r="AL83">
        <f t="shared" si="35"/>
        <v>-0.40807362012371234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-2.4546768650691729E-17</v>
      </c>
      <c r="AR83">
        <f t="shared" si="36"/>
        <v>-2.4546814915885367E-17</v>
      </c>
      <c r="AS83">
        <f t="shared" si="36"/>
        <v>-2.8506000300055145E-5</v>
      </c>
      <c r="AT83">
        <f t="shared" si="36"/>
        <v>-1.8623920196036016E-5</v>
      </c>
      <c r="AU83">
        <f t="shared" si="23"/>
        <v>-4.7129920496115707E-5</v>
      </c>
      <c r="AW83">
        <v>80</v>
      </c>
      <c r="AX83">
        <f>IF(Z83&gt;0, (R83*SUMPRODUCT(K83:$K$98, X83:$X$98)-K83*$AZ$3)/Z83, 0)</f>
        <v>-6.4181619006414537E+19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1000000</v>
      </c>
      <c r="S84">
        <f t="shared" si="28"/>
        <v>-4.5795180526388583E+20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-2.0568226820740905</v>
      </c>
      <c r="AC84">
        <f t="shared" si="29"/>
        <v>-1.8364488232804381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-2.7716307091090393E-14</v>
      </c>
      <c r="AI84">
        <f t="shared" si="33"/>
        <v>-2.7716357217785008E-14</v>
      </c>
      <c r="AJ84">
        <f t="shared" si="34"/>
        <v>-0.22037385879365234</v>
      </c>
      <c r="AK84">
        <f t="shared" si="49"/>
        <v>-0.14397758774518635</v>
      </c>
      <c r="AL84">
        <f t="shared" si="35"/>
        <v>-0.36435144653886642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-2.8580875511178941E-18</v>
      </c>
      <c r="AR84">
        <f t="shared" si="36"/>
        <v>-2.8580927201500233E-18</v>
      </c>
      <c r="AS84">
        <f t="shared" si="36"/>
        <v>-2.272480891267147E-5</v>
      </c>
      <c r="AT84">
        <f t="shared" si="36"/>
        <v>-1.4846875156278709E-5</v>
      </c>
      <c r="AU84">
        <f t="shared" si="23"/>
        <v>-3.7571684068953037E-5</v>
      </c>
      <c r="AW84">
        <v>81</v>
      </c>
      <c r="AX84">
        <f>IF(Z84&gt;0, (R84*SUMPRODUCT(K84:$K$98, X84:$X$98)-K84*$AZ$3)/Z84, 0)</f>
        <v>-4.5795180526388583E+20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1000000</v>
      </c>
      <c r="S85">
        <f t="shared" si="28"/>
        <v>-3.3924899498737848E+21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-1.8364488232804381</v>
      </c>
      <c r="AC85">
        <f t="shared" si="29"/>
        <v>-1.639686449357534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-3.4867058990563214E-15</v>
      </c>
      <c r="AI85">
        <f t="shared" si="33"/>
        <v>-3.4867119406602524E-15</v>
      </c>
      <c r="AJ85">
        <f t="shared" si="34"/>
        <v>-0.19676237392290408</v>
      </c>
      <c r="AK85">
        <f t="shared" si="49"/>
        <v>-0.12855141762963068</v>
      </c>
      <c r="AL85">
        <f t="shared" si="35"/>
        <v>-0.32531379155253826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-3.2102396729551581E-19</v>
      </c>
      <c r="AR85">
        <f t="shared" si="36"/>
        <v>-3.2102452355111034E-19</v>
      </c>
      <c r="AS85">
        <f t="shared" si="36"/>
        <v>-1.8116078533698574E-5</v>
      </c>
      <c r="AT85">
        <f t="shared" si="36"/>
        <v>-1.1835837975349737E-5</v>
      </c>
      <c r="AU85">
        <f t="shared" si="23"/>
        <v>-2.9951916509048635E-5</v>
      </c>
      <c r="AW85">
        <v>82</v>
      </c>
      <c r="AX85">
        <f>IF(Z85&gt;0, (R85*SUMPRODUCT(K85:$K$98, X85:$X$98)-K85*$AZ$3)/Z85, 0)</f>
        <v>-3.3924899498737848E+21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7"/>
        <v>1000000</v>
      </c>
      <c r="S86">
        <f t="shared" si="28"/>
        <v>-2.6137536589668607E+22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-1.639686449357534</v>
      </c>
      <c r="AC86">
        <f t="shared" si="29"/>
        <v>-1.4640057583549408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-4.2248341167192767E-16</v>
      </c>
      <c r="AI86">
        <f t="shared" si="33"/>
        <v>-4.2248411181717345E-16</v>
      </c>
      <c r="AJ86">
        <f t="shared" si="34"/>
        <v>-0.1756806910025932</v>
      </c>
      <c r="AK86">
        <f t="shared" si="49"/>
        <v>-0.1147780514550274</v>
      </c>
      <c r="AL86">
        <f t="shared" si="35"/>
        <v>-0.29045874245762104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-3.4730719455251457E-20</v>
      </c>
      <c r="AR86">
        <f t="shared" si="36"/>
        <v>-3.4730777011471268E-20</v>
      </c>
      <c r="AS86">
        <f t="shared" si="36"/>
        <v>-1.4442026892297993E-5</v>
      </c>
      <c r="AT86">
        <f t="shared" si="36"/>
        <v>-9.4354575696346753E-6</v>
      </c>
      <c r="AU86">
        <f t="shared" si="23"/>
        <v>-2.3877484461932703E-5</v>
      </c>
      <c r="AW86">
        <v>83</v>
      </c>
      <c r="AX86">
        <f>IF(Z86&gt;0, (R86*SUMPRODUCT(K86:$K$98, X86:$X$98)-K86*$AZ$3)/Z86, 0)</f>
        <v>-2.6137536589668607E+22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1000000</v>
      </c>
      <c r="S87">
        <f t="shared" si="28"/>
        <v>-2.097875772284848E+23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-1.4640057583549408</v>
      </c>
      <c r="AC87">
        <f t="shared" si="29"/>
        <v>-1.3071479985311971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-4.9220686484426696E-17</v>
      </c>
      <c r="AI87">
        <f t="shared" si="33"/>
        <v>-4.9220764369638956E-17</v>
      </c>
      <c r="AJ87">
        <f t="shared" si="34"/>
        <v>-0.15685775982374373</v>
      </c>
      <c r="AK87">
        <f t="shared" si="49"/>
        <v>-0.10248040308484586</v>
      </c>
      <c r="AL87">
        <f t="shared" si="35"/>
        <v>-0.25933816290858963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-3.612715498868616E-21</v>
      </c>
      <c r="AR87">
        <f t="shared" si="36"/>
        <v>-3.6127212155120347E-21</v>
      </c>
      <c r="AS87">
        <f t="shared" si="36"/>
        <v>-1.1513095417967135E-5</v>
      </c>
      <c r="AT87">
        <f t="shared" si="36"/>
        <v>-7.5218890064051918E-6</v>
      </c>
      <c r="AU87">
        <f t="shared" si="23"/>
        <v>-1.9034984424372329E-5</v>
      </c>
      <c r="AW87">
        <v>84</v>
      </c>
      <c r="AX87">
        <f>IF(Z87&gt;0, (R87*SUMPRODUCT(K87:$K$98, X87:$X$98)-K87*$AZ$3)/Z87, 0)</f>
        <v>-2.097875772284848E+23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1000000</v>
      </c>
      <c r="S88">
        <f t="shared" si="28"/>
        <v>-1.756864289902845E+24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-1.3071479985311971</v>
      </c>
      <c r="AC88">
        <f t="shared" si="29"/>
        <v>-1.1670964272599973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-5.5042022768024479E-18</v>
      </c>
      <c r="AI88">
        <f t="shared" si="33"/>
        <v>-5.5042105806341237E-18</v>
      </c>
      <c r="AJ88">
        <f t="shared" si="34"/>
        <v>-0.14005157127119983</v>
      </c>
      <c r="AK88">
        <f t="shared" si="49"/>
        <v>-9.1500359897183803E-2</v>
      </c>
      <c r="AL88">
        <f t="shared" si="35"/>
        <v>-0.23155193116838363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-3.6071355167702072E-22</v>
      </c>
      <c r="AR88">
        <f t="shared" si="36"/>
        <v>-3.6071409586207526E-22</v>
      </c>
      <c r="AS88">
        <f t="shared" si="36"/>
        <v>-9.1781691788641103E-6</v>
      </c>
      <c r="AT88">
        <f t="shared" si="36"/>
        <v>-5.9964038635245464E-6</v>
      </c>
      <c r="AU88">
        <f t="shared" si="23"/>
        <v>-1.5174573042388656E-5</v>
      </c>
      <c r="AW88">
        <v>85</v>
      </c>
      <c r="AX88">
        <f>IF(Z88&gt;0, (R88*SUMPRODUCT(K88:$K$98, X88:$X$98)-K88*$AZ$3)/Z88, 0)</f>
        <v>-1.756864289902845E+24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1000000</v>
      </c>
      <c r="S89">
        <f t="shared" si="28"/>
        <v>-1.5493176700357709E+25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-1.1670964272599973</v>
      </c>
      <c r="AC89">
        <f t="shared" si="29"/>
        <v>-1.0420503814821405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-5.9040480373070181E-19</v>
      </c>
      <c r="AI89">
        <f t="shared" si="33"/>
        <v>-5.9040564446401434E-19</v>
      </c>
      <c r="AJ89">
        <f t="shared" si="34"/>
        <v>-0.12504604577785683</v>
      </c>
      <c r="AK89">
        <f t="shared" si="49"/>
        <v>-8.169674990819982E-2</v>
      </c>
      <c r="AL89">
        <f t="shared" si="35"/>
        <v>-0.20674279568605664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-3.454617214183996E-23</v>
      </c>
      <c r="AR89">
        <f t="shared" si="36"/>
        <v>-3.4546221335406061E-23</v>
      </c>
      <c r="AS89">
        <f t="shared" si="36"/>
        <v>-7.3167802765179352E-6</v>
      </c>
      <c r="AT89">
        <f t="shared" si="36"/>
        <v>-4.7802964473250524E-6</v>
      </c>
      <c r="AU89">
        <f t="shared" si="23"/>
        <v>-1.2097076723842987E-5</v>
      </c>
      <c r="AW89">
        <v>86</v>
      </c>
      <c r="AX89">
        <f>IF(Z89&gt;0, (R89*SUMPRODUCT(K89:$K$98, X89:$X$98)-K89*$AZ$3)/Z89, 0)</f>
        <v>-1.5493176700357709E+25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1000000</v>
      </c>
      <c r="S90">
        <f t="shared" si="28"/>
        <v>-1.4423737499263183E+26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-1.0420503814821405</v>
      </c>
      <c r="AC90">
        <f t="shared" si="29"/>
        <v>-0.93040212632333963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-6.0135585706837479E-20</v>
      </c>
      <c r="AI90">
        <f t="shared" si="33"/>
        <v>-6.0135666337995526E-20</v>
      </c>
      <c r="AJ90">
        <f t="shared" si="34"/>
        <v>-0.11164825515880084</v>
      </c>
      <c r="AK90">
        <f t="shared" si="49"/>
        <v>-7.2943526703749845E-2</v>
      </c>
      <c r="AL90">
        <f t="shared" si="35"/>
        <v>-0.18459178186255068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-3.1416917598490671E-24</v>
      </c>
      <c r="AR90">
        <f t="shared" si="36"/>
        <v>-3.141695972300677E-24</v>
      </c>
      <c r="AS90">
        <f t="shared" si="36"/>
        <v>-5.8328924398261645E-6</v>
      </c>
      <c r="AT90">
        <f t="shared" si="36"/>
        <v>-3.8108230606864256E-6</v>
      </c>
      <c r="AU90">
        <f t="shared" si="23"/>
        <v>-9.64371550051259E-6</v>
      </c>
      <c r="AW90">
        <v>87</v>
      </c>
      <c r="AX90">
        <f>IF(Z90&gt;0, (R90*SUMPRODUCT(K90:$K$98, X90:$X$98)-K90*$AZ$3)/Z90, 0)</f>
        <v>-1.4423737499263183E+26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1000000</v>
      </c>
      <c r="S91">
        <f t="shared" si="28"/>
        <v>-1.4214365445538679E+27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-0.93040212632333963</v>
      </c>
      <c r="AC91">
        <f t="shared" si="29"/>
        <v>-0.83071618421726756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-5.8015675491385934E-21</v>
      </c>
      <c r="AI91">
        <f t="shared" si="33"/>
        <v>-5.8015748543906938E-21</v>
      </c>
      <c r="AJ91">
        <f t="shared" si="34"/>
        <v>-9.9685942106072067E-2</v>
      </c>
      <c r="AK91">
        <f t="shared" si="49"/>
        <v>-6.5128148842633779E-2</v>
      </c>
      <c r="AL91">
        <f t="shared" si="35"/>
        <v>-0.16481409094870586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-2.7061966882685434E-25</v>
      </c>
      <c r="AR91">
        <f t="shared" si="36"/>
        <v>-2.7062000958732768E-25</v>
      </c>
      <c r="AS91">
        <f t="shared" si="36"/>
        <v>-4.6499461414430471E-6</v>
      </c>
      <c r="AT91">
        <f t="shared" si="36"/>
        <v>-3.0379648124094589E-6</v>
      </c>
      <c r="AU91">
        <f t="shared" si="23"/>
        <v>-7.6879109538525064E-6</v>
      </c>
      <c r="AW91">
        <v>88</v>
      </c>
      <c r="AX91">
        <f>IF(Z91&gt;0, (R91*SUMPRODUCT(K91:$K$98, X91:$X$98)-K91*$AZ$3)/Z91, 0)</f>
        <v>-1.4214365445538679E+27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1000000</v>
      </c>
      <c r="S92">
        <f t="shared" si="28"/>
        <v>-1.4871852345860658E+28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-0.83071618421726756</v>
      </c>
      <c r="AC92">
        <f t="shared" si="29"/>
        <v>-0.7417108787654173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-5.2870249655836659E-22</v>
      </c>
      <c r="AI92">
        <f t="shared" si="33"/>
        <v>-5.2870311997673904E-22</v>
      </c>
      <c r="AJ92">
        <f t="shared" si="34"/>
        <v>-8.9005305451850258E-2</v>
      </c>
      <c r="AK92">
        <f t="shared" si="49"/>
        <v>-5.8150132895208734E-2</v>
      </c>
      <c r="AL92">
        <f t="shared" si="35"/>
        <v>-0.14715543834705899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-2.2019494441235742E-26</v>
      </c>
      <c r="AR92">
        <f t="shared" si="36"/>
        <v>-2.2019520405473619E-26</v>
      </c>
      <c r="AS92">
        <f t="shared" si="36"/>
        <v>-3.7069085949003961E-6</v>
      </c>
      <c r="AT92">
        <f t="shared" si="36"/>
        <v>-2.4218469486682547E-6</v>
      </c>
      <c r="AU92">
        <f t="shared" si="23"/>
        <v>-6.1287555435686503E-6</v>
      </c>
      <c r="AW92">
        <v>89</v>
      </c>
      <c r="AX92">
        <f>IF(Z92&gt;0, (R92*SUMPRODUCT(K92:$K$98, X92:$X$98)-K92*$AZ$3)/Z92, 0)</f>
        <v>-1.4871852345860658E+28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1000000</v>
      </c>
      <c r="S93">
        <f t="shared" si="28"/>
        <v>-1.6572206380213592E+29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-0.7417108787654173</v>
      </c>
      <c r="AC93">
        <f t="shared" si="29"/>
        <v>-0.66224185604055119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-4.53786355985035E-23</v>
      </c>
      <c r="AI93">
        <f t="shared" si="33"/>
        <v>-4.5378685549747233E-23</v>
      </c>
      <c r="AJ93">
        <f t="shared" si="34"/>
        <v>-7.9469022724866112E-2</v>
      </c>
      <c r="AK93">
        <f t="shared" si="49"/>
        <v>-5.1919761513579216E-2</v>
      </c>
      <c r="AL93">
        <f t="shared" si="35"/>
        <v>-0.13138878423844533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-1.6874440946342727E-27</v>
      </c>
      <c r="AR93">
        <f t="shared" si="36"/>
        <v>-1.6874459521147843E-27</v>
      </c>
      <c r="AS93">
        <f t="shared" si="36"/>
        <v>-2.955124836495844E-6</v>
      </c>
      <c r="AT93">
        <f t="shared" si="36"/>
        <v>-1.9306815598439524E-6</v>
      </c>
      <c r="AU93">
        <f t="shared" si="23"/>
        <v>-4.8858063963397964E-6</v>
      </c>
      <c r="AW93">
        <v>90</v>
      </c>
      <c r="AX93">
        <f>IF(Z93&gt;0, (R93*SUMPRODUCT(K93:$K$98, X93:$X$98)-K93*$AZ$3)/Z93, 0)</f>
        <v>-1.6572206380213592E+29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1000000</v>
      </c>
      <c r="S94">
        <f t="shared" si="28"/>
        <v>-1.9745241210941186E+30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-0.66224185604055119</v>
      </c>
      <c r="AC94">
        <f t="shared" si="29"/>
        <v>-0.59128737146477783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-3.656680337741987E-24</v>
      </c>
      <c r="AI94">
        <f t="shared" si="33"/>
        <v>-3.6566840809690583E-24</v>
      </c>
      <c r="AJ94">
        <f t="shared" si="34"/>
        <v>-7.0954484575773358E-2</v>
      </c>
      <c r="AK94">
        <f t="shared" si="49"/>
        <v>-4.6356929922838588E-2</v>
      </c>
      <c r="AL94">
        <f t="shared" si="35"/>
        <v>-0.11731141449861195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-1.2140789619595364E-28</v>
      </c>
      <c r="AR94">
        <f t="shared" si="36"/>
        <v>-1.2140802047734598E-28</v>
      </c>
      <c r="AS94">
        <f t="shared" si="36"/>
        <v>-2.3558074270534485E-6</v>
      </c>
      <c r="AT94">
        <f t="shared" si="36"/>
        <v>-1.5391275190082528E-6</v>
      </c>
      <c r="AU94">
        <f t="shared" si="23"/>
        <v>-3.8949349460617014E-6</v>
      </c>
      <c r="AW94">
        <v>91</v>
      </c>
      <c r="AX94">
        <f>IF(Z94&gt;0, (R94*SUMPRODUCT(K94:$K$98, X94:$X$98)-K94*$AZ$3)/Z94, 0)</f>
        <v>-1.9745241210941186E+30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1000000</v>
      </c>
      <c r="S95">
        <f t="shared" si="28"/>
        <v>-2.5275289393883028E+31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-0.59128737146477783</v>
      </c>
      <c r="AC95">
        <f t="shared" si="29"/>
        <v>-0.52793515309355155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-2.7557618115447879E-25</v>
      </c>
      <c r="AI95">
        <f t="shared" si="33"/>
        <v>-2.7557644224701508E-25</v>
      </c>
      <c r="AJ95">
        <f t="shared" si="34"/>
        <v>-6.3352218371226288E-2</v>
      </c>
      <c r="AK95">
        <f t="shared" si="49"/>
        <v>-4.1390116002534449E-2</v>
      </c>
      <c r="AL95">
        <f t="shared" si="35"/>
        <v>-0.10474233437376074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-8.169276430268837E-30</v>
      </c>
      <c r="AR95">
        <f t="shared" si="36"/>
        <v>-8.1692841701870464E-30</v>
      </c>
      <c r="AS95">
        <f t="shared" si="36"/>
        <v>-1.8780352575362334E-6</v>
      </c>
      <c r="AT95">
        <f t="shared" si="36"/>
        <v>-1.2269830349236707E-6</v>
      </c>
      <c r="AU95">
        <f t="shared" si="23"/>
        <v>-3.1050182924599039E-6</v>
      </c>
      <c r="AW95">
        <v>92</v>
      </c>
      <c r="AX95">
        <f>IF(Z95&gt;0, (R95*SUMPRODUCT(K95:$K$98, X95:$X$98)-K95*$AZ$3)/Z95, 0)</f>
        <v>-2.5275289393883028E+31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1000000</v>
      </c>
      <c r="S96">
        <f t="shared" si="28"/>
        <v>-3.4953522934191327E+32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-0.52793515309355155</v>
      </c>
      <c r="AC96">
        <f t="shared" si="29"/>
        <v>-0.47137067240495667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-1.9329964745448541E-26</v>
      </c>
      <c r="AI96">
        <f t="shared" si="33"/>
        <v>-1.9329981602500165E-26</v>
      </c>
      <c r="AJ96">
        <f t="shared" si="34"/>
        <v>-5.6564480688594876E-2</v>
      </c>
      <c r="AK96">
        <f t="shared" si="49"/>
        <v>-3.6955460716548615E-2</v>
      </c>
      <c r="AL96">
        <f t="shared" si="35"/>
        <v>-9.3519941405143497E-2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-5.1162876505877351E-31</v>
      </c>
      <c r="AR96">
        <f t="shared" si="36"/>
        <v>-5.1162921123405725E-31</v>
      </c>
      <c r="AS96">
        <f t="shared" si="36"/>
        <v>-1.4971582091328382E-6</v>
      </c>
      <c r="AT96">
        <f t="shared" si="36"/>
        <v>-9.7814336330011994E-7</v>
      </c>
      <c r="AU96">
        <f t="shared" si="23"/>
        <v>-2.4753015724329584E-6</v>
      </c>
      <c r="AW96">
        <v>93</v>
      </c>
      <c r="AX96">
        <f>IF(Z96&gt;0, (R96*SUMPRODUCT(K96:$K$98, X96:$X$98)-K96*$AZ$3)/Z96, 0)</f>
        <v>-3.4953522934191327E+32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1000000</v>
      </c>
      <c r="S97">
        <f t="shared" si="28"/>
        <v>-5.2560471432979264E+33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-0.47137067240495667</v>
      </c>
      <c r="AC97">
        <f t="shared" si="29"/>
        <v>-0.42086667179013992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-1.2550056390541541E-27</v>
      </c>
      <c r="AI97">
        <f t="shared" si="33"/>
        <v>-1.2550066399647727E-27</v>
      </c>
      <c r="AJ97">
        <f t="shared" si="34"/>
        <v>-5.0504000614816746E-2</v>
      </c>
      <c r="AK97">
        <f t="shared" si="49"/>
        <v>-3.2995947068346972E-2</v>
      </c>
      <c r="AL97">
        <f t="shared" si="35"/>
        <v>-8.3499947683163711E-2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-2.9658661422207137E-32</v>
      </c>
      <c r="AR97">
        <f t="shared" si="36"/>
        <v>-2.9658685076020495E-32</v>
      </c>
      <c r="AS97">
        <f t="shared" si="36"/>
        <v>-1.1935253580459464E-6</v>
      </c>
      <c r="AT97">
        <f t="shared" si="36"/>
        <v>-7.7976990059001902E-7</v>
      </c>
      <c r="AU97">
        <f t="shared" si="23"/>
        <v>-1.9732952586359652E-6</v>
      </c>
      <c r="AW97">
        <v>94</v>
      </c>
      <c r="AX97">
        <f>IF(Z97&gt;0, (R97*SUMPRODUCT(K97:$K$98, X97:$X$98)-K97*$AZ$3)/Z97, 0)</f>
        <v>-5.2560471432979264E+33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-0.42086667179013992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-8.0072849484768045E-29</v>
      </c>
      <c r="AI98">
        <f t="shared" si="33"/>
        <v>-8.0072849484768045E-29</v>
      </c>
      <c r="AJ98">
        <f t="shared" si="34"/>
        <v>-0.42086667179013992</v>
      </c>
      <c r="AK98">
        <f t="shared" si="49"/>
        <v>-2.9460667025309799E-2</v>
      </c>
      <c r="AL98">
        <f t="shared" si="35"/>
        <v>-0.45032733881544973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-1.6895580970185901E-33</v>
      </c>
      <c r="AR98">
        <f t="shared" si="36"/>
        <v>-1.6895580970185901E-33</v>
      </c>
      <c r="AS98">
        <f t="shared" si="36"/>
        <v>-8.8803970092704409E-6</v>
      </c>
      <c r="AT98">
        <f t="shared" si="36"/>
        <v>-6.2162779064893102E-7</v>
      </c>
      <c r="AU98">
        <f t="shared" si="36"/>
        <v>-9.5020247999193726E-6</v>
      </c>
      <c r="AW98">
        <v>95</v>
      </c>
    </row>
    <row r="100" spans="5:50" x14ac:dyDescent="0.25">
      <c r="AN100" s="8">
        <f t="shared" ref="AN100:AU100" si="50">SUM(AN3:AN98)</f>
        <v>22818.41360100227</v>
      </c>
      <c r="AO100" s="8">
        <f t="shared" si="50"/>
        <v>-2281.8413601002271</v>
      </c>
      <c r="AP100" s="8">
        <f t="shared" si="50"/>
        <v>-707.19459093057606</v>
      </c>
      <c r="AQ100" s="8">
        <f t="shared" si="50"/>
        <v>-17808.964432598892</v>
      </c>
      <c r="AR100" s="8">
        <f t="shared" si="50"/>
        <v>2020.4132173725791</v>
      </c>
      <c r="AS100" s="8">
        <f t="shared" si="50"/>
        <v>-4204.1511429989305</v>
      </c>
      <c r="AT100" s="8">
        <f t="shared" si="50"/>
        <v>2452.4215000827057</v>
      </c>
      <c r="AU100" s="8">
        <f t="shared" si="50"/>
        <v>268.68357445635769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46984.55717588916</v>
      </c>
      <c r="K3">
        <v>1</v>
      </c>
      <c r="L3" s="2">
        <v>0</v>
      </c>
      <c r="O3">
        <f>$C$3</f>
        <v>46984.55717588916</v>
      </c>
      <c r="P3">
        <f>O3*C5</f>
        <v>4698.4557175889158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46984.55717588916</v>
      </c>
      <c r="AF3">
        <f t="shared" ref="AF3:AG34" si="4">-$Z3*P3</f>
        <v>-4698.4557175889158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41661.14448760025</v>
      </c>
      <c r="AJ3">
        <f t="shared" ref="AJ3:AJ66" si="7">AB3-AC3</f>
        <v>0</v>
      </c>
      <c r="AL3">
        <f t="shared" ref="AL3:AL66" si="8">SUM(AI3:AK3)</f>
        <v>41661.14448760025</v>
      </c>
      <c r="AN3">
        <f t="shared" ref="AN3:AU34" si="9">AE3*$K3</f>
        <v>46984.55717588916</v>
      </c>
      <c r="AO3">
        <f t="shared" si="9"/>
        <v>-4698.4557175889158</v>
      </c>
      <c r="AP3">
        <f t="shared" si="9"/>
        <v>-624.95697070000006</v>
      </c>
      <c r="AQ3">
        <f t="shared" si="9"/>
        <v>0</v>
      </c>
      <c r="AR3">
        <f t="shared" si="9"/>
        <v>41661.14448760025</v>
      </c>
      <c r="AS3">
        <f t="shared" si="9"/>
        <v>0</v>
      </c>
      <c r="AT3">
        <f t="shared" si="9"/>
        <v>0</v>
      </c>
      <c r="AU3">
        <f t="shared" si="9"/>
        <v>41661.14448760025</v>
      </c>
      <c r="AW3">
        <v>0</v>
      </c>
      <c r="AX3">
        <f>IF(Z3&gt;0, (R3*SUMPRODUCT(K3:$K$98, X3:$X$98)-K3*$AZ$3)/Z3, 0)</f>
        <v>0</v>
      </c>
      <c r="AZ3">
        <f>C6*SUMPRODUCT(X4:X89, K4:K89)/1</f>
        <v>36315.865844721673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3935.6583713202976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3890.9856262201829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-3890.9856262201829</v>
      </c>
      <c r="AK4">
        <f>G4*SUM(AB4, AE4:AF4)</f>
        <v>0</v>
      </c>
      <c r="AL4">
        <f t="shared" si="8"/>
        <v>-5241.7536262201829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-1206.042857142857</v>
      </c>
      <c r="AR4">
        <f t="shared" si="9"/>
        <v>-1206.042857142857</v>
      </c>
      <c r="AS4">
        <f t="shared" si="9"/>
        <v>-3474.0943091251629</v>
      </c>
      <c r="AT4">
        <f t="shared" si="9"/>
        <v>0</v>
      </c>
      <c r="AU4">
        <f t="shared" si="9"/>
        <v>-4680.1371662680203</v>
      </c>
      <c r="AW4">
        <v>1</v>
      </c>
      <c r="AX4">
        <f>IF(Z4&gt;0, (R4*SUMPRODUCT(K4:$K$98, X4:$X$98)-K4*$AZ$3)/Z4, 0)</f>
        <v>3935.6583713202976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1000000</v>
      </c>
      <c r="S5">
        <f t="shared" si="1"/>
        <v>6301.6129180663083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3890.9856262201829</v>
      </c>
      <c r="AC5">
        <f t="shared" si="2"/>
        <v>6159.0370782024693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-1388.0328736018078</v>
      </c>
      <c r="AI5">
        <f t="shared" si="6"/>
        <v>-1400.2500574368878</v>
      </c>
      <c r="AJ5">
        <f t="shared" si="7"/>
        <v>-2268.0514519822864</v>
      </c>
      <c r="AK5">
        <f>G5*SUM(AB5, AE5:AF5)</f>
        <v>272.36899383541282</v>
      </c>
      <c r="AL5">
        <f t="shared" si="8"/>
        <v>-3395.9325155837614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-1106.5313086749104</v>
      </c>
      <c r="AR5">
        <f t="shared" si="9"/>
        <v>-1116.2707728291516</v>
      </c>
      <c r="AS5">
        <f t="shared" si="9"/>
        <v>-1808.0767314909806</v>
      </c>
      <c r="AT5">
        <f t="shared" si="9"/>
        <v>217.13089432032271</v>
      </c>
      <c r="AU5">
        <f t="shared" si="9"/>
        <v>-2707.2166099998094</v>
      </c>
      <c r="AW5">
        <v>2</v>
      </c>
      <c r="AX5">
        <f>IF(Z5&gt;0, (R5*SUMPRODUCT(K5:$K$98, X5:$X$98)-K5*$AZ$3)/Z5, 0)</f>
        <v>6301.6129180663083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1000000</v>
      </c>
      <c r="S6">
        <f t="shared" si="1"/>
        <v>8440.0087171544019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6159.0370782024693</v>
      </c>
      <c r="AC6">
        <f t="shared" si="2"/>
        <v>8154.3756883893147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-1443.7007042925736</v>
      </c>
      <c r="AI6">
        <f t="shared" si="6"/>
        <v>-1455.7776700304992</v>
      </c>
      <c r="AJ6">
        <f t="shared" si="7"/>
        <v>-1995.3386101868455</v>
      </c>
      <c r="AK6">
        <f>G6*SUM(AB6, AE6:AF6)</f>
        <v>431.13259547417289</v>
      </c>
      <c r="AL6">
        <f t="shared" si="8"/>
        <v>-3019.983684743172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-1027.597645069764</v>
      </c>
      <c r="AR6">
        <f t="shared" si="9"/>
        <v>-1036.1937907355386</v>
      </c>
      <c r="AS6">
        <f t="shared" si="9"/>
        <v>-1420.24261043046</v>
      </c>
      <c r="AT6">
        <f t="shared" si="9"/>
        <v>306.87166564704586</v>
      </c>
      <c r="AU6">
        <f t="shared" si="9"/>
        <v>-2149.5647355189531</v>
      </c>
      <c r="AW6">
        <v>3</v>
      </c>
      <c r="AX6">
        <f>IF(Z6&gt;0, (R6*SUMPRODUCT(K6:$K$98, X6:$X$98)-K6*$AZ$3)/Z6, 0)</f>
        <v>8440.0087171544019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1000000</v>
      </c>
      <c r="S7">
        <f t="shared" si="1"/>
        <v>10362.76532380448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8154.3756883893147</v>
      </c>
      <c r="AC7">
        <f t="shared" si="2"/>
        <v>9896.3047565889683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-1508.822671344728</v>
      </c>
      <c r="AI7">
        <f t="shared" si="6"/>
        <v>-1520.7600071418824</v>
      </c>
      <c r="AJ7">
        <f t="shared" si="7"/>
        <v>-1741.9290681996536</v>
      </c>
      <c r="AK7">
        <f>G7*SUM(AB7, AE7:AF7)</f>
        <v>570.80629818725208</v>
      </c>
      <c r="AL7">
        <f t="shared" si="8"/>
        <v>-2691.8827771542838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-958.88408474664573</v>
      </c>
      <c r="AR7">
        <f t="shared" si="9"/>
        <v>-966.47047745372652</v>
      </c>
      <c r="AS7">
        <f t="shared" si="9"/>
        <v>-1107.027414139762</v>
      </c>
      <c r="AT7">
        <f t="shared" si="9"/>
        <v>362.75772176533752</v>
      </c>
      <c r="AU7">
        <f t="shared" si="9"/>
        <v>-1710.7401698281508</v>
      </c>
      <c r="AW7">
        <v>4</v>
      </c>
      <c r="AX7">
        <f>IF(Z7&gt;0, (R7*SUMPRODUCT(K7:$K$98, X7:$X$98)-K7*$AZ$3)/Z7, 0)</f>
        <v>10362.76532380448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1000000</v>
      </c>
      <c r="S8">
        <f t="shared" si="1"/>
        <v>12088.843081724222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9896.3047565889683</v>
      </c>
      <c r="AC8">
        <f t="shared" si="2"/>
        <v>11410.212380118581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-1573.9386798416785</v>
      </c>
      <c r="AI8">
        <f t="shared" si="6"/>
        <v>-1585.7369680473635</v>
      </c>
      <c r="AJ8">
        <f t="shared" si="7"/>
        <v>-1513.9076235296125</v>
      </c>
      <c r="AK8">
        <f t="shared" ref="AK8:AK71" si="22">G8*SUM(AB8:AB8, AE8:AF8)</f>
        <v>692.74133296122784</v>
      </c>
      <c r="AL8">
        <f t="shared" si="8"/>
        <v>-2406.9032586157482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-893.09507619644683</v>
      </c>
      <c r="AR8">
        <f t="shared" si="9"/>
        <v>-899.78974177586042</v>
      </c>
      <c r="AS8">
        <f t="shared" si="9"/>
        <v>-859.031842667825</v>
      </c>
      <c r="AT8">
        <f t="shared" si="9"/>
        <v>393.08003638850079</v>
      </c>
      <c r="AU8">
        <f t="shared" si="9"/>
        <v>-1365.7415480551847</v>
      </c>
      <c r="AW8">
        <v>5</v>
      </c>
      <c r="AX8">
        <f>IF(Z8&gt;0, (R8*SUMPRODUCT(K8:$K$98, X8:$X$98)-K8*$AZ$3)/Z8, 0)</f>
        <v>12088.843081724222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1000000</v>
      </c>
      <c r="S9">
        <f t="shared" si="1"/>
        <v>13641.940956826698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11410.212380118581</v>
      </c>
      <c r="AC9">
        <f t="shared" si="2"/>
        <v>12724.967043454544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-1641.687442257399</v>
      </c>
      <c r="AI9">
        <f t="shared" si="6"/>
        <v>-1653.3472264879988</v>
      </c>
      <c r="AJ9">
        <f t="shared" si="7"/>
        <v>-1314.7546633359634</v>
      </c>
      <c r="AK9">
        <f t="shared" si="22"/>
        <v>798.71486660830078</v>
      </c>
      <c r="AL9">
        <f t="shared" si="8"/>
        <v>-2169.3870232156614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-831.72994949359418</v>
      </c>
      <c r="AR9">
        <f t="shared" si="9"/>
        <v>-837.63715905102856</v>
      </c>
      <c r="AS9">
        <f t="shared" si="9"/>
        <v>-666.09562915901006</v>
      </c>
      <c r="AT9">
        <f t="shared" si="9"/>
        <v>404.65380837075764</v>
      </c>
      <c r="AU9">
        <f t="shared" si="9"/>
        <v>-1099.0789798392809</v>
      </c>
      <c r="AW9">
        <v>6</v>
      </c>
      <c r="AX9">
        <f>IF(Z9&gt;0, (R9*SUMPRODUCT(K9:$K$98, X9:$X$98)-K9*$AZ$3)/Z9, 0)</f>
        <v>13641.940956826698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1000000</v>
      </c>
      <c r="S10">
        <f t="shared" si="1"/>
        <v>15041.790289734234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12724.967043454544</v>
      </c>
      <c r="AC10">
        <f t="shared" si="2"/>
        <v>13864.53150425772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-1720.7798730168138</v>
      </c>
      <c r="AI10">
        <f t="shared" si="6"/>
        <v>-1732.301549656695</v>
      </c>
      <c r="AJ10">
        <f t="shared" si="7"/>
        <v>-1139.5644608031762</v>
      </c>
      <c r="AK10">
        <f t="shared" si="22"/>
        <v>890.74769304181814</v>
      </c>
      <c r="AL10">
        <f t="shared" si="8"/>
        <v>-1981.118317418053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-778.39342532667501</v>
      </c>
      <c r="AR10">
        <f t="shared" si="9"/>
        <v>-783.60524671409075</v>
      </c>
      <c r="AS10">
        <f t="shared" si="9"/>
        <v>-515.48108967012695</v>
      </c>
      <c r="AT10">
        <f t="shared" si="9"/>
        <v>402.92902001061452</v>
      </c>
      <c r="AU10">
        <f t="shared" si="9"/>
        <v>-896.15731637360307</v>
      </c>
      <c r="AW10">
        <v>7</v>
      </c>
      <c r="AX10">
        <f>IF(Z10&gt;0, (R10*SUMPRODUCT(K10:$K$98, X10:$X$98)-K10*$AZ$3)/Z10, 0)</f>
        <v>15041.790289734234</v>
      </c>
    </row>
    <row r="11" spans="1:52" x14ac:dyDescent="0.25">
      <c r="A11" t="s">
        <v>33</v>
      </c>
      <c r="C11" s="12">
        <f>AU91</f>
        <v>936.05953225994574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1000000</v>
      </c>
      <c r="S11">
        <f t="shared" si="1"/>
        <v>16301.630864252218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13864.53150425772</v>
      </c>
      <c r="AC11">
        <f t="shared" si="2"/>
        <v>14846.222373838875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-1796.7215941835213</v>
      </c>
      <c r="AI11">
        <f t="shared" si="6"/>
        <v>-1808.1055950370765</v>
      </c>
      <c r="AJ11">
        <f t="shared" si="7"/>
        <v>-981.6908695811544</v>
      </c>
      <c r="AK11">
        <f t="shared" si="22"/>
        <v>970.51720529804049</v>
      </c>
      <c r="AL11">
        <f t="shared" si="8"/>
        <v>-1819.2792593201902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-725.66571723907884</v>
      </c>
      <c r="AR11">
        <f t="shared" si="9"/>
        <v>-730.26352425113259</v>
      </c>
      <c r="AS11">
        <f t="shared" si="9"/>
        <v>-396.48847728431059</v>
      </c>
      <c r="AT11">
        <f t="shared" si="9"/>
        <v>391.97562168528879</v>
      </c>
      <c r="AU11">
        <f t="shared" si="9"/>
        <v>-734.7763798501544</v>
      </c>
      <c r="AW11">
        <v>8</v>
      </c>
      <c r="AX11">
        <f>IF(Z11&gt;0, (R11*SUMPRODUCT(K11:$K$98, X11:$X$98)-K11*$AZ$3)/Z11, 0)</f>
        <v>16301.630864252218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1000000</v>
      </c>
      <c r="S12">
        <f t="shared" si="1"/>
        <v>17440.882170437613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14846.222373838875</v>
      </c>
      <c r="AC12">
        <f t="shared" si="2"/>
        <v>15692.060491338932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-1884.2679819195375</v>
      </c>
      <c r="AI12">
        <f t="shared" si="6"/>
        <v>-1895.5145894147829</v>
      </c>
      <c r="AJ12">
        <f t="shared" si="7"/>
        <v>-845.83811750005771</v>
      </c>
      <c r="AK12">
        <f t="shared" si="22"/>
        <v>1039.2355661687213</v>
      </c>
      <c r="AL12">
        <f t="shared" si="8"/>
        <v>-1702.117140746119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-679.48592403199507</v>
      </c>
      <c r="AR12">
        <f t="shared" si="9"/>
        <v>-683.54156344181354</v>
      </c>
      <c r="AS12">
        <f t="shared" si="9"/>
        <v>-305.01770468206809</v>
      </c>
      <c r="AT12">
        <f t="shared" si="9"/>
        <v>374.75876347784862</v>
      </c>
      <c r="AU12">
        <f t="shared" si="9"/>
        <v>-613.80050464603289</v>
      </c>
      <c r="AW12">
        <v>9</v>
      </c>
      <c r="AX12">
        <f>IF(Z12&gt;0, (R12*SUMPRODUCT(K12:$K$98, X12:$X$98)-K12*$AZ$3)/Z12, 0)</f>
        <v>17440.882170437613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1000000</v>
      </c>
      <c r="S13">
        <f t="shared" si="1"/>
        <v>18470.478353689654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15692.060491338932</v>
      </c>
      <c r="AC13">
        <f t="shared" si="2"/>
        <v>16415.702991181162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-1977.7753101264898</v>
      </c>
      <c r="AI13">
        <f t="shared" si="6"/>
        <v>-1988.8847293554063</v>
      </c>
      <c r="AJ13">
        <f t="shared" si="7"/>
        <v>-723.64249984222988</v>
      </c>
      <c r="AK13">
        <f t="shared" si="22"/>
        <v>1098.4442343937253</v>
      </c>
      <c r="AL13">
        <f t="shared" si="8"/>
        <v>-1614.0829948039109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-636.79071785059352</v>
      </c>
      <c r="AR13">
        <f t="shared" si="9"/>
        <v>-640.36765351637075</v>
      </c>
      <c r="AS13">
        <f t="shared" si="9"/>
        <v>-232.99351780878501</v>
      </c>
      <c r="AT13">
        <f t="shared" si="9"/>
        <v>353.66964536213692</v>
      </c>
      <c r="AU13">
        <f t="shared" si="9"/>
        <v>-519.69152596301876</v>
      </c>
      <c r="AW13">
        <v>10</v>
      </c>
      <c r="AX13">
        <f>IF(Z13&gt;0, (R13*SUMPRODUCT(K13:$K$98, X13:$X$98)-K13*$AZ$3)/Z13, 0)</f>
        <v>18470.478353689654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1000000</v>
      </c>
      <c r="S14">
        <f t="shared" si="1"/>
        <v>19402.996299678642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16415.702991181162</v>
      </c>
      <c r="AC14">
        <f t="shared" si="2"/>
        <v>17031.705508932559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-2078.6114428859501</v>
      </c>
      <c r="AI14">
        <f t="shared" si="6"/>
        <v>-2089.5837852795412</v>
      </c>
      <c r="AJ14">
        <f t="shared" si="7"/>
        <v>-616.00251775139623</v>
      </c>
      <c r="AK14">
        <f t="shared" si="22"/>
        <v>1149.0992093826815</v>
      </c>
      <c r="AL14">
        <f t="shared" si="8"/>
        <v>-1556.487093648256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-597.55111953611254</v>
      </c>
      <c r="AR14">
        <f t="shared" si="9"/>
        <v>-600.70540578026055</v>
      </c>
      <c r="AS14">
        <f t="shared" si="9"/>
        <v>-177.0860039182453</v>
      </c>
      <c r="AT14">
        <f t="shared" si="9"/>
        <v>330.33856393638558</v>
      </c>
      <c r="AU14">
        <f t="shared" si="9"/>
        <v>-447.45284576212032</v>
      </c>
      <c r="AW14">
        <v>11</v>
      </c>
      <c r="AX14">
        <f>IF(Z14&gt;0, (R14*SUMPRODUCT(K14:$K$98, X14:$X$98)-K14*$AZ$3)/Z14, 0)</f>
        <v>19402.996299678642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1000000</v>
      </c>
      <c r="S15">
        <f t="shared" si="1"/>
        <v>20249.424114319259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17031.705508932559</v>
      </c>
      <c r="AC15">
        <f t="shared" si="2"/>
        <v>17552.719778326791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-2183.8893850760332</v>
      </c>
      <c r="AI15">
        <f t="shared" si="6"/>
        <v>-2194.7247054283753</v>
      </c>
      <c r="AJ15">
        <f t="shared" si="7"/>
        <v>-521.01426939423254</v>
      </c>
      <c r="AK15">
        <f t="shared" si="22"/>
        <v>1192.2193856252793</v>
      </c>
      <c r="AL15">
        <f t="shared" si="8"/>
        <v>-1523.5195891973285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-560.55001089683935</v>
      </c>
      <c r="AR15">
        <f t="shared" si="9"/>
        <v>-563.33116775536985</v>
      </c>
      <c r="AS15">
        <f t="shared" si="9"/>
        <v>-133.73138602263859</v>
      </c>
      <c r="AT15">
        <f t="shared" si="9"/>
        <v>306.0130216166632</v>
      </c>
      <c r="AU15">
        <f t="shared" si="9"/>
        <v>-391.04953216134521</v>
      </c>
      <c r="AW15">
        <v>12</v>
      </c>
      <c r="AX15">
        <f>IF(Z15&gt;0, (R15*SUMPRODUCT(K15:$K$98, X15:$X$98)-K15*$AZ$3)/Z15, 0)</f>
        <v>20249.424114319259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1000000</v>
      </c>
      <c r="S16">
        <f t="shared" si="1"/>
        <v>21021.116287770099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17552.719778326791</v>
      </c>
      <c r="AC16">
        <f t="shared" si="2"/>
        <v>17990.888864689186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-2308.9660262795187</v>
      </c>
      <c r="AI16">
        <f t="shared" si="6"/>
        <v>-2319.6641313530085</v>
      </c>
      <c r="AJ16">
        <f t="shared" si="7"/>
        <v>-438.16908636239532</v>
      </c>
      <c r="AK16">
        <f t="shared" si="22"/>
        <v>1228.6903844828755</v>
      </c>
      <c r="AL16">
        <f t="shared" si="8"/>
        <v>-1529.1428332325283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-529.15541910985803</v>
      </c>
      <c r="AR16">
        <f t="shared" si="9"/>
        <v>-531.6071486759987</v>
      </c>
      <c r="AS16">
        <f t="shared" si="9"/>
        <v>-100.41704550702144</v>
      </c>
      <c r="AT16">
        <f t="shared" si="9"/>
        <v>281.58412378414988</v>
      </c>
      <c r="AU16">
        <f t="shared" si="9"/>
        <v>-350.44007039887032</v>
      </c>
      <c r="AW16">
        <v>13</v>
      </c>
      <c r="AX16">
        <f>IF(Z16&gt;0, (R16*SUMPRODUCT(K16:$K$98, X16:$X$98)-K16*$AZ$3)/Z16, 0)</f>
        <v>21021.116287770099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1000000</v>
      </c>
      <c r="S17">
        <f t="shared" si="1"/>
        <v>21724.224946234805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17990.888864689186</v>
      </c>
      <c r="AC17">
        <f t="shared" si="2"/>
        <v>18353.446925275079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-2452.0981144717234</v>
      </c>
      <c r="AI17">
        <f t="shared" si="6"/>
        <v>-2462.6585872680475</v>
      </c>
      <c r="AJ17">
        <f t="shared" si="7"/>
        <v>-362.55806058589224</v>
      </c>
      <c r="AK17">
        <f t="shared" si="22"/>
        <v>1259.3622205282431</v>
      </c>
      <c r="AL17">
        <f t="shared" si="8"/>
        <v>-1565.8544273256966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-501.74785669901365</v>
      </c>
      <c r="AR17">
        <f t="shared" si="9"/>
        <v>-503.90873866373283</v>
      </c>
      <c r="AS17">
        <f t="shared" si="9"/>
        <v>-74.186562419470562</v>
      </c>
      <c r="AT17">
        <f t="shared" si="9"/>
        <v>257.69046158003692</v>
      </c>
      <c r="AU17">
        <f t="shared" si="9"/>
        <v>-320.4048395031665</v>
      </c>
      <c r="AW17">
        <v>14</v>
      </c>
      <c r="AX17">
        <f>IF(Z17&gt;0, (R17*SUMPRODUCT(K17:$K$98, X17:$X$98)-K17*$AZ$3)/Z17, 0)</f>
        <v>21724.224946234805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1000000</v>
      </c>
      <c r="S18">
        <f t="shared" si="1"/>
        <v>22396.734278620363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18353.446925275079</v>
      </c>
      <c r="AC18">
        <f t="shared" si="2"/>
        <v>18647.871818304411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-3773.7798847394824</v>
      </c>
      <c r="AI18">
        <f t="shared" si="6"/>
        <v>-3784.187580559284</v>
      </c>
      <c r="AJ18">
        <f t="shared" si="7"/>
        <v>-294.42489302933245</v>
      </c>
      <c r="AK18">
        <f t="shared" si="22"/>
        <v>1284.7412847692556</v>
      </c>
      <c r="AL18">
        <f t="shared" si="8"/>
        <v>-2793.8711888193611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-689.45547577594436</v>
      </c>
      <c r="AR18">
        <f t="shared" si="9"/>
        <v>-691.35692289059716</v>
      </c>
      <c r="AS18">
        <f t="shared" si="9"/>
        <v>-53.790327179570852</v>
      </c>
      <c r="AT18">
        <f t="shared" si="9"/>
        <v>234.71742941910699</v>
      </c>
      <c r="AU18">
        <f t="shared" si="9"/>
        <v>-510.42982065106111</v>
      </c>
      <c r="AW18">
        <v>15</v>
      </c>
      <c r="AX18">
        <f>IF(Z18&gt;0, (R18*SUMPRODUCT(K18:$K$98, X18:$X$98)-K18*$AZ$3)/Z18, 0)</f>
        <v>22396.734278620363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1000000</v>
      </c>
      <c r="S19">
        <f t="shared" si="1"/>
        <v>22792.267546184667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18647.871818304411</v>
      </c>
      <c r="AC19">
        <f t="shared" si="2"/>
        <v>18669.284869071635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-5183.4313411650292</v>
      </c>
      <c r="AI19">
        <f t="shared" si="6"/>
        <v>-5193.6701671348683</v>
      </c>
      <c r="AJ19">
        <f t="shared" si="7"/>
        <v>-21.413050767223467</v>
      </c>
      <c r="AK19">
        <f t="shared" si="22"/>
        <v>1305.3510272813089</v>
      </c>
      <c r="AL19">
        <f t="shared" si="8"/>
        <v>-3909.7321906207826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-845.52993442011177</v>
      </c>
      <c r="AR19">
        <f t="shared" si="9"/>
        <v>-847.20010872763351</v>
      </c>
      <c r="AS19">
        <f t="shared" si="9"/>
        <v>-3.4929324262787693</v>
      </c>
      <c r="AT19">
        <f t="shared" si="9"/>
        <v>212.93102885864013</v>
      </c>
      <c r="AU19">
        <f t="shared" si="9"/>
        <v>-637.76201229527214</v>
      </c>
      <c r="AW19">
        <v>16</v>
      </c>
      <c r="AX19">
        <f>IF(Z19&gt;0, (R19*SUMPRODUCT(K19:$K$98, X19:$X$98)-K19*$AZ$3)/Z19, 0)</f>
        <v>22792.267546184667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1000000</v>
      </c>
      <c r="S20">
        <f t="shared" si="1"/>
        <v>22950.594849530564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18669.284869071635</v>
      </c>
      <c r="AC20">
        <f t="shared" si="2"/>
        <v>18458.458976207923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-6645.711495819125</v>
      </c>
      <c r="AI20">
        <f t="shared" si="6"/>
        <v>-6655.7648621355684</v>
      </c>
      <c r="AJ20">
        <f t="shared" si="7"/>
        <v>210.82589286371149</v>
      </c>
      <c r="AK20">
        <f t="shared" si="22"/>
        <v>1306.8499408350146</v>
      </c>
      <c r="AL20">
        <f t="shared" si="8"/>
        <v>-5138.0890284368425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-967.91027082801611</v>
      </c>
      <c r="AR20">
        <f t="shared" si="9"/>
        <v>-969.37448673931533</v>
      </c>
      <c r="AS20">
        <f t="shared" si="9"/>
        <v>30.705598217384185</v>
      </c>
      <c r="AT20">
        <f t="shared" si="9"/>
        <v>190.3352983289997</v>
      </c>
      <c r="AU20">
        <f t="shared" si="9"/>
        <v>-748.33359019293141</v>
      </c>
      <c r="AW20">
        <v>17</v>
      </c>
      <c r="AX20">
        <f>IF(Z20&gt;0, (R20*SUMPRODUCT(K20:$K$98, X20:$X$98)-K20*$AZ$3)/Z20, 0)</f>
        <v>22950.594849530564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1000000</v>
      </c>
      <c r="S21">
        <f t="shared" si="1"/>
        <v>22916.64137840203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18458.458976207923</v>
      </c>
      <c r="AC21">
        <f t="shared" si="2"/>
        <v>18057.248742483833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-8273.0703657768081</v>
      </c>
      <c r="AI21">
        <f t="shared" si="6"/>
        <v>-8282.9197850505152</v>
      </c>
      <c r="AJ21">
        <f t="shared" si="7"/>
        <v>401.21023372409036</v>
      </c>
      <c r="AK21">
        <f t="shared" si="22"/>
        <v>1292.0921283345547</v>
      </c>
      <c r="AL21">
        <f t="shared" si="8"/>
        <v>-6589.6174229918706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-1075.8266793764979</v>
      </c>
      <c r="AR21">
        <f t="shared" si="9"/>
        <v>-1077.1074938217432</v>
      </c>
      <c r="AS21">
        <f t="shared" si="9"/>
        <v>52.173214344312917</v>
      </c>
      <c r="AT21">
        <f t="shared" si="9"/>
        <v>168.02313076230601</v>
      </c>
      <c r="AU21">
        <f t="shared" si="9"/>
        <v>-856.91114871512434</v>
      </c>
      <c r="AW21">
        <v>18</v>
      </c>
      <c r="AX21">
        <f>IF(Z21&gt;0, (R21*SUMPRODUCT(K21:$K$98, X21:$X$98)-K21*$AZ$3)/Z21, 0)</f>
        <v>22916.64137840203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1000000</v>
      </c>
      <c r="S22">
        <f t="shared" si="1"/>
        <v>22710.330765928793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18057.248742483833</v>
      </c>
      <c r="AC22">
        <f t="shared" si="2"/>
        <v>17487.404239092983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-10054.211551059354</v>
      </c>
      <c r="AI22">
        <f t="shared" si="6"/>
        <v>-10063.836798495935</v>
      </c>
      <c r="AJ22">
        <f t="shared" si="7"/>
        <v>569.84450339085015</v>
      </c>
      <c r="AK22">
        <f t="shared" si="22"/>
        <v>1264.0074119738683</v>
      </c>
      <c r="AL22">
        <f t="shared" si="8"/>
        <v>-8229.9848831312156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-1167.3620973674385</v>
      </c>
      <c r="AR22">
        <f t="shared" si="9"/>
        <v>-1168.4796538240723</v>
      </c>
      <c r="AS22">
        <f t="shared" si="9"/>
        <v>66.162808617405659</v>
      </c>
      <c r="AT22">
        <f t="shared" si="9"/>
        <v>146.75982656982509</v>
      </c>
      <c r="AU22">
        <f t="shared" si="9"/>
        <v>-955.55701863684146</v>
      </c>
      <c r="AW22">
        <v>19</v>
      </c>
      <c r="AX22">
        <f>IF(Z22&gt;0, (R22*SUMPRODUCT(K22:$K$98, X22:$X$98)-K22*$AZ$3)/Z22, 0)</f>
        <v>22710.330765928793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1000000</v>
      </c>
      <c r="S23">
        <f t="shared" si="1"/>
        <v>22350.931058956881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17487.404239092983</v>
      </c>
      <c r="AC23">
        <f t="shared" si="2"/>
        <v>16771.811941712731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-11934.21493329121</v>
      </c>
      <c r="AI23">
        <f t="shared" si="6"/>
        <v>-11943.594750566759</v>
      </c>
      <c r="AJ23">
        <f t="shared" si="7"/>
        <v>715.59229738025169</v>
      </c>
      <c r="AK23">
        <f t="shared" si="22"/>
        <v>1224.1182967365089</v>
      </c>
      <c r="AL23">
        <f t="shared" si="8"/>
        <v>-10003.884156449998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-1237.1814559119423</v>
      </c>
      <c r="AR23">
        <f t="shared" si="9"/>
        <v>-1238.1538312259465</v>
      </c>
      <c r="AS23">
        <f t="shared" si="9"/>
        <v>74.183138586068608</v>
      </c>
      <c r="AT23">
        <f t="shared" si="9"/>
        <v>126.90038389875599</v>
      </c>
      <c r="AU23">
        <f t="shared" si="9"/>
        <v>-1037.0703087411218</v>
      </c>
      <c r="AW23">
        <v>20</v>
      </c>
      <c r="AX23">
        <f>IF(Z23&gt;0, (R23*SUMPRODUCT(K23:$K$98, X23:$X$98)-K23*$AZ$3)/Z23, 0)</f>
        <v>22350.931058956881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1000000</v>
      </c>
      <c r="S24">
        <f t="shared" si="1"/>
        <v>21865.29087411836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16771.811941712731</v>
      </c>
      <c r="AC24">
        <f t="shared" si="2"/>
        <v>15937.996378646494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-13963.881053644724</v>
      </c>
      <c r="AI24">
        <f t="shared" si="6"/>
        <v>-13972.992524234347</v>
      </c>
      <c r="AJ24">
        <f t="shared" si="7"/>
        <v>833.81556306623679</v>
      </c>
      <c r="AK24">
        <f t="shared" si="22"/>
        <v>1174.0268359198913</v>
      </c>
      <c r="AL24">
        <f t="shared" si="8"/>
        <v>-11965.150125248219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-1292.4914078596983</v>
      </c>
      <c r="AR24">
        <f t="shared" si="9"/>
        <v>-1293.3347620393001</v>
      </c>
      <c r="AS24">
        <f t="shared" si="9"/>
        <v>77.177644729472703</v>
      </c>
      <c r="AT24">
        <f t="shared" si="9"/>
        <v>108.66746803368855</v>
      </c>
      <c r="AU24">
        <f t="shared" si="9"/>
        <v>-1107.4896492761388</v>
      </c>
      <c r="AW24">
        <v>21</v>
      </c>
      <c r="AX24">
        <f>IF(Z24&gt;0, (R24*SUMPRODUCT(K24:$K$98, X24:$X$98)-K24*$AZ$3)/Z24, 0)</f>
        <v>21865.29087411836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1000000</v>
      </c>
      <c r="S25">
        <f t="shared" si="1"/>
        <v>21269.666182339344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15937.996378646494</v>
      </c>
      <c r="AC25">
        <f t="shared" si="2"/>
        <v>15005.653089399031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-16133.003079633543</v>
      </c>
      <c r="AI25">
        <f t="shared" si="6"/>
        <v>-16141.821772978774</v>
      </c>
      <c r="AJ25">
        <f t="shared" si="7"/>
        <v>932.34328924746296</v>
      </c>
      <c r="AK25">
        <f t="shared" si="22"/>
        <v>1115.6597465052546</v>
      </c>
      <c r="AL25">
        <f t="shared" si="8"/>
        <v>-14093.818737226056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-1333.2718752410647</v>
      </c>
      <c r="AR25">
        <f t="shared" si="9"/>
        <v>-1334.0006741978079</v>
      </c>
      <c r="AS25">
        <f t="shared" si="9"/>
        <v>77.051190003964422</v>
      </c>
      <c r="AT25">
        <f t="shared" si="9"/>
        <v>92.20092223448701</v>
      </c>
      <c r="AU25">
        <f t="shared" si="9"/>
        <v>-1164.7485619593565</v>
      </c>
      <c r="AW25">
        <v>22</v>
      </c>
      <c r="AX25">
        <f>IF(Z25&gt;0, (R25*SUMPRODUCT(K25:$K$98, X25:$X$98)-K25*$AZ$3)/Z25, 0)</f>
        <v>21269.666182339344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1000000</v>
      </c>
      <c r="S26">
        <f t="shared" si="1"/>
        <v>20572.271457286148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15005.653089399031</v>
      </c>
      <c r="AC26">
        <f t="shared" si="2"/>
        <v>13993.942034347461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-18207.313443528132</v>
      </c>
      <c r="AI26">
        <f t="shared" si="6"/>
        <v>-18215.816358521868</v>
      </c>
      <c r="AJ26">
        <f t="shared" si="7"/>
        <v>1011.7110550515699</v>
      </c>
      <c r="AK26">
        <f t="shared" si="22"/>
        <v>1050.3957162579322</v>
      </c>
      <c r="AL26">
        <f t="shared" si="8"/>
        <v>-16153.709587212368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-1343.4804384998299</v>
      </c>
      <c r="AR26">
        <f t="shared" si="9"/>
        <v>-1344.1078512150414</v>
      </c>
      <c r="AS26">
        <f t="shared" si="9"/>
        <v>74.652090550950945</v>
      </c>
      <c r="AT26">
        <f t="shared" si="9"/>
        <v>77.506552619829904</v>
      </c>
      <c r="AU26">
        <f t="shared" si="9"/>
        <v>-1191.9492080442608</v>
      </c>
      <c r="AW26">
        <v>23</v>
      </c>
      <c r="AX26">
        <f>IF(Z26&gt;0, (R26*SUMPRODUCT(K26:$K$98, X26:$X$98)-K26*$AZ$3)/Z26, 0)</f>
        <v>20572.271457286148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1000000</v>
      </c>
      <c r="S27">
        <f t="shared" si="1"/>
        <v>19806.431918212027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13993.942034347461</v>
      </c>
      <c r="AC27">
        <f t="shared" si="2"/>
        <v>12937.569471016828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-20230.45642316428</v>
      </c>
      <c r="AI27">
        <f t="shared" si="6"/>
        <v>-20238.621428302788</v>
      </c>
      <c r="AJ27">
        <f t="shared" si="7"/>
        <v>1056.3725633306331</v>
      </c>
      <c r="AK27">
        <f t="shared" si="22"/>
        <v>979.5759424043224</v>
      </c>
      <c r="AL27">
        <f t="shared" si="8"/>
        <v>-18202.672922567835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-1332.8250206564176</v>
      </c>
      <c r="AR27">
        <f t="shared" si="9"/>
        <v>-1333.3629483687123</v>
      </c>
      <c r="AS27">
        <f t="shared" si="9"/>
        <v>69.596046381330353</v>
      </c>
      <c r="AT27">
        <f t="shared" si="9"/>
        <v>64.536523465413694</v>
      </c>
      <c r="AU27">
        <f t="shared" si="9"/>
        <v>-1199.2303785219685</v>
      </c>
      <c r="AW27">
        <v>24</v>
      </c>
      <c r="AX27">
        <f>IF(Z27&gt;0, (R27*SUMPRODUCT(K27:$K$98, X27:$X$98)-K27*$AZ$3)/Z27, 0)</f>
        <v>19806.431918212027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1000000</v>
      </c>
      <c r="S28">
        <f t="shared" si="1"/>
        <v>18995.625141754783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12937.569471016828</v>
      </c>
      <c r="AC28">
        <f t="shared" si="2"/>
        <v>11861.090767475762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-22256.697486076475</v>
      </c>
      <c r="AI28">
        <f t="shared" si="6"/>
        <v>-22264.502632445023</v>
      </c>
      <c r="AJ28">
        <f t="shared" si="7"/>
        <v>1076.4787035410664</v>
      </c>
      <c r="AK28">
        <f t="shared" si="22"/>
        <v>905.62986297117811</v>
      </c>
      <c r="AL28">
        <f t="shared" si="8"/>
        <v>-20282.394065932778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-1309.2125390642498</v>
      </c>
      <c r="AR28">
        <f t="shared" si="9"/>
        <v>-1309.671663581772</v>
      </c>
      <c r="AS28">
        <f t="shared" si="9"/>
        <v>63.322036775368723</v>
      </c>
      <c r="AT28">
        <f t="shared" si="9"/>
        <v>53.27214305242908</v>
      </c>
      <c r="AU28">
        <f t="shared" si="9"/>
        <v>-1193.0774837539741</v>
      </c>
      <c r="AW28">
        <v>25</v>
      </c>
      <c r="AX28">
        <f>IF(Z28&gt;0, (R28*SUMPRODUCT(K28:$K$98, X28:$X$98)-K28*$AZ$3)/Z28, 0)</f>
        <v>18995.625141754783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1000000</v>
      </c>
      <c r="S29">
        <f t="shared" si="1"/>
        <v>18159.951749188982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11861.090767475762</v>
      </c>
      <c r="AC29">
        <f t="shared" si="2"/>
        <v>10780.758868693072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-24511.892330436804</v>
      </c>
      <c r="AI29">
        <f t="shared" si="6"/>
        <v>-24519.313026687534</v>
      </c>
      <c r="AJ29">
        <f t="shared" si="7"/>
        <v>1080.3318987826897</v>
      </c>
      <c r="AK29">
        <f t="shared" si="22"/>
        <v>830.27635372330337</v>
      </c>
      <c r="AL29">
        <f t="shared" si="8"/>
        <v>-22608.70477418154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-1287.3844256509992</v>
      </c>
      <c r="AR29">
        <f t="shared" si="9"/>
        <v>-1287.7741666245597</v>
      </c>
      <c r="AS29">
        <f t="shared" si="9"/>
        <v>56.739905768100364</v>
      </c>
      <c r="AT29">
        <f t="shared" si="9"/>
        <v>43.606786141208261</v>
      </c>
      <c r="AU29">
        <f t="shared" si="9"/>
        <v>-1187.427474715251</v>
      </c>
      <c r="AW29">
        <v>26</v>
      </c>
      <c r="AX29">
        <f>IF(Z29&gt;0, (R29*SUMPRODUCT(K29:$K$98, X29:$X$98)-K29*$AZ$3)/Z29, 0)</f>
        <v>18159.951749188982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1000000</v>
      </c>
      <c r="S30">
        <f t="shared" si="1"/>
        <v>17282.39438709533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10780.758868693072</v>
      </c>
      <c r="AC30">
        <f t="shared" si="2"/>
        <v>9697.7321575791866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-26585.544300285266</v>
      </c>
      <c r="AI30">
        <f t="shared" si="6"/>
        <v>-26592.558470269738</v>
      </c>
      <c r="AJ30">
        <f t="shared" si="7"/>
        <v>1083.0267111138855</v>
      </c>
      <c r="AK30">
        <f t="shared" si="22"/>
        <v>754.65312080851515</v>
      </c>
      <c r="AL30">
        <f t="shared" si="8"/>
        <v>-24754.878638347338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-1246.6913442555801</v>
      </c>
      <c r="AR30">
        <f t="shared" si="9"/>
        <v>-1247.0202637957636</v>
      </c>
      <c r="AS30">
        <f t="shared" si="9"/>
        <v>50.786999547298414</v>
      </c>
      <c r="AT30">
        <f t="shared" si="9"/>
        <v>35.388386372715388</v>
      </c>
      <c r="AU30">
        <f t="shared" si="9"/>
        <v>-1160.8448778757497</v>
      </c>
      <c r="AW30">
        <v>27</v>
      </c>
      <c r="AX30">
        <f>IF(Z30&gt;0, (R30*SUMPRODUCT(K30:$K$98, X30:$X$98)-K30*$AZ$3)/Z30, 0)</f>
        <v>17282.39438709533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1000000</v>
      </c>
      <c r="S31">
        <f t="shared" si="1"/>
        <v>16372.909378021766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9697.7321575791866</v>
      </c>
      <c r="AC31">
        <f t="shared" si="2"/>
        <v>8633.5030584460237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-28218.113024040864</v>
      </c>
      <c r="AI31">
        <f t="shared" si="6"/>
        <v>-28224.704325912688</v>
      </c>
      <c r="AJ31">
        <f t="shared" si="7"/>
        <v>1064.2290991331629</v>
      </c>
      <c r="AK31">
        <f t="shared" si="22"/>
        <v>678.84125103054316</v>
      </c>
      <c r="AL31">
        <f t="shared" si="8"/>
        <v>-26481.633975748984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-1181.4717286147734</v>
      </c>
      <c r="AR31">
        <f t="shared" si="9"/>
        <v>-1181.747701597435</v>
      </c>
      <c r="AS31">
        <f t="shared" si="9"/>
        <v>44.558493061664912</v>
      </c>
      <c r="AT31">
        <f t="shared" si="9"/>
        <v>28.42258607536116</v>
      </c>
      <c r="AU31">
        <f t="shared" si="9"/>
        <v>-1108.7666224604091</v>
      </c>
      <c r="AW31">
        <v>28</v>
      </c>
      <c r="AX31">
        <f>IF(Z31&gt;0, (R31*SUMPRODUCT(K31:$K$98, X31:$X$98)-K31*$AZ$3)/Z31, 0)</f>
        <v>16372.909378021766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1000000</v>
      </c>
      <c r="S32">
        <f t="shared" si="1"/>
        <v>15467.446333710224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8633.5030584460237</v>
      </c>
      <c r="AC32">
        <f t="shared" si="2"/>
        <v>7614.9440486905542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-29710.405503034897</v>
      </c>
      <c r="AI32">
        <f t="shared" si="6"/>
        <v>-29716.559511819218</v>
      </c>
      <c r="AJ32">
        <f t="shared" si="7"/>
        <v>1018.5590097554696</v>
      </c>
      <c r="AK32">
        <f t="shared" si="22"/>
        <v>604.34521409122169</v>
      </c>
      <c r="AL32">
        <f t="shared" si="8"/>
        <v>-28093.655287972524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-1110.6722517203632</v>
      </c>
      <c r="AR32">
        <f t="shared" si="9"/>
        <v>-1110.9023087215337</v>
      </c>
      <c r="AS32">
        <f t="shared" si="9"/>
        <v>38.077071306199798</v>
      </c>
      <c r="AT32">
        <f t="shared" si="9"/>
        <v>22.592403179504114</v>
      </c>
      <c r="AU32">
        <f t="shared" si="9"/>
        <v>-1050.2328342358296</v>
      </c>
      <c r="AW32">
        <v>29</v>
      </c>
      <c r="AX32">
        <f>IF(Z32&gt;0, (R32*SUMPRODUCT(K32:$K$98, X32:$X$98)-K32*$AZ$3)/Z32, 0)</f>
        <v>15467.446333710224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1000000</v>
      </c>
      <c r="S33">
        <f t="shared" si="1"/>
        <v>14567.181932485524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7614.9440486905542</v>
      </c>
      <c r="AC33">
        <f t="shared" si="2"/>
        <v>6649.7295816659971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-30910.468063317265</v>
      </c>
      <c r="AI33">
        <f t="shared" si="6"/>
        <v>-30916.174151162948</v>
      </c>
      <c r="AJ33">
        <f t="shared" si="7"/>
        <v>965.21446702455705</v>
      </c>
      <c r="AK33">
        <f t="shared" si="22"/>
        <v>533.04608340833886</v>
      </c>
      <c r="AL33">
        <f t="shared" si="8"/>
        <v>-29417.913600730051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-1031.7272501099956</v>
      </c>
      <c r="AR33">
        <f t="shared" si="9"/>
        <v>-1031.9177074757608</v>
      </c>
      <c r="AS33">
        <f t="shared" si="9"/>
        <v>32.216855008139895</v>
      </c>
      <c r="AT33">
        <f t="shared" si="9"/>
        <v>17.791971596491187</v>
      </c>
      <c r="AU33">
        <f t="shared" si="9"/>
        <v>-981.90888087112978</v>
      </c>
      <c r="AW33">
        <v>30</v>
      </c>
      <c r="AX33">
        <f>IF(Z33&gt;0, (R33*SUMPRODUCT(K33:$K$98, X33:$X$98)-K33*$AZ$3)/Z33, 0)</f>
        <v>14567.181932485524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1000000</v>
      </c>
      <c r="S34">
        <f t="shared" si="1"/>
        <v>13685.811871078395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6649.7295816659971</v>
      </c>
      <c r="AC34">
        <f t="shared" si="2"/>
        <v>5747.8753536058221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-31934.259856914614</v>
      </c>
      <c r="AI34">
        <f t="shared" si="6"/>
        <v>-31939.509705633631</v>
      </c>
      <c r="AJ34">
        <f t="shared" si="7"/>
        <v>901.85422806017505</v>
      </c>
      <c r="AK34">
        <f t="shared" si="22"/>
        <v>465.48107071661985</v>
      </c>
      <c r="AL34">
        <f t="shared" si="8"/>
        <v>-30572.174406856833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-951.69579880854553</v>
      </c>
      <c r="AR34">
        <f t="shared" si="9"/>
        <v>-951.85225331829952</v>
      </c>
      <c r="AS34">
        <f t="shared" si="9"/>
        <v>26.876805156226279</v>
      </c>
      <c r="AT34">
        <f t="shared" si="9"/>
        <v>13.872135487429816</v>
      </c>
      <c r="AU34">
        <f t="shared" ref="AU34:AU89" si="23">AL34*$K34</f>
        <v>-911.10331267464335</v>
      </c>
      <c r="AW34">
        <v>31</v>
      </c>
      <c r="AX34">
        <f>IF(Z34&gt;0, (R34*SUMPRODUCT(K34:$K$98, X34:$X$98)-K34*$AZ$3)/Z34, 0)</f>
        <v>13685.811871078395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1000000</v>
      </c>
      <c r="S35">
        <f t="shared" si="1"/>
        <v>12827.657842317885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5747.8753536058221</v>
      </c>
      <c r="AC35">
        <f t="shared" si="2"/>
        <v>4912.1376101989072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-32854.698170609809</v>
      </c>
      <c r="AI35">
        <f t="shared" ref="AI35:AI66" si="25">SUM(AE35:AH35)</f>
        <v>-32859.484837114498</v>
      </c>
      <c r="AJ35">
        <f t="shared" si="7"/>
        <v>835.73774340691489</v>
      </c>
      <c r="AK35">
        <f t="shared" si="22"/>
        <v>402.35127475240756</v>
      </c>
      <c r="AL35">
        <f t="shared" si="8"/>
        <v>-31621.395818955178</v>
      </c>
      <c r="AN35">
        <f t="shared" ref="AN35:AT66" si="26">AE35*$K35</f>
        <v>0</v>
      </c>
      <c r="AO35">
        <f t="shared" si="26"/>
        <v>0</v>
      </c>
      <c r="AP35">
        <f t="shared" si="26"/>
        <v>-0.12736686083561174</v>
      </c>
      <c r="AQ35">
        <f t="shared" si="26"/>
        <v>-874.22003717813129</v>
      </c>
      <c r="AR35">
        <f t="shared" si="26"/>
        <v>-874.34740403896683</v>
      </c>
      <c r="AS35">
        <f t="shared" si="26"/>
        <v>22.237875305332622</v>
      </c>
      <c r="AT35">
        <f t="shared" si="26"/>
        <v>10.706034934369621</v>
      </c>
      <c r="AU35">
        <f t="shared" si="23"/>
        <v>-841.40349379926465</v>
      </c>
      <c r="AW35">
        <v>32</v>
      </c>
      <c r="AX35">
        <f>IF(Z35&gt;0, (R35*SUMPRODUCT(K35:$K$98, X35:$X$98)-K35*$AZ$3)/Z35, 0)</f>
        <v>12827.657842317885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1000000</v>
      </c>
      <c r="S36">
        <f t="shared" si="1"/>
        <v>11977.780738848202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4912.1376101989072</v>
      </c>
      <c r="AC36">
        <f t="shared" si="2"/>
        <v>4141.4515510579467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-33342.811428529363</v>
      </c>
      <c r="AI36">
        <f t="shared" si="25"/>
        <v>-33347.13344322615</v>
      </c>
      <c r="AJ36">
        <f t="shared" si="7"/>
        <v>770.68605914096042</v>
      </c>
      <c r="AK36">
        <f t="shared" si="22"/>
        <v>343.84963271392354</v>
      </c>
      <c r="AL36">
        <f t="shared" si="8"/>
        <v>-32232.597751371268</v>
      </c>
      <c r="AN36">
        <f t="shared" si="26"/>
        <v>0</v>
      </c>
      <c r="AO36">
        <f t="shared" si="26"/>
        <v>0</v>
      </c>
      <c r="AP36">
        <f t="shared" si="26"/>
        <v>-0.10268133139728239</v>
      </c>
      <c r="AQ36">
        <f t="shared" si="26"/>
        <v>-792.15007587852529</v>
      </c>
      <c r="AR36">
        <f t="shared" si="26"/>
        <v>-792.25275720992249</v>
      </c>
      <c r="AS36">
        <f t="shared" si="26"/>
        <v>18.309764356123477</v>
      </c>
      <c r="AT36">
        <f t="shared" si="26"/>
        <v>8.1690925562467296</v>
      </c>
      <c r="AU36">
        <f t="shared" si="23"/>
        <v>-765.77390029755236</v>
      </c>
      <c r="AW36">
        <v>33</v>
      </c>
      <c r="AX36">
        <f>IF(Z36&gt;0, (R36*SUMPRODUCT(K36:$K$98, X36:$X$98)-K36*$AZ$3)/Z36, 0)</f>
        <v>11977.780738848202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1000000</v>
      </c>
      <c r="S37">
        <f t="shared" si="1"/>
        <v>11140.161857136965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4141.4515510579467</v>
      </c>
      <c r="AC37">
        <f t="shared" si="2"/>
        <v>3441.7425269983223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-33354.504615163867</v>
      </c>
      <c r="AI37">
        <f t="shared" si="25"/>
        <v>-33358.366478406002</v>
      </c>
      <c r="AJ37">
        <f t="shared" si="7"/>
        <v>699.70902405962443</v>
      </c>
      <c r="AK37">
        <f t="shared" si="22"/>
        <v>289.9016085740563</v>
      </c>
      <c r="AL37">
        <f t="shared" si="8"/>
        <v>-32368.755845772324</v>
      </c>
      <c r="AN37">
        <f t="shared" si="26"/>
        <v>0</v>
      </c>
      <c r="AO37">
        <f t="shared" si="26"/>
        <v>0</v>
      </c>
      <c r="AP37">
        <f t="shared" si="26"/>
        <v>-8.1918901417604495E-2</v>
      </c>
      <c r="AQ37">
        <f t="shared" si="26"/>
        <v>-707.52489254232307</v>
      </c>
      <c r="AR37">
        <f t="shared" si="26"/>
        <v>-707.60681144374064</v>
      </c>
      <c r="AS37">
        <f t="shared" si="26"/>
        <v>14.842419570327271</v>
      </c>
      <c r="AT37">
        <f t="shared" si="26"/>
        <v>6.1494723672482907</v>
      </c>
      <c r="AU37">
        <f t="shared" si="23"/>
        <v>-686.61491950616517</v>
      </c>
      <c r="AW37">
        <v>34</v>
      </c>
      <c r="AX37">
        <f>IF(Z37&gt;0, (R37*SUMPRODUCT(K37:$K$98, X37:$X$98)-K37*$AZ$3)/Z37, 0)</f>
        <v>11140.161857136965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1000000</v>
      </c>
      <c r="S38">
        <f t="shared" si="1"/>
        <v>10325.830708719679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3441.7425269983223</v>
      </c>
      <c r="AC38">
        <f t="shared" si="2"/>
        <v>2816.7542878657355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-33072.384159634348</v>
      </c>
      <c r="AI38">
        <f t="shared" si="25"/>
        <v>-33075.793999442067</v>
      </c>
      <c r="AJ38">
        <f t="shared" si="7"/>
        <v>624.98823913258684</v>
      </c>
      <c r="AK38">
        <f t="shared" si="22"/>
        <v>240.92197688988259</v>
      </c>
      <c r="AL38">
        <f t="shared" si="8"/>
        <v>-32209.883783419595</v>
      </c>
      <c r="AN38">
        <f t="shared" si="26"/>
        <v>0</v>
      </c>
      <c r="AO38">
        <f t="shared" si="26"/>
        <v>0</v>
      </c>
      <c r="AP38">
        <f t="shared" si="26"/>
        <v>-6.4580764689156606E-2</v>
      </c>
      <c r="AQ38">
        <f t="shared" si="26"/>
        <v>-626.37542511236063</v>
      </c>
      <c r="AR38">
        <f t="shared" si="26"/>
        <v>-626.44000587704988</v>
      </c>
      <c r="AS38">
        <f t="shared" si="26"/>
        <v>11.836983753191504</v>
      </c>
      <c r="AT38">
        <f t="shared" si="26"/>
        <v>4.5629491047548045</v>
      </c>
      <c r="AU38">
        <f t="shared" si="23"/>
        <v>-610.04007301910349</v>
      </c>
      <c r="AW38">
        <v>35</v>
      </c>
      <c r="AX38">
        <f>IF(Z38&gt;0, (R38*SUMPRODUCT(K38:$K$98, X38:$X$98)-K38*$AZ$3)/Z38, 0)</f>
        <v>10325.830708719679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1000000</v>
      </c>
      <c r="S39">
        <f t="shared" si="1"/>
        <v>9528.799201853737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2816.7542878657355</v>
      </c>
      <c r="AC39">
        <f t="shared" si="2"/>
        <v>2264.0723032977803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-32456.205040823937</v>
      </c>
      <c r="AI39">
        <f t="shared" si="25"/>
        <v>-32459.175079670564</v>
      </c>
      <c r="AJ39">
        <f t="shared" si="7"/>
        <v>552.68198456795517</v>
      </c>
      <c r="AK39">
        <f t="shared" si="22"/>
        <v>197.17280015060149</v>
      </c>
      <c r="AL39">
        <f t="shared" si="8"/>
        <v>-31709.320294952005</v>
      </c>
      <c r="AN39">
        <f t="shared" si="26"/>
        <v>0</v>
      </c>
      <c r="AO39">
        <f t="shared" si="26"/>
        <v>0</v>
      </c>
      <c r="AP39">
        <f t="shared" si="26"/>
        <v>-5.0224233051561547E-2</v>
      </c>
      <c r="AQ39">
        <f t="shared" si="26"/>
        <v>-548.84400175114911</v>
      </c>
      <c r="AR39">
        <f t="shared" si="26"/>
        <v>-548.8942259842006</v>
      </c>
      <c r="AS39">
        <f t="shared" si="26"/>
        <v>9.3460153990431785</v>
      </c>
      <c r="AT39">
        <f t="shared" si="26"/>
        <v>3.3342502160994631</v>
      </c>
      <c r="AU39">
        <f t="shared" si="23"/>
        <v>-536.21396036905799</v>
      </c>
      <c r="AW39">
        <v>36</v>
      </c>
      <c r="AX39">
        <f>IF(Z39&gt;0, (R39*SUMPRODUCT(K39:$K$98, X39:$X$98)-K39*$AZ$3)/Z39, 0)</f>
        <v>9528.799201853737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1000000</v>
      </c>
      <c r="S40">
        <f t="shared" si="1"/>
        <v>8742.8502173826946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2264.0723032977803</v>
      </c>
      <c r="AC40">
        <f t="shared" si="2"/>
        <v>1781.0260163184219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-31514.789236936507</v>
      </c>
      <c r="AI40">
        <f t="shared" si="25"/>
        <v>-31517.335640529207</v>
      </c>
      <c r="AJ40">
        <f t="shared" si="7"/>
        <v>483.04628697935846</v>
      </c>
      <c r="AK40">
        <f t="shared" si="22"/>
        <v>158.48506123084465</v>
      </c>
      <c r="AL40">
        <f t="shared" si="8"/>
        <v>-30875.804292319004</v>
      </c>
      <c r="AN40">
        <f t="shared" si="26"/>
        <v>0</v>
      </c>
      <c r="AO40">
        <f t="shared" si="26"/>
        <v>0</v>
      </c>
      <c r="AP40">
        <f t="shared" si="26"/>
        <v>-3.8446817800132843E-2</v>
      </c>
      <c r="AQ40">
        <f t="shared" si="26"/>
        <v>-475.82534177836726</v>
      </c>
      <c r="AR40">
        <f t="shared" si="26"/>
        <v>-475.86378859616741</v>
      </c>
      <c r="AS40">
        <f t="shared" si="26"/>
        <v>7.2932635807488388</v>
      </c>
      <c r="AT40">
        <f t="shared" si="26"/>
        <v>2.3928831590771793</v>
      </c>
      <c r="AU40">
        <f t="shared" si="23"/>
        <v>-466.17764185634138</v>
      </c>
      <c r="AW40">
        <v>37</v>
      </c>
      <c r="AX40">
        <f>IF(Z40&gt;0, (R40*SUMPRODUCT(K40:$K$98, X40:$X$98)-K40*$AZ$3)/Z40, 0)</f>
        <v>8742.8502173826946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1000000</v>
      </c>
      <c r="S41">
        <f t="shared" si="1"/>
        <v>7955.5766421030594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1781.0260163184219</v>
      </c>
      <c r="AC41">
        <f t="shared" si="2"/>
        <v>1363.9486341577258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-30229.561599695837</v>
      </c>
      <c r="AI41">
        <f t="shared" si="25"/>
        <v>-30231.704669732615</v>
      </c>
      <c r="AJ41">
        <f t="shared" si="7"/>
        <v>417.07738216069606</v>
      </c>
      <c r="AK41">
        <f t="shared" si="22"/>
        <v>124.67182114228955</v>
      </c>
      <c r="AL41">
        <f t="shared" si="8"/>
        <v>-29689.95546642963</v>
      </c>
      <c r="AN41">
        <f t="shared" si="26"/>
        <v>0</v>
      </c>
      <c r="AO41">
        <f t="shared" si="26"/>
        <v>0</v>
      </c>
      <c r="AP41">
        <f t="shared" si="26"/>
        <v>-2.8890263490875583E-2</v>
      </c>
      <c r="AQ41">
        <f t="shared" si="26"/>
        <v>-407.51817945363319</v>
      </c>
      <c r="AR41">
        <f t="shared" si="26"/>
        <v>-407.54706971712409</v>
      </c>
      <c r="AS41">
        <f t="shared" si="26"/>
        <v>5.6225299499918737</v>
      </c>
      <c r="AT41">
        <f t="shared" si="26"/>
        <v>1.6806738468078217</v>
      </c>
      <c r="AU41">
        <f t="shared" si="23"/>
        <v>-400.24386592032442</v>
      </c>
      <c r="AW41">
        <v>38</v>
      </c>
      <c r="AX41">
        <f>IF(Z41&gt;0, (R41*SUMPRODUCT(K41:$K$98, X41:$X$98)-K41*$AZ$3)/Z41, 0)</f>
        <v>7955.5766421030594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1000000</v>
      </c>
      <c r="S42">
        <f t="shared" si="1"/>
        <v>7146.3304332173957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1363.9486341577258</v>
      </c>
      <c r="AC42">
        <f t="shared" si="2"/>
        <v>1008.8839900770123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-28556.036203091</v>
      </c>
      <c r="AI42">
        <f t="shared" si="25"/>
        <v>-28557.800891974872</v>
      </c>
      <c r="AJ42">
        <f t="shared" si="7"/>
        <v>355.06464408071349</v>
      </c>
      <c r="AK42">
        <f t="shared" si="22"/>
        <v>95.476404391040816</v>
      </c>
      <c r="AL42">
        <f t="shared" si="8"/>
        <v>-28107.259843503118</v>
      </c>
      <c r="AN42">
        <f t="shared" si="26"/>
        <v>0</v>
      </c>
      <c r="AO42">
        <f t="shared" si="26"/>
        <v>0</v>
      </c>
      <c r="AP42">
        <f t="shared" si="26"/>
        <v>-2.1240525924231816E-2</v>
      </c>
      <c r="AQ42">
        <f t="shared" si="26"/>
        <v>-343.71227291622779</v>
      </c>
      <c r="AR42">
        <f t="shared" si="26"/>
        <v>-343.73351344215206</v>
      </c>
      <c r="AS42">
        <f t="shared" si="26"/>
        <v>4.2737050401961412</v>
      </c>
      <c r="AT42">
        <f t="shared" si="26"/>
        <v>1.1491935270610629</v>
      </c>
      <c r="AU42">
        <f t="shared" si="23"/>
        <v>-338.31061487489484</v>
      </c>
      <c r="AW42">
        <v>39</v>
      </c>
      <c r="AX42">
        <f>IF(Z42&gt;0, (R42*SUMPRODUCT(K42:$K$98, X42:$X$98)-K42*$AZ$3)/Z42, 0)</f>
        <v>7146.3304332173957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1000000</v>
      </c>
      <c r="S43">
        <f t="shared" si="1"/>
        <v>6290.1341856859544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1008.8839900770123</v>
      </c>
      <c r="AC43">
        <f t="shared" si="2"/>
        <v>712.00523088660589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-26569.394280312994</v>
      </c>
      <c r="AI43">
        <f t="shared" si="25"/>
        <v>-26570.809204879522</v>
      </c>
      <c r="AJ43">
        <f t="shared" si="7"/>
        <v>296.87875919040641</v>
      </c>
      <c r="AK43">
        <f t="shared" si="22"/>
        <v>70.621879305390863</v>
      </c>
      <c r="AL43">
        <f t="shared" si="8"/>
        <v>-26203.308566383723</v>
      </c>
      <c r="AN43">
        <f t="shared" si="26"/>
        <v>0</v>
      </c>
      <c r="AO43">
        <f t="shared" si="26"/>
        <v>0</v>
      </c>
      <c r="AP43">
        <f t="shared" si="26"/>
        <v>-1.5205908759643557E-2</v>
      </c>
      <c r="AQ43">
        <f t="shared" si="26"/>
        <v>-285.53591815633666</v>
      </c>
      <c r="AR43">
        <f t="shared" si="26"/>
        <v>-285.5511240650963</v>
      </c>
      <c r="AS43">
        <f t="shared" si="26"/>
        <v>3.1904961096293412</v>
      </c>
      <c r="AT43">
        <f t="shared" si="26"/>
        <v>0.75895908414940438</v>
      </c>
      <c r="AU43">
        <f t="shared" si="23"/>
        <v>-281.60166887131754</v>
      </c>
      <c r="AW43">
        <v>40</v>
      </c>
      <c r="AX43">
        <f>IF(Z43&gt;0, (R43*SUMPRODUCT(K43:$K$98, X43:$X$98)-K43*$AZ$3)/Z43, 0)</f>
        <v>6290.1341856859544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1000000</v>
      </c>
      <c r="S44">
        <f t="shared" si="1"/>
        <v>5325.4425780320607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712.00523088660589</v>
      </c>
      <c r="AC44">
        <f t="shared" si="2"/>
        <v>468.28494998546648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-24128.498431802745</v>
      </c>
      <c r="AI44">
        <f t="shared" si="25"/>
        <v>-24129.597600893212</v>
      </c>
      <c r="AJ44">
        <f t="shared" si="7"/>
        <v>243.7202809011394</v>
      </c>
      <c r="AK44">
        <f t="shared" si="22"/>
        <v>49.840366162062416</v>
      </c>
      <c r="AL44">
        <f t="shared" si="8"/>
        <v>-23836.036953830011</v>
      </c>
      <c r="AN44">
        <f t="shared" si="26"/>
        <v>0</v>
      </c>
      <c r="AO44">
        <f t="shared" si="26"/>
        <v>0</v>
      </c>
      <c r="AP44">
        <f t="shared" si="26"/>
        <v>-1.0546918199501935E-2</v>
      </c>
      <c r="AQ44">
        <f t="shared" si="26"/>
        <v>-231.52152061463951</v>
      </c>
      <c r="AR44">
        <f t="shared" si="26"/>
        <v>-231.53206753283905</v>
      </c>
      <c r="AS44">
        <f t="shared" si="26"/>
        <v>2.3385827426577666</v>
      </c>
      <c r="AT44">
        <f t="shared" si="26"/>
        <v>0.47823603256727726</v>
      </c>
      <c r="AU44">
        <f t="shared" si="23"/>
        <v>-228.71524875761401</v>
      </c>
      <c r="AW44">
        <v>41</v>
      </c>
      <c r="AX44">
        <f>IF(Z44&gt;0, (R44*SUMPRODUCT(K44:$K$98, X44:$X$98)-K44*$AZ$3)/Z44, 0)</f>
        <v>5325.4425780320607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1000000</v>
      </c>
      <c r="S45">
        <f t="shared" si="1"/>
        <v>4166.2794438220908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468.28494998546648</v>
      </c>
      <c r="AC45">
        <f t="shared" si="2"/>
        <v>274.09881977725331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-21264.361140171324</v>
      </c>
      <c r="AI45">
        <f t="shared" si="25"/>
        <v>-21265.183513056632</v>
      </c>
      <c r="AJ45">
        <f t="shared" si="7"/>
        <v>194.18613020821317</v>
      </c>
      <c r="AK45">
        <f t="shared" si="22"/>
        <v>32.77994649898266</v>
      </c>
      <c r="AL45">
        <f t="shared" si="8"/>
        <v>-21038.217436349434</v>
      </c>
      <c r="AN45">
        <f t="shared" si="26"/>
        <v>0</v>
      </c>
      <c r="AO45">
        <f t="shared" si="26"/>
        <v>0</v>
      </c>
      <c r="AP45">
        <f t="shared" si="26"/>
        <v>-7.0455001825551061E-3</v>
      </c>
      <c r="AQ45">
        <f t="shared" si="26"/>
        <v>-182.17777236037105</v>
      </c>
      <c r="AR45">
        <f t="shared" si="26"/>
        <v>-182.18481786055361</v>
      </c>
      <c r="AS45">
        <f t="shared" si="26"/>
        <v>1.6636472824844155</v>
      </c>
      <c r="AT45">
        <f t="shared" si="26"/>
        <v>0.28083503623324424</v>
      </c>
      <c r="AU45">
        <f t="shared" si="23"/>
        <v>-180.24033554183592</v>
      </c>
      <c r="AW45">
        <v>42</v>
      </c>
      <c r="AX45">
        <f>IF(Z45&gt;0, (R45*SUMPRODUCT(K45:$K$98, X45:$X$98)-K45*$AZ$3)/Z45, 0)</f>
        <v>4166.2794438220908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1000000</v>
      </c>
      <c r="S46">
        <f t="shared" si="1"/>
        <v>2662.5238242871783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274.09881977725331</v>
      </c>
      <c r="AC46">
        <f t="shared" si="2"/>
        <v>125.25621742261967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-18087.764768471425</v>
      </c>
      <c r="AI46">
        <f t="shared" si="25"/>
        <v>-18088.352820568274</v>
      </c>
      <c r="AJ46">
        <f t="shared" si="7"/>
        <v>148.84260235463364</v>
      </c>
      <c r="AK46">
        <f t="shared" si="22"/>
        <v>19.186917384407735</v>
      </c>
      <c r="AL46">
        <f t="shared" si="8"/>
        <v>-17920.323300829234</v>
      </c>
      <c r="AN46">
        <f t="shared" si="26"/>
        <v>0</v>
      </c>
      <c r="AO46">
        <f t="shared" si="26"/>
        <v>0</v>
      </c>
      <c r="AP46">
        <f t="shared" si="26"/>
        <v>-4.4982214074403733E-3</v>
      </c>
      <c r="AQ46">
        <f t="shared" si="26"/>
        <v>-138.35980031402411</v>
      </c>
      <c r="AR46">
        <f t="shared" si="26"/>
        <v>-138.36429853543157</v>
      </c>
      <c r="AS46">
        <f t="shared" si="26"/>
        <v>1.138550451292007</v>
      </c>
      <c r="AT46">
        <f t="shared" si="26"/>
        <v>0.14676761291012067</v>
      </c>
      <c r="AU46">
        <f t="shared" si="23"/>
        <v>-137.07898047122944</v>
      </c>
      <c r="AW46">
        <v>43</v>
      </c>
      <c r="AX46">
        <f>IF(Z46&gt;0, (R46*SUMPRODUCT(K46:$K$98, X46:$X$98)-K46*$AZ$3)/Z46, 0)</f>
        <v>2662.5238242871783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1000000</v>
      </c>
      <c r="S47">
        <f t="shared" si="1"/>
        <v>522.28579964830408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125.25621742261967</v>
      </c>
      <c r="AC47">
        <f t="shared" si="2"/>
        <v>16.659961756575854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-14675.555054130591</v>
      </c>
      <c r="AI47">
        <f t="shared" si="25"/>
        <v>-14675.953781268296</v>
      </c>
      <c r="AJ47">
        <f t="shared" si="7"/>
        <v>108.59625566604382</v>
      </c>
      <c r="AK47">
        <f t="shared" si="22"/>
        <v>8.7679352195833786</v>
      </c>
      <c r="AL47">
        <f t="shared" si="8"/>
        <v>-14558.589590382669</v>
      </c>
      <c r="AN47">
        <f t="shared" si="26"/>
        <v>0</v>
      </c>
      <c r="AO47">
        <f t="shared" si="26"/>
        <v>0</v>
      </c>
      <c r="AP47">
        <f t="shared" si="26"/>
        <v>-2.7232204367085605E-3</v>
      </c>
      <c r="AQ47">
        <f t="shared" si="26"/>
        <v>-100.23087887517009</v>
      </c>
      <c r="AR47">
        <f t="shared" si="26"/>
        <v>-100.23360209560681</v>
      </c>
      <c r="AS47">
        <f t="shared" si="26"/>
        <v>0.74168902694393335</v>
      </c>
      <c r="AT47">
        <f t="shared" si="26"/>
        <v>5.9883108321142985E-2</v>
      </c>
      <c r="AU47">
        <f t="shared" si="23"/>
        <v>-99.432029960341737</v>
      </c>
      <c r="AW47">
        <v>44</v>
      </c>
      <c r="AX47">
        <f>IF(Z47&gt;0, (R47*SUMPRODUCT(K47:$K$98, X47:$X$98)-K47*$AZ$3)/Z47, 0)</f>
        <v>522.28579964830408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1000000</v>
      </c>
      <c r="S48">
        <f t="shared" si="1"/>
        <v>-2805.7373562135322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16.659961756575854</v>
      </c>
      <c r="AC48">
        <f t="shared" si="2"/>
        <v>-56.996323682897497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-11264.98435868341</v>
      </c>
      <c r="AI48">
        <f t="shared" si="25"/>
        <v>-11265.238286245254</v>
      </c>
      <c r="AJ48">
        <f t="shared" si="7"/>
        <v>73.656285439473351</v>
      </c>
      <c r="AK48">
        <f t="shared" si="22"/>
        <v>1.1661973229603098</v>
      </c>
      <c r="AL48">
        <f t="shared" si="8"/>
        <v>-11190.41580348282</v>
      </c>
      <c r="AN48">
        <f t="shared" si="26"/>
        <v>0</v>
      </c>
      <c r="AO48">
        <f t="shared" si="26"/>
        <v>0</v>
      </c>
      <c r="AP48">
        <f t="shared" si="26"/>
        <v>-1.5484558335464088E-3</v>
      </c>
      <c r="AQ48">
        <f t="shared" si="26"/>
        <v>-68.69412134067835</v>
      </c>
      <c r="AR48">
        <f t="shared" si="26"/>
        <v>-68.695669796511893</v>
      </c>
      <c r="AS48">
        <f t="shared" si="26"/>
        <v>0.44915764180201473</v>
      </c>
      <c r="AT48">
        <f t="shared" si="26"/>
        <v>7.1114968170246703E-3</v>
      </c>
      <c r="AU48">
        <f t="shared" si="23"/>
        <v>-68.239400657892858</v>
      </c>
      <c r="AW48">
        <v>45</v>
      </c>
      <c r="AX48">
        <f>IF(Z48&gt;0, (R48*SUMPRODUCT(K48:$K$98, X48:$X$98)-K48*$AZ$3)/Z48, 0)</f>
        <v>-2805.7373562135322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1000000</v>
      </c>
      <c r="S49">
        <f t="shared" si="1"/>
        <v>-8480.3490056101073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-56.996323682897497</v>
      </c>
      <c r="AC49">
        <f t="shared" si="2"/>
        <v>-101.96312945598969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-8087.6037940684091</v>
      </c>
      <c r="AI49">
        <f t="shared" si="25"/>
        <v>-8087.7540873072085</v>
      </c>
      <c r="AJ49">
        <f t="shared" si="7"/>
        <v>44.96680577309219</v>
      </c>
      <c r="AK49">
        <f t="shared" si="22"/>
        <v>-3.9897426578028252</v>
      </c>
      <c r="AL49">
        <f t="shared" si="8"/>
        <v>-8046.7770241919188</v>
      </c>
      <c r="AN49">
        <f t="shared" si="26"/>
        <v>0</v>
      </c>
      <c r="AO49">
        <f t="shared" si="26"/>
        <v>0</v>
      </c>
      <c r="AP49">
        <f t="shared" si="26"/>
        <v>-8.1829594809159495E-4</v>
      </c>
      <c r="AQ49">
        <f t="shared" si="26"/>
        <v>-44.034272382025584</v>
      </c>
      <c r="AR49">
        <f t="shared" si="26"/>
        <v>-44.03509067797367</v>
      </c>
      <c r="AS49">
        <f t="shared" si="26"/>
        <v>0.24482907718775837</v>
      </c>
      <c r="AT49">
        <f t="shared" si="26"/>
        <v>-2.172280188313961E-2</v>
      </c>
      <c r="AU49">
        <f t="shared" si="23"/>
        <v>-43.811984402669054</v>
      </c>
      <c r="AW49">
        <v>46</v>
      </c>
      <c r="AX49">
        <f>IF(Z49&gt;0, (R49*SUMPRODUCT(K49:$K$98, X49:$X$98)-K49*$AZ$3)/Z49, 0)</f>
        <v>-8480.3490056101073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1000000</v>
      </c>
      <c r="S50">
        <f t="shared" si="1"/>
        <v>-19136.990132361803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-101.96312945598969</v>
      </c>
      <c r="AC50">
        <f t="shared" si="2"/>
        <v>-124.81229865267036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-5381.1801480538816</v>
      </c>
      <c r="AI50">
        <f t="shared" si="25"/>
        <v>-5381.2616736084419</v>
      </c>
      <c r="AJ50">
        <f t="shared" si="7"/>
        <v>22.849169196680677</v>
      </c>
      <c r="AK50">
        <f t="shared" si="22"/>
        <v>-7.137419061919279</v>
      </c>
      <c r="AL50">
        <f t="shared" si="8"/>
        <v>-5365.5499234736799</v>
      </c>
      <c r="AN50">
        <f t="shared" si="26"/>
        <v>0</v>
      </c>
      <c r="AO50">
        <f t="shared" si="26"/>
        <v>0</v>
      </c>
      <c r="AP50">
        <f t="shared" si="26"/>
        <v>-3.9632064513026022E-4</v>
      </c>
      <c r="AQ50">
        <f t="shared" si="26"/>
        <v>-26.159561861770534</v>
      </c>
      <c r="AR50">
        <f t="shared" si="26"/>
        <v>-26.159958182415664</v>
      </c>
      <c r="AS50">
        <f t="shared" si="26"/>
        <v>0.11107679703062878</v>
      </c>
      <c r="AT50">
        <f t="shared" si="26"/>
        <v>-3.4697176148466694E-2</v>
      </c>
      <c r="AU50">
        <f t="shared" si="23"/>
        <v>-26.0835785615335</v>
      </c>
      <c r="AW50">
        <v>47</v>
      </c>
      <c r="AX50">
        <f>IF(Z50&gt;0, (R50*SUMPRODUCT(K50:$K$98, X50:$X$98)-K50*$AZ$3)/Z50, 0)</f>
        <v>-19136.990132361803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1000000</v>
      </c>
      <c r="S51">
        <f t="shared" si="1"/>
        <v>-41590.613638330869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-124.81229865267036</v>
      </c>
      <c r="AC51">
        <f t="shared" si="2"/>
        <v>-132.05658981324012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-3281.6702444075213</v>
      </c>
      <c r="AI51">
        <f t="shared" si="25"/>
        <v>-3281.7099338284811</v>
      </c>
      <c r="AJ51">
        <f t="shared" si="7"/>
        <v>7.2442911605697589</v>
      </c>
      <c r="AK51">
        <f t="shared" si="22"/>
        <v>-8.7368609056869264</v>
      </c>
      <c r="AL51">
        <f t="shared" si="8"/>
        <v>-3283.2025035735983</v>
      </c>
      <c r="AN51">
        <f t="shared" si="26"/>
        <v>0</v>
      </c>
      <c r="AO51">
        <f t="shared" si="26"/>
        <v>0</v>
      </c>
      <c r="AP51">
        <f t="shared" si="26"/>
        <v>-1.7227000833862268E-4</v>
      </c>
      <c r="AQ51">
        <f t="shared" si="26"/>
        <v>-14.243930667121447</v>
      </c>
      <c r="AR51">
        <f t="shared" si="26"/>
        <v>-14.244102937129785</v>
      </c>
      <c r="AS51">
        <f t="shared" si="26"/>
        <v>3.1443494726334398E-2</v>
      </c>
      <c r="AT51">
        <f t="shared" si="26"/>
        <v>-3.7921921375545273E-2</v>
      </c>
      <c r="AU51">
        <f t="shared" si="23"/>
        <v>-14.250581363778997</v>
      </c>
      <c r="AW51">
        <v>48</v>
      </c>
      <c r="AX51">
        <f>IF(Z51&gt;0, (R51*SUMPRODUCT(K51:$K$98, X51:$X$98)-K51*$AZ$3)/Z51, 0)</f>
        <v>-41590.613638330869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1000000</v>
      </c>
      <c r="S52">
        <f t="shared" si="1"/>
        <v>-96049.411991507703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-132.05658981324012</v>
      </c>
      <c r="AC52">
        <f t="shared" si="2"/>
        <v>-129.41188592571802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-1796.0551522216099</v>
      </c>
      <c r="AI52">
        <f t="shared" si="25"/>
        <v>-1796.0719940589572</v>
      </c>
      <c r="AJ52">
        <f t="shared" si="7"/>
        <v>-2.6447038875220983</v>
      </c>
      <c r="AK52">
        <f t="shared" si="22"/>
        <v>-9.24396128692681</v>
      </c>
      <c r="AL52">
        <f t="shared" si="8"/>
        <v>-1807.9606592334062</v>
      </c>
      <c r="AN52">
        <f t="shared" si="26"/>
        <v>0</v>
      </c>
      <c r="AO52">
        <f t="shared" si="26"/>
        <v>0</v>
      </c>
      <c r="AP52">
        <f t="shared" si="26"/>
        <v>-6.5268909692863504E-5</v>
      </c>
      <c r="AQ52">
        <f t="shared" si="26"/>
        <v>-6.9604378142306649</v>
      </c>
      <c r="AR52">
        <f t="shared" si="26"/>
        <v>-6.9605030831403578</v>
      </c>
      <c r="AS52">
        <f t="shared" si="26"/>
        <v>-1.0249293805583712E-2</v>
      </c>
      <c r="AT52">
        <f t="shared" si="26"/>
        <v>-3.5824076791418462E-2</v>
      </c>
      <c r="AU52">
        <f t="shared" si="23"/>
        <v>-7.0065764537373605</v>
      </c>
      <c r="AW52">
        <v>49</v>
      </c>
      <c r="AX52">
        <f>IF(Z52&gt;0, (R52*SUMPRODUCT(K52:$K$98, X52:$X$98)-K52*$AZ$3)/Z52, 0)</f>
        <v>-96049.411991507703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1000000</v>
      </c>
      <c r="S53">
        <f t="shared" si="1"/>
        <v>-254403.94359678269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-129.41188592571802</v>
      </c>
      <c r="AC53">
        <f t="shared" si="2"/>
        <v>-121.29318574473126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-857.09951814627402</v>
      </c>
      <c r="AI53">
        <f t="shared" si="25"/>
        <v>-857.10547782127105</v>
      </c>
      <c r="AJ53">
        <f t="shared" si="7"/>
        <v>-8.1187001809867638</v>
      </c>
      <c r="AK53">
        <f t="shared" si="22"/>
        <v>-9.058832014800263</v>
      </c>
      <c r="AL53">
        <f t="shared" si="8"/>
        <v>-874.28301001705802</v>
      </c>
      <c r="AN53">
        <f t="shared" si="26"/>
        <v>0</v>
      </c>
      <c r="AO53">
        <f t="shared" si="26"/>
        <v>0</v>
      </c>
      <c r="AP53">
        <f t="shared" si="26"/>
        <v>-2.062155653759321E-5</v>
      </c>
      <c r="AQ53">
        <f t="shared" si="26"/>
        <v>-2.9657198052736051</v>
      </c>
      <c r="AR53">
        <f t="shared" si="26"/>
        <v>-2.9657404268301426</v>
      </c>
      <c r="AS53">
        <f t="shared" si="26"/>
        <v>-2.809217530760727E-2</v>
      </c>
      <c r="AT53">
        <f t="shared" si="26"/>
        <v>-3.1345201986631786E-2</v>
      </c>
      <c r="AU53">
        <f t="shared" si="23"/>
        <v>-3.0251778041243815</v>
      </c>
      <c r="AW53">
        <v>50</v>
      </c>
      <c r="AX53">
        <f>IF(Z53&gt;0, (R53*SUMPRODUCT(K53:$K$98, X53:$X$98)-K53*$AZ$3)/Z53, 0)</f>
        <v>-254403.94359678269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1000000</v>
      </c>
      <c r="S54">
        <f t="shared" si="1"/>
        <v>-836744.32963297097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-121.29318574473126</v>
      </c>
      <c r="AC54">
        <f t="shared" si="2"/>
        <v>-110.79538948284642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-339.59378255210805</v>
      </c>
      <c r="AI54">
        <f t="shared" si="25"/>
        <v>-339.59543770807323</v>
      </c>
      <c r="AJ54">
        <f t="shared" si="7"/>
        <v>-10.497796261884844</v>
      </c>
      <c r="AK54">
        <f t="shared" si="22"/>
        <v>-8.490523002131189</v>
      </c>
      <c r="AL54">
        <f t="shared" si="8"/>
        <v>-358.58375697208925</v>
      </c>
      <c r="AN54">
        <f t="shared" si="26"/>
        <v>0</v>
      </c>
      <c r="AO54">
        <f t="shared" si="26"/>
        <v>0</v>
      </c>
      <c r="AP54">
        <f t="shared" si="26"/>
        <v>-5.1135177450965657E-6</v>
      </c>
      <c r="AQ54">
        <f t="shared" si="26"/>
        <v>-1.0491572212649372</v>
      </c>
      <c r="AR54">
        <f t="shared" si="26"/>
        <v>-1.0491623347826822</v>
      </c>
      <c r="AS54">
        <f t="shared" si="26"/>
        <v>-3.2432392232724573E-2</v>
      </c>
      <c r="AT54">
        <f t="shared" si="26"/>
        <v>-2.6231026531338637E-2</v>
      </c>
      <c r="AU54">
        <f t="shared" si="23"/>
        <v>-1.1078257535467453</v>
      </c>
      <c r="AW54">
        <v>51</v>
      </c>
      <c r="AX54">
        <f>IF(Z54&gt;0, (R54*SUMPRODUCT(K54:$K$98, X54:$X$98)-K54*$AZ$3)/Z54, 0)</f>
        <v>-836744.32963297097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1000000</v>
      </c>
      <c r="S55">
        <f t="shared" si="1"/>
        <v>-3804148.853350379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-110.79538948284642</v>
      </c>
      <c r="AC55">
        <f t="shared" si="2"/>
        <v>-99.823550215577043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-104.8476468181925</v>
      </c>
      <c r="AI55">
        <f t="shared" si="25"/>
        <v>-104.84797482701282</v>
      </c>
      <c r="AJ55">
        <f t="shared" si="7"/>
        <v>-10.971839267269374</v>
      </c>
      <c r="AK55">
        <f t="shared" si="22"/>
        <v>-7.7556772637992504</v>
      </c>
      <c r="AL55">
        <f t="shared" si="8"/>
        <v>-123.57549135808145</v>
      </c>
      <c r="AN55">
        <f t="shared" si="26"/>
        <v>0</v>
      </c>
      <c r="AO55">
        <f t="shared" si="26"/>
        <v>0</v>
      </c>
      <c r="AP55">
        <f t="shared" si="26"/>
        <v>-9.0479114878896892E-7</v>
      </c>
      <c r="AQ55">
        <f t="shared" si="26"/>
        <v>-0.28921546292871103</v>
      </c>
      <c r="AR55">
        <f t="shared" si="26"/>
        <v>-0.28921636771985981</v>
      </c>
      <c r="AS55">
        <f t="shared" si="26"/>
        <v>-3.0265110082681641E-2</v>
      </c>
      <c r="AT55">
        <f t="shared" si="26"/>
        <v>-2.139353488843564E-2</v>
      </c>
      <c r="AU55">
        <f t="shared" si="23"/>
        <v>-0.34087501269097714</v>
      </c>
      <c r="AW55">
        <v>52</v>
      </c>
      <c r="AX55">
        <f>IF(Z55&gt;0, (R55*SUMPRODUCT(K55:$K$98, X55:$X$98)-K55*$AZ$3)/Z55, 0)</f>
        <v>-3804148.853350379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1000000</v>
      </c>
      <c r="S56">
        <f t="shared" si="1"/>
        <v>-17378287.805212505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-99.823550215577043</v>
      </c>
      <c r="AC56">
        <f t="shared" si="2"/>
        <v>-89.379733099457269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-20.835114493530295</v>
      </c>
      <c r="AI56">
        <f t="shared" si="25"/>
        <v>-20.835178783331237</v>
      </c>
      <c r="AJ56">
        <f t="shared" si="7"/>
        <v>-10.443817116119774</v>
      </c>
      <c r="AK56">
        <f t="shared" si="22"/>
        <v>-6.9876485150903935</v>
      </c>
      <c r="AL56">
        <f t="shared" si="8"/>
        <v>-38.266644414541403</v>
      </c>
      <c r="AN56">
        <f t="shared" si="26"/>
        <v>0</v>
      </c>
      <c r="AO56">
        <f t="shared" si="26"/>
        <v>0</v>
      </c>
      <c r="AP56">
        <f t="shared" si="26"/>
        <v>-1.5833862876490233E-7</v>
      </c>
      <c r="AQ56">
        <f t="shared" si="26"/>
        <v>-5.1314569506027766E-2</v>
      </c>
      <c r="AR56">
        <f t="shared" si="26"/>
        <v>-5.131472784465653E-2</v>
      </c>
      <c r="AS56">
        <f t="shared" si="26"/>
        <v>-2.5721959890346854E-2</v>
      </c>
      <c r="AT56">
        <f t="shared" si="26"/>
        <v>-1.7209801055935645E-2</v>
      </c>
      <c r="AU56">
        <f t="shared" si="23"/>
        <v>-9.4246488790939026E-2</v>
      </c>
      <c r="AW56">
        <v>53</v>
      </c>
      <c r="AX56">
        <f>IF(Z56&gt;0, (R56*SUMPRODUCT(K56:$K$98, X56:$X$98)-K56*$AZ$3)/Z56, 0)</f>
        <v>-17378287.805212505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1000000</v>
      </c>
      <c r="S57">
        <f t="shared" si="1"/>
        <v>-80169560.811956927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-89.379733099457269</v>
      </c>
      <c r="AC57">
        <f t="shared" si="2"/>
        <v>-79.847982866241409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-4.0957634572528976</v>
      </c>
      <c r="AI57">
        <f t="shared" si="25"/>
        <v>-4.0957759071126167</v>
      </c>
      <c r="AJ57">
        <f t="shared" si="7"/>
        <v>-9.5317502332158597</v>
      </c>
      <c r="AK57">
        <f t="shared" si="22"/>
        <v>-6.2565813169620093</v>
      </c>
      <c r="AL57">
        <f t="shared" si="8"/>
        <v>-19.884107457290487</v>
      </c>
      <c r="AN57">
        <f t="shared" si="26"/>
        <v>0</v>
      </c>
      <c r="AO57">
        <f t="shared" si="26"/>
        <v>0</v>
      </c>
      <c r="AP57">
        <f t="shared" si="26"/>
        <v>-2.7377339007591304E-8</v>
      </c>
      <c r="AQ57">
        <f t="shared" si="26"/>
        <v>-9.006615913482216E-3</v>
      </c>
      <c r="AR57">
        <f t="shared" si="26"/>
        <v>-9.0066432908212247E-3</v>
      </c>
      <c r="AS57">
        <f t="shared" si="26"/>
        <v>-2.0960393399134462E-2</v>
      </c>
      <c r="AT57">
        <f t="shared" si="26"/>
        <v>-1.375827130679586E-2</v>
      </c>
      <c r="AU57">
        <f t="shared" si="23"/>
        <v>-4.3725307996751547E-2</v>
      </c>
      <c r="AW57">
        <v>54</v>
      </c>
      <c r="AX57">
        <f>IF(Z57&gt;0, (R57*SUMPRODUCT(K57:$K$98, X57:$X$98)-K57*$AZ$3)/Z57, 0)</f>
        <v>-80169560.811956927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1000000</v>
      </c>
      <c r="S58">
        <f t="shared" si="1"/>
        <v>-374678178.60068041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-79.847982866241409</v>
      </c>
      <c r="AC58">
        <f t="shared" si="2"/>
        <v>-71.300681622581791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-0.79573042642274039</v>
      </c>
      <c r="AI58">
        <f t="shared" si="25"/>
        <v>-0.79573280515353173</v>
      </c>
      <c r="AJ58">
        <f t="shared" si="7"/>
        <v>-8.5473012436596179</v>
      </c>
      <c r="AK58">
        <f t="shared" si="22"/>
        <v>-5.5893588006368988</v>
      </c>
      <c r="AL58">
        <f t="shared" si="8"/>
        <v>-14.93239284945005</v>
      </c>
      <c r="AN58">
        <f t="shared" si="26"/>
        <v>0</v>
      </c>
      <c r="AO58">
        <f t="shared" si="26"/>
        <v>0</v>
      </c>
      <c r="AP58">
        <f t="shared" si="26"/>
        <v>-4.6703996752672722E-9</v>
      </c>
      <c r="AQ58">
        <f t="shared" si="26"/>
        <v>-1.5623369986582885E-3</v>
      </c>
      <c r="AR58">
        <f t="shared" si="26"/>
        <v>-1.5623416690579638E-3</v>
      </c>
      <c r="AS58">
        <f t="shared" si="26"/>
        <v>-1.6781769966595562E-2</v>
      </c>
      <c r="AT58">
        <f t="shared" si="26"/>
        <v>-1.0974146222193254E-2</v>
      </c>
      <c r="AU58">
        <f t="shared" si="23"/>
        <v>-2.9318257857846784E-2</v>
      </c>
      <c r="AW58">
        <v>55</v>
      </c>
      <c r="AX58">
        <f>IF(Z58&gt;0, (R58*SUMPRODUCT(K58:$K$98, X58:$X$98)-K58*$AZ$3)/Z58, 0)</f>
        <v>-374678178.60068041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1000000</v>
      </c>
      <c r="S59">
        <f t="shared" si="1"/>
        <v>-1777549778.6206448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-71.300681622581791</v>
      </c>
      <c r="AC59">
        <f t="shared" si="2"/>
        <v>-63.6626833706759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-0.15258062604060071</v>
      </c>
      <c r="AI59">
        <f t="shared" si="25"/>
        <v>-0.15258107372625865</v>
      </c>
      <c r="AJ59">
        <f t="shared" si="7"/>
        <v>-7.6379982519058913</v>
      </c>
      <c r="AK59">
        <f t="shared" si="22"/>
        <v>-4.9910477135807261</v>
      </c>
      <c r="AL59">
        <f t="shared" si="8"/>
        <v>-12.781627039212875</v>
      </c>
      <c r="AN59">
        <f t="shared" si="26"/>
        <v>0</v>
      </c>
      <c r="AO59">
        <f t="shared" si="26"/>
        <v>0</v>
      </c>
      <c r="AP59">
        <f t="shared" si="26"/>
        <v>-7.8480888654226522E-10</v>
      </c>
      <c r="AQ59">
        <f t="shared" si="26"/>
        <v>-2.6747926611337585E-4</v>
      </c>
      <c r="AR59">
        <f t="shared" si="26"/>
        <v>-2.674800509222624E-4</v>
      </c>
      <c r="AS59">
        <f t="shared" si="26"/>
        <v>-1.3389682687836166E-2</v>
      </c>
      <c r="AT59">
        <f t="shared" si="26"/>
        <v>-8.7494842183317555E-3</v>
      </c>
      <c r="AU59">
        <f t="shared" si="23"/>
        <v>-2.240664695709018E-2</v>
      </c>
      <c r="AW59">
        <v>56</v>
      </c>
      <c r="AX59">
        <f>IF(Z59&gt;0, (R59*SUMPRODUCT(K59:$K$98, X59:$X$98)-K59*$AZ$3)/Z59, 0)</f>
        <v>-1777549778.6206448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1000000</v>
      </c>
      <c r="S60">
        <f t="shared" si="1"/>
        <v>-8562198253.9120922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-63.6626833706759</v>
      </c>
      <c r="AC60">
        <f t="shared" si="2"/>
        <v>-56.841914609848665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-2.8817998377512349E-2</v>
      </c>
      <c r="AI60">
        <f t="shared" si="25"/>
        <v>-2.8818081361333975E-2</v>
      </c>
      <c r="AJ60">
        <f t="shared" si="7"/>
        <v>-6.8207687608272352</v>
      </c>
      <c r="AK60">
        <f t="shared" si="22"/>
        <v>-4.4563878359473135</v>
      </c>
      <c r="AL60">
        <f t="shared" si="8"/>
        <v>-11.305974678135883</v>
      </c>
      <c r="AN60">
        <f t="shared" si="26"/>
        <v>0</v>
      </c>
      <c r="AO60">
        <f t="shared" si="26"/>
        <v>0</v>
      </c>
      <c r="AP60">
        <f t="shared" si="26"/>
        <v>-1.298871355263522E-10</v>
      </c>
      <c r="AQ60">
        <f t="shared" si="26"/>
        <v>-4.5106228991952006E-5</v>
      </c>
      <c r="AR60">
        <f t="shared" si="26"/>
        <v>-4.5106358879087538E-5</v>
      </c>
      <c r="AS60">
        <f t="shared" si="26"/>
        <v>-1.0675937780158346E-2</v>
      </c>
      <c r="AT60">
        <f t="shared" si="26"/>
        <v>-6.9751843126635918E-3</v>
      </c>
      <c r="AU60">
        <f t="shared" si="23"/>
        <v>-1.7696228451701025E-2</v>
      </c>
      <c r="AW60">
        <v>57</v>
      </c>
      <c r="AX60">
        <f>IF(Z60&gt;0, (R60*SUMPRODUCT(K60:$K$98, X60:$X$98)-K60*$AZ$3)/Z60, 0)</f>
        <v>-8562198253.9120922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1000000</v>
      </c>
      <c r="S61">
        <f t="shared" si="1"/>
        <v>-41937079220.067871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-56.841914609848665</v>
      </c>
      <c r="AC61">
        <f t="shared" si="2"/>
        <v>-50.751748787422891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-5.3621307022860788E-3</v>
      </c>
      <c r="AI61">
        <f t="shared" si="25"/>
        <v>-5.3621458296357095E-3</v>
      </c>
      <c r="AJ61">
        <f t="shared" si="7"/>
        <v>-6.0901658224257744</v>
      </c>
      <c r="AK61">
        <f t="shared" si="22"/>
        <v>-3.978934022689407</v>
      </c>
      <c r="AL61">
        <f t="shared" si="8"/>
        <v>-10.074461990944817</v>
      </c>
      <c r="AN61">
        <f t="shared" si="26"/>
        <v>0</v>
      </c>
      <c r="AO61">
        <f t="shared" si="26"/>
        <v>0</v>
      </c>
      <c r="AP61">
        <f t="shared" si="26"/>
        <v>-2.1140610744581592E-11</v>
      </c>
      <c r="AQ61">
        <f t="shared" si="26"/>
        <v>-7.4936271526540915E-6</v>
      </c>
      <c r="AR61">
        <f t="shared" si="26"/>
        <v>-7.4936482932648362E-6</v>
      </c>
      <c r="AS61">
        <f t="shared" si="26"/>
        <v>-8.5110629533216627E-3</v>
      </c>
      <c r="AT61">
        <f t="shared" si="26"/>
        <v>-5.5605970250468808E-3</v>
      </c>
      <c r="AU61">
        <f t="shared" si="23"/>
        <v>-1.407915362666181E-2</v>
      </c>
      <c r="AW61">
        <v>58</v>
      </c>
      <c r="AX61">
        <f>IF(Z61&gt;0, (R61*SUMPRODUCT(K61:$K$98, X61:$X$98)-K61*$AZ$3)/Z61, 0)</f>
        <v>-41937079220.067871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1000000</v>
      </c>
      <c r="S62">
        <f t="shared" si="1"/>
        <v>-209093480687.07483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-50.751748787422891</v>
      </c>
      <c r="AC62">
        <f t="shared" si="2"/>
        <v>-45.314067951893989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-9.8136930069771754E-4</v>
      </c>
      <c r="AI62">
        <f t="shared" si="25"/>
        <v>-9.8137200965759297E-4</v>
      </c>
      <c r="AJ62">
        <f t="shared" si="7"/>
        <v>-5.4376808355289015</v>
      </c>
      <c r="AK62">
        <f t="shared" si="22"/>
        <v>-3.5526224151196026</v>
      </c>
      <c r="AL62">
        <f t="shared" si="8"/>
        <v>-8.9912846226581618</v>
      </c>
      <c r="AN62">
        <f t="shared" si="26"/>
        <v>0</v>
      </c>
      <c r="AO62">
        <f t="shared" si="26"/>
        <v>0</v>
      </c>
      <c r="AP62">
        <f t="shared" si="26"/>
        <v>-3.3801753852916709E-12</v>
      </c>
      <c r="AQ62">
        <f t="shared" si="26"/>
        <v>-1.2245291575435075E-6</v>
      </c>
      <c r="AR62">
        <f t="shared" si="26"/>
        <v>-1.2245325377188928E-6</v>
      </c>
      <c r="AS62">
        <f t="shared" si="26"/>
        <v>-6.7850081796798235E-3</v>
      </c>
      <c r="AT62">
        <f t="shared" si="26"/>
        <v>-4.4328773377806819E-3</v>
      </c>
      <c r="AU62">
        <f t="shared" si="23"/>
        <v>-1.1219110049998223E-2</v>
      </c>
      <c r="AW62">
        <v>59</v>
      </c>
      <c r="AX62">
        <f>IF(Z62&gt;0, (R62*SUMPRODUCT(K62:$K$98, X62:$X$98)-K62*$AZ$3)/Z62, 0)</f>
        <v>-209093480687.07483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1000000</v>
      </c>
      <c r="S63">
        <f t="shared" si="1"/>
        <v>-1062224759990.3613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-45.314067951893989</v>
      </c>
      <c r="AC63">
        <f t="shared" si="2"/>
        <v>-40.458990311105246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-1.7646070551898124E-4</v>
      </c>
      <c r="AI63">
        <f t="shared" si="25"/>
        <v>-1.7646118163043895E-4</v>
      </c>
      <c r="AJ63">
        <f t="shared" si="7"/>
        <v>-4.8550776407887426</v>
      </c>
      <c r="AK63">
        <f t="shared" si="22"/>
        <v>-3.1719847566325794</v>
      </c>
      <c r="AL63">
        <f t="shared" si="8"/>
        <v>-8.0272388586029528</v>
      </c>
      <c r="AN63">
        <f t="shared" si="26"/>
        <v>0</v>
      </c>
      <c r="AO63">
        <f t="shared" si="26"/>
        <v>0</v>
      </c>
      <c r="AP63">
        <f t="shared" si="26"/>
        <v>-5.3042901545210585E-13</v>
      </c>
      <c r="AQ63">
        <f t="shared" si="26"/>
        <v>-1.9659236672374253E-7</v>
      </c>
      <c r="AR63">
        <f t="shared" si="26"/>
        <v>-1.9659289715275799E-7</v>
      </c>
      <c r="AS63">
        <f t="shared" si="26"/>
        <v>-5.4089730698005977E-3</v>
      </c>
      <c r="AT63">
        <f t="shared" si="26"/>
        <v>-3.5338631832170487E-3</v>
      </c>
      <c r="AU63">
        <f t="shared" si="23"/>
        <v>-8.9430328459147983E-3</v>
      </c>
      <c r="AW63">
        <v>60</v>
      </c>
      <c r="AX63">
        <f>IF(Z63&gt;0, (R63*SUMPRODUCT(K63:$K$98, X63:$X$98)-K63*$AZ$3)/Z63, 0)</f>
        <v>-1062224759990.3613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1000000</v>
      </c>
      <c r="S64">
        <f t="shared" si="1"/>
        <v>-5507980648676.915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-40.458990311105246</v>
      </c>
      <c r="AC64">
        <f t="shared" si="2"/>
        <v>-36.12409866366378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-3.1149526074135009E-5</v>
      </c>
      <c r="AI64">
        <f t="shared" si="25"/>
        <v>-3.1149608055402208E-5</v>
      </c>
      <c r="AJ64">
        <f t="shared" si="7"/>
        <v>-4.3348916474414665</v>
      </c>
      <c r="AK64">
        <f t="shared" si="22"/>
        <v>-2.8321293217773675</v>
      </c>
      <c r="AL64">
        <f t="shared" si="8"/>
        <v>-7.1670521188268896</v>
      </c>
      <c r="AN64">
        <f t="shared" si="26"/>
        <v>0</v>
      </c>
      <c r="AO64">
        <f t="shared" si="26"/>
        <v>0</v>
      </c>
      <c r="AP64">
        <f t="shared" si="26"/>
        <v>-8.1548362376850235E-14</v>
      </c>
      <c r="AQ64">
        <f t="shared" si="26"/>
        <v>-3.0985039959679473E-8</v>
      </c>
      <c r="AR64">
        <f t="shared" si="26"/>
        <v>-3.098512150804185E-8</v>
      </c>
      <c r="AS64">
        <f t="shared" si="26"/>
        <v>-4.3120011070853651E-3</v>
      </c>
      <c r="AT64">
        <f t="shared" si="26"/>
        <v>-2.8171741681526845E-3</v>
      </c>
      <c r="AU64">
        <f t="shared" si="23"/>
        <v>-7.1292062603595585E-3</v>
      </c>
      <c r="AW64">
        <v>61</v>
      </c>
      <c r="AX64">
        <f>IF(Z64&gt;0, (R64*SUMPRODUCT(K64:$K$98, X64:$X$98)-K64*$AZ$3)/Z64, 0)</f>
        <v>-5507980648676.915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1000000</v>
      </c>
      <c r="S65">
        <f t="shared" si="1"/>
        <v>-29182037866192.715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-36.12409866366378</v>
      </c>
      <c r="AC65">
        <f t="shared" si="2"/>
        <v>-32.253659548190022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-5.3876590908210152E-6</v>
      </c>
      <c r="AI65">
        <f t="shared" si="25"/>
        <v>-5.3876729065369086E-6</v>
      </c>
      <c r="AJ65">
        <f t="shared" si="7"/>
        <v>-3.8704391154737579</v>
      </c>
      <c r="AK65">
        <f t="shared" si="22"/>
        <v>-2.528686906456465</v>
      </c>
      <c r="AL65">
        <f t="shared" si="8"/>
        <v>-6.3991314096031289</v>
      </c>
      <c r="AN65">
        <f t="shared" si="26"/>
        <v>0</v>
      </c>
      <c r="AO65">
        <f t="shared" si="26"/>
        <v>0</v>
      </c>
      <c r="AP65">
        <f t="shared" si="26"/>
        <v>-1.2270322806738913E-14</v>
      </c>
      <c r="AQ65">
        <f t="shared" si="26"/>
        <v>-4.7850083721095804E-9</v>
      </c>
      <c r="AR65">
        <f t="shared" si="26"/>
        <v>-4.7850206424323871E-9</v>
      </c>
      <c r="AS65">
        <f t="shared" si="26"/>
        <v>-3.4375010109372176E-3</v>
      </c>
      <c r="AT65">
        <f t="shared" si="26"/>
        <v>-2.2458340095149187E-3</v>
      </c>
      <c r="AU65">
        <f t="shared" si="23"/>
        <v>-5.6833398054727787E-3</v>
      </c>
      <c r="AW65">
        <v>62</v>
      </c>
      <c r="AX65">
        <f>IF(Z65&gt;0, (R65*SUMPRODUCT(K65:$K$98, X65:$X$98)-K65*$AZ$3)/Z65, 0)</f>
        <v>-29182037866192.715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1000000</v>
      </c>
      <c r="S66">
        <f t="shared" si="1"/>
        <v>-158257177458086.34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-32.253659548190022</v>
      </c>
      <c r="AC66">
        <f t="shared" si="2"/>
        <v>-28.797910315065408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-9.1223563563804918E-7</v>
      </c>
      <c r="AI66">
        <f t="shared" si="25"/>
        <v>-9.122379102513383E-7</v>
      </c>
      <c r="AJ66">
        <f t="shared" si="7"/>
        <v>-3.4557492331246138</v>
      </c>
      <c r="AK66">
        <f t="shared" si="22"/>
        <v>-2.2577561683733016</v>
      </c>
      <c r="AL66">
        <f t="shared" si="8"/>
        <v>-5.7135063137358255</v>
      </c>
      <c r="AN66">
        <f t="shared" si="26"/>
        <v>0</v>
      </c>
      <c r="AO66">
        <f t="shared" si="26"/>
        <v>0</v>
      </c>
      <c r="AP66">
        <f t="shared" si="26"/>
        <v>-1.8037325554171439E-15</v>
      </c>
      <c r="AQ66">
        <f t="shared" si="26"/>
        <v>-7.233885083288802E-10</v>
      </c>
      <c r="AR66">
        <f t="shared" si="26"/>
        <v>-7.2339031206143558E-10</v>
      </c>
      <c r="AS66">
        <f t="shared" si="26"/>
        <v>-2.7403547781382218E-3</v>
      </c>
      <c r="AT66">
        <f t="shared" si="26"/>
        <v>-1.7903651238833152E-3</v>
      </c>
      <c r="AU66">
        <f t="shared" si="23"/>
        <v>-4.5307206254118484E-3</v>
      </c>
      <c r="AW66">
        <v>63</v>
      </c>
      <c r="AX66">
        <f>IF(Z66&gt;0, (R66*SUMPRODUCT(K66:$K$98, X66:$X$98)-K66*$AZ$3)/Z66, 0)</f>
        <v>-158257177458086.34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-880223318316046.25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-28.797910315065408</v>
      </c>
      <c r="AC67">
        <f t="shared" ref="AC67:AC89" si="29">S67*Z67</f>
        <v>-25.712419924798059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-1.5093812645129228E-7</v>
      </c>
      <c r="AI67">
        <f t="shared" ref="AI67:AI89" si="33">SUM(AE67:AH67)</f>
        <v>-1.5093849159186782E-7</v>
      </c>
      <c r="AJ67">
        <f t="shared" ref="AJ67:AJ89" si="34">AB67-AC67</f>
        <v>-3.0854903902673492</v>
      </c>
      <c r="AK67">
        <f t="shared" si="22"/>
        <v>-2.0158537220545787</v>
      </c>
      <c r="AL67">
        <f t="shared" ref="AL67:AL89" si="35">SUM(AI67:AK67)</f>
        <v>-5.1013442632604189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-1.0686746411584756E-10</v>
      </c>
      <c r="AR67">
        <f t="shared" si="36"/>
        <v>-1.0686772264328707E-10</v>
      </c>
      <c r="AS67">
        <f t="shared" si="36"/>
        <v>-2.1845940539622043E-3</v>
      </c>
      <c r="AT67">
        <f t="shared" si="36"/>
        <v>-1.4272681155478926E-3</v>
      </c>
      <c r="AU67">
        <f t="shared" si="23"/>
        <v>-3.611862276377819E-3</v>
      </c>
      <c r="AW67">
        <v>64</v>
      </c>
      <c r="AX67">
        <f>IF(Z67&gt;0, (R67*SUMPRODUCT(K67:$K$98, X67:$X$98)-K67*$AZ$3)/Z67, 0)</f>
        <v>-880223318316046.25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1000000</v>
      </c>
      <c r="S68">
        <f t="shared" si="28"/>
        <v>-5026892589059709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-25.712419924798059</v>
      </c>
      <c r="AC68">
        <f t="shared" si="29"/>
        <v>-22.957517790091767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-2.4352193394470732E-8</v>
      </c>
      <c r="AI68">
        <f t="shared" si="33"/>
        <v>-2.4352250481223093E-8</v>
      </c>
      <c r="AJ68">
        <f t="shared" si="34"/>
        <v>-2.7549021347062919</v>
      </c>
      <c r="AK68">
        <f t="shared" si="22"/>
        <v>-1.7998693947358644</v>
      </c>
      <c r="AL68">
        <f t="shared" si="35"/>
        <v>-4.5547715537944065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-1.5394536246834665E-11</v>
      </c>
      <c r="AR68">
        <f t="shared" si="36"/>
        <v>-1.5394572334921854E-11</v>
      </c>
      <c r="AS68">
        <f t="shared" si="36"/>
        <v>-1.7415450050937782E-3</v>
      </c>
      <c r="AT68">
        <f t="shared" si="36"/>
        <v>-1.137809403366552E-3</v>
      </c>
      <c r="AU68">
        <f t="shared" si="23"/>
        <v>-2.8793544238549023E-3</v>
      </c>
      <c r="AW68">
        <v>65</v>
      </c>
      <c r="AX68">
        <f>IF(Z68&gt;0, (R68*SUMPRODUCT(K68:$K$98, X68:$X$98)-K68*$AZ$3)/Z68, 0)</f>
        <v>-5026892589059709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1000000</v>
      </c>
      <c r="S69">
        <f t="shared" si="28"/>
        <v>-2.9534790408464824E+16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-22.957517790091767</v>
      </c>
      <c r="AC69">
        <f t="shared" si="29"/>
        <v>-20.497783741166838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-3.827249144782833E-9</v>
      </c>
      <c r="AI69">
        <f t="shared" si="33"/>
        <v>-3.8272578200533607E-9</v>
      </c>
      <c r="AJ69">
        <f t="shared" si="34"/>
        <v>-2.4597340489249291</v>
      </c>
      <c r="AK69">
        <f t="shared" si="22"/>
        <v>-1.6070262453064239</v>
      </c>
      <c r="AL69">
        <f t="shared" si="35"/>
        <v>-4.0667602980586111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-2.1602162985392828E-12</v>
      </c>
      <c r="AR69">
        <f t="shared" si="36"/>
        <v>-2.1602211951269047E-12</v>
      </c>
      <c r="AS69">
        <f t="shared" si="36"/>
        <v>-1.3883490155854896E-3</v>
      </c>
      <c r="AT69">
        <f t="shared" si="36"/>
        <v>-9.0705469018748889E-4</v>
      </c>
      <c r="AU69">
        <f t="shared" si="23"/>
        <v>-2.2954037079331996E-3</v>
      </c>
      <c r="AW69">
        <v>66</v>
      </c>
      <c r="AX69">
        <f>IF(Z69&gt;0, (R69*SUMPRODUCT(K69:$K$98, X69:$X$98)-K69*$AZ$3)/Z69, 0)</f>
        <v>-2.9534790408464824E+16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1000000</v>
      </c>
      <c r="S70">
        <f t="shared" si="28"/>
        <v>-1.787075050520912E+17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-20.497783741166838</v>
      </c>
      <c r="AC70">
        <f t="shared" si="29"/>
        <v>-18.301592626043711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-5.8467054705413261E-10</v>
      </c>
      <c r="AI70">
        <f t="shared" si="33"/>
        <v>-5.8467182719011657E-10</v>
      </c>
      <c r="AJ70">
        <f t="shared" si="34"/>
        <v>-2.1961911151231277</v>
      </c>
      <c r="AK70">
        <f t="shared" si="22"/>
        <v>-1.4348448618816787</v>
      </c>
      <c r="AL70">
        <f t="shared" si="35"/>
        <v>-3.6310359775894785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-2.9464813584188041E-13</v>
      </c>
      <c r="AR70">
        <f t="shared" si="36"/>
        <v>-2.946487809738837E-13</v>
      </c>
      <c r="AS70">
        <f t="shared" si="36"/>
        <v>-1.1067833351345762E-3</v>
      </c>
      <c r="AT70">
        <f t="shared" si="36"/>
        <v>-7.2309844562187906E-4</v>
      </c>
      <c r="AU70">
        <f t="shared" si="23"/>
        <v>-1.8298817810511042E-3</v>
      </c>
      <c r="AW70">
        <v>67</v>
      </c>
      <c r="AX70">
        <f>IF(Z70&gt;0, (R70*SUMPRODUCT(K70:$K$98, X70:$X$98)-K70*$AZ$3)/Z70, 0)</f>
        <v>-1.787075050520912E+17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1000000</v>
      </c>
      <c r="S71">
        <f t="shared" si="28"/>
        <v>-1.1140245259658916E+18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-18.301592626043711</v>
      </c>
      <c r="AC71">
        <f t="shared" si="29"/>
        <v>-16.340707701825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-8.6718594033449738E-11</v>
      </c>
      <c r="AI71">
        <f t="shared" si="33"/>
        <v>-8.6718777385648466E-11</v>
      </c>
      <c r="AJ71">
        <f t="shared" si="34"/>
        <v>-1.9608849242187105</v>
      </c>
      <c r="AK71">
        <f t="shared" si="22"/>
        <v>-1.2811114838230599</v>
      </c>
      <c r="AL71">
        <f t="shared" si="35"/>
        <v>-3.2419964081284895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-3.9019948015910836E-14</v>
      </c>
      <c r="AR71">
        <f t="shared" si="36"/>
        <v>-3.9020030517170717E-14</v>
      </c>
      <c r="AS71">
        <f t="shared" si="36"/>
        <v>-8.8232089854551774E-4</v>
      </c>
      <c r="AT71">
        <f t="shared" si="36"/>
        <v>-5.7644965371648094E-4</v>
      </c>
      <c r="AU71">
        <f t="shared" si="23"/>
        <v>-1.4587705523010188E-3</v>
      </c>
      <c r="AW71">
        <v>68</v>
      </c>
      <c r="AX71">
        <f>IF(Z71&gt;0, (R71*SUMPRODUCT(K71:$K$98, X71:$X$98)-K71*$AZ$3)/Z71, 0)</f>
        <v>-1.1140245259658916E+18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1000000</v>
      </c>
      <c r="S72">
        <f t="shared" si="28"/>
        <v>-7.1665723265824481E+18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-16.340707701825</v>
      </c>
      <c r="AC72">
        <f t="shared" si="29"/>
        <v>-14.589917590915213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-1.2485664885602649E-11</v>
      </c>
      <c r="AI72">
        <f t="shared" si="33"/>
        <v>-1.2485690333468319E-11</v>
      </c>
      <c r="AJ72">
        <f t="shared" si="34"/>
        <v>-1.7507901109097865</v>
      </c>
      <c r="AK72">
        <f t="shared" ref="AK72:AK89" si="49">G72*SUM(AB72:AB72, AE72:AF72)</f>
        <v>-1.1438495391277501</v>
      </c>
      <c r="AL72">
        <f t="shared" si="35"/>
        <v>-2.8946396500500224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-5.016122224033473E-15</v>
      </c>
      <c r="AR72">
        <f t="shared" si="36"/>
        <v>-5.0161324477264611E-15</v>
      </c>
      <c r="AS72">
        <f t="shared" si="36"/>
        <v>-7.0338081835589149E-4</v>
      </c>
      <c r="AT72">
        <f t="shared" si="36"/>
        <v>-4.5954213465919163E-4</v>
      </c>
      <c r="AU72">
        <f t="shared" si="23"/>
        <v>-1.1629229530200993E-3</v>
      </c>
      <c r="AW72">
        <v>69</v>
      </c>
      <c r="AX72">
        <f>IF(Z72&gt;0, (R72*SUMPRODUCT(K72:$K$98, X72:$X$98)-K72*$AZ$3)/Z72, 0)</f>
        <v>-7.1665723265824481E+18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1000000</v>
      </c>
      <c r="S73">
        <f t="shared" si="28"/>
        <v>-4.765276197027088E+19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-14.589917590915213</v>
      </c>
      <c r="AC73">
        <f t="shared" si="29"/>
        <v>-13.026712134745729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-1.7421035507947251E-12</v>
      </c>
      <c r="AI73">
        <f t="shared" si="33"/>
        <v>-1.7421069678873542E-12</v>
      </c>
      <c r="AJ73">
        <f t="shared" si="34"/>
        <v>-1.5632054561694844</v>
      </c>
      <c r="AK73">
        <f t="shared" si="49"/>
        <v>-1.0212942313640649</v>
      </c>
      <c r="AL73">
        <f t="shared" si="35"/>
        <v>-2.5844996875352915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-6.2490266822096737E-16</v>
      </c>
      <c r="AR73">
        <f t="shared" si="36"/>
        <v>-6.2490389395195248E-16</v>
      </c>
      <c r="AS73">
        <f t="shared" si="36"/>
        <v>-5.6073088198015455E-4</v>
      </c>
      <c r="AT73">
        <f t="shared" si="36"/>
        <v>-3.6634417622703497E-4</v>
      </c>
      <c r="AU73">
        <f t="shared" si="23"/>
        <v>-9.2707505820781451E-4</v>
      </c>
      <c r="AW73">
        <v>70</v>
      </c>
      <c r="AX73">
        <f>IF(Z73&gt;0, (R73*SUMPRODUCT(K73:$K$98, X73:$X$98)-K73*$AZ$3)/Z73, 0)</f>
        <v>-4.765276197027088E+19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1000000</v>
      </c>
      <c r="S74">
        <f t="shared" si="28"/>
        <v>-3.2800310116997235E+20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-13.026712134745729</v>
      </c>
      <c r="AC74">
        <f t="shared" si="29"/>
        <v>-11.630992977451543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-2.3517372704717581E-13</v>
      </c>
      <c r="AI74">
        <f t="shared" si="33"/>
        <v>-2.3517417029729054E-13</v>
      </c>
      <c r="AJ74">
        <f t="shared" si="34"/>
        <v>-1.3957191572941863</v>
      </c>
      <c r="AK74">
        <f t="shared" si="49"/>
        <v>-0.91186984943220117</v>
      </c>
      <c r="AL74">
        <f t="shared" si="35"/>
        <v>-2.3075890067266225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-7.5319805934473407E-17</v>
      </c>
      <c r="AR74">
        <f t="shared" si="36"/>
        <v>-7.5319947895537859E-17</v>
      </c>
      <c r="AS74">
        <f t="shared" si="36"/>
        <v>-4.4701122606836415E-4</v>
      </c>
      <c r="AT74">
        <f t="shared" si="36"/>
        <v>-2.9204733436466441E-4</v>
      </c>
      <c r="AU74">
        <f t="shared" si="23"/>
        <v>-7.3905856043310391E-4</v>
      </c>
      <c r="AW74">
        <v>71</v>
      </c>
      <c r="AX74">
        <f>IF(Z74&gt;0, (R74*SUMPRODUCT(K74:$K$98, X74:$X$98)-K74*$AZ$3)/Z74, 0)</f>
        <v>-3.2800310116997235E+20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1000000</v>
      </c>
      <c r="S75">
        <f t="shared" si="28"/>
        <v>-2.3403836587221223E+21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-11.630992977451543</v>
      </c>
      <c r="AC75">
        <f t="shared" si="29"/>
        <v>-10.384815158438876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-3.0668181402245006E-14</v>
      </c>
      <c r="AI75">
        <f t="shared" si="33"/>
        <v>-3.066823686759104E-14</v>
      </c>
      <c r="AJ75">
        <f t="shared" si="34"/>
        <v>-1.2461778190126669</v>
      </c>
      <c r="AK75">
        <f t="shared" si="49"/>
        <v>-0.81416950842160807</v>
      </c>
      <c r="AL75">
        <f t="shared" si="35"/>
        <v>-2.0603473274343056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-8.7698141762487304E-18</v>
      </c>
      <c r="AR75">
        <f t="shared" si="36"/>
        <v>-8.769830037012417E-18</v>
      </c>
      <c r="AS75">
        <f t="shared" si="36"/>
        <v>-3.5635461261827514E-4</v>
      </c>
      <c r="AT75">
        <f t="shared" si="36"/>
        <v>-2.3281834691060618E-4</v>
      </c>
      <c r="AU75">
        <f t="shared" si="23"/>
        <v>-5.8917295952889005E-4</v>
      </c>
      <c r="AW75">
        <v>72</v>
      </c>
      <c r="AX75">
        <f>IF(Z75&gt;0, (R75*SUMPRODUCT(K75:$K$98, X75:$X$98)-K75*$AZ$3)/Z75, 0)</f>
        <v>-2.3403836587221223E+21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1000000</v>
      </c>
      <c r="S76">
        <f t="shared" si="28"/>
        <v>-1.7337475144329925E+22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-10.384815158438876</v>
      </c>
      <c r="AC76">
        <f t="shared" si="29"/>
        <v>-9.2721563914632821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-3.8580510981172804E-15</v>
      </c>
      <c r="AI76">
        <f t="shared" si="33"/>
        <v>-3.858057783171126E-15</v>
      </c>
      <c r="AJ76">
        <f t="shared" si="34"/>
        <v>-1.1126587669755938</v>
      </c>
      <c r="AK76">
        <f t="shared" si="49"/>
        <v>-0.72693706109072143</v>
      </c>
      <c r="AL76">
        <f t="shared" si="35"/>
        <v>-1.8395958280663192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-9.8503649344214715E-19</v>
      </c>
      <c r="AR76">
        <f t="shared" si="36"/>
        <v>-9.8503820026816663E-19</v>
      </c>
      <c r="AS76">
        <f t="shared" si="36"/>
        <v>-2.8408371541635417E-4</v>
      </c>
      <c r="AT76">
        <f t="shared" si="36"/>
        <v>-1.8560136073868472E-4</v>
      </c>
      <c r="AU76">
        <f t="shared" si="23"/>
        <v>-4.6968507615503986E-4</v>
      </c>
      <c r="AW76">
        <v>73</v>
      </c>
      <c r="AX76">
        <f>IF(Z76&gt;0, (R76*SUMPRODUCT(K76:$K$98, X76:$X$98)-K76*$AZ$3)/Z76, 0)</f>
        <v>-1.7337475144329925E+22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1000000</v>
      </c>
      <c r="S77">
        <f t="shared" si="28"/>
        <v>-1.3357707691197513E+23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-9.2721563914632821</v>
      </c>
      <c r="AC77">
        <f t="shared" si="29"/>
        <v>-8.2787110638065009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-4.6747923040436684E-16</v>
      </c>
      <c r="AI77">
        <f t="shared" si="33"/>
        <v>-4.674800051172943E-16</v>
      </c>
      <c r="AJ77">
        <f t="shared" si="34"/>
        <v>-0.99344532765678117</v>
      </c>
      <c r="AK77">
        <f t="shared" si="49"/>
        <v>-0.64905094740242986</v>
      </c>
      <c r="AL77">
        <f t="shared" si="35"/>
        <v>-1.6424962750592114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-1.0656844844058382E-19</v>
      </c>
      <c r="AR77">
        <f t="shared" si="36"/>
        <v>-1.0656862504726342E-19</v>
      </c>
      <c r="AS77">
        <f t="shared" si="36"/>
        <v>-2.2646979864186415E-4</v>
      </c>
      <c r="AT77">
        <f t="shared" si="36"/>
        <v>-1.4796026844601782E-4</v>
      </c>
      <c r="AU77">
        <f t="shared" si="23"/>
        <v>-3.7443006708788205E-4</v>
      </c>
      <c r="AW77">
        <v>74</v>
      </c>
      <c r="AX77">
        <f>IF(Z77&gt;0, (R77*SUMPRODUCT(K77:$K$98, X77:$X$98)-K77*$AZ$3)/Z77, 0)</f>
        <v>-1.3357707691197513E+23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1000000</v>
      </c>
      <c r="S78">
        <f t="shared" si="28"/>
        <v>-1.0721290142431723E+24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-8.2787110638065009</v>
      </c>
      <c r="AC78">
        <f t="shared" si="29"/>
        <v>-7.3917063069700903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-5.4462845172208047E-17</v>
      </c>
      <c r="AI78">
        <f t="shared" si="33"/>
        <v>-5.4462931352441592E-17</v>
      </c>
      <c r="AJ78">
        <f t="shared" si="34"/>
        <v>-0.88700475683641056</v>
      </c>
      <c r="AK78">
        <f t="shared" si="49"/>
        <v>-0.57950977446645513</v>
      </c>
      <c r="AL78">
        <f t="shared" si="35"/>
        <v>-1.4665145313028658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-1.1085329973303053E-20</v>
      </c>
      <c r="AR78">
        <f t="shared" si="36"/>
        <v>-1.1085347514368398E-20</v>
      </c>
      <c r="AS78">
        <f t="shared" si="36"/>
        <v>-1.8054033692750624E-4</v>
      </c>
      <c r="AT78">
        <f t="shared" si="36"/>
        <v>-1.179530201259708E-4</v>
      </c>
      <c r="AU78">
        <f t="shared" si="23"/>
        <v>-2.9849335705347705E-4</v>
      </c>
      <c r="AW78">
        <v>75</v>
      </c>
      <c r="AX78">
        <f>IF(Z78&gt;0, (R78*SUMPRODUCT(K78:$K$98, X78:$X$98)-K78*$AZ$3)/Z78, 0)</f>
        <v>-1.0721290142431723E+24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1000000</v>
      </c>
      <c r="S79">
        <f t="shared" si="28"/>
        <v>-8.9785353555092002E+24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-7.3917063069700903</v>
      </c>
      <c r="AC79">
        <f t="shared" si="29"/>
        <v>-6.5997377740804373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-6.090417217014121E-18</v>
      </c>
      <c r="AI79">
        <f t="shared" si="33"/>
        <v>-6.0904264052301171E-18</v>
      </c>
      <c r="AJ79">
        <f t="shared" si="34"/>
        <v>-0.79196853288965308</v>
      </c>
      <c r="AK79">
        <f t="shared" si="49"/>
        <v>-0.51741944148790642</v>
      </c>
      <c r="AL79">
        <f t="shared" si="35"/>
        <v>-1.3093879743775596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-1.1068208242343231E-21</v>
      </c>
      <c r="AR79">
        <f t="shared" si="36"/>
        <v>-1.1068224940228516E-21</v>
      </c>
      <c r="AS79">
        <f t="shared" si="36"/>
        <v>-1.4392565124960653E-4</v>
      </c>
      <c r="AT79">
        <f t="shared" si="36"/>
        <v>-9.4031425483076216E-5</v>
      </c>
      <c r="AU79">
        <f t="shared" si="23"/>
        <v>-2.3795707673268277E-4</v>
      </c>
      <c r="AW79">
        <v>76</v>
      </c>
      <c r="AX79">
        <f>IF(Z79&gt;0, (R79*SUMPRODUCT(K79:$K$98, X79:$X$98)-K79*$AZ$3)/Z79, 0)</f>
        <v>-8.9785353555092002E+24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1000000</v>
      </c>
      <c r="S80">
        <f t="shared" si="28"/>
        <v>-7.9178588564177361E+25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-6.5997377740804373</v>
      </c>
      <c r="AC80">
        <f t="shared" si="29"/>
        <v>-5.8926230125718178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-6.5328478148485154E-19</v>
      </c>
      <c r="AI80">
        <f t="shared" si="33"/>
        <v>-6.5328571175891919E-19</v>
      </c>
      <c r="AJ80">
        <f t="shared" si="34"/>
        <v>-0.70711476150861952</v>
      </c>
      <c r="AK80">
        <f t="shared" si="49"/>
        <v>-0.46198164418563065</v>
      </c>
      <c r="AL80">
        <f t="shared" si="35"/>
        <v>-1.1690964056942501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-1.0600217969744765E-22</v>
      </c>
      <c r="AR80">
        <f t="shared" si="36"/>
        <v>-1.0600233064398992E-22</v>
      </c>
      <c r="AS80">
        <f t="shared" si="36"/>
        <v>-1.147366479987298E-4</v>
      </c>
      <c r="AT80">
        <f t="shared" si="36"/>
        <v>-7.4961276692503344E-5</v>
      </c>
      <c r="AU80">
        <f t="shared" si="23"/>
        <v>-1.8969792469123313E-4</v>
      </c>
      <c r="AW80">
        <v>77</v>
      </c>
      <c r="AX80">
        <f>IF(Z80&gt;0, (R80*SUMPRODUCT(K80:$K$98, X80:$X$98)-K80*$AZ$3)/Z80, 0)</f>
        <v>-7.9178588564177361E+25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1000000</v>
      </c>
      <c r="S81">
        <f t="shared" si="28"/>
        <v>-7.3713170584667069E+26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-5.8926230125718178</v>
      </c>
      <c r="AC81">
        <f t="shared" si="29"/>
        <v>-5.2612705469391239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-6.6540215661717531E-20</v>
      </c>
      <c r="AI81">
        <f t="shared" si="33"/>
        <v>-6.6540304880348767E-20</v>
      </c>
      <c r="AJ81">
        <f t="shared" si="34"/>
        <v>-0.63135246563269387</v>
      </c>
      <c r="AK81">
        <f t="shared" si="49"/>
        <v>-0.41248361088002727</v>
      </c>
      <c r="AL81">
        <f t="shared" si="35"/>
        <v>-1.0438360765127213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-9.6400311187638961E-24</v>
      </c>
      <c r="AR81">
        <f t="shared" si="36"/>
        <v>-9.6400440443363928E-24</v>
      </c>
      <c r="AS81">
        <f t="shared" si="36"/>
        <v>-9.1467353315313621E-5</v>
      </c>
      <c r="AT81">
        <f t="shared" si="36"/>
        <v>-5.9758670832671652E-5</v>
      </c>
      <c r="AU81">
        <f t="shared" si="23"/>
        <v>-1.5122602414798528E-4</v>
      </c>
      <c r="AW81">
        <v>78</v>
      </c>
      <c r="AX81">
        <f>IF(Z81&gt;0, (R81*SUMPRODUCT(K81:$K$98, X81:$X$98)-K81*$AZ$3)/Z81, 0)</f>
        <v>-7.3713170584667069E+26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1000000</v>
      </c>
      <c r="S82">
        <f t="shared" si="28"/>
        <v>-7.2643165122307135E+27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-5.2612705469391239</v>
      </c>
      <c r="AC82">
        <f t="shared" si="29"/>
        <v>-4.6975629883385022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-6.4194528307689002E-21</v>
      </c>
      <c r="AI82">
        <f t="shared" si="33"/>
        <v>-6.4194609140534399E-21</v>
      </c>
      <c r="AJ82">
        <f t="shared" si="34"/>
        <v>-0.56370755860062172</v>
      </c>
      <c r="AK82">
        <f t="shared" si="49"/>
        <v>-0.36828893828573872</v>
      </c>
      <c r="AL82">
        <f t="shared" si="35"/>
        <v>-0.93199649688636044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-8.3037491525450731E-25</v>
      </c>
      <c r="AR82">
        <f t="shared" si="36"/>
        <v>-8.3037596085089861E-25</v>
      </c>
      <c r="AS82">
        <f t="shared" si="36"/>
        <v>-7.2917214058764319E-5</v>
      </c>
      <c r="AT82">
        <f t="shared" si="36"/>
        <v>-4.7639246518392582E-5</v>
      </c>
      <c r="AU82">
        <f t="shared" si="23"/>
        <v>-1.205564605771569E-4</v>
      </c>
      <c r="AW82">
        <v>79</v>
      </c>
      <c r="AX82">
        <f>IF(Z82&gt;0, (R82*SUMPRODUCT(K82:$K$98, X82:$X$98)-K82*$AZ$3)/Z82, 0)</f>
        <v>-7.2643165122307135E+27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1000000</v>
      </c>
      <c r="S83">
        <f t="shared" si="28"/>
        <v>-7.600328201594133E+28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-4.6975629883385022</v>
      </c>
      <c r="AC83">
        <f t="shared" si="29"/>
        <v>-4.1942526681593764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-5.8501098356945376E-22</v>
      </c>
      <c r="AI83">
        <f t="shared" si="33"/>
        <v>-5.8501167338385339E-22</v>
      </c>
      <c r="AJ83">
        <f t="shared" si="34"/>
        <v>-0.5033103201791258</v>
      </c>
      <c r="AK83">
        <f t="shared" si="49"/>
        <v>-0.32882940918369519</v>
      </c>
      <c r="AL83">
        <f t="shared" si="35"/>
        <v>-0.83213972936282099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-6.756506616777673E-26</v>
      </c>
      <c r="AR83">
        <f t="shared" si="36"/>
        <v>-6.7565145836974166E-26</v>
      </c>
      <c r="AS83">
        <f t="shared" si="36"/>
        <v>-5.812915661572401E-5</v>
      </c>
      <c r="AT83">
        <f t="shared" si="36"/>
        <v>-3.7977715655606315E-5</v>
      </c>
      <c r="AU83">
        <f t="shared" si="23"/>
        <v>-9.6106872271330325E-5</v>
      </c>
      <c r="AW83">
        <v>80</v>
      </c>
      <c r="AX83">
        <f>IF(Z83&gt;0, (R83*SUMPRODUCT(K83:$K$98, X83:$X$98)-K83*$AZ$3)/Z83, 0)</f>
        <v>-7.600328201594133E+28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1000000</v>
      </c>
      <c r="S84">
        <f t="shared" si="28"/>
        <v>-8.4693019124300877E+29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-4.1942526681593764</v>
      </c>
      <c r="AC84">
        <f t="shared" si="29"/>
        <v>-3.7448684537137291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-5.0211603722944876E-23</v>
      </c>
      <c r="AI84">
        <f t="shared" si="33"/>
        <v>-5.0211658994153949E-23</v>
      </c>
      <c r="AJ84">
        <f t="shared" si="34"/>
        <v>-0.44938421444564725</v>
      </c>
      <c r="AK84">
        <f t="shared" si="49"/>
        <v>-0.29359768677115639</v>
      </c>
      <c r="AL84">
        <f t="shared" si="35"/>
        <v>-0.74298190121680363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-5.1777879012007958E-27</v>
      </c>
      <c r="AR84">
        <f t="shared" si="36"/>
        <v>-5.1777936007319082E-27</v>
      </c>
      <c r="AS84">
        <f t="shared" si="36"/>
        <v>-4.6340207761259491E-5</v>
      </c>
      <c r="AT84">
        <f t="shared" si="36"/>
        <v>-3.0275602404022889E-5</v>
      </c>
      <c r="AU84">
        <f t="shared" si="23"/>
        <v>-7.6615810165282379E-5</v>
      </c>
      <c r="AW84">
        <v>81</v>
      </c>
      <c r="AX84">
        <f>IF(Z84&gt;0, (R84*SUMPRODUCT(K84:$K$98, X84:$X$98)-K84*$AZ$3)/Z84, 0)</f>
        <v>-8.4693019124300877E+29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1000000</v>
      </c>
      <c r="S85">
        <f t="shared" si="28"/>
        <v>-1.0090895883898706E+31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-3.7448684537137291</v>
      </c>
      <c r="AC85">
        <f t="shared" si="29"/>
        <v>-3.3436325479586864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-4.046128351779707E-24</v>
      </c>
      <c r="AI85">
        <f t="shared" si="33"/>
        <v>-4.0461324936722932E-24</v>
      </c>
      <c r="AJ85">
        <f t="shared" si="34"/>
        <v>-0.40123590575504275</v>
      </c>
      <c r="AK85">
        <f t="shared" si="49"/>
        <v>-0.26214079175996108</v>
      </c>
      <c r="AL85">
        <f t="shared" si="35"/>
        <v>-0.66337669751500383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-3.725304666581535E-28</v>
      </c>
      <c r="AR85">
        <f t="shared" si="36"/>
        <v>-3.7253084800571437E-28</v>
      </c>
      <c r="AS85">
        <f t="shared" si="36"/>
        <v>-3.69421299117184E-5</v>
      </c>
      <c r="AT85">
        <f t="shared" si="36"/>
        <v>-2.4135524875656002E-5</v>
      </c>
      <c r="AU85">
        <f t="shared" si="23"/>
        <v>-6.1077654787374398E-5</v>
      </c>
      <c r="AW85">
        <v>82</v>
      </c>
      <c r="AX85">
        <f>IF(Z85&gt;0, (R85*SUMPRODUCT(K85:$K$98, X85:$X$98)-K85*$AZ$3)/Z85, 0)</f>
        <v>-1.0090895883898706E+31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1000000</v>
      </c>
      <c r="S86">
        <f t="shared" si="28"/>
        <v>-1.2917052315762787E+32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-3.3436325479586864</v>
      </c>
      <c r="AC86">
        <f t="shared" si="29"/>
        <v>-2.9853862035345413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-3.0492591549111079E-25</v>
      </c>
      <c r="AI86">
        <f t="shared" si="33"/>
        <v>-3.0492620439082745E-25</v>
      </c>
      <c r="AJ86">
        <f t="shared" si="34"/>
        <v>-0.35824634442414505</v>
      </c>
      <c r="AK86">
        <f t="shared" si="49"/>
        <v>-0.23405427835710807</v>
      </c>
      <c r="AL86">
        <f t="shared" si="35"/>
        <v>-0.59230062278125306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-2.5066774535946036E-29</v>
      </c>
      <c r="AR86">
        <f t="shared" si="36"/>
        <v>-2.5066798285269045E-29</v>
      </c>
      <c r="AS86">
        <f t="shared" si="36"/>
        <v>-2.9450039789316299E-5</v>
      </c>
      <c r="AT86">
        <f t="shared" si="36"/>
        <v>-1.9240692662353312E-5</v>
      </c>
      <c r="AU86">
        <f t="shared" si="23"/>
        <v>-4.8690732451669611E-5</v>
      </c>
      <c r="AW86">
        <v>83</v>
      </c>
      <c r="AX86">
        <f>IF(Z86&gt;0, (R86*SUMPRODUCT(K86:$K$98, X86:$X$98)-K86*$AZ$3)/Z86, 0)</f>
        <v>-1.2917052315762787E+32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1000000</v>
      </c>
      <c r="S87">
        <f t="shared" si="28"/>
        <v>-1.7863157858458854E+33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-2.9853862035345413</v>
      </c>
      <c r="AC87">
        <f t="shared" si="29"/>
        <v>-2.6655233960129832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-2.1388667089165817E-26</v>
      </c>
      <c r="AI87">
        <f t="shared" si="33"/>
        <v>-2.1388685741546719E-26</v>
      </c>
      <c r="AJ87">
        <f t="shared" si="34"/>
        <v>-0.31986280752155816</v>
      </c>
      <c r="AK87">
        <f t="shared" si="49"/>
        <v>-0.20897703424741793</v>
      </c>
      <c r="AL87">
        <f t="shared" si="35"/>
        <v>-0.52883984176897614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-1.5698921451983169E-30</v>
      </c>
      <c r="AR87">
        <f t="shared" si="36"/>
        <v>-1.5698935142516641E-30</v>
      </c>
      <c r="AS87">
        <f t="shared" si="36"/>
        <v>-2.34773914136769E-5</v>
      </c>
      <c r="AT87">
        <f t="shared" si="36"/>
        <v>-1.5338562390268904E-5</v>
      </c>
      <c r="AU87">
        <f t="shared" si="23"/>
        <v>-3.8815953803945811E-5</v>
      </c>
      <c r="AW87">
        <v>84</v>
      </c>
      <c r="AX87">
        <f>IF(Z87&gt;0, (R87*SUMPRODUCT(K87:$K$98, X87:$X$98)-K87*$AZ$3)/Z87, 0)</f>
        <v>-1.7863157858458854E+33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1000000</v>
      </c>
      <c r="S88">
        <f t="shared" si="28"/>
        <v>-2.6861269466028666E+34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-2.6655233960129832</v>
      </c>
      <c r="AC88">
        <f t="shared" si="29"/>
        <v>-2.3799316035830205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-1.3886677064465727E-27</v>
      </c>
      <c r="AI88">
        <f t="shared" si="33"/>
        <v>-1.3886688139573358E-27</v>
      </c>
      <c r="AJ88">
        <f t="shared" si="34"/>
        <v>-0.28559179242996269</v>
      </c>
      <c r="AK88">
        <f t="shared" si="49"/>
        <v>-0.18658663772090883</v>
      </c>
      <c r="AL88">
        <f t="shared" si="35"/>
        <v>-0.47217843015087152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-9.1005242049810644E-32</v>
      </c>
      <c r="AR88">
        <f t="shared" si="36"/>
        <v>-9.100531462965433E-32</v>
      </c>
      <c r="AS88">
        <f t="shared" si="36"/>
        <v>-1.8716032695852124E-5</v>
      </c>
      <c r="AT88">
        <f t="shared" si="36"/>
        <v>-1.2227808027956712E-5</v>
      </c>
      <c r="AU88">
        <f t="shared" si="23"/>
        <v>-3.0943840723808833E-5</v>
      </c>
      <c r="AW88">
        <v>85</v>
      </c>
      <c r="AX88">
        <f>IF(Z88&gt;0, (R88*SUMPRODUCT(K88:$K$98, X88:$X$98)-K88*$AZ$3)/Z88, 0)</f>
        <v>-2.6861269466028666E+34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-2.3799316035830205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-8.8600861049881129E-29</v>
      </c>
      <c r="AI89">
        <f t="shared" si="33"/>
        <v>-8.8600861049881129E-29</v>
      </c>
      <c r="AJ89">
        <f t="shared" si="34"/>
        <v>-2.3799316035830205</v>
      </c>
      <c r="AK89">
        <f t="shared" si="49"/>
        <v>-0.16659521225081145</v>
      </c>
      <c r="AL89">
        <f t="shared" si="35"/>
        <v>-2.5465268158338321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-5.1842745492642575E-33</v>
      </c>
      <c r="AR89">
        <f t="shared" si="36"/>
        <v>-5.1842745492642575E-33</v>
      </c>
      <c r="AS89">
        <f t="shared" si="36"/>
        <v>-1.3925619565366152E-4</v>
      </c>
      <c r="AT89">
        <f t="shared" si="36"/>
        <v>-9.7479336957563075E-6</v>
      </c>
      <c r="AU89">
        <f t="shared" si="23"/>
        <v>-1.4900412934941784E-4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46984.55717588916</v>
      </c>
      <c r="AO91" s="8">
        <f t="shared" si="50"/>
        <v>-4698.4557175889158</v>
      </c>
      <c r="AP91" s="8">
        <f t="shared" si="50"/>
        <v>-705.20430738650225</v>
      </c>
      <c r="AQ91" s="8">
        <f t="shared" si="50"/>
        <v>-36315.865844721695</v>
      </c>
      <c r="AR91" s="8">
        <f t="shared" si="50"/>
        <v>5265.0313061920715</v>
      </c>
      <c r="AS91" s="8">
        <f t="shared" si="50"/>
        <v>-10389.532257437088</v>
      </c>
      <c r="AT91" s="8">
        <f t="shared" si="50"/>
        <v>6060.5604835049644</v>
      </c>
      <c r="AU91" s="8">
        <f t="shared" si="50"/>
        <v>936.05953225994574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121595.60601555264</v>
      </c>
      <c r="K3">
        <v>1</v>
      </c>
      <c r="L3" s="2">
        <v>0</v>
      </c>
      <c r="O3">
        <f>$C$3</f>
        <v>121595.60601555264</v>
      </c>
      <c r="P3">
        <f>O3*C5</f>
        <v>12159.560601555264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121595.60601555264</v>
      </c>
      <c r="AF3">
        <f t="shared" ref="AF3:AG34" si="4">-$Z3*P3</f>
        <v>-12159.560601555264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108811.08844329737</v>
      </c>
      <c r="AJ3">
        <f t="shared" ref="AJ3:AJ66" si="7">AB3-AC3</f>
        <v>0</v>
      </c>
      <c r="AL3">
        <f t="shared" ref="AL3:AL66" si="8">SUM(AI3:AK3)</f>
        <v>108811.08844329737</v>
      </c>
      <c r="AN3">
        <f t="shared" ref="AN3:AU34" si="9">AE3*$K3</f>
        <v>121595.60601555264</v>
      </c>
      <c r="AO3">
        <f t="shared" si="9"/>
        <v>-12159.560601555264</v>
      </c>
      <c r="AP3">
        <f t="shared" si="9"/>
        <v>-624.95697070000006</v>
      </c>
      <c r="AQ3">
        <f t="shared" si="9"/>
        <v>0</v>
      </c>
      <c r="AR3">
        <f t="shared" si="9"/>
        <v>108811.08844329737</v>
      </c>
      <c r="AS3">
        <f t="shared" si="9"/>
        <v>0</v>
      </c>
      <c r="AT3">
        <f t="shared" si="9"/>
        <v>0</v>
      </c>
      <c r="AU3">
        <f t="shared" si="9"/>
        <v>108811.08844329737</v>
      </c>
      <c r="AW3">
        <v>0</v>
      </c>
      <c r="AX3">
        <f>IF(Z3&gt;0, (R3*SUMPRODUCT(K3:$K$98, X3:$X$98)-K3*$AZ$3)/Z3, 0)</f>
        <v>0</v>
      </c>
      <c r="AZ3">
        <f>C6*ABS(SUMPRODUCT(X4:X79, K4:K79))/1</f>
        <v>96002.737069708193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10414.510037142265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10286.007543183034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-10286.007543183034</v>
      </c>
      <c r="AK4">
        <f>G4*SUM(AB4, AE4:AF4)</f>
        <v>0</v>
      </c>
      <c r="AL4">
        <f t="shared" si="8"/>
        <v>-12624.801543183034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-2088.2089285714283</v>
      </c>
      <c r="AR4">
        <f t="shared" si="9"/>
        <v>-2088.2089285714283</v>
      </c>
      <c r="AS4">
        <f t="shared" si="9"/>
        <v>-9183.9353064134229</v>
      </c>
      <c r="AT4">
        <f t="shared" si="9"/>
        <v>0</v>
      </c>
      <c r="AU4">
        <f t="shared" si="9"/>
        <v>-11272.144234984851</v>
      </c>
      <c r="AW4">
        <v>1</v>
      </c>
      <c r="AX4">
        <f>IF(Z4&gt;0, (R4*SUMPRODUCT(K4:$K$98, X4:$X$98)-K4*$AZ$3)/Z4, 0)</f>
        <v>10414.510037142265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1000000</v>
      </c>
      <c r="S5">
        <f t="shared" si="1"/>
        <v>17821.436078944305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10286.007543183034</v>
      </c>
      <c r="AC5">
        <f t="shared" si="2"/>
        <v>17381.733921025007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-2457.2497221452877</v>
      </c>
      <c r="AI5">
        <f t="shared" si="6"/>
        <v>-2469.4413139480107</v>
      </c>
      <c r="AJ5">
        <f t="shared" si="7"/>
        <v>-7095.7263778419729</v>
      </c>
      <c r="AK5">
        <f>G5*SUM(AB5, AE5:AF5)</f>
        <v>720.02052802281241</v>
      </c>
      <c r="AL5">
        <f t="shared" si="8"/>
        <v>-8845.1471637671712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-1958.9044341081692</v>
      </c>
      <c r="AR5">
        <f t="shared" si="9"/>
        <v>-1968.6234964509013</v>
      </c>
      <c r="AS5">
        <f t="shared" si="9"/>
        <v>-5656.6696251928988</v>
      </c>
      <c r="AT5">
        <f t="shared" si="9"/>
        <v>573.99595665083893</v>
      </c>
      <c r="AU5">
        <f t="shared" si="9"/>
        <v>-7051.2971649929614</v>
      </c>
      <c r="AW5">
        <v>2</v>
      </c>
      <c r="AX5">
        <f>IF(Z5&gt;0, (R5*SUMPRODUCT(K5:$K$98, X5:$X$98)-K5*$AZ$3)/Z5, 0)</f>
        <v>17821.436078944305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1000000</v>
      </c>
      <c r="S6">
        <f t="shared" si="1"/>
        <v>24531.005503952263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17381.733921025007</v>
      </c>
      <c r="AC6">
        <f t="shared" si="2"/>
        <v>23622.771724785984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-2597.9823727751318</v>
      </c>
      <c r="AI6">
        <f t="shared" si="6"/>
        <v>-2610.0195738801681</v>
      </c>
      <c r="AJ6">
        <f t="shared" si="7"/>
        <v>-6241.0378037609771</v>
      </c>
      <c r="AK6">
        <f>G6*SUM(AB6, AE6:AF6)</f>
        <v>1216.7213744717506</v>
      </c>
      <c r="AL6">
        <f t="shared" si="8"/>
        <v>-7634.3360031693956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-1849.1925371087568</v>
      </c>
      <c r="AR6">
        <f t="shared" si="9"/>
        <v>-1857.7603790942794</v>
      </c>
      <c r="AS6">
        <f t="shared" si="9"/>
        <v>-4442.2474345738547</v>
      </c>
      <c r="AT6">
        <f t="shared" si="9"/>
        <v>866.03824144137661</v>
      </c>
      <c r="AU6">
        <f t="shared" si="9"/>
        <v>-5433.9695722267579</v>
      </c>
      <c r="AW6">
        <v>3</v>
      </c>
      <c r="AX6">
        <f>IF(Z6&gt;0, (R6*SUMPRODUCT(K6:$K$98, X6:$X$98)-K6*$AZ$3)/Z6, 0)</f>
        <v>24531.005503952263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1000000</v>
      </c>
      <c r="S7">
        <f t="shared" si="1"/>
        <v>30607.347980408103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23622.771724785984</v>
      </c>
      <c r="AC7">
        <f t="shared" si="2"/>
        <v>29094.956185774638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-2759.0304946918586</v>
      </c>
      <c r="AI7">
        <f t="shared" si="6"/>
        <v>-2770.9128359046608</v>
      </c>
      <c r="AJ7">
        <f t="shared" si="7"/>
        <v>-5472.1844609886539</v>
      </c>
      <c r="AK7">
        <f>G7*SUM(AB7, AE7:AF7)</f>
        <v>1653.5940207350191</v>
      </c>
      <c r="AL7">
        <f t="shared" si="8"/>
        <v>-6589.5032761582952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-1753.4137582469009</v>
      </c>
      <c r="AR7">
        <f t="shared" si="9"/>
        <v>-1760.9652009014114</v>
      </c>
      <c r="AS7">
        <f t="shared" si="9"/>
        <v>-3477.6721533242862</v>
      </c>
      <c r="AT7">
        <f t="shared" si="9"/>
        <v>1050.888894519238</v>
      </c>
      <c r="AU7">
        <f t="shared" si="9"/>
        <v>-4187.7484597064595</v>
      </c>
      <c r="AW7">
        <v>4</v>
      </c>
      <c r="AX7">
        <f>IF(Z7&gt;0, (R7*SUMPRODUCT(K7:$K$98, X7:$X$98)-K7*$AZ$3)/Z7, 0)</f>
        <v>30607.347980408103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1000000</v>
      </c>
      <c r="S8">
        <f t="shared" si="1"/>
        <v>36162.6927117003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29094.956185774638</v>
      </c>
      <c r="AC8">
        <f t="shared" si="2"/>
        <v>33878.486175829014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-4246.1489288711027</v>
      </c>
      <c r="AI8">
        <f t="shared" si="6"/>
        <v>-4257.8593698101658</v>
      </c>
      <c r="AJ8">
        <f t="shared" si="7"/>
        <v>-4783.529990054376</v>
      </c>
      <c r="AK8">
        <f t="shared" ref="AK8:AK71" si="22">G8*SUM(AB8:AB8, AE8:AF8)</f>
        <v>2036.6469330042248</v>
      </c>
      <c r="AL8">
        <f t="shared" si="8"/>
        <v>-7004.7424268603163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-2409.3789356222283</v>
      </c>
      <c r="AR8">
        <f t="shared" si="9"/>
        <v>-2416.0237543033591</v>
      </c>
      <c r="AS8">
        <f t="shared" si="9"/>
        <v>-2714.3033814921773</v>
      </c>
      <c r="AT8">
        <f t="shared" si="9"/>
        <v>1155.648165403516</v>
      </c>
      <c r="AU8">
        <f t="shared" si="9"/>
        <v>-3974.6789703920199</v>
      </c>
      <c r="AW8">
        <v>5</v>
      </c>
      <c r="AX8">
        <f>IF(Z8&gt;0, (R8*SUMPRODUCT(K8:$K$98, X8:$X$98)-K8*$AZ$3)/Z8, 0)</f>
        <v>36162.6927117003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1000000</v>
      </c>
      <c r="S9">
        <f t="shared" si="1"/>
        <v>40477.713359805944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33878.486175829014</v>
      </c>
      <c r="AC9">
        <f t="shared" si="2"/>
        <v>37305.66415833294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-5832.2483317503284</v>
      </c>
      <c r="AI9">
        <f t="shared" si="6"/>
        <v>-5843.7687651758542</v>
      </c>
      <c r="AJ9">
        <f t="shared" si="7"/>
        <v>-3427.1779825039266</v>
      </c>
      <c r="AK9">
        <f t="shared" si="22"/>
        <v>2371.4940323080314</v>
      </c>
      <c r="AL9">
        <f t="shared" si="8"/>
        <v>-6899.4527153717481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-2954.7985112992278</v>
      </c>
      <c r="AR9">
        <f t="shared" si="9"/>
        <v>-2960.6351214020506</v>
      </c>
      <c r="AS9">
        <f t="shared" si="9"/>
        <v>-1736.3150237501927</v>
      </c>
      <c r="AT9">
        <f t="shared" si="9"/>
        <v>1201.4726804535433</v>
      </c>
      <c r="AU9">
        <f t="shared" si="9"/>
        <v>-3495.4774646986989</v>
      </c>
      <c r="AW9">
        <v>6</v>
      </c>
      <c r="AX9">
        <f>IF(Z9&gt;0, (R9*SUMPRODUCT(K9:$K$98, X9:$X$98)-K9*$AZ$3)/Z9, 0)</f>
        <v>40477.713359805944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1000000</v>
      </c>
      <c r="S10">
        <f t="shared" si="1"/>
        <v>43717.86396089632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37305.66415833294</v>
      </c>
      <c r="AC10">
        <f t="shared" si="2"/>
        <v>39562.077181074885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-7477.5640369673529</v>
      </c>
      <c r="AI10">
        <f t="shared" si="6"/>
        <v>-7488.8757965081613</v>
      </c>
      <c r="AJ10">
        <f t="shared" si="7"/>
        <v>-2256.4130227419446</v>
      </c>
      <c r="AK10">
        <f t="shared" si="22"/>
        <v>2611.396491083306</v>
      </c>
      <c r="AL10">
        <f t="shared" si="8"/>
        <v>-7133.8923281667994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-3382.4702247535561</v>
      </c>
      <c r="AR10">
        <f t="shared" si="9"/>
        <v>-3387.5870903059204</v>
      </c>
      <c r="AS10">
        <f t="shared" si="9"/>
        <v>-1020.6866603132668</v>
      </c>
      <c r="AT10">
        <f t="shared" si="9"/>
        <v>1181.2631536750505</v>
      </c>
      <c r="AU10">
        <f t="shared" si="9"/>
        <v>-3227.0105969441365</v>
      </c>
      <c r="AW10">
        <v>7</v>
      </c>
      <c r="AX10">
        <f>IF(Z10&gt;0, (R10*SUMPRODUCT(K10:$K$98, X10:$X$98)-K10*$AZ$3)/Z10, 0)</f>
        <v>43717.86396089632</v>
      </c>
    </row>
    <row r="11" spans="1:52" x14ac:dyDescent="0.25">
      <c r="A11" t="s">
        <v>33</v>
      </c>
      <c r="C11" s="12">
        <f>AU81</f>
        <v>2855.5697526646377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1000000</v>
      </c>
      <c r="S11">
        <f t="shared" si="1"/>
        <v>46056.02255617499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39562.077181074885</v>
      </c>
      <c r="AC11">
        <f t="shared" si="2"/>
        <v>40832.474397429534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-9308.6215796986071</v>
      </c>
      <c r="AI11">
        <f t="shared" si="6"/>
        <v>-9319.7038638742615</v>
      </c>
      <c r="AJ11">
        <f t="shared" si="7"/>
        <v>-1270.3972163546496</v>
      </c>
      <c r="AK11">
        <f t="shared" si="22"/>
        <v>2769.345402675242</v>
      </c>
      <c r="AL11">
        <f t="shared" si="8"/>
        <v>-7820.7556775536686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-3759.5961316470884</v>
      </c>
      <c r="AR11">
        <f t="shared" si="9"/>
        <v>-3764.0720803533363</v>
      </c>
      <c r="AS11">
        <f t="shared" si="9"/>
        <v>-513.09212855732096</v>
      </c>
      <c r="AT11">
        <f t="shared" si="9"/>
        <v>1118.4921606223029</v>
      </c>
      <c r="AU11">
        <f t="shared" si="9"/>
        <v>-3158.6720482883543</v>
      </c>
      <c r="AW11">
        <v>8</v>
      </c>
      <c r="AX11">
        <f>IF(Z11&gt;0, (R11*SUMPRODUCT(K11:$K$98, X11:$X$98)-K11*$AZ$3)/Z11, 0)</f>
        <v>46056.02255617499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1000000</v>
      </c>
      <c r="S12">
        <f t="shared" si="1"/>
        <v>47584.285001330587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40832.474397429534</v>
      </c>
      <c r="AC12">
        <f t="shared" si="2"/>
        <v>41227.224195343355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-11312.710574565299</v>
      </c>
      <c r="AI12">
        <f t="shared" si="6"/>
        <v>-11323.540627017015</v>
      </c>
      <c r="AJ12">
        <f t="shared" si="7"/>
        <v>-394.74979791382066</v>
      </c>
      <c r="AK12">
        <f t="shared" si="22"/>
        <v>2858.2732078200675</v>
      </c>
      <c r="AL12">
        <f t="shared" si="8"/>
        <v>-8860.0172171107679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-4079.4768429033725</v>
      </c>
      <c r="AR12">
        <f t="shared" si="9"/>
        <v>-4083.3822683885378</v>
      </c>
      <c r="AS12">
        <f t="shared" si="9"/>
        <v>-142.35073448717637</v>
      </c>
      <c r="AT12">
        <f t="shared" si="9"/>
        <v>1030.7219728761743</v>
      </c>
      <c r="AU12">
        <f t="shared" si="9"/>
        <v>-3195.0110299995395</v>
      </c>
      <c r="AW12">
        <v>9</v>
      </c>
      <c r="AX12">
        <f>IF(Z12&gt;0, (R12*SUMPRODUCT(K12:$K$98, X12:$X$98)-K12*$AZ$3)/Z12, 0)</f>
        <v>47584.285001330587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1000000</v>
      </c>
      <c r="S13">
        <f t="shared" si="1"/>
        <v>48390.854440176903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41227.224195343355</v>
      </c>
      <c r="AC13">
        <f t="shared" si="2"/>
        <v>40856.984789547932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-13428.036478977163</v>
      </c>
      <c r="AI13">
        <f t="shared" si="6"/>
        <v>-13438.590380448373</v>
      </c>
      <c r="AJ13">
        <f t="shared" si="7"/>
        <v>370.2394057954225</v>
      </c>
      <c r="AK13">
        <f t="shared" si="22"/>
        <v>2885.9056936740353</v>
      </c>
      <c r="AL13">
        <f t="shared" si="8"/>
        <v>-10182.445280978915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-4323.4683661942108</v>
      </c>
      <c r="AR13">
        <f t="shared" si="9"/>
        <v>-4326.8664400095558</v>
      </c>
      <c r="AS13">
        <f t="shared" si="9"/>
        <v>119.20717979736828</v>
      </c>
      <c r="AT13">
        <f t="shared" si="9"/>
        <v>929.18439668774693</v>
      </c>
      <c r="AU13">
        <f t="shared" si="9"/>
        <v>-3278.4748635244405</v>
      </c>
      <c r="AW13">
        <v>10</v>
      </c>
      <c r="AX13">
        <f>IF(Z13&gt;0, (R13*SUMPRODUCT(K13:$K$98, X13:$X$98)-K13*$AZ$3)/Z13, 0)</f>
        <v>48390.854440176903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1000000</v>
      </c>
      <c r="S14">
        <f t="shared" si="1"/>
        <v>48582.556760633808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40856.984789547932</v>
      </c>
      <c r="AC14">
        <f t="shared" si="2"/>
        <v>39845.33556362868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-15711.758605367155</v>
      </c>
      <c r="AI14">
        <f t="shared" si="6"/>
        <v>-15722.010570841087</v>
      </c>
      <c r="AJ14">
        <f t="shared" si="7"/>
        <v>1011.6492259192528</v>
      </c>
      <c r="AK14">
        <f t="shared" si="22"/>
        <v>2859.9889352683554</v>
      </c>
      <c r="AL14">
        <f t="shared" si="8"/>
        <v>-11850.372409653479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-4516.7551524123064</v>
      </c>
      <c r="AR14">
        <f t="shared" si="9"/>
        <v>-4519.7023475061078</v>
      </c>
      <c r="AS14">
        <f t="shared" si="9"/>
        <v>290.82497818186971</v>
      </c>
      <c r="AT14">
        <f t="shared" si="9"/>
        <v>822.17847687672406</v>
      </c>
      <c r="AU14">
        <f t="shared" si="9"/>
        <v>-3406.6988924475145</v>
      </c>
      <c r="AW14">
        <v>11</v>
      </c>
      <c r="AX14">
        <f>IF(Z14&gt;0, (R14*SUMPRODUCT(K14:$K$98, X14:$X$98)-K14*$AZ$3)/Z14, 0)</f>
        <v>48582.556760633808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1000000</v>
      </c>
      <c r="S15">
        <f t="shared" si="1"/>
        <v>48230.541606300772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39845.33556362868</v>
      </c>
      <c r="AC15">
        <f t="shared" si="2"/>
        <v>38285.561786461869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-18152.392518460099</v>
      </c>
      <c r="AI15">
        <f t="shared" si="6"/>
        <v>-18162.31505937281</v>
      </c>
      <c r="AJ15">
        <f t="shared" si="7"/>
        <v>1559.7737771668108</v>
      </c>
      <c r="AK15">
        <f t="shared" si="22"/>
        <v>2789.1734894540077</v>
      </c>
      <c r="AL15">
        <f t="shared" si="8"/>
        <v>-13813.367792751991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-4659.2670368569306</v>
      </c>
      <c r="AR15">
        <f t="shared" si="9"/>
        <v>-4661.8139059679552</v>
      </c>
      <c r="AS15">
        <f t="shared" si="9"/>
        <v>400.3550792280717</v>
      </c>
      <c r="AT15">
        <f t="shared" si="9"/>
        <v>715.9113646464225</v>
      </c>
      <c r="AU15">
        <f t="shared" si="9"/>
        <v>-3545.5474620934606</v>
      </c>
      <c r="AW15">
        <v>12</v>
      </c>
      <c r="AX15">
        <f>IF(Z15&gt;0, (R15*SUMPRODUCT(K15:$K$98, X15:$X$98)-K15*$AZ$3)/Z15, 0)</f>
        <v>48230.541606300772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1000000</v>
      </c>
      <c r="S16">
        <f t="shared" si="1"/>
        <v>47383.664500148669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38285.561786461869</v>
      </c>
      <c r="AC16">
        <f t="shared" si="2"/>
        <v>36266.456691788408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-20486.347067694562</v>
      </c>
      <c r="AI16">
        <f t="shared" si="6"/>
        <v>-20495.914303859801</v>
      </c>
      <c r="AJ16">
        <f t="shared" si="7"/>
        <v>2019.1050946734613</v>
      </c>
      <c r="AK16">
        <f t="shared" si="22"/>
        <v>2679.989325052331</v>
      </c>
      <c r="AL16">
        <f t="shared" si="8"/>
        <v>-15796.819884134009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-4694.9419979571421</v>
      </c>
      <c r="AR16">
        <f t="shared" si="9"/>
        <v>-4697.1345615570917</v>
      </c>
      <c r="AS16">
        <f t="shared" si="9"/>
        <v>462.72677485876716</v>
      </c>
      <c r="AT16">
        <f t="shared" si="9"/>
        <v>614.18438312540843</v>
      </c>
      <c r="AU16">
        <f t="shared" si="9"/>
        <v>-3620.2234035729161</v>
      </c>
      <c r="AW16">
        <v>13</v>
      </c>
      <c r="AX16">
        <f>IF(Z16&gt;0, (R16*SUMPRODUCT(K16:$K$98, X16:$X$98)-K16*$AZ$3)/Z16, 0)</f>
        <v>47383.664500148669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1000000</v>
      </c>
      <c r="S17">
        <f t="shared" si="1"/>
        <v>46163.998740806361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36266.456691788408</v>
      </c>
      <c r="AC17">
        <f t="shared" si="2"/>
        <v>33928.802142209344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-22762.729543173293</v>
      </c>
      <c r="AI17">
        <f t="shared" si="6"/>
        <v>-22771.91657285759</v>
      </c>
      <c r="AJ17">
        <f t="shared" si="7"/>
        <v>2337.6545495790633</v>
      </c>
      <c r="AK17">
        <f t="shared" si="22"/>
        <v>2538.6519684251889</v>
      </c>
      <c r="AL17">
        <f t="shared" si="8"/>
        <v>-17895.610054853336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-4657.7054537506037</v>
      </c>
      <c r="AR17">
        <f t="shared" si="9"/>
        <v>-4659.5853020431014</v>
      </c>
      <c r="AS17">
        <f t="shared" si="9"/>
        <v>478.33043589558162</v>
      </c>
      <c r="AT17">
        <f t="shared" si="9"/>
        <v>519.45849007615607</v>
      </c>
      <c r="AU17">
        <f t="shared" si="9"/>
        <v>-3661.7963760713633</v>
      </c>
      <c r="AW17">
        <v>14</v>
      </c>
      <c r="AX17">
        <f>IF(Z17&gt;0, (R17*SUMPRODUCT(K17:$K$98, X17:$X$98)-K17*$AZ$3)/Z17, 0)</f>
        <v>46163.998740806361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1000000</v>
      </c>
      <c r="S18">
        <f t="shared" si="1"/>
        <v>44658.625883732551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33928.802142209344</v>
      </c>
      <c r="AC18">
        <f t="shared" si="2"/>
        <v>31375.817624510615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-25042.59789312959</v>
      </c>
      <c r="AI18">
        <f t="shared" si="6"/>
        <v>-25051.38002004338</v>
      </c>
      <c r="AJ18">
        <f t="shared" si="7"/>
        <v>2552.9845176987292</v>
      </c>
      <c r="AK18">
        <f t="shared" si="22"/>
        <v>2375.0161499546543</v>
      </c>
      <c r="AL18">
        <f t="shared" si="8"/>
        <v>-20123.379352389995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-4575.1890074174908</v>
      </c>
      <c r="AR18">
        <f t="shared" si="9"/>
        <v>-4576.7934691705877</v>
      </c>
      <c r="AS18">
        <f t="shared" si="9"/>
        <v>466.42072644894284</v>
      </c>
      <c r="AT18">
        <f t="shared" si="9"/>
        <v>433.90657103880829</v>
      </c>
      <c r="AU18">
        <f t="shared" si="9"/>
        <v>-3676.4661716828364</v>
      </c>
      <c r="AW18">
        <v>15</v>
      </c>
      <c r="AX18">
        <f>IF(Z18&gt;0, (R18*SUMPRODUCT(K18:$K$98, X18:$X$98)-K18*$AZ$3)/Z18, 0)</f>
        <v>44658.625883732551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1000000</v>
      </c>
      <c r="S19">
        <f t="shared" si="1"/>
        <v>42936.187757338499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31375.817624510615</v>
      </c>
      <c r="AC19">
        <f t="shared" si="2"/>
        <v>28679.843738568037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-27580.078473674184</v>
      </c>
      <c r="AI19">
        <f t="shared" si="6"/>
        <v>-27588.428028337916</v>
      </c>
      <c r="AJ19">
        <f t="shared" si="7"/>
        <v>2695.9738859425779</v>
      </c>
      <c r="AK19">
        <f t="shared" si="22"/>
        <v>2196.3072337157432</v>
      </c>
      <c r="AL19">
        <f t="shared" si="8"/>
        <v>-22696.146908679595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-4498.9082343870514</v>
      </c>
      <c r="AR19">
        <f t="shared" si="9"/>
        <v>-4500.2702276194486</v>
      </c>
      <c r="AS19">
        <f t="shared" si="9"/>
        <v>439.77174056037842</v>
      </c>
      <c r="AT19">
        <f t="shared" si="9"/>
        <v>358.2652858815913</v>
      </c>
      <c r="AU19">
        <f t="shared" si="9"/>
        <v>-3702.2332011774793</v>
      </c>
      <c r="AW19">
        <v>16</v>
      </c>
      <c r="AX19">
        <f>IF(Z19&gt;0, (R19*SUMPRODUCT(K19:$K$98, X19:$X$98)-K19*$AZ$3)/Z19, 0)</f>
        <v>42936.187757338499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1000000</v>
      </c>
      <c r="S20">
        <f t="shared" si="1"/>
        <v>40956.566336060547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28679.843738568037</v>
      </c>
      <c r="AC20">
        <f t="shared" si="2"/>
        <v>25858.806148354997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-29913.292216804668</v>
      </c>
      <c r="AI20">
        <f t="shared" si="6"/>
        <v>-29921.184359769049</v>
      </c>
      <c r="AJ20">
        <f t="shared" si="7"/>
        <v>2821.0375902130399</v>
      </c>
      <c r="AK20">
        <f t="shared" si="22"/>
        <v>2007.5890616997629</v>
      </c>
      <c r="AL20">
        <f t="shared" si="8"/>
        <v>-25092.557707856246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-4356.7017300013431</v>
      </c>
      <c r="AR20">
        <f t="shared" si="9"/>
        <v>-4357.8511759619259</v>
      </c>
      <c r="AS20">
        <f t="shared" si="9"/>
        <v>410.86816056894827</v>
      </c>
      <c r="AT20">
        <f t="shared" si="9"/>
        <v>292.3939857521114</v>
      </c>
      <c r="AU20">
        <f t="shared" si="9"/>
        <v>-3654.5890296408656</v>
      </c>
      <c r="AW20">
        <v>17</v>
      </c>
      <c r="AX20">
        <f>IF(Z20&gt;0, (R20*SUMPRODUCT(K20:$K$98, X20:$X$98)-K20*$AZ$3)/Z20, 0)</f>
        <v>40956.566336060547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1000000</v>
      </c>
      <c r="S21">
        <f t="shared" si="1"/>
        <v>38766.074556211082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25858.806148354997</v>
      </c>
      <c r="AC21">
        <f t="shared" si="2"/>
        <v>23000.203207794726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-31750.21173765845</v>
      </c>
      <c r="AI21">
        <f t="shared" si="6"/>
        <v>-31757.628081546471</v>
      </c>
      <c r="AJ21">
        <f t="shared" si="7"/>
        <v>2858.6029405602712</v>
      </c>
      <c r="AK21">
        <f t="shared" si="22"/>
        <v>1810.11643038485</v>
      </c>
      <c r="AL21">
        <f t="shared" si="8"/>
        <v>-27088.90871060135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-4128.7845204999076</v>
      </c>
      <c r="AR21">
        <f t="shared" si="9"/>
        <v>-4129.7489388192744</v>
      </c>
      <c r="AS21">
        <f t="shared" si="9"/>
        <v>371.73155469832443</v>
      </c>
      <c r="AT21">
        <f t="shared" si="9"/>
        <v>235.38679867168304</v>
      </c>
      <c r="AU21">
        <f t="shared" si="9"/>
        <v>-3522.6305854492666</v>
      </c>
      <c r="AW21">
        <v>18</v>
      </c>
      <c r="AX21">
        <f>IF(Z21&gt;0, (R21*SUMPRODUCT(K21:$K$98, X21:$X$98)-K21*$AZ$3)/Z21, 0)</f>
        <v>38766.074556211082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1000000</v>
      </c>
      <c r="S22">
        <f t="shared" si="1"/>
        <v>36481.964461453201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23000.203207794726</v>
      </c>
      <c r="AC22">
        <f t="shared" si="2"/>
        <v>20209.006892152924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-33429.29644974423</v>
      </c>
      <c r="AI22">
        <f t="shared" si="6"/>
        <v>-33436.220763987745</v>
      </c>
      <c r="AJ22">
        <f t="shared" si="7"/>
        <v>2791.1963156418024</v>
      </c>
      <c r="AK22">
        <f t="shared" si="22"/>
        <v>1610.0142245456309</v>
      </c>
      <c r="AL22">
        <f t="shared" si="8"/>
        <v>-29035.010223800313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-3881.3678644925221</v>
      </c>
      <c r="AR22">
        <f t="shared" si="9"/>
        <v>-3882.171824301513</v>
      </c>
      <c r="AS22">
        <f t="shared" si="9"/>
        <v>324.07680787744806</v>
      </c>
      <c r="AT22">
        <f t="shared" si="9"/>
        <v>186.93356235964313</v>
      </c>
      <c r="AU22">
        <f t="shared" si="9"/>
        <v>-3371.1614540644218</v>
      </c>
      <c r="AW22">
        <v>19</v>
      </c>
      <c r="AX22">
        <f>IF(Z22&gt;0, (R22*SUMPRODUCT(K22:$K$98, X22:$X$98)-K22*$AZ$3)/Z22, 0)</f>
        <v>36481.964461453201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1000000</v>
      </c>
      <c r="S23">
        <f t="shared" si="1"/>
        <v>34114.141934487852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20209.006892152924</v>
      </c>
      <c r="AC23">
        <f t="shared" si="2"/>
        <v>17521.914210569434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-34779.572435772774</v>
      </c>
      <c r="AI23">
        <f t="shared" si="6"/>
        <v>-34785.992762218411</v>
      </c>
      <c r="AJ23">
        <f t="shared" si="7"/>
        <v>2687.09268158349</v>
      </c>
      <c r="AK23">
        <f t="shared" si="22"/>
        <v>1414.6304824507049</v>
      </c>
      <c r="AL23">
        <f t="shared" si="8"/>
        <v>-30684.269598184215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-3605.4857653060394</v>
      </c>
      <c r="AR23">
        <f t="shared" si="9"/>
        <v>-3606.1513397794206</v>
      </c>
      <c r="AS23">
        <f t="shared" si="9"/>
        <v>278.56220577175247</v>
      </c>
      <c r="AT23">
        <f t="shared" si="9"/>
        <v>146.650165900198</v>
      </c>
      <c r="AU23">
        <f t="shared" si="9"/>
        <v>-3180.9389681074699</v>
      </c>
      <c r="AW23">
        <v>20</v>
      </c>
      <c r="AX23">
        <f>IF(Z23&gt;0, (R23*SUMPRODUCT(K23:$K$98, X23:$X$98)-K23*$AZ$3)/Z23, 0)</f>
        <v>34114.141934487852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1000000</v>
      </c>
      <c r="S24">
        <f t="shared" si="1"/>
        <v>31705.599661604101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17521.914210569434</v>
      </c>
      <c r="AC24">
        <f t="shared" si="2"/>
        <v>14982.745572860737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-35931.513608958208</v>
      </c>
      <c r="AI24">
        <f t="shared" si="6"/>
        <v>-35937.420588219276</v>
      </c>
      <c r="AJ24">
        <f t="shared" si="7"/>
        <v>2539.1686377086971</v>
      </c>
      <c r="AK24">
        <f t="shared" si="22"/>
        <v>1226.5339947398604</v>
      </c>
      <c r="AL24">
        <f t="shared" si="8"/>
        <v>-32171.71795577072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-3325.806946690559</v>
      </c>
      <c r="AR24">
        <f t="shared" si="9"/>
        <v>-3326.3536943971603</v>
      </c>
      <c r="AS24">
        <f t="shared" si="9"/>
        <v>235.02446309428473</v>
      </c>
      <c r="AT24">
        <f t="shared" si="9"/>
        <v>113.52751026444224</v>
      </c>
      <c r="AU24">
        <f t="shared" si="9"/>
        <v>-2977.8017210384337</v>
      </c>
      <c r="AW24">
        <v>21</v>
      </c>
      <c r="AX24">
        <f>IF(Z24&gt;0, (R24*SUMPRODUCT(K24:$K$98, X24:$X$98)-K24*$AZ$3)/Z24, 0)</f>
        <v>31705.599661604101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1000000</v>
      </c>
      <c r="S25">
        <f t="shared" si="1"/>
        <v>29264.363859627236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14982.745572860737</v>
      </c>
      <c r="AC25">
        <f t="shared" si="2"/>
        <v>12609.007490096377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-36967.164409788791</v>
      </c>
      <c r="AI25">
        <f t="shared" si="6"/>
        <v>-36972.550229702123</v>
      </c>
      <c r="AJ25">
        <f t="shared" si="7"/>
        <v>2373.7380827643592</v>
      </c>
      <c r="AK25">
        <f t="shared" si="22"/>
        <v>1048.7921901002517</v>
      </c>
      <c r="AL25">
        <f t="shared" si="8"/>
        <v>-33550.019956837517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-3055.0592702238173</v>
      </c>
      <c r="AR25">
        <f t="shared" si="9"/>
        <v>-3055.5043679021674</v>
      </c>
      <c r="AS25">
        <f t="shared" si="9"/>
        <v>196.17167425782549</v>
      </c>
      <c r="AT25">
        <f t="shared" si="9"/>
        <v>86.67481950700207</v>
      </c>
      <c r="AU25">
        <f t="shared" si="9"/>
        <v>-2772.6578741373401</v>
      </c>
      <c r="AW25">
        <v>22</v>
      </c>
      <c r="AX25">
        <f>IF(Z25&gt;0, (R25*SUMPRODUCT(K25:$K$98, X25:$X$98)-K25*$AZ$3)/Z25, 0)</f>
        <v>29264.363859627236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1000000</v>
      </c>
      <c r="S26">
        <f t="shared" si="1"/>
        <v>26742.737725118041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12609.007490096377</v>
      </c>
      <c r="AC26">
        <f t="shared" si="2"/>
        <v>10404.009705520955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-37516.375452982946</v>
      </c>
      <c r="AI26">
        <f t="shared" si="6"/>
        <v>-37521.23846000398</v>
      </c>
      <c r="AJ26">
        <f t="shared" si="7"/>
        <v>2204.997784575422</v>
      </c>
      <c r="AK26">
        <f t="shared" si="22"/>
        <v>882.63052430674645</v>
      </c>
      <c r="AL26">
        <f t="shared" si="8"/>
        <v>-34433.610151121815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-2768.2566514179266</v>
      </c>
      <c r="AR26">
        <f t="shared" si="9"/>
        <v>-2768.6154827647538</v>
      </c>
      <c r="AS26">
        <f t="shared" si="9"/>
        <v>162.70227893316843</v>
      </c>
      <c r="AT26">
        <f t="shared" si="9"/>
        <v>65.127502061566318</v>
      </c>
      <c r="AU26">
        <f t="shared" si="9"/>
        <v>-2540.7857017700194</v>
      </c>
      <c r="AW26">
        <v>23</v>
      </c>
      <c r="AX26">
        <f>IF(Z26&gt;0, (R26*SUMPRODUCT(K26:$K$98, X26:$X$98)-K26*$AZ$3)/Z26, 0)</f>
        <v>26742.737725118041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1000000</v>
      </c>
      <c r="S27">
        <f t="shared" si="1"/>
        <v>24149.132557996574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10404.009705520955</v>
      </c>
      <c r="AC27">
        <f t="shared" si="2"/>
        <v>8394.7365234319441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-37529.532291330615</v>
      </c>
      <c r="AI27">
        <f t="shared" si="6"/>
        <v>-37533.877549127799</v>
      </c>
      <c r="AJ27">
        <f t="shared" si="7"/>
        <v>2009.2731820890112</v>
      </c>
      <c r="AK27">
        <f t="shared" si="22"/>
        <v>728.28067938646689</v>
      </c>
      <c r="AL27">
        <f t="shared" si="8"/>
        <v>-34796.323687652322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-2472.5245246639206</v>
      </c>
      <c r="AR27">
        <f t="shared" si="9"/>
        <v>-2472.8107993871472</v>
      </c>
      <c r="AS27">
        <f t="shared" si="9"/>
        <v>132.37514341771339</v>
      </c>
      <c r="AT27">
        <f t="shared" si="9"/>
        <v>47.980662978789745</v>
      </c>
      <c r="AU27">
        <f t="shared" si="9"/>
        <v>-2292.4549929906443</v>
      </c>
      <c r="AW27">
        <v>24</v>
      </c>
      <c r="AX27">
        <f>IF(Z27&gt;0, (R27*SUMPRODUCT(K27:$K$98, X27:$X$98)-K27*$AZ$3)/Z27, 0)</f>
        <v>24149.132557996574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1000000</v>
      </c>
      <c r="S28">
        <f t="shared" si="1"/>
        <v>21502.707274870954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8394.7365234319441</v>
      </c>
      <c r="AC28">
        <f t="shared" si="2"/>
        <v>6599.8758106688465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-37212.098443399133</v>
      </c>
      <c r="AI28">
        <f t="shared" si="6"/>
        <v>-37215.935097387803</v>
      </c>
      <c r="AJ28">
        <f t="shared" si="7"/>
        <v>1794.8607127630976</v>
      </c>
      <c r="AK28">
        <f t="shared" si="22"/>
        <v>587.63155664023611</v>
      </c>
      <c r="AL28">
        <f t="shared" si="8"/>
        <v>-34833.442827984472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-2188.9386741887083</v>
      </c>
      <c r="AR28">
        <f t="shared" si="9"/>
        <v>-2189.1643588624183</v>
      </c>
      <c r="AS28">
        <f t="shared" si="9"/>
        <v>105.57964192546018</v>
      </c>
      <c r="AT28">
        <f t="shared" si="9"/>
        <v>34.566431196026613</v>
      </c>
      <c r="AU28">
        <f t="shared" si="9"/>
        <v>-2049.0182857409318</v>
      </c>
      <c r="AW28">
        <v>25</v>
      </c>
      <c r="AX28">
        <f>IF(Z28&gt;0, (R28*SUMPRODUCT(K28:$K$98, X28:$X$98)-K28*$AZ$3)/Z28, 0)</f>
        <v>21502.707274870954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1000000</v>
      </c>
      <c r="S29">
        <f t="shared" si="1"/>
        <v>18762.307266281779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6599.8758106688465</v>
      </c>
      <c r="AC29">
        <f t="shared" si="2"/>
        <v>5015.9941113915875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-36518.791365286343</v>
      </c>
      <c r="AI29">
        <f t="shared" si="6"/>
        <v>-36522.133167843058</v>
      </c>
      <c r="AJ29">
        <f t="shared" si="7"/>
        <v>1583.881699277259</v>
      </c>
      <c r="AK29">
        <f t="shared" si="22"/>
        <v>461.9913067468193</v>
      </c>
      <c r="AL29">
        <f t="shared" si="8"/>
        <v>-34476.260161818973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-1917.9964816053857</v>
      </c>
      <c r="AR29">
        <f t="shared" si="9"/>
        <v>-1918.1719957805917</v>
      </c>
      <c r="AS29">
        <f t="shared" si="9"/>
        <v>83.186748874188055</v>
      </c>
      <c r="AT29">
        <f t="shared" si="9"/>
        <v>24.264157376111072</v>
      </c>
      <c r="AU29">
        <f t="shared" si="9"/>
        <v>-1810.7210895302921</v>
      </c>
      <c r="AW29">
        <v>26</v>
      </c>
      <c r="AX29">
        <f>IF(Z29&gt;0, (R29*SUMPRODUCT(K29:$K$98, X29:$X$98)-K29*$AZ$3)/Z29, 0)</f>
        <v>18762.307266281779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1000000</v>
      </c>
      <c r="S30">
        <f t="shared" si="1"/>
        <v>15872.813683213504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5015.9941113915875</v>
      </c>
      <c r="AC30">
        <f t="shared" si="2"/>
        <v>3638.2270716714202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-35459.537293933718</v>
      </c>
      <c r="AI30">
        <f t="shared" si="6"/>
        <v>-35462.402434248695</v>
      </c>
      <c r="AJ30">
        <f t="shared" si="7"/>
        <v>1377.7670397201673</v>
      </c>
      <c r="AK30">
        <f t="shared" si="22"/>
        <v>351.11958779741116</v>
      </c>
      <c r="AL30">
        <f t="shared" si="8"/>
        <v>-33733.51580673112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-1662.8246432096089</v>
      </c>
      <c r="AR30">
        <f t="shared" si="9"/>
        <v>-1662.9589998957242</v>
      </c>
      <c r="AS30">
        <f t="shared" si="9"/>
        <v>64.60842867908994</v>
      </c>
      <c r="AT30">
        <f t="shared" si="9"/>
        <v>16.465254424033841</v>
      </c>
      <c r="AU30">
        <f t="shared" si="9"/>
        <v>-1581.8853167926006</v>
      </c>
      <c r="AW30">
        <v>27</v>
      </c>
      <c r="AX30">
        <f>IF(Z30&gt;0, (R30*SUMPRODUCT(K30:$K$98, X30:$X$98)-K30*$AZ$3)/Z30, 0)</f>
        <v>15872.813683213504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1000000</v>
      </c>
      <c r="S31">
        <f t="shared" si="1"/>
        <v>12740.683340185376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3638.2270716714202</v>
      </c>
      <c r="AC31">
        <f t="shared" si="2"/>
        <v>2457.7501444307613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-34013.436005065945</v>
      </c>
      <c r="AI31">
        <f t="shared" si="6"/>
        <v>-34015.84732602771</v>
      </c>
      <c r="AJ31">
        <f t="shared" si="7"/>
        <v>1180.4769272406588</v>
      </c>
      <c r="AK31">
        <f t="shared" si="22"/>
        <v>254.67589501699945</v>
      </c>
      <c r="AL31">
        <f t="shared" si="8"/>
        <v>-32580.694503770053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-1424.1176580020151</v>
      </c>
      <c r="AR31">
        <f t="shared" si="9"/>
        <v>-1424.21861824491</v>
      </c>
      <c r="AS31">
        <f t="shared" si="9"/>
        <v>49.425704497981165</v>
      </c>
      <c r="AT31">
        <f t="shared" si="9"/>
        <v>10.663093229015665</v>
      </c>
      <c r="AU31">
        <f t="shared" si="9"/>
        <v>-1364.1298205179132</v>
      </c>
      <c r="AW31">
        <v>28</v>
      </c>
      <c r="AX31">
        <f>IF(Z31&gt;0, (R31*SUMPRODUCT(K31:$K$98, X31:$X$98)-K31*$AZ$3)/Z31, 0)</f>
        <v>12740.683340185376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1000000</v>
      </c>
      <c r="S32">
        <f t="shared" si="1"/>
        <v>9218.3521555178286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2457.7501444307613</v>
      </c>
      <c r="AC32">
        <f t="shared" si="2"/>
        <v>1464.3000899724502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-32130.433210184397</v>
      </c>
      <c r="AI32">
        <f t="shared" si="6"/>
        <v>-32132.418787521416</v>
      </c>
      <c r="AJ32">
        <f t="shared" si="7"/>
        <v>993.45005445831112</v>
      </c>
      <c r="AK32">
        <f t="shared" si="22"/>
        <v>172.0425101101533</v>
      </c>
      <c r="AL32">
        <f t="shared" si="8"/>
        <v>-30966.926222952952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-1201.1408123884712</v>
      </c>
      <c r="AR32">
        <f t="shared" si="9"/>
        <v>-1201.2150397715893</v>
      </c>
      <c r="AS32">
        <f t="shared" si="9"/>
        <v>37.138416331753483</v>
      </c>
      <c r="AT32">
        <f t="shared" si="9"/>
        <v>6.4315124233544489</v>
      </c>
      <c r="AU32">
        <f t="shared" si="9"/>
        <v>-1157.6451110164815</v>
      </c>
      <c r="AW32">
        <v>29</v>
      </c>
      <c r="AX32">
        <f>IF(Z32&gt;0, (R32*SUMPRODUCT(K32:$K$98, X32:$X$98)-K32*$AZ$3)/Z32, 0)</f>
        <v>9218.3521555178286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1000000</v>
      </c>
      <c r="S33">
        <f t="shared" si="1"/>
        <v>5085.3539512830848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1464.3000899724502</v>
      </c>
      <c r="AC33">
        <f t="shared" si="2"/>
        <v>647.68392360514099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-29895.1206773665</v>
      </c>
      <c r="AI33">
        <f t="shared" si="6"/>
        <v>-29896.712709921681</v>
      </c>
      <c r="AJ33">
        <f t="shared" si="7"/>
        <v>816.61616636730923</v>
      </c>
      <c r="AK33">
        <f t="shared" si="22"/>
        <v>102.50100629807153</v>
      </c>
      <c r="AL33">
        <f t="shared" si="8"/>
        <v>-28977.5955372563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-997.83706235005866</v>
      </c>
      <c r="AR33">
        <f t="shared" si="9"/>
        <v>-997.89020109149988</v>
      </c>
      <c r="AS33">
        <f t="shared" si="9"/>
        <v>27.256952240117325</v>
      </c>
      <c r="AT33">
        <f t="shared" si="9"/>
        <v>3.4212707858318794</v>
      </c>
      <c r="AU33">
        <f t="shared" si="9"/>
        <v>-967.21197806555062</v>
      </c>
      <c r="AW33">
        <v>30</v>
      </c>
      <c r="AX33">
        <f>IF(Z33&gt;0, (R33*SUMPRODUCT(K33:$K$98, X33:$X$98)-K33*$AZ$3)/Z33, 0)</f>
        <v>5085.3539512830848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1000000</v>
      </c>
      <c r="S34">
        <f t="shared" si="1"/>
        <v>-69.006896722493309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647.68392360514099</v>
      </c>
      <c r="AC34">
        <f t="shared" si="2"/>
        <v>-6.8275619403070786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-27148.694651156122</v>
      </c>
      <c r="AI34">
        <f t="shared" si="6"/>
        <v>-27149.931404702613</v>
      </c>
      <c r="AJ34">
        <f t="shared" si="7"/>
        <v>654.51148554544807</v>
      </c>
      <c r="AK34">
        <f t="shared" si="22"/>
        <v>45.337874652359872</v>
      </c>
      <c r="AL34">
        <f t="shared" si="8"/>
        <v>-26450.082044504805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-809.07773527266681</v>
      </c>
      <c r="AR34">
        <f t="shared" si="9"/>
        <v>-809.11459265278563</v>
      </c>
      <c r="AS34">
        <f t="shared" si="9"/>
        <v>19.505566556309887</v>
      </c>
      <c r="AT34">
        <f t="shared" si="9"/>
        <v>1.3511465437711305</v>
      </c>
      <c r="AU34">
        <f t="shared" ref="AU34:AU79" si="23">AL34*$K34</f>
        <v>-788.25787955270459</v>
      </c>
      <c r="AW34">
        <v>31</v>
      </c>
      <c r="AX34">
        <f>IF(Z34&gt;0, (R34*SUMPRODUCT(K34:$K$98, X34:$X$98)-K34*$AZ$3)/Z34, 0)</f>
        <v>-69.006896722493309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1000000</v>
      </c>
      <c r="S35">
        <f t="shared" si="1"/>
        <v>-6880.9964716422155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-6.8275619403070786</v>
      </c>
      <c r="AC35">
        <f t="shared" si="2"/>
        <v>-509.3646036374289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-23926.04948783333</v>
      </c>
      <c r="AI35">
        <f t="shared" ref="AI35:AI66" si="25">SUM(AE35:AH35)</f>
        <v>-23926.974798225758</v>
      </c>
      <c r="AJ35">
        <f t="shared" si="7"/>
        <v>502.53704169712182</v>
      </c>
      <c r="AK35">
        <f t="shared" si="22"/>
        <v>-0.47792933582149555</v>
      </c>
      <c r="AL35">
        <f t="shared" si="8"/>
        <v>-23424.915685864456</v>
      </c>
      <c r="AN35">
        <f t="shared" ref="AN35:AT66" si="26">AE35*$K35</f>
        <v>0</v>
      </c>
      <c r="AO35">
        <f t="shared" si="26"/>
        <v>0</v>
      </c>
      <c r="AP35">
        <f t="shared" si="26"/>
        <v>-2.4621284951963137E-2</v>
      </c>
      <c r="AQ35">
        <f t="shared" si="26"/>
        <v>-636.64051223853426</v>
      </c>
      <c r="AR35">
        <f t="shared" si="26"/>
        <v>-636.66513352348625</v>
      </c>
      <c r="AS35">
        <f t="shared" si="26"/>
        <v>13.371845603160862</v>
      </c>
      <c r="AT35">
        <f t="shared" si="26"/>
        <v>-1.2717067116572828E-2</v>
      </c>
      <c r="AU35">
        <f t="shared" si="23"/>
        <v>-623.30600498744195</v>
      </c>
      <c r="AW35">
        <v>32</v>
      </c>
      <c r="AX35">
        <f>IF(Z35&gt;0, (R35*SUMPRODUCT(K35:$K$98, X35:$X$98)-K35*$AZ$3)/Z35, 0)</f>
        <v>-6880.9964716422155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1000000</v>
      </c>
      <c r="S36">
        <f t="shared" si="1"/>
        <v>-16479.553557508414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-509.3646036374289</v>
      </c>
      <c r="AC36">
        <f t="shared" si="2"/>
        <v>-872.30806804065412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-20351.834326081647</v>
      </c>
      <c r="AI36">
        <f t="shared" si="25"/>
        <v>-20352.495985441074</v>
      </c>
      <c r="AJ36">
        <f t="shared" si="7"/>
        <v>362.94346440322522</v>
      </c>
      <c r="AK36">
        <f t="shared" si="22"/>
        <v>-35.655522254620024</v>
      </c>
      <c r="AL36">
        <f t="shared" si="8"/>
        <v>-20025.208043292467</v>
      </c>
      <c r="AN36">
        <f t="shared" si="26"/>
        <v>0</v>
      </c>
      <c r="AO36">
        <f t="shared" si="26"/>
        <v>0</v>
      </c>
      <c r="AP36">
        <f t="shared" si="26"/>
        <v>-1.5719535615631053E-2</v>
      </c>
      <c r="AQ36">
        <f t="shared" si="26"/>
        <v>-483.51372949548022</v>
      </c>
      <c r="AR36">
        <f t="shared" si="26"/>
        <v>-483.52944903109585</v>
      </c>
      <c r="AS36">
        <f t="shared" si="26"/>
        <v>8.6227189774593818</v>
      </c>
      <c r="AT36">
        <f t="shared" si="26"/>
        <v>-0.84709487440877951</v>
      </c>
      <c r="AU36">
        <f t="shared" si="23"/>
        <v>-475.75382492804516</v>
      </c>
      <c r="AW36">
        <v>33</v>
      </c>
      <c r="AX36">
        <f>IF(Z36&gt;0, (R36*SUMPRODUCT(K36:$K$98, X36:$X$98)-K36*$AZ$3)/Z36, 0)</f>
        <v>-16479.553557508414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1000000</v>
      </c>
      <c r="S37">
        <f t="shared" si="1"/>
        <v>-30967.437477308933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-872.30806804065412</v>
      </c>
      <c r="AC37">
        <f t="shared" si="2"/>
        <v>-1111.4494333974667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-16512.513786422744</v>
      </c>
      <c r="AI37">
        <f t="shared" si="25"/>
        <v>-16512.962422766246</v>
      </c>
      <c r="AJ37">
        <f t="shared" si="7"/>
        <v>239.14136535681257</v>
      </c>
      <c r="AK37">
        <f t="shared" si="22"/>
        <v>-61.061564762845791</v>
      </c>
      <c r="AL37">
        <f t="shared" si="8"/>
        <v>-16334.882622172279</v>
      </c>
      <c r="AN37">
        <f t="shared" si="26"/>
        <v>0</v>
      </c>
      <c r="AO37">
        <f t="shared" si="26"/>
        <v>0</v>
      </c>
      <c r="AP37">
        <f t="shared" si="26"/>
        <v>-9.5165970650638778E-3</v>
      </c>
      <c r="AQ37">
        <f t="shared" si="26"/>
        <v>-350.26796761451413</v>
      </c>
      <c r="AR37">
        <f t="shared" si="26"/>
        <v>-350.27748421157918</v>
      </c>
      <c r="AS37">
        <f t="shared" si="26"/>
        <v>5.0727321775176657</v>
      </c>
      <c r="AT37">
        <f t="shared" si="26"/>
        <v>-1.2952546453847644</v>
      </c>
      <c r="AU37">
        <f t="shared" si="23"/>
        <v>-346.5000066794463</v>
      </c>
      <c r="AW37">
        <v>34</v>
      </c>
      <c r="AX37">
        <f>IF(Z37&gt;0, (R37*SUMPRODUCT(K37:$K$98, X37:$X$98)-K37*$AZ$3)/Z37, 0)</f>
        <v>-30967.437477308933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1000000</v>
      </c>
      <c r="S38">
        <f t="shared" si="1"/>
        <v>-54404.773721925005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-1111.4494333974667</v>
      </c>
      <c r="AC38">
        <f t="shared" si="2"/>
        <v>-1243.5277901738843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-12675.037423830925</v>
      </c>
      <c r="AI38">
        <f t="shared" si="25"/>
        <v>-12675.323135843195</v>
      </c>
      <c r="AJ38">
        <f t="shared" si="7"/>
        <v>132.07835677641765</v>
      </c>
      <c r="AK38">
        <f t="shared" si="22"/>
        <v>-77.801460337822675</v>
      </c>
      <c r="AL38">
        <f t="shared" si="8"/>
        <v>-12621.046239404601</v>
      </c>
      <c r="AN38">
        <f t="shared" si="26"/>
        <v>0</v>
      </c>
      <c r="AO38">
        <f t="shared" si="26"/>
        <v>0</v>
      </c>
      <c r="AP38">
        <f t="shared" si="26"/>
        <v>-5.4112513413418729E-3</v>
      </c>
      <c r="AQ38">
        <f t="shared" si="26"/>
        <v>-240.05925657931022</v>
      </c>
      <c r="AR38">
        <f t="shared" si="26"/>
        <v>-240.06466783065156</v>
      </c>
      <c r="AS38">
        <f t="shared" si="26"/>
        <v>2.5015020530314658</v>
      </c>
      <c r="AT38">
        <f t="shared" si="26"/>
        <v>-1.4735231230455368</v>
      </c>
      <c r="AU38">
        <f t="shared" si="23"/>
        <v>-239.03668890066564</v>
      </c>
      <c r="AW38">
        <v>35</v>
      </c>
      <c r="AX38">
        <f>IF(Z38&gt;0, (R38*SUMPRODUCT(K38:$K$98, X38:$X$98)-K38*$AZ$3)/Z38, 0)</f>
        <v>-54404.773721925005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1000000</v>
      </c>
      <c r="S39">
        <f t="shared" si="1"/>
        <v>-95264.036532753322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-1243.5277901738843</v>
      </c>
      <c r="AC39">
        <f t="shared" si="2"/>
        <v>-1288.7748942191797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-9099.9399106946439</v>
      </c>
      <c r="AI39">
        <f t="shared" si="25"/>
        <v>-9100.1090163379067</v>
      </c>
      <c r="AJ39">
        <f t="shared" si="7"/>
        <v>45.247104045295373</v>
      </c>
      <c r="AK39">
        <f t="shared" si="22"/>
        <v>-87.046945312171914</v>
      </c>
      <c r="AL39">
        <f t="shared" si="8"/>
        <v>-9141.9088576047834</v>
      </c>
      <c r="AN39">
        <f t="shared" si="26"/>
        <v>0</v>
      </c>
      <c r="AO39">
        <f t="shared" si="26"/>
        <v>0</v>
      </c>
      <c r="AP39">
        <f t="shared" si="26"/>
        <v>-2.8596263133859349E-3</v>
      </c>
      <c r="AQ39">
        <f t="shared" si="26"/>
        <v>-153.88266835258608</v>
      </c>
      <c r="AR39">
        <f t="shared" si="26"/>
        <v>-153.88552797889946</v>
      </c>
      <c r="AS39">
        <f t="shared" si="26"/>
        <v>0.76514187720451032</v>
      </c>
      <c r="AT39">
        <f t="shared" si="26"/>
        <v>-1.4719895238908385</v>
      </c>
      <c r="AU39">
        <f t="shared" si="23"/>
        <v>-154.59237562558579</v>
      </c>
      <c r="AW39">
        <v>36</v>
      </c>
      <c r="AX39">
        <f>IF(Z39&gt;0, (R39*SUMPRODUCT(K39:$K$98, X39:$X$98)-K39*$AZ$3)/Z39, 0)</f>
        <v>-95264.036532753322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1000000</v>
      </c>
      <c r="S40">
        <f t="shared" si="1"/>
        <v>-172887.16138135336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-1288.7748942191797</v>
      </c>
      <c r="AC40">
        <f t="shared" si="2"/>
        <v>-1268.7181406663958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-6054.7496196373422</v>
      </c>
      <c r="AI40">
        <f t="shared" si="25"/>
        <v>-6054.8413498539276</v>
      </c>
      <c r="AJ40">
        <f t="shared" si="7"/>
        <v>-20.056753552783903</v>
      </c>
      <c r="AK40">
        <f t="shared" si="22"/>
        <v>-90.214242595342583</v>
      </c>
      <c r="AL40">
        <f t="shared" si="8"/>
        <v>-6165.1123460020535</v>
      </c>
      <c r="AN40">
        <f t="shared" si="26"/>
        <v>0</v>
      </c>
      <c r="AO40">
        <f t="shared" si="26"/>
        <v>0</v>
      </c>
      <c r="AP40">
        <f t="shared" si="26"/>
        <v>-1.3849866273879235E-3</v>
      </c>
      <c r="AQ40">
        <f t="shared" si="26"/>
        <v>-91.417501969828635</v>
      </c>
      <c r="AR40">
        <f t="shared" si="26"/>
        <v>-91.418886956456035</v>
      </c>
      <c r="AS40">
        <f t="shared" si="26"/>
        <v>-0.30282644578287488</v>
      </c>
      <c r="AT40">
        <f t="shared" si="26"/>
        <v>-1.3620977279421018</v>
      </c>
      <c r="AU40">
        <f t="shared" si="23"/>
        <v>-93.083811130181005</v>
      </c>
      <c r="AW40">
        <v>37</v>
      </c>
      <c r="AX40">
        <f>IF(Z40&gt;0, (R40*SUMPRODUCT(K40:$K$98, X40:$X$98)-K40*$AZ$3)/Z40, 0)</f>
        <v>-172887.16138135336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1000000</v>
      </c>
      <c r="S41">
        <f t="shared" si="1"/>
        <v>-337243.27516041009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-1268.7181406663958</v>
      </c>
      <c r="AC41">
        <f t="shared" si="2"/>
        <v>-1204.8325873635724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-3692.4412707661445</v>
      </c>
      <c r="AI41">
        <f t="shared" si="25"/>
        <v>-3692.4859281646795</v>
      </c>
      <c r="AJ41">
        <f t="shared" si="7"/>
        <v>-63.885553302823382</v>
      </c>
      <c r="AK41">
        <f t="shared" si="22"/>
        <v>-88.810269846647714</v>
      </c>
      <c r="AL41">
        <f t="shared" si="8"/>
        <v>-3845.1817513141509</v>
      </c>
      <c r="AN41">
        <f t="shared" si="26"/>
        <v>0</v>
      </c>
      <c r="AO41">
        <f t="shared" si="26"/>
        <v>0</v>
      </c>
      <c r="AP41">
        <f t="shared" si="26"/>
        <v>-6.0201672756810237E-4</v>
      </c>
      <c r="AQ41">
        <f t="shared" si="26"/>
        <v>-49.777001874126398</v>
      </c>
      <c r="AR41">
        <f t="shared" si="26"/>
        <v>-49.777603890853968</v>
      </c>
      <c r="AS41">
        <f t="shared" si="26"/>
        <v>-0.86122732178876793</v>
      </c>
      <c r="AT41">
        <f t="shared" si="26"/>
        <v>-1.1972320328011614</v>
      </c>
      <c r="AU41">
        <f t="shared" si="23"/>
        <v>-51.836063245443903</v>
      </c>
      <c r="AW41">
        <v>38</v>
      </c>
      <c r="AX41">
        <f>IF(Z41&gt;0, (R41*SUMPRODUCT(K41:$K$98, X41:$X$98)-K41*$AZ$3)/Z41, 0)</f>
        <v>-337243.27516041009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1000000</v>
      </c>
      <c r="S42">
        <f t="shared" si="1"/>
        <v>-736114.07879949512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-1204.8325873635724</v>
      </c>
      <c r="AC42">
        <f t="shared" si="2"/>
        <v>-1115.9461470299739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-2020.8697628705725</v>
      </c>
      <c r="AI42">
        <f t="shared" si="25"/>
        <v>-2020.8887128230861</v>
      </c>
      <c r="AJ42">
        <f t="shared" si="7"/>
        <v>-88.886440333598557</v>
      </c>
      <c r="AK42">
        <f t="shared" si="22"/>
        <v>-84.338281115450073</v>
      </c>
      <c r="AL42">
        <f t="shared" si="8"/>
        <v>-2194.1134342721348</v>
      </c>
      <c r="AN42">
        <f t="shared" si="26"/>
        <v>0</v>
      </c>
      <c r="AO42">
        <f t="shared" si="26"/>
        <v>0</v>
      </c>
      <c r="AP42">
        <f t="shared" si="26"/>
        <v>-2.2808947305557342E-4</v>
      </c>
      <c r="AQ42">
        <f t="shared" si="26"/>
        <v>-24.324025033584221</v>
      </c>
      <c r="AR42">
        <f t="shared" si="26"/>
        <v>-24.324253123057275</v>
      </c>
      <c r="AS42">
        <f t="shared" si="26"/>
        <v>-1.0698739916566866</v>
      </c>
      <c r="AT42">
        <f t="shared" si="26"/>
        <v>-1.015130464532096</v>
      </c>
      <c r="AU42">
        <f t="shared" si="23"/>
        <v>-26.409257579246059</v>
      </c>
      <c r="AW42">
        <v>39</v>
      </c>
      <c r="AX42">
        <f>IF(Z42&gt;0, (R42*SUMPRODUCT(K42:$K$98, X42:$X$98)-K42*$AZ$3)/Z42, 0)</f>
        <v>-736114.07879949512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1000000</v>
      </c>
      <c r="S43">
        <f t="shared" si="1"/>
        <v>-1894787.7964009091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-1115.9461470299739</v>
      </c>
      <c r="AC43">
        <f t="shared" si="2"/>
        <v>-1016.4635272352322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-964.38380405538112</v>
      </c>
      <c r="AI43">
        <f t="shared" si="25"/>
        <v>-964.39050971081895</v>
      </c>
      <c r="AJ43">
        <f t="shared" si="7"/>
        <v>-99.482619794741709</v>
      </c>
      <c r="AK43">
        <f t="shared" si="22"/>
        <v>-78.11623029209818</v>
      </c>
      <c r="AL43">
        <f t="shared" si="8"/>
        <v>-1141.9893597976588</v>
      </c>
      <c r="AN43">
        <f t="shared" si="26"/>
        <v>0</v>
      </c>
      <c r="AO43">
        <f t="shared" si="26"/>
        <v>0</v>
      </c>
      <c r="AP43">
        <f t="shared" si="26"/>
        <v>-7.2064325670199406E-5</v>
      </c>
      <c r="AQ43">
        <f t="shared" si="26"/>
        <v>-10.364038112456738</v>
      </c>
      <c r="AR43">
        <f t="shared" si="26"/>
        <v>-10.364110176782408</v>
      </c>
      <c r="AS43">
        <f t="shared" si="26"/>
        <v>-1.0691196375800367</v>
      </c>
      <c r="AT43">
        <f t="shared" si="26"/>
        <v>-0.8394993617108284</v>
      </c>
      <c r="AU43">
        <f t="shared" si="23"/>
        <v>-12.272729176073273</v>
      </c>
      <c r="AW43">
        <v>40</v>
      </c>
      <c r="AX43">
        <f>IF(Z43&gt;0, (R43*SUMPRODUCT(K43:$K$98, X43:$X$98)-K43*$AZ$3)/Z43, 0)</f>
        <v>-1894787.7964009091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1000000</v>
      </c>
      <c r="S44">
        <f t="shared" si="1"/>
        <v>-6150117.9421519684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-1016.4635272352322</v>
      </c>
      <c r="AC44">
        <f t="shared" si="2"/>
        <v>-916.28591817954077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-382.1011876887631</v>
      </c>
      <c r="AI44">
        <f t="shared" si="25"/>
        <v>-382.10305002280046</v>
      </c>
      <c r="AJ44">
        <f t="shared" si="7"/>
        <v>-100.17760905569139</v>
      </c>
      <c r="AK44">
        <f t="shared" si="22"/>
        <v>-71.152446906466253</v>
      </c>
      <c r="AL44">
        <f t="shared" si="8"/>
        <v>-553.43310598495805</v>
      </c>
      <c r="AN44">
        <f t="shared" si="26"/>
        <v>0</v>
      </c>
      <c r="AO44">
        <f t="shared" si="26"/>
        <v>0</v>
      </c>
      <c r="AP44">
        <f t="shared" si="26"/>
        <v>-1.786975718497298E-5</v>
      </c>
      <c r="AQ44">
        <f t="shared" si="26"/>
        <v>-3.6663967404519764</v>
      </c>
      <c r="AR44">
        <f t="shared" si="26"/>
        <v>-3.6664146102091619</v>
      </c>
      <c r="AS44">
        <f t="shared" si="26"/>
        <v>-0.96123977402350447</v>
      </c>
      <c r="AT44">
        <f t="shared" si="26"/>
        <v>-0.68273302417877302</v>
      </c>
      <c r="AU44">
        <f t="shared" si="23"/>
        <v>-5.3103874084114384</v>
      </c>
      <c r="AW44">
        <v>41</v>
      </c>
      <c r="AX44">
        <f>IF(Z44&gt;0, (R44*SUMPRODUCT(K44:$K$98, X44:$X$98)-K44*$AZ$3)/Z44, 0)</f>
        <v>-6150117.9421519684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1000000</v>
      </c>
      <c r="S45">
        <f t="shared" si="1"/>
        <v>-27815287.370627724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-916.28591817954077</v>
      </c>
      <c r="AC45">
        <f t="shared" si="2"/>
        <v>-821.25441566271775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-117.97156612976583</v>
      </c>
      <c r="AI45">
        <f t="shared" si="25"/>
        <v>-117.97193519588616</v>
      </c>
      <c r="AJ45">
        <f t="shared" si="7"/>
        <v>-95.031502516823025</v>
      </c>
      <c r="AK45">
        <f t="shared" si="22"/>
        <v>-64.140014272567853</v>
      </c>
      <c r="AL45">
        <f t="shared" si="8"/>
        <v>-277.14345198527701</v>
      </c>
      <c r="AN45">
        <f t="shared" si="26"/>
        <v>0</v>
      </c>
      <c r="AO45">
        <f t="shared" si="26"/>
        <v>0</v>
      </c>
      <c r="AP45">
        <f t="shared" si="26"/>
        <v>-3.161893424047619E-6</v>
      </c>
      <c r="AQ45">
        <f t="shared" si="26"/>
        <v>-1.0106956412992798</v>
      </c>
      <c r="AR45">
        <f t="shared" si="26"/>
        <v>-1.0106988031927038</v>
      </c>
      <c r="AS45">
        <f t="shared" si="26"/>
        <v>-0.81416165378549099</v>
      </c>
      <c r="AT45">
        <f t="shared" si="26"/>
        <v>-0.54950557142600676</v>
      </c>
      <c r="AU45">
        <f t="shared" si="23"/>
        <v>-2.3743660284042014</v>
      </c>
      <c r="AW45">
        <v>42</v>
      </c>
      <c r="AX45">
        <f>IF(Z45&gt;0, (R45*SUMPRODUCT(K45:$K$98, X45:$X$98)-K45*$AZ$3)/Z45, 0)</f>
        <v>-27815287.370627724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1000000</v>
      </c>
      <c r="S46">
        <f t="shared" si="1"/>
        <v>-126861352.6099212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-821.25441566271775</v>
      </c>
      <c r="AC46">
        <f t="shared" si="2"/>
        <v>-734.14198696716437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-23.4430734678946</v>
      </c>
      <c r="AI46">
        <f t="shared" si="25"/>
        <v>-23.44314580493538</v>
      </c>
      <c r="AJ46">
        <f t="shared" si="7"/>
        <v>-87.112428695553376</v>
      </c>
      <c r="AK46">
        <f t="shared" si="22"/>
        <v>-57.487809096390251</v>
      </c>
      <c r="AL46">
        <f t="shared" si="8"/>
        <v>-168.04338359687901</v>
      </c>
      <c r="AN46">
        <f t="shared" si="26"/>
        <v>0</v>
      </c>
      <c r="AO46">
        <f t="shared" si="26"/>
        <v>0</v>
      </c>
      <c r="AP46">
        <f t="shared" si="26"/>
        <v>-5.5333197029454141E-7</v>
      </c>
      <c r="AQ46">
        <f t="shared" si="26"/>
        <v>-0.17932447736266116</v>
      </c>
      <c r="AR46">
        <f t="shared" si="26"/>
        <v>-0.17932503069463146</v>
      </c>
      <c r="AS46">
        <f t="shared" si="26"/>
        <v>-0.66635421200278044</v>
      </c>
      <c r="AT46">
        <f t="shared" si="26"/>
        <v>-0.43974487112591293</v>
      </c>
      <c r="AU46">
        <f t="shared" si="23"/>
        <v>-1.2854241138233249</v>
      </c>
      <c r="AW46">
        <v>43</v>
      </c>
      <c r="AX46">
        <f>IF(Z46&gt;0, (R46*SUMPRODUCT(K46:$K$98, X46:$X$98)-K46*$AZ$3)/Z46, 0)</f>
        <v>-126861352.6099212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1000000</v>
      </c>
      <c r="S47">
        <f t="shared" si="1"/>
        <v>-585049087.86548913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-734.14198696716437</v>
      </c>
      <c r="AC47">
        <f t="shared" si="2"/>
        <v>-655.63995042947988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-4.6084356131238389</v>
      </c>
      <c r="AI47">
        <f t="shared" si="25"/>
        <v>-4.6084496213490462</v>
      </c>
      <c r="AJ47">
        <f t="shared" si="7"/>
        <v>-78.502036537684489</v>
      </c>
      <c r="AK47">
        <f t="shared" si="22"/>
        <v>-51.389939087701514</v>
      </c>
      <c r="AL47">
        <f t="shared" si="8"/>
        <v>-134.50042524673506</v>
      </c>
      <c r="AN47">
        <f t="shared" si="26"/>
        <v>0</v>
      </c>
      <c r="AO47">
        <f t="shared" si="26"/>
        <v>0</v>
      </c>
      <c r="AP47">
        <f t="shared" si="26"/>
        <v>-9.5673159813608319E-8</v>
      </c>
      <c r="AQ47">
        <f t="shared" si="26"/>
        <v>-3.1474622257168183E-2</v>
      </c>
      <c r="AR47">
        <f t="shared" si="26"/>
        <v>-3.1474717930327994E-2</v>
      </c>
      <c r="AS47">
        <f t="shared" si="26"/>
        <v>-0.53615199470415986</v>
      </c>
      <c r="AT47">
        <f t="shared" si="26"/>
        <v>-0.35098221096939131</v>
      </c>
      <c r="AU47">
        <f t="shared" si="23"/>
        <v>-0.91860892360387925</v>
      </c>
      <c r="AW47">
        <v>44</v>
      </c>
      <c r="AX47">
        <f>IF(Z47&gt;0, (R47*SUMPRODUCT(K47:$K$98, X47:$X$98)-K47*$AZ$3)/Z47, 0)</f>
        <v>-585049087.86548913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1000000</v>
      </c>
      <c r="S48">
        <f t="shared" si="1"/>
        <v>-2734096081.8589649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-655.63995042947988</v>
      </c>
      <c r="AC48">
        <f t="shared" si="2"/>
        <v>-585.42020985973079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-0.89533306155144687</v>
      </c>
      <c r="AI48">
        <f t="shared" si="25"/>
        <v>-0.89533573803113309</v>
      </c>
      <c r="AJ48">
        <f t="shared" si="7"/>
        <v>-70.219740569749092</v>
      </c>
      <c r="AK48">
        <f t="shared" si="22"/>
        <v>-45.894796530063594</v>
      </c>
      <c r="AL48">
        <f t="shared" si="8"/>
        <v>-117.00987283784383</v>
      </c>
      <c r="AN48">
        <f t="shared" si="26"/>
        <v>0</v>
      </c>
      <c r="AO48">
        <f t="shared" si="26"/>
        <v>0</v>
      </c>
      <c r="AP48">
        <f t="shared" si="26"/>
        <v>-1.6321231745765022E-8</v>
      </c>
      <c r="AQ48">
        <f t="shared" si="26"/>
        <v>-5.4597606185868147E-3</v>
      </c>
      <c r="AR48">
        <f t="shared" si="26"/>
        <v>-5.4597769398185602E-3</v>
      </c>
      <c r="AS48">
        <f t="shared" si="26"/>
        <v>-0.42820151592053024</v>
      </c>
      <c r="AT48">
        <f t="shared" si="26"/>
        <v>-0.27986747441080362</v>
      </c>
      <c r="AU48">
        <f t="shared" si="23"/>
        <v>-0.71352876727115244</v>
      </c>
      <c r="AW48">
        <v>45</v>
      </c>
      <c r="AX48">
        <f>IF(Z48&gt;0, (R48*SUMPRODUCT(K48:$K$98, X48:$X$98)-K48*$AZ$3)/Z48, 0)</f>
        <v>-2734096081.8589649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1000000</v>
      </c>
      <c r="S49">
        <f t="shared" si="1"/>
        <v>-12970950826.503588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-585.42020985973079</v>
      </c>
      <c r="AC49">
        <f t="shared" si="2"/>
        <v>-522.7013703417723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-0.17167934580622871</v>
      </c>
      <c r="AI49">
        <f t="shared" si="25"/>
        <v>-0.17167984952929546</v>
      </c>
      <c r="AJ49">
        <f t="shared" si="7"/>
        <v>-62.718839517958486</v>
      </c>
      <c r="AK49">
        <f t="shared" si="22"/>
        <v>-40.979414690181159</v>
      </c>
      <c r="AL49">
        <f t="shared" si="8"/>
        <v>-103.86993405766894</v>
      </c>
      <c r="AN49">
        <f t="shared" si="26"/>
        <v>0</v>
      </c>
      <c r="AO49">
        <f t="shared" si="26"/>
        <v>0</v>
      </c>
      <c r="AP49">
        <f t="shared" si="26"/>
        <v>-2.742602047791359E-9</v>
      </c>
      <c r="AQ49">
        <f t="shared" si="26"/>
        <v>-9.3473608105578906E-4</v>
      </c>
      <c r="AR49">
        <f t="shared" si="26"/>
        <v>-9.3473882365783677E-4</v>
      </c>
      <c r="AS49">
        <f t="shared" si="26"/>
        <v>-0.34148290805786885</v>
      </c>
      <c r="AT49">
        <f t="shared" si="26"/>
        <v>-0.22311907883604148</v>
      </c>
      <c r="AU49">
        <f t="shared" si="23"/>
        <v>-0.56553672571756819</v>
      </c>
      <c r="AW49">
        <v>46</v>
      </c>
      <c r="AX49">
        <f>IF(Z49&gt;0, (R49*SUMPRODUCT(K49:$K$98, X49:$X$98)-K49*$AZ$3)/Z49, 0)</f>
        <v>-12970950826.503588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1000000</v>
      </c>
      <c r="S50">
        <f t="shared" si="1"/>
        <v>-62479032847.434669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-522.7013703417723</v>
      </c>
      <c r="AC50">
        <f t="shared" si="2"/>
        <v>-466.69846643626664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-3.2425185538167832E-2</v>
      </c>
      <c r="AI50">
        <f t="shared" si="25"/>
        <v>-3.2425278909184709E-2</v>
      </c>
      <c r="AJ50">
        <f t="shared" si="7"/>
        <v>-56.002903905505661</v>
      </c>
      <c r="AK50">
        <f t="shared" si="22"/>
        <v>-36.589095923924063</v>
      </c>
      <c r="AL50">
        <f t="shared" si="8"/>
        <v>-92.624425108338912</v>
      </c>
      <c r="AN50">
        <f t="shared" si="26"/>
        <v>0</v>
      </c>
      <c r="AO50">
        <f t="shared" si="26"/>
        <v>0</v>
      </c>
      <c r="AP50">
        <f t="shared" si="26"/>
        <v>-4.5390505890651997E-10</v>
      </c>
      <c r="AQ50">
        <f t="shared" si="26"/>
        <v>-1.5762874009558162E-4</v>
      </c>
      <c r="AR50">
        <f t="shared" si="26"/>
        <v>-1.5762919400064051E-4</v>
      </c>
      <c r="AS50">
        <f t="shared" si="26"/>
        <v>-0.2722472373805756</v>
      </c>
      <c r="AT50">
        <f t="shared" si="26"/>
        <v>-0.1778707814928488</v>
      </c>
      <c r="AU50">
        <f t="shared" si="23"/>
        <v>-0.45027564806742504</v>
      </c>
      <c r="AW50">
        <v>47</v>
      </c>
      <c r="AX50">
        <f>IF(Z50&gt;0, (R50*SUMPRODUCT(K50:$K$98, X50:$X$98)-K50*$AZ$3)/Z50, 0)</f>
        <v>-62479032847.434669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1000000</v>
      </c>
      <c r="S51">
        <f t="shared" si="1"/>
        <v>-306018023247.28491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-466.69846643626664</v>
      </c>
      <c r="AC51">
        <f t="shared" si="2"/>
        <v>-416.69519670644729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-6.0333157294230168E-3</v>
      </c>
      <c r="AI51">
        <f t="shared" si="25"/>
        <v>-6.0333327502831071E-3</v>
      </c>
      <c r="AJ51">
        <f t="shared" si="7"/>
        <v>-50.003269729819351</v>
      </c>
      <c r="AK51">
        <f t="shared" si="22"/>
        <v>-32.668892650538666</v>
      </c>
      <c r="AL51">
        <f t="shared" si="8"/>
        <v>-82.678195713108295</v>
      </c>
      <c r="AN51">
        <f t="shared" si="26"/>
        <v>0</v>
      </c>
      <c r="AO51">
        <f t="shared" si="26"/>
        <v>0</v>
      </c>
      <c r="AP51">
        <f t="shared" si="26"/>
        <v>-7.3878218396711582E-11</v>
      </c>
      <c r="AQ51">
        <f t="shared" si="26"/>
        <v>-2.6187314550938416E-5</v>
      </c>
      <c r="AR51">
        <f t="shared" si="26"/>
        <v>-2.6187388429156812E-5</v>
      </c>
      <c r="AS51">
        <f t="shared" si="26"/>
        <v>-0.21703676911922912</v>
      </c>
      <c r="AT51">
        <f t="shared" si="26"/>
        <v>-0.14179774542518614</v>
      </c>
      <c r="AU51">
        <f t="shared" si="23"/>
        <v>-0.35886070193284442</v>
      </c>
      <c r="AW51">
        <v>48</v>
      </c>
      <c r="AX51">
        <f>IF(Z51&gt;0, (R51*SUMPRODUCT(K51:$K$98, X51:$X$98)-K51*$AZ$3)/Z51, 0)</f>
        <v>-306018023247.28491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1000000</v>
      </c>
      <c r="S52">
        <f t="shared" si="1"/>
        <v>-1525770738542.4084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-416.69519670644729</v>
      </c>
      <c r="AC52">
        <f t="shared" si="2"/>
        <v>-372.04930560933366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-1.1042086004632639E-3</v>
      </c>
      <c r="AI52">
        <f t="shared" si="25"/>
        <v>-1.1042116485072476E-3</v>
      </c>
      <c r="AJ52">
        <f t="shared" si="7"/>
        <v>-44.645891097113633</v>
      </c>
      <c r="AK52">
        <f t="shared" si="22"/>
        <v>-29.168663769451314</v>
      </c>
      <c r="AL52">
        <f t="shared" si="8"/>
        <v>-73.815659078213457</v>
      </c>
      <c r="AN52">
        <f t="shared" si="26"/>
        <v>0</v>
      </c>
      <c r="AO52">
        <f t="shared" si="26"/>
        <v>0</v>
      </c>
      <c r="AP52">
        <f t="shared" si="26"/>
        <v>-1.1812399289257583E-11</v>
      </c>
      <c r="AQ52">
        <f t="shared" si="26"/>
        <v>-4.2792535006268545E-6</v>
      </c>
      <c r="AR52">
        <f t="shared" si="26"/>
        <v>-4.2792653130261442E-6</v>
      </c>
      <c r="AS52">
        <f t="shared" si="26"/>
        <v>-0.17302082748293623</v>
      </c>
      <c r="AT52">
        <f t="shared" si="26"/>
        <v>-0.11304033177396439</v>
      </c>
      <c r="AU52">
        <f t="shared" si="23"/>
        <v>-0.28606543852221367</v>
      </c>
      <c r="AW52">
        <v>49</v>
      </c>
      <c r="AX52">
        <f>IF(Z52&gt;0, (R52*SUMPRODUCT(K52:$K$98, X52:$X$98)-K52*$AZ$3)/Z52, 0)</f>
        <v>-1525770738542.4084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1000000</v>
      </c>
      <c r="S53">
        <f t="shared" si="1"/>
        <v>-7751133256963.6016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-372.04930560933366</v>
      </c>
      <c r="AC53">
        <f t="shared" si="2"/>
        <v>-332.18688374177634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-1.9854852657337426E-4</v>
      </c>
      <c r="AI53">
        <f t="shared" si="25"/>
        <v>-1.9854906228033596E-4</v>
      </c>
      <c r="AJ53">
        <f t="shared" si="7"/>
        <v>-39.862421867557316</v>
      </c>
      <c r="AK53">
        <f t="shared" si="22"/>
        <v>-26.04345139265336</v>
      </c>
      <c r="AL53">
        <f t="shared" si="8"/>
        <v>-65.906071809272959</v>
      </c>
      <c r="AN53">
        <f t="shared" si="26"/>
        <v>0</v>
      </c>
      <c r="AO53">
        <f t="shared" si="26"/>
        <v>0</v>
      </c>
      <c r="AP53">
        <f t="shared" si="26"/>
        <v>-1.8536432613502985E-12</v>
      </c>
      <c r="AQ53">
        <f t="shared" si="26"/>
        <v>-6.8701391740376221E-7</v>
      </c>
      <c r="AR53">
        <f t="shared" si="26"/>
        <v>-6.8701577104702365E-7</v>
      </c>
      <c r="AS53">
        <f t="shared" si="26"/>
        <v>-0.13793121045555251</v>
      </c>
      <c r="AT53">
        <f t="shared" si="26"/>
        <v>-9.0115065937641833E-2</v>
      </c>
      <c r="AU53">
        <f t="shared" si="23"/>
        <v>-0.22804696340896541</v>
      </c>
      <c r="AW53">
        <v>50</v>
      </c>
      <c r="AX53">
        <f>IF(Z53&gt;0, (R53*SUMPRODUCT(K53:$K$98, X53:$X$98)-K53*$AZ$3)/Z53, 0)</f>
        <v>-7751133256963.6016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1000000</v>
      </c>
      <c r="S54">
        <f t="shared" si="1"/>
        <v>-40192145274951.211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-332.18688374177634</v>
      </c>
      <c r="AC54">
        <f t="shared" si="2"/>
        <v>-296.59543251199489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-3.504855365555106E-5</v>
      </c>
      <c r="AI54">
        <f t="shared" si="25"/>
        <v>-3.5048645898522445E-5</v>
      </c>
      <c r="AJ54">
        <f t="shared" si="7"/>
        <v>-35.591451229781455</v>
      </c>
      <c r="AK54">
        <f t="shared" si="22"/>
        <v>-23.253081861924347</v>
      </c>
      <c r="AL54">
        <f t="shared" si="8"/>
        <v>-58.844568140351697</v>
      </c>
      <c r="AN54">
        <f t="shared" si="26"/>
        <v>0</v>
      </c>
      <c r="AO54">
        <f t="shared" si="26"/>
        <v>0</v>
      </c>
      <c r="AP54">
        <f t="shared" si="26"/>
        <v>-2.849798332867586E-13</v>
      </c>
      <c r="AQ54">
        <f t="shared" si="26"/>
        <v>-1.0828067253254469E-7</v>
      </c>
      <c r="AR54">
        <f t="shared" si="26"/>
        <v>-1.0828095751237799E-7</v>
      </c>
      <c r="AS54">
        <f t="shared" si="26"/>
        <v>-0.10995792617991863</v>
      </c>
      <c r="AT54">
        <f t="shared" si="26"/>
        <v>-7.183917964799387E-2</v>
      </c>
      <c r="AU54">
        <f t="shared" si="23"/>
        <v>-0.18179721410887001</v>
      </c>
      <c r="AW54">
        <v>51</v>
      </c>
      <c r="AX54">
        <f>IF(Z54&gt;0, (R54*SUMPRODUCT(K54:$K$98, X54:$X$98)-K54*$AZ$3)/Z54, 0)</f>
        <v>-40192145274951.211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1000000</v>
      </c>
      <c r="S55">
        <f t="shared" si="1"/>
        <v>-212943504994640.5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-296.59543251199489</v>
      </c>
      <c r="AC55">
        <f t="shared" si="2"/>
        <v>-264.81735055170827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-6.0620395402822013E-6</v>
      </c>
      <c r="AI55">
        <f t="shared" si="25"/>
        <v>-6.0620550853296165E-6</v>
      </c>
      <c r="AJ55">
        <f t="shared" si="7"/>
        <v>-31.778081960286613</v>
      </c>
      <c r="AK55">
        <f t="shared" si="22"/>
        <v>-20.761680275839645</v>
      </c>
      <c r="AL55">
        <f t="shared" si="8"/>
        <v>-52.539768298181343</v>
      </c>
      <c r="AN55">
        <f t="shared" si="26"/>
        <v>0</v>
      </c>
      <c r="AO55">
        <f t="shared" si="26"/>
        <v>0</v>
      </c>
      <c r="AP55">
        <f t="shared" si="26"/>
        <v>-4.2880009431456473E-14</v>
      </c>
      <c r="AQ55">
        <f t="shared" si="26"/>
        <v>-1.672174459933284E-8</v>
      </c>
      <c r="AR55">
        <f t="shared" si="26"/>
        <v>-1.6721787479342272E-8</v>
      </c>
      <c r="AS55">
        <f t="shared" si="26"/>
        <v>-8.7657786932191784E-2</v>
      </c>
      <c r="AT55">
        <f t="shared" si="26"/>
        <v>-5.7269754299463897E-2</v>
      </c>
      <c r="AU55">
        <f t="shared" si="23"/>
        <v>-0.14492755795344317</v>
      </c>
      <c r="AW55">
        <v>52</v>
      </c>
      <c r="AX55">
        <f>IF(Z55&gt;0, (R55*SUMPRODUCT(K55:$K$98, X55:$X$98)-K55*$AZ$3)/Z55, 0)</f>
        <v>-212943504994640.5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1000000</v>
      </c>
      <c r="S56">
        <f t="shared" si="1"/>
        <v>-1154814417354805.8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-264.81735055170827</v>
      </c>
      <c r="AC56">
        <f t="shared" si="2"/>
        <v>-236.44406300720919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-1.0264213826583478E-6</v>
      </c>
      <c r="AI56">
        <f t="shared" si="25"/>
        <v>-1.0264239419880057E-6</v>
      </c>
      <c r="AJ56">
        <f t="shared" si="7"/>
        <v>-28.373287544499078</v>
      </c>
      <c r="AK56">
        <f t="shared" si="22"/>
        <v>-18.53721453861958</v>
      </c>
      <c r="AL56">
        <f t="shared" si="8"/>
        <v>-46.910503109542603</v>
      </c>
      <c r="AN56">
        <f t="shared" si="26"/>
        <v>0</v>
      </c>
      <c r="AO56">
        <f t="shared" si="26"/>
        <v>0</v>
      </c>
      <c r="AP56">
        <f t="shared" si="26"/>
        <v>-6.3033442727060489E-15</v>
      </c>
      <c r="AQ56">
        <f t="shared" si="26"/>
        <v>-2.5279616965507956E-9</v>
      </c>
      <c r="AR56">
        <f t="shared" si="26"/>
        <v>-2.5279679998950685E-9</v>
      </c>
      <c r="AS56">
        <f t="shared" si="26"/>
        <v>-6.9880251258941456E-2</v>
      </c>
      <c r="AT56">
        <f t="shared" si="26"/>
        <v>-4.5655097512687912E-2</v>
      </c>
      <c r="AU56">
        <f t="shared" si="23"/>
        <v>-0.11553535129959738</v>
      </c>
      <c r="AW56">
        <v>53</v>
      </c>
      <c r="AX56">
        <f>IF(Z56&gt;0, (R56*SUMPRODUCT(K56:$K$98, X56:$X$98)-K56*$AZ$3)/Z56, 0)</f>
        <v>-1154814417354805.8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1000000</v>
      </c>
      <c r="S57">
        <f t="shared" si="1"/>
        <v>-6423055148561022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-236.44406300720919</v>
      </c>
      <c r="AC57">
        <f t="shared" si="2"/>
        <v>-211.11077054436149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-1.6983125236018114E-7</v>
      </c>
      <c r="AI57">
        <f t="shared" si="25"/>
        <v>-1.6983166320588785E-7</v>
      </c>
      <c r="AJ57">
        <f t="shared" si="7"/>
        <v>-25.333292462847709</v>
      </c>
      <c r="AK57">
        <f t="shared" si="22"/>
        <v>-16.551084410504647</v>
      </c>
      <c r="AL57">
        <f t="shared" si="8"/>
        <v>-41.884377043184017</v>
      </c>
      <c r="AN57">
        <f t="shared" si="26"/>
        <v>0</v>
      </c>
      <c r="AO57">
        <f t="shared" si="26"/>
        <v>0</v>
      </c>
      <c r="AP57">
        <f t="shared" si="26"/>
        <v>-9.0345292611245262E-16</v>
      </c>
      <c r="AQ57">
        <f t="shared" si="26"/>
        <v>-3.7346025376664581E-10</v>
      </c>
      <c r="AR57">
        <f t="shared" si="26"/>
        <v>-3.7346115721957187E-10</v>
      </c>
      <c r="AS57">
        <f t="shared" si="26"/>
        <v>-5.5708108492627438E-2</v>
      </c>
      <c r="AT57">
        <f t="shared" si="26"/>
        <v>-3.6395964218358945E-2</v>
      </c>
      <c r="AU57">
        <f t="shared" si="23"/>
        <v>-9.2104073084447527E-2</v>
      </c>
      <c r="AW57">
        <v>54</v>
      </c>
      <c r="AX57">
        <f>IF(Z57&gt;0, (R57*SUMPRODUCT(K57:$K$98, X57:$X$98)-K57*$AZ$3)/Z57, 0)</f>
        <v>-6423055148561022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1000000</v>
      </c>
      <c r="S58">
        <f t="shared" si="1"/>
        <v>-3.6681609829557584E+16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-211.11077054436149</v>
      </c>
      <c r="AC58">
        <f t="shared" si="2"/>
        <v>-188.49175941493522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-2.7400389809627746E-8</v>
      </c>
      <c r="AI58">
        <f t="shared" si="25"/>
        <v>-2.7400454042004777E-8</v>
      </c>
      <c r="AJ58">
        <f t="shared" si="7"/>
        <v>-22.619011129426269</v>
      </c>
      <c r="AK58">
        <f t="shared" si="22"/>
        <v>-14.777753938105306</v>
      </c>
      <c r="AL58">
        <f t="shared" si="8"/>
        <v>-37.396765094932029</v>
      </c>
      <c r="AN58">
        <f t="shared" si="26"/>
        <v>0</v>
      </c>
      <c r="AO58">
        <f t="shared" si="26"/>
        <v>0</v>
      </c>
      <c r="AP58">
        <f t="shared" si="26"/>
        <v>-1.2611383932984665E-16</v>
      </c>
      <c r="AQ58">
        <f t="shared" si="26"/>
        <v>-5.3797921200135703E-11</v>
      </c>
      <c r="AR58">
        <f t="shared" si="26"/>
        <v>-5.3798047313975034E-11</v>
      </c>
      <c r="AS58">
        <f t="shared" si="26"/>
        <v>-4.4410163023968989E-2</v>
      </c>
      <c r="AT58">
        <f t="shared" si="26"/>
        <v>-2.9014639842745549E-2</v>
      </c>
      <c r="AU58">
        <f t="shared" si="23"/>
        <v>-7.342480292051258E-2</v>
      </c>
      <c r="AW58">
        <v>55</v>
      </c>
      <c r="AX58">
        <f>IF(Z58&gt;0, (R58*SUMPRODUCT(K58:$K$98, X58:$X$98)-K58*$AZ$3)/Z58, 0)</f>
        <v>-3.6681609829557584E+16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1000000</v>
      </c>
      <c r="S59">
        <f t="shared" si="1"/>
        <v>-2.1551756656159354E+17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-188.49175941493522</v>
      </c>
      <c r="AC59">
        <f t="shared" si="2"/>
        <v>-168.29621376338207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-4.3063110072633047E-9</v>
      </c>
      <c r="AI59">
        <f t="shared" si="25"/>
        <v>-4.3063207684289747E-9</v>
      </c>
      <c r="AJ59">
        <f t="shared" si="7"/>
        <v>-20.195545651553147</v>
      </c>
      <c r="AK59">
        <f t="shared" si="22"/>
        <v>-13.194423159045467</v>
      </c>
      <c r="AL59">
        <f t="shared" si="8"/>
        <v>-33.389968814904933</v>
      </c>
      <c r="AN59">
        <f t="shared" si="26"/>
        <v>0</v>
      </c>
      <c r="AO59">
        <f t="shared" si="26"/>
        <v>0</v>
      </c>
      <c r="AP59">
        <f t="shared" si="26"/>
        <v>-1.7111670712222135E-17</v>
      </c>
      <c r="AQ59">
        <f t="shared" si="26"/>
        <v>-7.5491164099185284E-12</v>
      </c>
      <c r="AR59">
        <f t="shared" si="26"/>
        <v>-7.5491335215892393E-12</v>
      </c>
      <c r="AS59">
        <f t="shared" si="26"/>
        <v>-3.5403510064241098E-2</v>
      </c>
      <c r="AT59">
        <f t="shared" si="26"/>
        <v>-2.3130293242024747E-2</v>
      </c>
      <c r="AU59">
        <f t="shared" si="23"/>
        <v>-5.8533803313814976E-2</v>
      </c>
      <c r="AW59">
        <v>56</v>
      </c>
      <c r="AX59">
        <f>IF(Z59&gt;0, (R59*SUMPRODUCT(K59:$K$98, X59:$X$98)-K59*$AZ$3)/Z59, 0)</f>
        <v>-2.1551756656159354E+17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1000000</v>
      </c>
      <c r="S60">
        <f t="shared" si="1"/>
        <v>-1.3040419817599114E+18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-168.29621376338207</v>
      </c>
      <c r="AC60">
        <f t="shared" si="2"/>
        <v>-150.26447657445487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-6.5785453654983661E-10</v>
      </c>
      <c r="AI60">
        <f t="shared" si="25"/>
        <v>-6.5785597692214327E-10</v>
      </c>
      <c r="AJ60">
        <f t="shared" si="7"/>
        <v>-18.031737188927195</v>
      </c>
      <c r="AK60">
        <f t="shared" si="22"/>
        <v>-11.780734963436746</v>
      </c>
      <c r="AL60">
        <f t="shared" si="8"/>
        <v>-29.812472153021798</v>
      </c>
      <c r="AN60">
        <f t="shared" si="26"/>
        <v>0</v>
      </c>
      <c r="AO60">
        <f t="shared" si="26"/>
        <v>0</v>
      </c>
      <c r="AP60">
        <f t="shared" si="26"/>
        <v>-2.2544856254210623E-18</v>
      </c>
      <c r="AQ60">
        <f t="shared" si="26"/>
        <v>-1.0296807217591661E-12</v>
      </c>
      <c r="AR60">
        <f t="shared" si="26"/>
        <v>-1.0296829762447915E-12</v>
      </c>
      <c r="AS60">
        <f t="shared" si="26"/>
        <v>-2.8223461467092259E-2</v>
      </c>
      <c r="AT60">
        <f t="shared" si="26"/>
        <v>-1.8439328158507025E-2</v>
      </c>
      <c r="AU60">
        <f t="shared" si="23"/>
        <v>-4.6662789626628967E-2</v>
      </c>
      <c r="AW60">
        <v>57</v>
      </c>
      <c r="AX60">
        <f>IF(Z60&gt;0, (R60*SUMPRODUCT(K60:$K$98, X60:$X$98)-K60*$AZ$3)/Z60, 0)</f>
        <v>-1.3040419817599114E+18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1000000</v>
      </c>
      <c r="S61">
        <f t="shared" si="1"/>
        <v>-8.1291199837759396E+18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-150.26447657445487</v>
      </c>
      <c r="AC61">
        <f t="shared" si="2"/>
        <v>-134.16471122719273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-9.7573275711537767E-11</v>
      </c>
      <c r="AI61">
        <f t="shared" si="25"/>
        <v>-9.7573482014174915E-11</v>
      </c>
      <c r="AJ61">
        <f t="shared" si="7"/>
        <v>-16.099765347262149</v>
      </c>
      <c r="AK61">
        <f t="shared" si="22"/>
        <v>-10.518513360211843</v>
      </c>
      <c r="AL61">
        <f t="shared" si="8"/>
        <v>-26.618278707571562</v>
      </c>
      <c r="AN61">
        <f t="shared" si="26"/>
        <v>0</v>
      </c>
      <c r="AO61">
        <f t="shared" si="26"/>
        <v>0</v>
      </c>
      <c r="AP61">
        <f t="shared" si="26"/>
        <v>-2.8830983973071748E-19</v>
      </c>
      <c r="AQ61">
        <f t="shared" si="26"/>
        <v>-1.3635955347631766E-13</v>
      </c>
      <c r="AR61">
        <f t="shared" si="26"/>
        <v>-1.3635984178615741E-13</v>
      </c>
      <c r="AS61">
        <f t="shared" si="26"/>
        <v>-2.2499570684871087E-2</v>
      </c>
      <c r="AT61">
        <f t="shared" si="26"/>
        <v>-1.4699719514116576E-2</v>
      </c>
      <c r="AU61">
        <f t="shared" si="23"/>
        <v>-3.7199290199124019E-2</v>
      </c>
      <c r="AW61">
        <v>58</v>
      </c>
      <c r="AX61">
        <f>IF(Z61&gt;0, (R61*SUMPRODUCT(K61:$K$98, X61:$X$98)-K61*$AZ$3)/Z61, 0)</f>
        <v>-8.1291199837759396E+18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1000000</v>
      </c>
      <c r="S62">
        <f t="shared" si="1"/>
        <v>-5.22950123245138E+19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-134.16471122719273</v>
      </c>
      <c r="AC62">
        <f t="shared" si="2"/>
        <v>-119.78992073856506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-1.4048512154784858E-11</v>
      </c>
      <c r="AI62">
        <f t="shared" si="25"/>
        <v>-1.40485407879937E-11</v>
      </c>
      <c r="AJ62">
        <f t="shared" si="7"/>
        <v>-14.374790488627667</v>
      </c>
      <c r="AK62">
        <f t="shared" si="22"/>
        <v>-9.3915297859034919</v>
      </c>
      <c r="AL62">
        <f t="shared" si="8"/>
        <v>-23.766320274545208</v>
      </c>
      <c r="AN62">
        <f t="shared" si="26"/>
        <v>0</v>
      </c>
      <c r="AO62">
        <f t="shared" si="26"/>
        <v>0</v>
      </c>
      <c r="AP62">
        <f t="shared" si="26"/>
        <v>-3.5727833624861047E-20</v>
      </c>
      <c r="AQ62">
        <f t="shared" si="26"/>
        <v>-1.7529397690968994E-14</v>
      </c>
      <c r="AR62">
        <f t="shared" si="26"/>
        <v>-1.752943341880262E-14</v>
      </c>
      <c r="AS62">
        <f t="shared" si="26"/>
        <v>-1.7936519997506582E-2</v>
      </c>
      <c r="AT62">
        <f t="shared" si="26"/>
        <v>-1.171852639837107E-2</v>
      </c>
      <c r="AU62">
        <f t="shared" si="23"/>
        <v>-2.9655046395895182E-2</v>
      </c>
      <c r="AW62">
        <v>59</v>
      </c>
      <c r="AX62">
        <f>IF(Z62&gt;0, (R62*SUMPRODUCT(K62:$K$98, X62:$X$98)-K62*$AZ$3)/Z62, 0)</f>
        <v>-5.22950123245138E+19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1000000</v>
      </c>
      <c r="S63">
        <f t="shared" si="1"/>
        <v>-3.4772575521062388E+20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-119.78992073856506</v>
      </c>
      <c r="AC63">
        <f t="shared" si="2"/>
        <v>-106.95528637371882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-1.9601649677827523E-12</v>
      </c>
      <c r="AI63">
        <f t="shared" si="25"/>
        <v>-1.9601688125974076E-12</v>
      </c>
      <c r="AJ63">
        <f t="shared" si="7"/>
        <v>-12.834634364846238</v>
      </c>
      <c r="AK63">
        <f t="shared" si="22"/>
        <v>-8.3852944516995542</v>
      </c>
      <c r="AL63">
        <f t="shared" si="8"/>
        <v>-21.21992881654775</v>
      </c>
      <c r="AN63">
        <f t="shared" si="26"/>
        <v>0</v>
      </c>
      <c r="AO63">
        <f t="shared" si="26"/>
        <v>0</v>
      </c>
      <c r="AP63">
        <f t="shared" si="26"/>
        <v>-4.2834534208822651E-21</v>
      </c>
      <c r="AQ63">
        <f t="shared" si="26"/>
        <v>-2.1837919612303074E-15</v>
      </c>
      <c r="AR63">
        <f t="shared" si="26"/>
        <v>-2.1837962446837283E-15</v>
      </c>
      <c r="AS63">
        <f t="shared" si="26"/>
        <v>-1.429888392658381E-2</v>
      </c>
      <c r="AT63">
        <f t="shared" si="26"/>
        <v>-9.3419374987014359E-3</v>
      </c>
      <c r="AU63">
        <f t="shared" si="23"/>
        <v>-2.3640821425287426E-2</v>
      </c>
      <c r="AW63">
        <v>60</v>
      </c>
      <c r="AX63">
        <f>IF(Z63&gt;0, (R63*SUMPRODUCT(K63:$K$98, X63:$X$98)-K63*$AZ$3)/Z63, 0)</f>
        <v>-3.4772575521062388E+20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1000000</v>
      </c>
      <c r="S64">
        <f t="shared" si="1"/>
        <v>-2.3934630722330627E+21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-106.95528637371882</v>
      </c>
      <c r="AC64">
        <f t="shared" si="2"/>
        <v>-95.49579140510609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-2.6461073504527559E-13</v>
      </c>
      <c r="AI64">
        <f t="shared" si="25"/>
        <v>-2.6461123377759629E-13</v>
      </c>
      <c r="AJ64">
        <f t="shared" si="7"/>
        <v>-11.459494968612731</v>
      </c>
      <c r="AK64">
        <f t="shared" si="22"/>
        <v>-7.4868700461603179</v>
      </c>
      <c r="AL64">
        <f t="shared" si="8"/>
        <v>-18.946365014773313</v>
      </c>
      <c r="AN64">
        <f t="shared" si="26"/>
        <v>0</v>
      </c>
      <c r="AO64">
        <f t="shared" si="26"/>
        <v>0</v>
      </c>
      <c r="AP64">
        <f t="shared" si="26"/>
        <v>-4.9609874801316024E-22</v>
      </c>
      <c r="AQ64">
        <f t="shared" si="26"/>
        <v>-2.6321344920705019E-16</v>
      </c>
      <c r="AR64">
        <f t="shared" si="26"/>
        <v>-2.632139453057982E-16</v>
      </c>
      <c r="AS64">
        <f t="shared" si="26"/>
        <v>-1.1398982722085326E-2</v>
      </c>
      <c r="AT64">
        <f t="shared" si="26"/>
        <v>-7.44733537842908E-3</v>
      </c>
      <c r="AU64">
        <f t="shared" si="23"/>
        <v>-1.884631810051467E-2</v>
      </c>
      <c r="AW64">
        <v>61</v>
      </c>
      <c r="AX64">
        <f>IF(Z64&gt;0, (R64*SUMPRODUCT(K64:$K$98, X64:$X$98)-K64*$AZ$3)/Z64, 0)</f>
        <v>-2.3934630722330627E+21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1000000</v>
      </c>
      <c r="S65">
        <f t="shared" si="1"/>
        <v>-1.7077953964545992E+22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-95.49579140510609</v>
      </c>
      <c r="AC65">
        <f t="shared" si="2"/>
        <v>-85.264099468844705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-3.4506958431296202E-14</v>
      </c>
      <c r="AI65">
        <f t="shared" si="25"/>
        <v>-3.4507020839313321E-14</v>
      </c>
      <c r="AJ65">
        <f t="shared" si="7"/>
        <v>-10.231691936261385</v>
      </c>
      <c r="AK65">
        <f t="shared" si="22"/>
        <v>-6.6847053983574272</v>
      </c>
      <c r="AL65">
        <f t="shared" si="8"/>
        <v>-16.916397334618846</v>
      </c>
      <c r="AN65">
        <f t="shared" si="26"/>
        <v>0</v>
      </c>
      <c r="AO65">
        <f t="shared" si="26"/>
        <v>0</v>
      </c>
      <c r="AP65">
        <f t="shared" si="26"/>
        <v>-5.5427204907111793E-23</v>
      </c>
      <c r="AQ65">
        <f t="shared" si="26"/>
        <v>-3.0647092216933105E-17</v>
      </c>
      <c r="AR65">
        <f t="shared" si="26"/>
        <v>-3.0647147644138013E-17</v>
      </c>
      <c r="AS65">
        <f t="shared" si="26"/>
        <v>-9.0871992363563015E-3</v>
      </c>
      <c r="AT65">
        <f t="shared" si="26"/>
        <v>-5.9369701677527741E-3</v>
      </c>
      <c r="AU65">
        <f t="shared" si="23"/>
        <v>-1.5024169404109106E-2</v>
      </c>
      <c r="AW65">
        <v>62</v>
      </c>
      <c r="AX65">
        <f>IF(Z65&gt;0, (R65*SUMPRODUCT(K65:$K$98, X65:$X$98)-K65*$AZ$3)/Z65, 0)</f>
        <v>-1.7077953964545992E+22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1000000</v>
      </c>
      <c r="S66">
        <f t="shared" si="1"/>
        <v>-1.2651284812764189E+23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-85.264099468844705</v>
      </c>
      <c r="AC66">
        <f t="shared" si="2"/>
        <v>-76.12866024003992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-4.3409684820373487E-15</v>
      </c>
      <c r="AI66">
        <f t="shared" si="25"/>
        <v>-4.3409760038682699E-15</v>
      </c>
      <c r="AJ66">
        <f t="shared" si="7"/>
        <v>-9.1354392288047848</v>
      </c>
      <c r="AK66">
        <f t="shared" si="22"/>
        <v>-5.9684869628191297</v>
      </c>
      <c r="AL66">
        <f t="shared" si="8"/>
        <v>-15.103926191623918</v>
      </c>
      <c r="AN66">
        <f t="shared" si="26"/>
        <v>0</v>
      </c>
      <c r="AO66">
        <f t="shared" si="26"/>
        <v>0</v>
      </c>
      <c r="AP66">
        <f t="shared" si="26"/>
        <v>-5.9646935918323916E-24</v>
      </c>
      <c r="AQ66">
        <f t="shared" si="26"/>
        <v>-3.4423197167991708E-18</v>
      </c>
      <c r="AR66">
        <f t="shared" si="26"/>
        <v>-3.4423256814927624E-18</v>
      </c>
      <c r="AS66">
        <f t="shared" si="26"/>
        <v>-7.2442595953095329E-3</v>
      </c>
      <c r="AT66">
        <f t="shared" si="26"/>
        <v>-4.7329162689355641E-3</v>
      </c>
      <c r="AU66">
        <f t="shared" si="23"/>
        <v>-1.19771758642451E-2</v>
      </c>
      <c r="AW66">
        <v>63</v>
      </c>
      <c r="AX66">
        <f>IF(Z66&gt;0, (R66*SUMPRODUCT(K66:$K$98, X66:$X$98)-K66*$AZ$3)/Z66, 0)</f>
        <v>-1.2651284812764189E+23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-9.7472188447380786E+23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-76.12866024003992</v>
      </c>
      <c r="AC67">
        <f t="shared" ref="AC67:AC79" si="29">S67*Z67</f>
        <v>-67.97201807146422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-5.2599422702896122E-16</v>
      </c>
      <c r="AI67">
        <f t="shared" ref="AI67:AI79" si="33">SUM(AE67:AH67)</f>
        <v>-5.2599509871373553E-16</v>
      </c>
      <c r="AJ67">
        <f t="shared" ref="AJ67:AJ79" si="34">AB67-AC67</f>
        <v>-8.1566421685757007</v>
      </c>
      <c r="AK67">
        <f t="shared" si="22"/>
        <v>-5.329006216802795</v>
      </c>
      <c r="AL67">
        <f t="shared" ref="AL67:AL79" si="35">SUM(AI67:AK67)</f>
        <v>-13.485648385378497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-3.724153101920209E-19</v>
      </c>
      <c r="AR67">
        <f t="shared" si="36"/>
        <v>-3.7241592736372917E-19</v>
      </c>
      <c r="AS67">
        <f t="shared" si="36"/>
        <v>-5.7750793967709926E-3</v>
      </c>
      <c r="AT67">
        <f t="shared" si="36"/>
        <v>-3.7730518725570508E-3</v>
      </c>
      <c r="AU67">
        <f t="shared" si="23"/>
        <v>-9.5481312693280439E-3</v>
      </c>
      <c r="AW67">
        <v>64</v>
      </c>
      <c r="AX67">
        <f>IF(Z67&gt;0, (R67*SUMPRODUCT(K67:$K$98, X67:$X$98)-K67*$AZ$3)/Z67, 0)</f>
        <v>-9.7472188447380786E+23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1000000</v>
      </c>
      <c r="S68">
        <f t="shared" si="28"/>
        <v>-7.8234053126555838E+24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-67.97201807146422</v>
      </c>
      <c r="AC68">
        <f t="shared" si="29"/>
        <v>-60.68930184952162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-6.12800318922702E-17</v>
      </c>
      <c r="AI68">
        <f t="shared" si="33"/>
        <v>-6.1280128859798119E-17</v>
      </c>
      <c r="AJ68">
        <f t="shared" si="34"/>
        <v>-7.2827162219426</v>
      </c>
      <c r="AK68">
        <f t="shared" si="22"/>
        <v>-4.7580412650024959</v>
      </c>
      <c r="AL68">
        <f t="shared" si="35"/>
        <v>-12.040757486945097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-3.8738920018060293E-20</v>
      </c>
      <c r="AR68">
        <f t="shared" si="36"/>
        <v>-3.873898131726645E-20</v>
      </c>
      <c r="AS68">
        <f t="shared" si="36"/>
        <v>-4.6038579374768811E-3</v>
      </c>
      <c r="AT68">
        <f t="shared" si="36"/>
        <v>-3.0078538524848943E-3</v>
      </c>
      <c r="AU68">
        <f t="shared" si="23"/>
        <v>-7.6117117899617759E-3</v>
      </c>
      <c r="AW68">
        <v>65</v>
      </c>
      <c r="AX68">
        <f>IF(Z68&gt;0, (R68*SUMPRODUCT(K68:$K$98, X68:$X$98)-K68*$AZ$3)/Z68, 0)</f>
        <v>-7.8234053126555838E+24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1000000</v>
      </c>
      <c r="S69">
        <f t="shared" si="28"/>
        <v>-6.5517041575208029E+25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-60.68930184952162</v>
      </c>
      <c r="AC69">
        <f t="shared" si="29"/>
        <v>-54.186876651358588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-6.8527628352091484E-18</v>
      </c>
      <c r="AI69">
        <f t="shared" si="33"/>
        <v>-6.8527731735263538E-18</v>
      </c>
      <c r="AJ69">
        <f t="shared" si="34"/>
        <v>-6.5024251981630314</v>
      </c>
      <c r="AK69">
        <f t="shared" si="22"/>
        <v>-4.2482511294665137</v>
      </c>
      <c r="AL69">
        <f t="shared" si="35"/>
        <v>-10.750676327629545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-3.867908622260088E-21</v>
      </c>
      <c r="AR69">
        <f t="shared" si="36"/>
        <v>-3.8679144575220427E-21</v>
      </c>
      <c r="AS69">
        <f t="shared" si="36"/>
        <v>-3.6701673608712359E-3</v>
      </c>
      <c r="AT69">
        <f t="shared" si="36"/>
        <v>-2.3978426757692074E-3</v>
      </c>
      <c r="AU69">
        <f t="shared" si="23"/>
        <v>-6.0680100366404437E-3</v>
      </c>
      <c r="AW69">
        <v>66</v>
      </c>
      <c r="AX69">
        <f>IF(Z69&gt;0, (R69*SUMPRODUCT(K69:$K$98, X69:$X$98)-K69*$AZ$3)/Z69, 0)</f>
        <v>-6.5517041575208029E+25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1000000</v>
      </c>
      <c r="S70">
        <f t="shared" si="28"/>
        <v>-5.7777206119063033E+26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-54.186876651358588</v>
      </c>
      <c r="AC70">
        <f t="shared" si="29"/>
        <v>-48.381139867284453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-7.3505730590356984E-19</v>
      </c>
      <c r="AI70">
        <f t="shared" si="33"/>
        <v>-7.3505835262127909E-19</v>
      </c>
      <c r="AJ70">
        <f t="shared" si="34"/>
        <v>-5.805736784074135</v>
      </c>
      <c r="AK70">
        <f t="shared" si="22"/>
        <v>-3.7930813655951017</v>
      </c>
      <c r="AL70">
        <f t="shared" si="35"/>
        <v>-9.5988181496692366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-3.7043642101128276E-22</v>
      </c>
      <c r="AR70">
        <f t="shared" si="36"/>
        <v>-3.7043694851078368E-22</v>
      </c>
      <c r="AS70">
        <f t="shared" si="36"/>
        <v>-2.9258349496741358E-3</v>
      </c>
      <c r="AT70">
        <f t="shared" si="36"/>
        <v>-1.9115455004537689E-3</v>
      </c>
      <c r="AU70">
        <f t="shared" si="23"/>
        <v>-4.8373804501279042E-3</v>
      </c>
      <c r="AW70">
        <v>67</v>
      </c>
      <c r="AX70">
        <f>IF(Z70&gt;0, (R70*SUMPRODUCT(K70:$K$98, X70:$X$98)-K70*$AZ$3)/Z70, 0)</f>
        <v>-5.7777206119063033E+26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1000000</v>
      </c>
      <c r="S71">
        <f t="shared" si="28"/>
        <v>-5.3789049890778511E+27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-48.381139867284453</v>
      </c>
      <c r="AC71">
        <f t="shared" si="29"/>
        <v>-43.197446310075399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-7.4869142898714171E-20</v>
      </c>
      <c r="AI71">
        <f t="shared" si="33"/>
        <v>-7.4869243284960063E-20</v>
      </c>
      <c r="AJ71">
        <f t="shared" si="34"/>
        <v>-5.1836935572090539</v>
      </c>
      <c r="AK71">
        <f t="shared" si="22"/>
        <v>-3.3866797907099122</v>
      </c>
      <c r="AL71">
        <f t="shared" si="35"/>
        <v>-8.5703733479189665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-3.3688162227085542E-23</v>
      </c>
      <c r="AR71">
        <f t="shared" si="36"/>
        <v>-3.3688207396937977E-23</v>
      </c>
      <c r="AS71">
        <f t="shared" si="36"/>
        <v>-2.332457708605021E-3</v>
      </c>
      <c r="AT71">
        <f t="shared" si="36"/>
        <v>-1.5238723696219456E-3</v>
      </c>
      <c r="AU71">
        <f t="shared" si="23"/>
        <v>-3.8563300782269668E-3</v>
      </c>
      <c r="AW71">
        <v>68</v>
      </c>
      <c r="AX71">
        <f>IF(Z71&gt;0, (R71*SUMPRODUCT(K71:$K$98, X71:$X$98)-K71*$AZ$3)/Z71, 0)</f>
        <v>-5.3789049890778511E+27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1000000</v>
      </c>
      <c r="S72">
        <f t="shared" si="28"/>
        <v>-5.3008258931147048E+28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-43.197446310075399</v>
      </c>
      <c r="AC72">
        <f t="shared" si="29"/>
        <v>-38.569148491138748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-7.2229842740787197E-21</v>
      </c>
      <c r="AI72">
        <f t="shared" si="33"/>
        <v>-7.2229933691587288E-21</v>
      </c>
      <c r="AJ72">
        <f t="shared" si="34"/>
        <v>-4.6282978189366517</v>
      </c>
      <c r="AK72">
        <f t="shared" ref="AK72:AK79" si="49">G72*SUM(AB72:AB72, AE72:AF72)</f>
        <v>-3.0238212417052783</v>
      </c>
      <c r="AL72">
        <f t="shared" si="35"/>
        <v>-7.6521190606419296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-2.9018376092112903E-24</v>
      </c>
      <c r="AR72">
        <f t="shared" si="36"/>
        <v>-2.9018412631643143E-24</v>
      </c>
      <c r="AS72">
        <f t="shared" si="36"/>
        <v>-1.859421004946603E-3</v>
      </c>
      <c r="AT72">
        <f t="shared" si="36"/>
        <v>-1.2148217232317803E-3</v>
      </c>
      <c r="AU72">
        <f t="shared" si="23"/>
        <v>-3.0742427281783831E-3</v>
      </c>
      <c r="AW72">
        <v>69</v>
      </c>
      <c r="AX72">
        <f>IF(Z72&gt;0, (R72*SUMPRODUCT(K72:$K$98, X72:$X$98)-K72*$AZ$3)/Z72, 0)</f>
        <v>-5.3008258931147048E+28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1000000</v>
      </c>
      <c r="S73">
        <f t="shared" si="28"/>
        <v>-5.5460161268232629E+29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-38.569148491138748</v>
      </c>
      <c r="AC73">
        <f t="shared" si="29"/>
        <v>-34.436739724231018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-6.5823758595627306E-22</v>
      </c>
      <c r="AI73">
        <f t="shared" si="33"/>
        <v>-6.5823836211565798E-22</v>
      </c>
      <c r="AJ73">
        <f t="shared" si="34"/>
        <v>-4.1324087669077301</v>
      </c>
      <c r="AK73">
        <f t="shared" si="49"/>
        <v>-2.6998403943797125</v>
      </c>
      <c r="AL73">
        <f t="shared" si="35"/>
        <v>-6.832249161287443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-2.3611364754968668E-25</v>
      </c>
      <c r="AR73">
        <f t="shared" si="36"/>
        <v>-2.3611392596256882E-25</v>
      </c>
      <c r="AS73">
        <f t="shared" si="36"/>
        <v>-1.4823190409331993E-3</v>
      </c>
      <c r="AT73">
        <f t="shared" si="36"/>
        <v>-9.6844844007635525E-4</v>
      </c>
      <c r="AU73">
        <f t="shared" si="23"/>
        <v>-2.4507674810095546E-3</v>
      </c>
      <c r="AW73">
        <v>70</v>
      </c>
      <c r="AX73">
        <f>IF(Z73&gt;0, (R73*SUMPRODUCT(K73:$K$98, X73:$X$98)-K73*$AZ$3)/Z73, 0)</f>
        <v>-5.5460161268232629E+29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1000000</v>
      </c>
      <c r="S74">
        <f t="shared" si="28"/>
        <v>-6.1801127192665769E+30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-34.436739724231018</v>
      </c>
      <c r="AC74">
        <f t="shared" si="29"/>
        <v>-30.747089039491982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-5.6496656900221046E-23</v>
      </c>
      <c r="AI74">
        <f t="shared" si="33"/>
        <v>-5.6496719089800822E-23</v>
      </c>
      <c r="AJ74">
        <f t="shared" si="34"/>
        <v>-3.6896506847390356</v>
      </c>
      <c r="AK74">
        <f t="shared" si="49"/>
        <v>-2.4105717806961713</v>
      </c>
      <c r="AL74">
        <f t="shared" si="35"/>
        <v>-6.1002224654352073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-1.8094356402395073E-26</v>
      </c>
      <c r="AR74">
        <f t="shared" si="36"/>
        <v>-1.8094376320041228E-26</v>
      </c>
      <c r="AS74">
        <f t="shared" si="36"/>
        <v>-1.1816956640092438E-3</v>
      </c>
      <c r="AT74">
        <f t="shared" si="36"/>
        <v>-7.7204116715270639E-4</v>
      </c>
      <c r="AU74">
        <f t="shared" si="23"/>
        <v>-1.9537368311619502E-3</v>
      </c>
      <c r="AW74">
        <v>71</v>
      </c>
      <c r="AX74">
        <f>IF(Z74&gt;0, (R74*SUMPRODUCT(K74:$K$98, X74:$X$98)-K74*$AZ$3)/Z74, 0)</f>
        <v>-6.1801127192665769E+30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1000000</v>
      </c>
      <c r="S75">
        <f t="shared" si="28"/>
        <v>-7.3634019244667008E+31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-30.747089039491982</v>
      </c>
      <c r="AC75">
        <f t="shared" si="29"/>
        <v>-27.45275807097498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-4.5525876155255411E-24</v>
      </c>
      <c r="AI75">
        <f t="shared" si="33"/>
        <v>-4.5525922758643278E-24</v>
      </c>
      <c r="AJ75">
        <f t="shared" si="34"/>
        <v>-3.2943309685170021</v>
      </c>
      <c r="AK75">
        <f t="shared" si="49"/>
        <v>-2.152296232764439</v>
      </c>
      <c r="AL75">
        <f t="shared" si="35"/>
        <v>-5.4466272012814407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-1.3018491995201136E-27</v>
      </c>
      <c r="AR75">
        <f t="shared" si="36"/>
        <v>-1.3018505321816306E-27</v>
      </c>
      <c r="AS75">
        <f t="shared" si="36"/>
        <v>-9.4204054847675859E-4</v>
      </c>
      <c r="AT75">
        <f t="shared" si="36"/>
        <v>-6.1546649167148158E-4</v>
      </c>
      <c r="AU75">
        <f t="shared" si="23"/>
        <v>-1.5575070401482401E-3</v>
      </c>
      <c r="AW75">
        <v>72</v>
      </c>
      <c r="AX75">
        <f>IF(Z75&gt;0, (R75*SUMPRODUCT(K75:$K$98, X75:$X$98)-K75*$AZ$3)/Z75, 0)</f>
        <v>-7.3634019244667008E+31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1000000</v>
      </c>
      <c r="S76">
        <f t="shared" si="28"/>
        <v>-9.4256693334920235E+32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-27.45275807097498</v>
      </c>
      <c r="AC76">
        <f t="shared" si="29"/>
        <v>-24.511391134799087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-3.4309389762858372E-25</v>
      </c>
      <c r="AI76">
        <f t="shared" si="33"/>
        <v>-3.4309422269026196E-25</v>
      </c>
      <c r="AJ76">
        <f t="shared" si="34"/>
        <v>-2.9413669361758927</v>
      </c>
      <c r="AK76">
        <f t="shared" si="49"/>
        <v>-1.9216930649682489</v>
      </c>
      <c r="AL76">
        <f t="shared" si="35"/>
        <v>-4.8630600011441416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-8.7598634970486206E-29</v>
      </c>
      <c r="AR76">
        <f t="shared" si="36"/>
        <v>-8.7598717965140119E-29</v>
      </c>
      <c r="AS76">
        <f t="shared" si="36"/>
        <v>-7.5098895765047667E-4</v>
      </c>
      <c r="AT76">
        <f t="shared" si="36"/>
        <v>-4.9064611899831117E-4</v>
      </c>
      <c r="AU76">
        <f t="shared" si="23"/>
        <v>-1.2416350766487878E-3</v>
      </c>
      <c r="AW76">
        <v>73</v>
      </c>
      <c r="AX76">
        <f>IF(Z76&gt;0, (R76*SUMPRODUCT(K76:$K$98, X76:$X$98)-K76*$AZ$3)/Z76, 0)</f>
        <v>-9.4256693334920235E+32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1000000</v>
      </c>
      <c r="S77">
        <f t="shared" si="28"/>
        <v>-1.3034879406684504E+34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-24.511391134799087</v>
      </c>
      <c r="AC77">
        <f t="shared" si="29"/>
        <v>-21.885170656070613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-2.4065914977685881E-26</v>
      </c>
      <c r="AI77">
        <f t="shared" si="33"/>
        <v>-2.4065935964810093E-26</v>
      </c>
      <c r="AJ77">
        <f t="shared" si="34"/>
        <v>-2.6262204787284738</v>
      </c>
      <c r="AK77">
        <f t="shared" si="49"/>
        <v>-1.7157973794359362</v>
      </c>
      <c r="AL77">
        <f t="shared" si="35"/>
        <v>-4.34201785816441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-5.486162919487502E-30</v>
      </c>
      <c r="AR77">
        <f t="shared" si="36"/>
        <v>-5.4861677037968766E-30</v>
      </c>
      <c r="AS77">
        <f t="shared" si="36"/>
        <v>-5.9868379914738209E-4</v>
      </c>
      <c r="AT77">
        <f t="shared" si="36"/>
        <v>-3.9114008210962297E-4</v>
      </c>
      <c r="AU77">
        <f t="shared" si="23"/>
        <v>-9.89823881257005E-4</v>
      </c>
      <c r="AW77">
        <v>74</v>
      </c>
      <c r="AX77">
        <f>IF(Z77&gt;0, (R77*SUMPRODUCT(K77:$K$98, X77:$X$98)-K77*$AZ$3)/Z77, 0)</f>
        <v>-1.3034879406684504E+34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1000000</v>
      </c>
      <c r="S78">
        <f t="shared" si="28"/>
        <v>-1.9600868501217398E+35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-21.885170656070613</v>
      </c>
      <c r="AC78">
        <f t="shared" si="29"/>
        <v>-19.540330942920189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-1.5624890890246056E-27</v>
      </c>
      <c r="AI78">
        <f t="shared" si="33"/>
        <v>-1.562490335163963E-27</v>
      </c>
      <c r="AJ78">
        <f t="shared" si="34"/>
        <v>-2.3448397131504244</v>
      </c>
      <c r="AK78">
        <f t="shared" si="49"/>
        <v>-1.5319619459249432</v>
      </c>
      <c r="AL78">
        <f t="shared" si="35"/>
        <v>-3.8768016590753676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-3.1802795239133155E-31</v>
      </c>
      <c r="AR78">
        <f t="shared" si="36"/>
        <v>-3.1802820602967756E-31</v>
      </c>
      <c r="AS78">
        <f t="shared" si="36"/>
        <v>-4.7726705926927804E-4</v>
      </c>
      <c r="AT78">
        <f t="shared" si="36"/>
        <v>-3.1181447872259482E-4</v>
      </c>
      <c r="AU78">
        <f t="shared" si="23"/>
        <v>-7.8908153799187291E-4</v>
      </c>
      <c r="AW78">
        <v>75</v>
      </c>
      <c r="AX78">
        <f>IF(Z78&gt;0, (R78*SUMPRODUCT(K78:$K$98, X78:$X$98)-K78*$AZ$3)/Z78, 0)</f>
        <v>-1.9600868501217398E+35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-19.540330942920189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-9.9691148592250131E-29</v>
      </c>
      <c r="AI79">
        <f t="shared" si="33"/>
        <v>-9.9691148592250131E-29</v>
      </c>
      <c r="AJ79">
        <f t="shared" si="34"/>
        <v>-19.540330942920189</v>
      </c>
      <c r="AK79">
        <f t="shared" si="49"/>
        <v>-1.3678231660044133</v>
      </c>
      <c r="AL79">
        <f t="shared" si="35"/>
        <v>-20.908154108924602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-1.8117024716384853E-32</v>
      </c>
      <c r="AR79">
        <f t="shared" si="36"/>
        <v>-1.8117024716384853E-32</v>
      </c>
      <c r="AS79">
        <f t="shared" si="36"/>
        <v>-3.5510941909916494E-3</v>
      </c>
      <c r="AT79">
        <f t="shared" si="36"/>
        <v>-2.4857659336941548E-4</v>
      </c>
      <c r="AU79">
        <f t="shared" si="23"/>
        <v>-3.799670784361065E-3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121595.60601555264</v>
      </c>
      <c r="AO81" s="8">
        <f t="shared" si="50"/>
        <v>-12159.560601555264</v>
      </c>
      <c r="AP81" s="8">
        <f t="shared" si="50"/>
        <v>-698.78751756124279</v>
      </c>
      <c r="AQ81" s="8">
        <f t="shared" si="50"/>
        <v>-96002.737069708193</v>
      </c>
      <c r="AR81" s="8">
        <f t="shared" si="50"/>
        <v>12734.520826727907</v>
      </c>
      <c r="AS81" s="8">
        <f t="shared" si="50"/>
        <v>-23709.482577751816</v>
      </c>
      <c r="AT81" s="8">
        <f t="shared" si="50"/>
        <v>13830.53150368856</v>
      </c>
      <c r="AU81" s="8">
        <f t="shared" si="50"/>
        <v>2855.5697526646377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292777.95306637633</v>
      </c>
      <c r="K3">
        <v>1</v>
      </c>
      <c r="L3" s="2">
        <v>0</v>
      </c>
      <c r="O3">
        <f>$C$3</f>
        <v>292777.95306637633</v>
      </c>
      <c r="P3" s="2">
        <f>O3*C5</f>
        <v>29277.795306637636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292777.95306637633</v>
      </c>
      <c r="AF3">
        <f t="shared" ref="AF3:AG34" si="4">-$Z3*P3</f>
        <v>-29277.795306637636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262875.20078903867</v>
      </c>
      <c r="AJ3">
        <f t="shared" ref="AJ3:AJ66" si="7">AB3-AC3</f>
        <v>0</v>
      </c>
      <c r="AL3">
        <f t="shared" ref="AL3:AL66" si="8">SUM(AI3:AK3)</f>
        <v>262875.20078903867</v>
      </c>
      <c r="AN3">
        <f t="shared" ref="AN3:AU34" si="9">AE3*$K3</f>
        <v>292777.95306637633</v>
      </c>
      <c r="AO3">
        <f t="shared" si="9"/>
        <v>-29277.795306637636</v>
      </c>
      <c r="AP3">
        <f t="shared" si="9"/>
        <v>-624.95697070000006</v>
      </c>
      <c r="AQ3">
        <f t="shared" si="9"/>
        <v>0</v>
      </c>
      <c r="AR3">
        <f t="shared" si="9"/>
        <v>262875.20078903867</v>
      </c>
      <c r="AS3">
        <f t="shared" si="9"/>
        <v>0</v>
      </c>
      <c r="AT3">
        <f t="shared" si="9"/>
        <v>0</v>
      </c>
      <c r="AU3">
        <f t="shared" si="9"/>
        <v>262875.20078903867</v>
      </c>
      <c r="AW3">
        <v>0</v>
      </c>
      <c r="AX3">
        <f>IF(Z3&gt;0, (R3*SUMPRODUCT(K3:$K$98, X3:$X$98)-K3*$AZ$3)/Z3, 0)</f>
        <v>0</v>
      </c>
      <c r="AZ3">
        <f>C6*ABS(SUMPRODUCT(X4:X69, K4:K69))/1</f>
        <v>248095.80391797036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27364.56462870145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26581.69327692542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-26581.69327692542</v>
      </c>
      <c r="AK4">
        <f>G4*SUM(AB4, AE4:AF4)</f>
        <v>0</v>
      </c>
      <c r="AL4">
        <f t="shared" si="8"/>
        <v>-45190.639276925416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-16615.130357142854</v>
      </c>
      <c r="AR4">
        <f t="shared" si="9"/>
        <v>-16615.130357142854</v>
      </c>
      <c r="AS4">
        <f t="shared" si="9"/>
        <v>-23733.654711540552</v>
      </c>
      <c r="AT4">
        <f t="shared" si="9"/>
        <v>0</v>
      </c>
      <c r="AU4">
        <f t="shared" si="9"/>
        <v>-40348.785068683406</v>
      </c>
      <c r="AW4">
        <v>1</v>
      </c>
      <c r="AX4">
        <f>IF(Z4&gt;0, (R4*SUMPRODUCT(K4:$K$98, X4:$X$98)-K4*$AZ$3)/Z4, 0)</f>
        <v>27364.56462870145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1000000</v>
      </c>
      <c r="S5">
        <f t="shared" si="1"/>
        <v>35844.5260713116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26581.69327692542</v>
      </c>
      <c r="AC5">
        <f t="shared" si="2"/>
        <v>33700.217631323118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-21499.62334779228</v>
      </c>
      <c r="AI5">
        <f t="shared" si="6"/>
        <v>-21511.375566793682</v>
      </c>
      <c r="AJ5">
        <f t="shared" si="7"/>
        <v>-7118.5243543976976</v>
      </c>
      <c r="AK5">
        <f>G5*SUM(AB5, AE5:AF5)</f>
        <v>1860.7185293847795</v>
      </c>
      <c r="AL5">
        <f t="shared" si="8"/>
        <v>-26769.1813918066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-17139.368102512977</v>
      </c>
      <c r="AR5">
        <f t="shared" si="9"/>
        <v>-17148.736899548534</v>
      </c>
      <c r="AS5">
        <f t="shared" si="9"/>
        <v>-5674.8440325236743</v>
      </c>
      <c r="AT5">
        <f t="shared" si="9"/>
        <v>1483.3534194712845</v>
      </c>
      <c r="AU5">
        <f t="shared" si="9"/>
        <v>-21340.227512600923</v>
      </c>
      <c r="AW5">
        <v>2</v>
      </c>
      <c r="AX5">
        <f>IF(Z5&gt;0, (R5*SUMPRODUCT(K5:$K$98, X5:$X$98)-K5*$AZ$3)/Z5, 0)</f>
        <v>35844.5260713116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1000000</v>
      </c>
      <c r="S6">
        <f t="shared" si="1"/>
        <v>41644.921642472313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33700.217631323118</v>
      </c>
      <c r="AC6">
        <f t="shared" si="2"/>
        <v>37751.61266411416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-24263.950070475119</v>
      </c>
      <c r="AI6">
        <f t="shared" si="6"/>
        <v>-24275.281467910627</v>
      </c>
      <c r="AJ6">
        <f t="shared" si="7"/>
        <v>-4051.3950327910425</v>
      </c>
      <c r="AK6">
        <f>G6*SUM(AB6, AE6:AF6)</f>
        <v>2359.0152341926187</v>
      </c>
      <c r="AL6">
        <f t="shared" si="8"/>
        <v>-25967.661266509051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-17270.60039409501</v>
      </c>
      <c r="AR6">
        <f t="shared" si="9"/>
        <v>-17278.665858969729</v>
      </c>
      <c r="AS6">
        <f t="shared" si="9"/>
        <v>-2883.7029604300305</v>
      </c>
      <c r="AT6">
        <f t="shared" si="9"/>
        <v>1679.1004479892338</v>
      </c>
      <c r="AU6">
        <f t="shared" si="9"/>
        <v>-18483.268371410526</v>
      </c>
      <c r="AW6">
        <v>3</v>
      </c>
      <c r="AX6">
        <f>IF(Z6&gt;0, (R6*SUMPRODUCT(K6:$K$98, X6:$X$98)-K6*$AZ$3)/Z6, 0)</f>
        <v>41644.921642472313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1000000</v>
      </c>
      <c r="S7">
        <f t="shared" si="1"/>
        <v>45263.576751515022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37751.61266411416</v>
      </c>
      <c r="AC7">
        <f t="shared" si="2"/>
        <v>39401.336497969198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-26960.08865212692</v>
      </c>
      <c r="AI7">
        <f t="shared" si="6"/>
        <v>-26970.969734479921</v>
      </c>
      <c r="AJ7">
        <f t="shared" si="7"/>
        <v>-1649.7238338550378</v>
      </c>
      <c r="AK7">
        <f>G7*SUM(AB7, AE7:AF7)</f>
        <v>2642.6128864879915</v>
      </c>
      <c r="AL7">
        <f t="shared" si="8"/>
        <v>-25978.080681846968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-17133.623733823595</v>
      </c>
      <c r="AR7">
        <f t="shared" si="9"/>
        <v>-17140.538858371539</v>
      </c>
      <c r="AS7">
        <f t="shared" si="9"/>
        <v>-1048.4293207902047</v>
      </c>
      <c r="AT7">
        <f t="shared" si="9"/>
        <v>1679.4282635886927</v>
      </c>
      <c r="AU7">
        <f t="shared" si="9"/>
        <v>-16509.539915573052</v>
      </c>
      <c r="AW7">
        <v>4</v>
      </c>
      <c r="AX7">
        <f>IF(Z7&gt;0, (R7*SUMPRODUCT(K7:$K$98, X7:$X$98)-K7*$AZ$3)/Z7, 0)</f>
        <v>45263.576751515022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1000000</v>
      </c>
      <c r="S8">
        <f t="shared" si="1"/>
        <v>47061.475614404946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39401.336497969198</v>
      </c>
      <c r="AC8">
        <f t="shared" si="2"/>
        <v>39160.859396243875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-29660.355890000155</v>
      </c>
      <c r="AI8">
        <f t="shared" si="6"/>
        <v>-29670.757407081001</v>
      </c>
      <c r="AJ8">
        <f t="shared" si="7"/>
        <v>240.47710172532243</v>
      </c>
      <c r="AK8">
        <f t="shared" ref="AK8:AK69" si="22">G8*SUM(AB8:AB8, AE8:AF8)</f>
        <v>2758.0935548578441</v>
      </c>
      <c r="AL8">
        <f t="shared" si="8"/>
        <v>-26672.186750497833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-16830.082482157424</v>
      </c>
      <c r="AR8">
        <f t="shared" si="9"/>
        <v>-16835.984582289311</v>
      </c>
      <c r="AS8">
        <f t="shared" si="9"/>
        <v>136.45316570432146</v>
      </c>
      <c r="AT8">
        <f t="shared" si="9"/>
        <v>1565.0163536107204</v>
      </c>
      <c r="AU8">
        <f t="shared" si="9"/>
        <v>-15134.515062974269</v>
      </c>
      <c r="AW8">
        <v>5</v>
      </c>
      <c r="AX8">
        <f>IF(Z8&gt;0, (R8*SUMPRODUCT(K8:$K$98, X8:$X$98)-K8*$AZ$3)/Z8, 0)</f>
        <v>47061.475614404946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1000000</v>
      </c>
      <c r="S9">
        <f t="shared" si="1"/>
        <v>47291.513113892412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39160.859396243875</v>
      </c>
      <c r="AC9">
        <f t="shared" si="2"/>
        <v>37413.943549888412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-32665.738055385045</v>
      </c>
      <c r="AI9">
        <f t="shared" si="6"/>
        <v>-32675.627235569391</v>
      </c>
      <c r="AJ9">
        <f t="shared" si="7"/>
        <v>1746.9158463554631</v>
      </c>
      <c r="AK9">
        <f t="shared" si="22"/>
        <v>2741.2601577370715</v>
      </c>
      <c r="AL9">
        <f t="shared" si="8"/>
        <v>-28187.451231476858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-16549.479495084401</v>
      </c>
      <c r="AR9">
        <f t="shared" si="9"/>
        <v>-16554.489661528718</v>
      </c>
      <c r="AS9">
        <f t="shared" si="9"/>
        <v>885.04193384149653</v>
      </c>
      <c r="AT9">
        <f t="shared" si="9"/>
        <v>1388.8077071530518</v>
      </c>
      <c r="AU9">
        <f t="shared" si="9"/>
        <v>-14280.640020534172</v>
      </c>
      <c r="AW9">
        <v>6</v>
      </c>
      <c r="AX9">
        <f>IF(Z9&gt;0, (R9*SUMPRODUCT(K9:$K$98, X9:$X$98)-K9*$AZ$3)/Z9, 0)</f>
        <v>47291.513113892412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1000000</v>
      </c>
      <c r="S10">
        <f t="shared" si="1"/>
        <v>45910.481340387378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37413.943549888412</v>
      </c>
      <c r="AC10">
        <f t="shared" si="2"/>
        <v>34331.577122484392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-35429.187370189371</v>
      </c>
      <c r="AI10">
        <f t="shared" si="6"/>
        <v>-35438.534793729748</v>
      </c>
      <c r="AJ10">
        <f t="shared" si="7"/>
        <v>3082.3664274040202</v>
      </c>
      <c r="AK10">
        <f t="shared" si="22"/>
        <v>2618.976048492189</v>
      </c>
      <c r="AL10">
        <f t="shared" si="8"/>
        <v>-29737.192317833538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-16026.365106928941</v>
      </c>
      <c r="AR10">
        <f t="shared" si="9"/>
        <v>-16030.593406632852</v>
      </c>
      <c r="AS10">
        <f t="shared" si="9"/>
        <v>1394.3060348169925</v>
      </c>
      <c r="AT10">
        <f t="shared" si="9"/>
        <v>1184.6917605215597</v>
      </c>
      <c r="AU10">
        <f t="shared" si="9"/>
        <v>-13451.5956112943</v>
      </c>
      <c r="AW10">
        <v>7</v>
      </c>
      <c r="AX10">
        <f>IF(Z10&gt;0, (R10*SUMPRODUCT(K10:$K$98, X10:$X$98)-K10*$AZ$3)/Z10, 0)</f>
        <v>45910.481340387378</v>
      </c>
    </row>
    <row r="11" spans="1:52" x14ac:dyDescent="0.25">
      <c r="A11" t="s">
        <v>33</v>
      </c>
      <c r="C11" s="12">
        <f>AU71</f>
        <v>6472.8405544691132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1000000</v>
      </c>
      <c r="S11">
        <f t="shared" si="1"/>
        <v>43160.581058674696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34331.577122484392</v>
      </c>
      <c r="AC11">
        <f t="shared" si="2"/>
        <v>30329.420111698666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-37604.827731557758</v>
      </c>
      <c r="AI11">
        <f t="shared" si="6"/>
        <v>-37613.611620516087</v>
      </c>
      <c r="AJ11">
        <f t="shared" si="7"/>
        <v>4002.157010785726</v>
      </c>
      <c r="AK11">
        <f t="shared" si="22"/>
        <v>2403.2103985739077</v>
      </c>
      <c r="AL11">
        <f t="shared" si="8"/>
        <v>-31208.244211156452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-15187.959211829648</v>
      </c>
      <c r="AR11">
        <f t="shared" si="9"/>
        <v>-15191.50687725635</v>
      </c>
      <c r="AS11">
        <f t="shared" si="9"/>
        <v>1616.4040923964021</v>
      </c>
      <c r="AT11">
        <f t="shared" si="9"/>
        <v>970.61637328961626</v>
      </c>
      <c r="AU11">
        <f t="shared" si="9"/>
        <v>-12604.486411570331</v>
      </c>
      <c r="AW11">
        <v>8</v>
      </c>
      <c r="AX11">
        <f>IF(Z11&gt;0, (R11*SUMPRODUCT(K11:$K$98, X11:$X$98)-K11*$AZ$3)/Z11, 0)</f>
        <v>43160.581058674696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1000000</v>
      </c>
      <c r="S12">
        <f t="shared" si="1"/>
        <v>39441.756768025378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30329.420111698666</v>
      </c>
      <c r="AC12">
        <f t="shared" si="2"/>
        <v>25877.360985711217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-39593.529157122954</v>
      </c>
      <c r="AI12">
        <f t="shared" si="6"/>
        <v>-39601.730288077233</v>
      </c>
      <c r="AJ12">
        <f t="shared" si="7"/>
        <v>4452.0591259874491</v>
      </c>
      <c r="AK12">
        <f t="shared" si="22"/>
        <v>2123.0594078189069</v>
      </c>
      <c r="AL12">
        <f t="shared" si="8"/>
        <v>-33026.611754270874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-14277.82353845901</v>
      </c>
      <c r="AR12">
        <f t="shared" si="9"/>
        <v>-14280.78094849731</v>
      </c>
      <c r="AS12">
        <f t="shared" si="9"/>
        <v>1605.4571526418035</v>
      </c>
      <c r="AT12">
        <f t="shared" si="9"/>
        <v>765.59650609095365</v>
      </c>
      <c r="AU12">
        <f t="shared" si="9"/>
        <v>-11909.727289764551</v>
      </c>
      <c r="AW12">
        <v>9</v>
      </c>
      <c r="AX12">
        <f>IF(Z12&gt;0, (R12*SUMPRODUCT(K12:$K$98, X12:$X$98)-K12*$AZ$3)/Z12, 0)</f>
        <v>39441.756768025378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1000000</v>
      </c>
      <c r="S13">
        <f t="shared" si="1"/>
        <v>34824.727344017665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25877.360985711217</v>
      </c>
      <c r="AC13">
        <f t="shared" si="2"/>
        <v>21185.162523896957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-41192.790801870884</v>
      </c>
      <c r="AI13">
        <f t="shared" si="6"/>
        <v>-41200.395011630593</v>
      </c>
      <c r="AJ13">
        <f t="shared" si="7"/>
        <v>4692.1984618142596</v>
      </c>
      <c r="AK13">
        <f t="shared" si="22"/>
        <v>1811.4152689997854</v>
      </c>
      <c r="AL13">
        <f t="shared" si="8"/>
        <v>-34696.781280816547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-13262.976178681822</v>
      </c>
      <c r="AR13">
        <f t="shared" si="9"/>
        <v>-13265.42453070987</v>
      </c>
      <c r="AS13">
        <f t="shared" si="9"/>
        <v>1510.7623254762227</v>
      </c>
      <c r="AT13">
        <f t="shared" si="9"/>
        <v>583.22723696966727</v>
      </c>
      <c r="AU13">
        <f t="shared" si="9"/>
        <v>-11171.43496826398</v>
      </c>
      <c r="AW13">
        <v>10</v>
      </c>
      <c r="AX13">
        <f>IF(Z13&gt;0, (R13*SUMPRODUCT(K13:$K$98, X13:$X$98)-K13*$AZ$3)/Z13, 0)</f>
        <v>34824.727344017665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1000000</v>
      </c>
      <c r="S14">
        <f t="shared" si="1"/>
        <v>29445.935448305663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21185.162523896957</v>
      </c>
      <c r="AC14">
        <f t="shared" si="2"/>
        <v>16480.780163647942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-42557.145462950117</v>
      </c>
      <c r="AI14">
        <f t="shared" si="6"/>
        <v>-42564.141666293945</v>
      </c>
      <c r="AJ14">
        <f t="shared" si="7"/>
        <v>4704.3823602490156</v>
      </c>
      <c r="AK14">
        <f t="shared" si="22"/>
        <v>1482.9613766727871</v>
      </c>
      <c r="AL14">
        <f t="shared" si="8"/>
        <v>-36376.797929372144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-12234.162379256342</v>
      </c>
      <c r="AR14">
        <f t="shared" si="9"/>
        <v>-12236.173620537109</v>
      </c>
      <c r="AS14">
        <f t="shared" si="9"/>
        <v>1352.3975131156726</v>
      </c>
      <c r="AT14">
        <f t="shared" si="9"/>
        <v>426.31595909493888</v>
      </c>
      <c r="AU14">
        <f t="shared" si="9"/>
        <v>-10457.460148326498</v>
      </c>
      <c r="AW14">
        <v>11</v>
      </c>
      <c r="AX14">
        <f>IF(Z14&gt;0, (R14*SUMPRODUCT(K14:$K$98, X14:$X$98)-K14*$AZ$3)/Z14, 0)</f>
        <v>29445.935448305663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1000000</v>
      </c>
      <c r="S15">
        <f t="shared" si="1"/>
        <v>23295.820937028922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16480.780163647942</v>
      </c>
      <c r="AC15">
        <f t="shared" si="2"/>
        <v>11888.219407992328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-43783.766257705036</v>
      </c>
      <c r="AI15">
        <f t="shared" si="6"/>
        <v>-43790.145201937208</v>
      </c>
      <c r="AJ15">
        <f t="shared" si="7"/>
        <v>4592.5607556556133</v>
      </c>
      <c r="AK15">
        <f t="shared" si="22"/>
        <v>1153.654611455356</v>
      </c>
      <c r="AL15">
        <f t="shared" si="8"/>
        <v>-38043.929834826238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-11238.202273695628</v>
      </c>
      <c r="AR15">
        <f t="shared" si="9"/>
        <v>-11239.839589799314</v>
      </c>
      <c r="AS15">
        <f t="shared" si="9"/>
        <v>1178.7959588152507</v>
      </c>
      <c r="AT15">
        <f t="shared" si="9"/>
        <v>296.11440462218019</v>
      </c>
      <c r="AU15">
        <f t="shared" si="9"/>
        <v>-9764.9292263618845</v>
      </c>
      <c r="AW15">
        <v>12</v>
      </c>
      <c r="AX15">
        <f>IF(Z15&gt;0, (R15*SUMPRODUCT(K15:$K$98, X15:$X$98)-K15*$AZ$3)/Z15, 0)</f>
        <v>23295.820937028922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1000000</v>
      </c>
      <c r="S16">
        <f t="shared" si="1"/>
        <v>16217.947822415394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11888.219407992328</v>
      </c>
      <c r="AC16">
        <f t="shared" si="2"/>
        <v>7472.875726797356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-44434.249688752192</v>
      </c>
      <c r="AI16">
        <f t="shared" si="6"/>
        <v>-44440.009415420929</v>
      </c>
      <c r="AJ16">
        <f t="shared" si="7"/>
        <v>4415.3436811949723</v>
      </c>
      <c r="AK16">
        <f t="shared" si="22"/>
        <v>832.17535855946301</v>
      </c>
      <c r="AL16">
        <f t="shared" si="8"/>
        <v>-39192.490375666493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-10183.183186445618</v>
      </c>
      <c r="AR16">
        <f t="shared" si="9"/>
        <v>-10184.503167140296</v>
      </c>
      <c r="AS16">
        <f t="shared" si="9"/>
        <v>1011.882812282639</v>
      </c>
      <c r="AT16">
        <f t="shared" si="9"/>
        <v>190.71311384385055</v>
      </c>
      <c r="AU16">
        <f t="shared" si="9"/>
        <v>-8981.9072410138051</v>
      </c>
      <c r="AW16">
        <v>13</v>
      </c>
      <c r="AX16">
        <f>IF(Z16&gt;0, (R16*SUMPRODUCT(K16:$K$98, X16:$X$98)-K16*$AZ$3)/Z16, 0)</f>
        <v>16217.947822415394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1000000</v>
      </c>
      <c r="S17">
        <f t="shared" si="1"/>
        <v>8213.16987777752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7472.875726797356</v>
      </c>
      <c r="AC17">
        <f t="shared" si="2"/>
        <v>3381.5305693701589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-44449.832597100765</v>
      </c>
      <c r="AI17">
        <f t="shared" si="6"/>
        <v>-44454.979103595353</v>
      </c>
      <c r="AJ17">
        <f t="shared" si="7"/>
        <v>4091.3451574271971</v>
      </c>
      <c r="AK17">
        <f t="shared" si="22"/>
        <v>523.10130087581501</v>
      </c>
      <c r="AL17">
        <f t="shared" si="8"/>
        <v>-39840.53264529234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-9095.316416827025</v>
      </c>
      <c r="AR17">
        <f t="shared" si="9"/>
        <v>-9096.3694940215755</v>
      </c>
      <c r="AS17">
        <f t="shared" si="9"/>
        <v>837.17027945973621</v>
      </c>
      <c r="AT17">
        <f t="shared" si="9"/>
        <v>107.03689016434448</v>
      </c>
      <c r="AU17">
        <f t="shared" si="9"/>
        <v>-8152.1623243974936</v>
      </c>
      <c r="AW17">
        <v>14</v>
      </c>
      <c r="AX17">
        <f>IF(Z17&gt;0, (R17*SUMPRODUCT(K17:$K$98, X17:$X$98)-K17*$AZ$3)/Z17, 0)</f>
        <v>8213.16987777752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1000000</v>
      </c>
      <c r="S18">
        <f t="shared" si="1"/>
        <v>-755.49518953232359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3381.5305693701589</v>
      </c>
      <c r="AC18">
        <f t="shared" si="2"/>
        <v>-274.64475011896866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-44073.865177851367</v>
      </c>
      <c r="AI18">
        <f t="shared" si="6"/>
        <v>-44078.409295966281</v>
      </c>
      <c r="AJ18">
        <f t="shared" si="7"/>
        <v>3656.1753194891276</v>
      </c>
      <c r="AK18">
        <f t="shared" si="22"/>
        <v>236.70713985591115</v>
      </c>
      <c r="AL18">
        <f t="shared" si="8"/>
        <v>-40185.52683662124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-8052.1303874558289</v>
      </c>
      <c r="AR18">
        <f t="shared" si="9"/>
        <v>-8052.9605808461665</v>
      </c>
      <c r="AS18">
        <f t="shared" si="9"/>
        <v>667.96956139710301</v>
      </c>
      <c r="AT18">
        <f t="shared" si="9"/>
        <v>43.245509466216909</v>
      </c>
      <c r="AU18">
        <f t="shared" si="9"/>
        <v>-7341.7455099828467</v>
      </c>
      <c r="AW18">
        <v>15</v>
      </c>
      <c r="AX18">
        <f>IF(Z18&gt;0, (R18*SUMPRODUCT(K18:$K$98, X18:$X$98)-K18*$AZ$3)/Z18, 0)</f>
        <v>-755.49518953232359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1000000</v>
      </c>
      <c r="S19">
        <f t="shared" si="1"/>
        <v>-10960.02835465426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-274.64475011896866</v>
      </c>
      <c r="AC19">
        <f t="shared" si="2"/>
        <v>-3470.3991578088317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-43252.714961502483</v>
      </c>
      <c r="AI19">
        <f t="shared" si="6"/>
        <v>-43256.672979499235</v>
      </c>
      <c r="AJ19">
        <f t="shared" si="7"/>
        <v>3195.754407689863</v>
      </c>
      <c r="AK19">
        <f t="shared" si="22"/>
        <v>-19.225132508327807</v>
      </c>
      <c r="AL19">
        <f t="shared" si="8"/>
        <v>-40080.143704317699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-7055.4547437433921</v>
      </c>
      <c r="AR19">
        <f t="shared" si="9"/>
        <v>-7056.1003822166276</v>
      </c>
      <c r="AS19">
        <f t="shared" si="9"/>
        <v>521.29676982457477</v>
      </c>
      <c r="AT19">
        <f t="shared" si="9"/>
        <v>-3.1360355639109896</v>
      </c>
      <c r="AU19">
        <f t="shared" si="9"/>
        <v>-6537.9396479559637</v>
      </c>
      <c r="AW19">
        <v>16</v>
      </c>
      <c r="AX19">
        <f>IF(Z19&gt;0, (R19*SUMPRODUCT(K19:$K$98, X19:$X$98)-K19*$AZ$3)/Z19, 0)</f>
        <v>-10960.02835465426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1000000</v>
      </c>
      <c r="S20">
        <f t="shared" si="1"/>
        <v>-22800.482179628987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-3470.3991578088317</v>
      </c>
      <c r="AC20">
        <f t="shared" si="2"/>
        <v>-6189.8039196183126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-41998.138544617643</v>
      </c>
      <c r="AI20">
        <f t="shared" si="6"/>
        <v>-42001.532005702618</v>
      </c>
      <c r="AJ20">
        <f t="shared" si="7"/>
        <v>2719.404761809481</v>
      </c>
      <c r="AK20">
        <f t="shared" si="22"/>
        <v>-242.92794104661823</v>
      </c>
      <c r="AL20">
        <f t="shared" si="8"/>
        <v>-39525.055184939753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-6116.7912086714787</v>
      </c>
      <c r="AR20">
        <f t="shared" si="9"/>
        <v>-6117.2854470746761</v>
      </c>
      <c r="AS20">
        <f t="shared" si="9"/>
        <v>396.0659142591299</v>
      </c>
      <c r="AT20">
        <f t="shared" si="9"/>
        <v>-35.381079867527873</v>
      </c>
      <c r="AU20">
        <f t="shared" si="9"/>
        <v>-5756.6006126830735</v>
      </c>
      <c r="AW20">
        <v>17</v>
      </c>
      <c r="AX20">
        <f>IF(Z20&gt;0, (R20*SUMPRODUCT(K20:$K$98, X20:$X$98)-K20*$AZ$3)/Z20, 0)</f>
        <v>-22800.482179628987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1000000</v>
      </c>
      <c r="S21">
        <f t="shared" si="1"/>
        <v>-36918.953204459671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-6189.8039196183126</v>
      </c>
      <c r="AC21">
        <f t="shared" si="2"/>
        <v>-8435.1219301345154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-40285.381782565681</v>
      </c>
      <c r="AI21">
        <f t="shared" si="6"/>
        <v>-40288.237741767523</v>
      </c>
      <c r="AJ21">
        <f t="shared" si="7"/>
        <v>2245.3180105162028</v>
      </c>
      <c r="AK21">
        <f t="shared" si="22"/>
        <v>-433.28627437328191</v>
      </c>
      <c r="AL21">
        <f t="shared" si="8"/>
        <v>-38476.206005624605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-5238.6945347203791</v>
      </c>
      <c r="AR21">
        <f t="shared" si="9"/>
        <v>-5239.0659224843785</v>
      </c>
      <c r="AS21">
        <f t="shared" si="9"/>
        <v>291.98023377032865</v>
      </c>
      <c r="AT21">
        <f t="shared" si="9"/>
        <v>-56.344369522916928</v>
      </c>
      <c r="AU21">
        <f t="shared" si="9"/>
        <v>-5003.4300582369669</v>
      </c>
      <c r="AW21">
        <v>18</v>
      </c>
      <c r="AX21">
        <f>IF(Z21&gt;0, (R21*SUMPRODUCT(K21:$K$98, X21:$X$98)-K21*$AZ$3)/Z21, 0)</f>
        <v>-36918.953204459671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1000000</v>
      </c>
      <c r="S22">
        <f t="shared" si="1"/>
        <v>-54306.991084787289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-8435.1219301345154</v>
      </c>
      <c r="AC22">
        <f t="shared" si="2"/>
        <v>-10217.143966501972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-38055.160570038272</v>
      </c>
      <c r="AI22">
        <f t="shared" si="6"/>
        <v>-38057.512280140967</v>
      </c>
      <c r="AJ22">
        <f t="shared" si="7"/>
        <v>1782.0220363674562</v>
      </c>
      <c r="AK22">
        <f t="shared" si="22"/>
        <v>-590.45853510941618</v>
      </c>
      <c r="AL22">
        <f t="shared" si="8"/>
        <v>-36865.948778882928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-4418.4620378326745</v>
      </c>
      <c r="AR22">
        <f t="shared" si="9"/>
        <v>-4418.7350873128789</v>
      </c>
      <c r="AS22">
        <f t="shared" si="9"/>
        <v>206.90483499024069</v>
      </c>
      <c r="AT22">
        <f t="shared" si="9"/>
        <v>-68.556237398964228</v>
      </c>
      <c r="AU22">
        <f t="shared" si="9"/>
        <v>-4280.3864897216026</v>
      </c>
      <c r="AW22">
        <v>19</v>
      </c>
      <c r="AX22">
        <f>IF(Z22&gt;0, (R22*SUMPRODUCT(K22:$K$98, X22:$X$98)-K22*$AZ$3)/Z22, 0)</f>
        <v>-54306.991084787289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1000000</v>
      </c>
      <c r="S23">
        <f t="shared" si="1"/>
        <v>-76562.556316975111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-10217.143966501972</v>
      </c>
      <c r="AC23">
        <f t="shared" si="2"/>
        <v>-11549.2912736624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-35407.665069304072</v>
      </c>
      <c r="AI23">
        <f t="shared" si="6"/>
        <v>-35409.550666492374</v>
      </c>
      <c r="AJ23">
        <f t="shared" si="7"/>
        <v>1332.1473071604287</v>
      </c>
      <c r="AK23">
        <f t="shared" si="22"/>
        <v>-715.2000776551381</v>
      </c>
      <c r="AL23">
        <f t="shared" si="8"/>
        <v>-34792.603436987083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-3670.5980967952391</v>
      </c>
      <c r="AR23">
        <f t="shared" si="9"/>
        <v>-3670.7935705559958</v>
      </c>
      <c r="AS23">
        <f t="shared" si="9"/>
        <v>138.0994019442717</v>
      </c>
      <c r="AT23">
        <f t="shared" si="9"/>
        <v>-74.142478435965245</v>
      </c>
      <c r="AU23">
        <f t="shared" si="9"/>
        <v>-3606.836647047689</v>
      </c>
      <c r="AW23">
        <v>20</v>
      </c>
      <c r="AX23">
        <f>IF(Z23&gt;0, (R23*SUMPRODUCT(K23:$K$98, X23:$X$98)-K23*$AZ$3)/Z23, 0)</f>
        <v>-76562.556316975111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1000000</v>
      </c>
      <c r="S24">
        <f t="shared" si="1"/>
        <v>-106364.3436812872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-11549.2912736624</v>
      </c>
      <c r="AC24">
        <f t="shared" si="2"/>
        <v>-12464.251218071702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-32154.808727857679</v>
      </c>
      <c r="AI24">
        <f t="shared" si="6"/>
        <v>-32156.273533965003</v>
      </c>
      <c r="AJ24">
        <f t="shared" si="7"/>
        <v>914.9599444093019</v>
      </c>
      <c r="AK24">
        <f t="shared" si="22"/>
        <v>-808.45038915636815</v>
      </c>
      <c r="AL24">
        <f t="shared" si="8"/>
        <v>-32049.763978712068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-2976.2366094690074</v>
      </c>
      <c r="AR24">
        <f t="shared" si="9"/>
        <v>-2976.3721913534869</v>
      </c>
      <c r="AS24">
        <f t="shared" si="9"/>
        <v>84.688337156534587</v>
      </c>
      <c r="AT24">
        <f t="shared" si="9"/>
        <v>-74.829854082200242</v>
      </c>
      <c r="AU24">
        <f t="shared" si="9"/>
        <v>-2966.5137082791521</v>
      </c>
      <c r="AW24">
        <v>21</v>
      </c>
      <c r="AX24">
        <f>IF(Z24&gt;0, (R24*SUMPRODUCT(K24:$K$98, X24:$X$98)-K24*$AZ$3)/Z24, 0)</f>
        <v>-106364.3436812872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1000000</v>
      </c>
      <c r="S25">
        <f t="shared" si="1"/>
        <v>-148048.33268482858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-12464.251218071702</v>
      </c>
      <c r="AC25">
        <f t="shared" si="2"/>
        <v>-12980.096620053268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-28337.920286041295</v>
      </c>
      <c r="AI25">
        <f t="shared" si="6"/>
        <v>-28339.01622008397</v>
      </c>
      <c r="AJ25">
        <f t="shared" si="7"/>
        <v>515.84540198156537</v>
      </c>
      <c r="AK25">
        <f t="shared" si="22"/>
        <v>-872.49758526501921</v>
      </c>
      <c r="AL25">
        <f t="shared" si="8"/>
        <v>-28695.668403367425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-2341.9168727425977</v>
      </c>
      <c r="AR25">
        <f t="shared" si="9"/>
        <v>-2342.0074434831477</v>
      </c>
      <c r="AS25">
        <f t="shared" si="9"/>
        <v>42.630759012417222</v>
      </c>
      <c r="AT25">
        <f t="shared" si="9"/>
        <v>-72.105390788533612</v>
      </c>
      <c r="AU25">
        <f t="shared" si="9"/>
        <v>-2371.4820752592641</v>
      </c>
      <c r="AW25">
        <v>22</v>
      </c>
      <c r="AX25">
        <f>IF(Z25&gt;0, (R25*SUMPRODUCT(K25:$K$98, X25:$X$98)-K25*$AZ$3)/Z25, 0)</f>
        <v>-148048.33268482858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1000000</v>
      </c>
      <c r="S26">
        <f t="shared" si="1"/>
        <v>-209356.13112835598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-12980.096620053268</v>
      </c>
      <c r="AC26">
        <f t="shared" si="2"/>
        <v>-13125.23562896779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-24104.633700623828</v>
      </c>
      <c r="AI26">
        <f t="shared" si="6"/>
        <v>-24105.417367404818</v>
      </c>
      <c r="AJ26">
        <f t="shared" si="7"/>
        <v>145.13900891452249</v>
      </c>
      <c r="AK26">
        <f t="shared" si="22"/>
        <v>-908.60676340372879</v>
      </c>
      <c r="AL26">
        <f t="shared" si="8"/>
        <v>-24868.885121894022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-1778.631644609982</v>
      </c>
      <c r="AR26">
        <f t="shared" si="9"/>
        <v>-1778.689469779732</v>
      </c>
      <c r="AS26">
        <f t="shared" si="9"/>
        <v>10.709510765808448</v>
      </c>
      <c r="AT26">
        <f t="shared" si="9"/>
        <v>-67.04423564232394</v>
      </c>
      <c r="AU26">
        <f t="shared" si="9"/>
        <v>-1835.0241946562473</v>
      </c>
      <c r="AW26">
        <v>23</v>
      </c>
      <c r="AX26">
        <f>IF(Z26&gt;0, (R26*SUMPRODUCT(K26:$K$98, X26:$X$98)-K26*$AZ$3)/Z26, 0)</f>
        <v>-209356.13112835598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1000000</v>
      </c>
      <c r="S27">
        <f t="shared" si="1"/>
        <v>-304463.58934091876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-13125.23562896779</v>
      </c>
      <c r="AC27">
        <f t="shared" si="2"/>
        <v>-12942.458466588416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-19557.35733305047</v>
      </c>
      <c r="AI27">
        <f t="shared" si="6"/>
        <v>-19557.888696196987</v>
      </c>
      <c r="AJ27">
        <f t="shared" si="7"/>
        <v>-182.7771623793742</v>
      </c>
      <c r="AK27">
        <f t="shared" si="22"/>
        <v>-918.76649402774535</v>
      </c>
      <c r="AL27">
        <f t="shared" si="8"/>
        <v>-20659.432352604108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-1288.4798368444731</v>
      </c>
      <c r="AR27">
        <f t="shared" si="9"/>
        <v>-1288.5148441662022</v>
      </c>
      <c r="AS27">
        <f t="shared" si="9"/>
        <v>-12.04174389980013</v>
      </c>
      <c r="AT27">
        <f t="shared" si="9"/>
        <v>-60.530269103509397</v>
      </c>
      <c r="AU27">
        <f t="shared" si="9"/>
        <v>-1361.0868571695119</v>
      </c>
      <c r="AW27">
        <v>24</v>
      </c>
      <c r="AX27">
        <f>IF(Z27&gt;0, (R27*SUMPRODUCT(K27:$K$98, X27:$X$98)-K27*$AZ$3)/Z27, 0)</f>
        <v>-304463.58934091876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1000000</v>
      </c>
      <c r="S28">
        <f t="shared" si="1"/>
        <v>-460986.28024122689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-12942.458466588416</v>
      </c>
      <c r="AC28">
        <f t="shared" si="2"/>
        <v>-12479.680440049537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-15012.265201648113</v>
      </c>
      <c r="AI28">
        <f t="shared" si="6"/>
        <v>-15012.603597848145</v>
      </c>
      <c r="AJ28">
        <f t="shared" si="7"/>
        <v>-462.7780265388792</v>
      </c>
      <c r="AK28">
        <f t="shared" si="22"/>
        <v>-905.97209266118921</v>
      </c>
      <c r="AL28">
        <f t="shared" si="8"/>
        <v>-16381.353717048214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-883.071078000277</v>
      </c>
      <c r="AR28">
        <f t="shared" si="9"/>
        <v>-883.09098358368749</v>
      </c>
      <c r="AS28">
        <f t="shared" si="9"/>
        <v>-27.222133720743468</v>
      </c>
      <c r="AT28">
        <f t="shared" si="9"/>
        <v>-53.292274134395882</v>
      </c>
      <c r="AU28">
        <f t="shared" si="9"/>
        <v>-963.60539143882693</v>
      </c>
      <c r="AW28">
        <v>25</v>
      </c>
      <c r="AX28">
        <f>IF(Z28&gt;0, (R28*SUMPRODUCT(K28:$K$98, X28:$X$98)-K28*$AZ$3)/Z28, 0)</f>
        <v>-460986.28024122689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1000000</v>
      </c>
      <c r="S29">
        <f t="shared" si="1"/>
        <v>-736384.88017513475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-12479.680440049537</v>
      </c>
      <c r="AC29">
        <f t="shared" si="2"/>
        <v>-11799.128425743251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-10777.933562670349</v>
      </c>
      <c r="AI29">
        <f t="shared" si="6"/>
        <v>-10778.133850738846</v>
      </c>
      <c r="AJ29">
        <f t="shared" si="7"/>
        <v>-680.55201430628586</v>
      </c>
      <c r="AK29">
        <f t="shared" si="22"/>
        <v>-873.57763080346763</v>
      </c>
      <c r="AL29">
        <f t="shared" si="8"/>
        <v>-12332.2634958486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-566.06579460426894</v>
      </c>
      <c r="AR29">
        <f t="shared" si="9"/>
        <v>-566.07631389574385</v>
      </c>
      <c r="AS29">
        <f t="shared" si="9"/>
        <v>-35.743142644903891</v>
      </c>
      <c r="AT29">
        <f t="shared" si="9"/>
        <v>-45.881004262449849</v>
      </c>
      <c r="AU29">
        <f t="shared" si="9"/>
        <v>-647.7004608030976</v>
      </c>
      <c r="AW29">
        <v>26</v>
      </c>
      <c r="AX29">
        <f>IF(Z29&gt;0, (R29*SUMPRODUCT(K29:$K$98, X29:$X$98)-K29*$AZ$3)/Z29, 0)</f>
        <v>-736384.88017513475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1000000</v>
      </c>
      <c r="S30">
        <f t="shared" si="1"/>
        <v>-1262035.8686348842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-11799.128425743251</v>
      </c>
      <c r="AC30">
        <f t="shared" si="2"/>
        <v>-10969.102173645229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-7171.2219838244409</v>
      </c>
      <c r="AI30">
        <f t="shared" si="6"/>
        <v>-7171.3306287374571</v>
      </c>
      <c r="AJ30">
        <f t="shared" si="7"/>
        <v>-830.02625209802136</v>
      </c>
      <c r="AK30">
        <f t="shared" si="22"/>
        <v>-825.93898980202766</v>
      </c>
      <c r="AL30">
        <f t="shared" si="8"/>
        <v>-8827.2958706375066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-336.2842706543093</v>
      </c>
      <c r="AR30">
        <f t="shared" si="9"/>
        <v>-336.28936540321212</v>
      </c>
      <c r="AS30">
        <f t="shared" si="9"/>
        <v>-38.922902322688195</v>
      </c>
      <c r="AT30">
        <f t="shared" si="9"/>
        <v>-38.73123596188087</v>
      </c>
      <c r="AU30">
        <f t="shared" si="9"/>
        <v>-413.94350368778117</v>
      </c>
      <c r="AW30">
        <v>27</v>
      </c>
      <c r="AX30">
        <f>IF(Z30&gt;0, (R30*SUMPRODUCT(K30:$K$98, X30:$X$98)-K30*$AZ$3)/Z30, 0)</f>
        <v>-1262035.8686348842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1000000</v>
      </c>
      <c r="S31">
        <f t="shared" si="1"/>
        <v>-2377218.252933797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-10969.102173645229</v>
      </c>
      <c r="AC31">
        <f t="shared" si="2"/>
        <v>-10058.875688315353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-4373.3131307393114</v>
      </c>
      <c r="AI31">
        <f t="shared" si="6"/>
        <v>-4373.3660227890623</v>
      </c>
      <c r="AJ31">
        <f t="shared" si="7"/>
        <v>-910.2264853298766</v>
      </c>
      <c r="AK31">
        <f t="shared" si="22"/>
        <v>-767.83715215516611</v>
      </c>
      <c r="AL31">
        <f t="shared" si="8"/>
        <v>-6051.4296602741051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-183.10741827230618</v>
      </c>
      <c r="AR31">
        <f t="shared" si="9"/>
        <v>-183.10963282369718</v>
      </c>
      <c r="AS31">
        <f t="shared" si="9"/>
        <v>-38.110516395530389</v>
      </c>
      <c r="AT31">
        <f t="shared" si="9"/>
        <v>-32.14877928508276</v>
      </c>
      <c r="AU31">
        <f t="shared" si="9"/>
        <v>-253.36892850431036</v>
      </c>
      <c r="AW31">
        <v>28</v>
      </c>
      <c r="AX31">
        <f>IF(Z31&gt;0, (R31*SUMPRODUCT(K31:$K$98, X31:$X$98)-K31*$AZ$3)/Z31, 0)</f>
        <v>-2377218.252933797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1000000</v>
      </c>
      <c r="S32">
        <f t="shared" si="1"/>
        <v>-5084279.3512275396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-10058.875688315353</v>
      </c>
      <c r="AC32">
        <f t="shared" si="2"/>
        <v>-9129.0270744589216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-2393.5103150989694</v>
      </c>
      <c r="AI32">
        <f t="shared" si="6"/>
        <v>-2393.5327593492843</v>
      </c>
      <c r="AJ32">
        <f t="shared" si="7"/>
        <v>-929.84861385643126</v>
      </c>
      <c r="AK32">
        <f t="shared" si="22"/>
        <v>-704.12129818207472</v>
      </c>
      <c r="AL32">
        <f t="shared" si="8"/>
        <v>-4027.5026713877905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-89.477253715548713</v>
      </c>
      <c r="AR32">
        <f t="shared" si="9"/>
        <v>-89.478092755124706</v>
      </c>
      <c r="AS32">
        <f t="shared" si="9"/>
        <v>-34.760786203523395</v>
      </c>
      <c r="AT32">
        <f t="shared" si="9"/>
        <v>-26.322359944103237</v>
      </c>
      <c r="AU32">
        <f t="shared" si="9"/>
        <v>-150.56123890275134</v>
      </c>
      <c r="AW32">
        <v>29</v>
      </c>
      <c r="AX32">
        <f>IF(Z32&gt;0, (R32*SUMPRODUCT(K32:$K$98, X32:$X$98)-K32*$AZ$3)/Z32, 0)</f>
        <v>-5084279.3512275396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1000000</v>
      </c>
      <c r="S33">
        <f t="shared" si="1"/>
        <v>-12944843.635981111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-9129.0270744589216</v>
      </c>
      <c r="AC33">
        <f t="shared" si="2"/>
        <v>-8224.7935852023838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-1142.2124399754164</v>
      </c>
      <c r="AI33">
        <f t="shared" si="6"/>
        <v>-1142.2203821277285</v>
      </c>
      <c r="AJ33">
        <f t="shared" si="7"/>
        <v>-904.23348925653772</v>
      </c>
      <c r="AK33">
        <f t="shared" si="22"/>
        <v>-639.0318952121246</v>
      </c>
      <c r="AL33">
        <f t="shared" si="8"/>
        <v>-2685.4857665963909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-38.124679876193213</v>
      </c>
      <c r="AR33">
        <f t="shared" si="9"/>
        <v>-38.12494496874853</v>
      </c>
      <c r="AS33">
        <f t="shared" si="9"/>
        <v>-30.181436574076066</v>
      </c>
      <c r="AT33">
        <f t="shared" si="9"/>
        <v>-21.329557955229109</v>
      </c>
      <c r="AU33">
        <f t="shared" si="9"/>
        <v>-89.635939498053702</v>
      </c>
      <c r="AW33">
        <v>30</v>
      </c>
      <c r="AX33">
        <f>IF(Z33&gt;0, (R33*SUMPRODUCT(K33:$K$98, X33:$X$98)-K33*$AZ$3)/Z33, 0)</f>
        <v>-12944843.635981111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1000000</v>
      </c>
      <c r="S34">
        <f t="shared" si="1"/>
        <v>-41798174.668951422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-8224.7935852023838</v>
      </c>
      <c r="AC34">
        <f t="shared" si="2"/>
        <v>-7375.6765302820704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-452.55916583437687</v>
      </c>
      <c r="AI34">
        <f t="shared" si="6"/>
        <v>-452.56137157559306</v>
      </c>
      <c r="AJ34">
        <f t="shared" si="7"/>
        <v>-849.11705492031342</v>
      </c>
      <c r="AK34">
        <f t="shared" si="22"/>
        <v>-575.73555096416692</v>
      </c>
      <c r="AL34">
        <f t="shared" si="8"/>
        <v>-1877.4139774600735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-13.487040525337827</v>
      </c>
      <c r="AR34">
        <f t="shared" si="9"/>
        <v>-13.487106260214981</v>
      </c>
      <c r="AS34">
        <f t="shared" si="9"/>
        <v>-25.305146807383167</v>
      </c>
      <c r="AT34">
        <f t="shared" si="9"/>
        <v>-17.157908388431949</v>
      </c>
      <c r="AU34">
        <f t="shared" ref="AU34:AU69" si="23">AL34*$K34</f>
        <v>-55.950161456030102</v>
      </c>
      <c r="AW34">
        <v>31</v>
      </c>
      <c r="AX34">
        <f>IF(Z34&gt;0, (R34*SUMPRODUCT(K34:$K$98, X34:$X$98)-K34*$AZ$3)/Z34, 0)</f>
        <v>-41798174.668951422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1000000</v>
      </c>
      <c r="S35">
        <f t="shared" si="1"/>
        <v>-188648888.39093244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-7375.6765302820704</v>
      </c>
      <c r="AC35">
        <f t="shared" si="2"/>
        <v>-6596.9834504533856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-139.72506571570634</v>
      </c>
      <c r="AI35">
        <f t="shared" ref="AI35:AI66" si="25">SUM(AE35:AH35)</f>
        <v>-139.72550283618892</v>
      </c>
      <c r="AJ35">
        <f t="shared" si="7"/>
        <v>-778.69307982868486</v>
      </c>
      <c r="AK35">
        <f t="shared" si="22"/>
        <v>-516.29735711974502</v>
      </c>
      <c r="AL35">
        <f t="shared" si="8"/>
        <v>-1434.715939784619</v>
      </c>
      <c r="AN35">
        <f t="shared" ref="AN35:AT69" si="26">AE35*$K35</f>
        <v>0</v>
      </c>
      <c r="AO35">
        <f t="shared" si="26"/>
        <v>0</v>
      </c>
      <c r="AP35">
        <f t="shared" si="26"/>
        <v>-1.1631197539650986E-5</v>
      </c>
      <c r="AQ35">
        <f t="shared" si="26"/>
        <v>-3.7178990812939929</v>
      </c>
      <c r="AR35">
        <f t="shared" si="26"/>
        <v>-3.7179107124915327</v>
      </c>
      <c r="AS35">
        <f t="shared" si="26"/>
        <v>-20.71999230256667</v>
      </c>
      <c r="AT35">
        <f t="shared" si="26"/>
        <v>-13.737989385638507</v>
      </c>
      <c r="AU35">
        <f t="shared" si="23"/>
        <v>-38.175892400696711</v>
      </c>
      <c r="AW35">
        <v>32</v>
      </c>
      <c r="AX35">
        <f>IF(Z35&gt;0, (R35*SUMPRODUCT(K35:$K$98, X35:$X$98)-K35*$AZ$3)/Z35, 0)</f>
        <v>-188648888.39093244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1000000</v>
      </c>
      <c r="S36">
        <f t="shared" si="1"/>
        <v>-859840790.78171194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-6596.9834504533856</v>
      </c>
      <c r="AC36">
        <f t="shared" si="2"/>
        <v>-5893.3976706471585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-27.765885359838666</v>
      </c>
      <c r="AI36">
        <f t="shared" si="25"/>
        <v>-27.765971035549416</v>
      </c>
      <c r="AJ36">
        <f t="shared" si="7"/>
        <v>-703.58577980622704</v>
      </c>
      <c r="AK36">
        <f t="shared" si="22"/>
        <v>-461.78884153173703</v>
      </c>
      <c r="AL36">
        <f t="shared" si="8"/>
        <v>-1193.1405923735135</v>
      </c>
      <c r="AN36">
        <f t="shared" si="26"/>
        <v>0</v>
      </c>
      <c r="AO36">
        <f t="shared" si="26"/>
        <v>0</v>
      </c>
      <c r="AP36">
        <f t="shared" si="26"/>
        <v>-2.0354618541384392E-6</v>
      </c>
      <c r="AQ36">
        <f t="shared" si="26"/>
        <v>-0.65965487768710174</v>
      </c>
      <c r="AR36">
        <f t="shared" si="26"/>
        <v>-0.6596569131489558</v>
      </c>
      <c r="AS36">
        <f t="shared" si="26"/>
        <v>-16.715612900706638</v>
      </c>
      <c r="AT36">
        <f t="shared" si="26"/>
        <v>-10.971062432552534</v>
      </c>
      <c r="AU36">
        <f t="shared" si="23"/>
        <v>-28.346332246408128</v>
      </c>
      <c r="AW36">
        <v>33</v>
      </c>
      <c r="AX36">
        <f>IF(Z36&gt;0, (R36*SUMPRODUCT(K36:$K$98, X36:$X$98)-K36*$AZ$3)/Z36, 0)</f>
        <v>-859840790.78171194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1000000</v>
      </c>
      <c r="S37">
        <f t="shared" si="1"/>
        <v>-3964834056.2504196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-5893.3976706471585</v>
      </c>
      <c r="AC37">
        <f t="shared" si="2"/>
        <v>-5262.5361836609882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-5.4582132798172767</v>
      </c>
      <c r="AI37">
        <f t="shared" si="25"/>
        <v>-5.4582298711049226</v>
      </c>
      <c r="AJ37">
        <f t="shared" si="7"/>
        <v>-630.86148698617035</v>
      </c>
      <c r="AK37">
        <f t="shared" si="22"/>
        <v>-412.53783694530114</v>
      </c>
      <c r="AL37">
        <f t="shared" si="8"/>
        <v>-1048.8575538025764</v>
      </c>
      <c r="AN37">
        <f t="shared" si="26"/>
        <v>0</v>
      </c>
      <c r="AO37">
        <f t="shared" si="26"/>
        <v>0</v>
      </c>
      <c r="AP37">
        <f t="shared" si="26"/>
        <v>-3.5193894031069601E-7</v>
      </c>
      <c r="AQ37">
        <f t="shared" si="26"/>
        <v>-0.11578111588921965</v>
      </c>
      <c r="AR37">
        <f t="shared" si="26"/>
        <v>-0.11578146782815996</v>
      </c>
      <c r="AS37">
        <f t="shared" si="26"/>
        <v>-13.382006746580711</v>
      </c>
      <c r="AT37">
        <f t="shared" si="26"/>
        <v>-8.7508656513420267</v>
      </c>
      <c r="AU37">
        <f t="shared" si="23"/>
        <v>-22.248653865750896</v>
      </c>
      <c r="AW37">
        <v>34</v>
      </c>
      <c r="AX37">
        <f>IF(Z37&gt;0, (R37*SUMPRODUCT(K37:$K$98, X37:$X$98)-K37*$AZ$3)/Z37, 0)</f>
        <v>-3964834056.2504196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1000000</v>
      </c>
      <c r="S38">
        <f t="shared" si="1"/>
        <v>-18528295611.40469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-5262.5361836609882</v>
      </c>
      <c r="AC38">
        <f t="shared" si="2"/>
        <v>-4698.7938023984325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-1.060429008165519</v>
      </c>
      <c r="AI38">
        <f t="shared" si="25"/>
        <v>-1.0604321781776864</v>
      </c>
      <c r="AJ38">
        <f t="shared" si="7"/>
        <v>-563.74238126255568</v>
      </c>
      <c r="AK38">
        <f t="shared" si="22"/>
        <v>-368.37753285626923</v>
      </c>
      <c r="AL38">
        <f t="shared" si="8"/>
        <v>-933.18034629700264</v>
      </c>
      <c r="AN38">
        <f t="shared" si="26"/>
        <v>0</v>
      </c>
      <c r="AO38">
        <f t="shared" si="26"/>
        <v>0</v>
      </c>
      <c r="AP38">
        <f t="shared" si="26"/>
        <v>-6.0038541805878649E-8</v>
      </c>
      <c r="AQ38">
        <f t="shared" si="26"/>
        <v>-2.0084027434643215E-2</v>
      </c>
      <c r="AR38">
        <f t="shared" si="26"/>
        <v>-2.0084087473185019E-2</v>
      </c>
      <c r="AS38">
        <f t="shared" si="26"/>
        <v>-10.677015966335215</v>
      </c>
      <c r="AT38">
        <f t="shared" si="26"/>
        <v>-6.9768974813226574</v>
      </c>
      <c r="AU38">
        <f t="shared" si="23"/>
        <v>-17.673997535131061</v>
      </c>
      <c r="AW38">
        <v>35</v>
      </c>
      <c r="AX38">
        <f>IF(Z38&gt;0, (R38*SUMPRODUCT(K38:$K$98, X38:$X$98)-K38*$AZ$3)/Z38, 0)</f>
        <v>-18528295611.40469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1000000</v>
      </c>
      <c r="S39">
        <f t="shared" si="1"/>
        <v>-87900505302.695343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-4698.7938023984325</v>
      </c>
      <c r="AC39">
        <f t="shared" si="2"/>
        <v>-4195.3690985879703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-0.20333635181564577</v>
      </c>
      <c r="AI39">
        <f t="shared" si="25"/>
        <v>-0.20333694842329383</v>
      </c>
      <c r="AJ39">
        <f t="shared" si="7"/>
        <v>-503.42470381046223</v>
      </c>
      <c r="AK39">
        <f t="shared" si="22"/>
        <v>-328.91556616789029</v>
      </c>
      <c r="AL39">
        <f t="shared" si="8"/>
        <v>-832.54360692677574</v>
      </c>
      <c r="AN39">
        <f t="shared" si="26"/>
        <v>0</v>
      </c>
      <c r="AO39">
        <f t="shared" si="26"/>
        <v>0</v>
      </c>
      <c r="AP39">
        <f t="shared" si="26"/>
        <v>-1.0088811326751472E-8</v>
      </c>
      <c r="AQ39">
        <f t="shared" si="26"/>
        <v>-3.4384776929898722E-3</v>
      </c>
      <c r="AR39">
        <f t="shared" si="26"/>
        <v>-3.4384877818011989E-3</v>
      </c>
      <c r="AS39">
        <f t="shared" si="26"/>
        <v>-8.5130602506418853</v>
      </c>
      <c r="AT39">
        <f t="shared" si="26"/>
        <v>-5.5620592532849917</v>
      </c>
      <c r="AU39">
        <f t="shared" si="23"/>
        <v>-14.078557991708678</v>
      </c>
      <c r="AW39">
        <v>36</v>
      </c>
      <c r="AX39">
        <f>IF(Z39&gt;0, (R39*SUMPRODUCT(K39:$K$98, X39:$X$98)-K39*$AZ$3)/Z39, 0)</f>
        <v>-87900505302.695343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1000000</v>
      </c>
      <c r="S40">
        <f t="shared" si="1"/>
        <v>-423402527741.61505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-4195.3690985879703</v>
      </c>
      <c r="AC40">
        <f t="shared" si="2"/>
        <v>-3745.8682622103988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-3.8404264084965264E-2</v>
      </c>
      <c r="AI40">
        <f t="shared" si="25"/>
        <v>-3.8404374673235785E-2</v>
      </c>
      <c r="AJ40">
        <f t="shared" si="7"/>
        <v>-449.50083637757143</v>
      </c>
      <c r="AK40">
        <f t="shared" si="22"/>
        <v>-293.67583690115794</v>
      </c>
      <c r="AL40">
        <f t="shared" si="8"/>
        <v>-743.21507765340266</v>
      </c>
      <c r="AN40">
        <f t="shared" si="26"/>
        <v>0</v>
      </c>
      <c r="AO40">
        <f t="shared" si="26"/>
        <v>0</v>
      </c>
      <c r="AP40">
        <f t="shared" si="26"/>
        <v>-1.6697145337777658E-9</v>
      </c>
      <c r="AQ40">
        <f t="shared" si="26"/>
        <v>-5.7984592397520424E-4</v>
      </c>
      <c r="AR40">
        <f t="shared" si="26"/>
        <v>-5.7984759368973808E-4</v>
      </c>
      <c r="AS40">
        <f t="shared" si="26"/>
        <v>-6.7867783436844302</v>
      </c>
      <c r="AT40">
        <f t="shared" si="26"/>
        <v>-4.4340580676250534</v>
      </c>
      <c r="AU40">
        <f t="shared" si="23"/>
        <v>-11.221416258903174</v>
      </c>
      <c r="AW40">
        <v>37</v>
      </c>
      <c r="AX40">
        <f>IF(Z40&gt;0, (R40*SUMPRODUCT(K40:$K$98, X40:$X$98)-K40*$AZ$3)/Z40, 0)</f>
        <v>-423402527741.61505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1000000</v>
      </c>
      <c r="S41">
        <f t="shared" si="1"/>
        <v>-2073796208606.9829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-3745.8682622103988</v>
      </c>
      <c r="AC41">
        <f t="shared" si="2"/>
        <v>-3344.5257395069789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-7.1458357673233781E-3</v>
      </c>
      <c r="AI41">
        <f t="shared" si="25"/>
        <v>-7.1458559267641034E-3</v>
      </c>
      <c r="AJ41">
        <f t="shared" si="7"/>
        <v>-401.34252270341995</v>
      </c>
      <c r="AK41">
        <f t="shared" si="22"/>
        <v>-262.21077835472795</v>
      </c>
      <c r="AL41">
        <f t="shared" si="8"/>
        <v>-663.56044691407465</v>
      </c>
      <c r="AN41">
        <f t="shared" si="26"/>
        <v>0</v>
      </c>
      <c r="AO41">
        <f t="shared" si="26"/>
        <v>0</v>
      </c>
      <c r="AP41">
        <f t="shared" si="26"/>
        <v>-2.7176505871903451E-10</v>
      </c>
      <c r="AQ41">
        <f t="shared" si="26"/>
        <v>-9.6331465905333529E-5</v>
      </c>
      <c r="AR41">
        <f t="shared" si="26"/>
        <v>-9.6331737670392242E-5</v>
      </c>
      <c r="AS41">
        <f t="shared" si="26"/>
        <v>-5.4104117140445664</v>
      </c>
      <c r="AT41">
        <f t="shared" si="26"/>
        <v>-3.5348067710420921</v>
      </c>
      <c r="AU41">
        <f t="shared" si="23"/>
        <v>-8.9453148168243288</v>
      </c>
      <c r="AW41">
        <v>38</v>
      </c>
      <c r="AX41">
        <f>IF(Z41&gt;0, (R41*SUMPRODUCT(K41:$K$98, X41:$X$98)-K41*$AZ$3)/Z41, 0)</f>
        <v>-2073796208606.9829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1000000</v>
      </c>
      <c r="S42">
        <f t="shared" si="1"/>
        <v>-10339709517812.02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-3344.5257395069789</v>
      </c>
      <c r="AC42">
        <f t="shared" si="2"/>
        <v>-2986.1837799908167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-1.3078203869385551E-3</v>
      </c>
      <c r="AI42">
        <f t="shared" si="25"/>
        <v>-1.3078239970300365E-3</v>
      </c>
      <c r="AJ42">
        <f t="shared" si="7"/>
        <v>-358.34195951616221</v>
      </c>
      <c r="AK42">
        <f t="shared" si="22"/>
        <v>-234.11680176548853</v>
      </c>
      <c r="AL42">
        <f t="shared" si="8"/>
        <v>-592.46006910564779</v>
      </c>
      <c r="AN42">
        <f t="shared" si="26"/>
        <v>0</v>
      </c>
      <c r="AO42">
        <f t="shared" si="26"/>
        <v>0</v>
      </c>
      <c r="AP42">
        <f t="shared" si="26"/>
        <v>-4.3452555518050478E-11</v>
      </c>
      <c r="AQ42">
        <f t="shared" si="26"/>
        <v>-1.5741467567973401E-5</v>
      </c>
      <c r="AR42">
        <f t="shared" si="26"/>
        <v>-1.5741511020528919E-5</v>
      </c>
      <c r="AS42">
        <f t="shared" si="26"/>
        <v>-4.3131521654683658</v>
      </c>
      <c r="AT42">
        <f t="shared" si="26"/>
        <v>-2.8179267420169394</v>
      </c>
      <c r="AU42">
        <f t="shared" si="23"/>
        <v>-7.1310946489963261</v>
      </c>
      <c r="AW42">
        <v>39</v>
      </c>
      <c r="AX42">
        <f>IF(Z42&gt;0, (R42*SUMPRODUCT(K42:$K$98, X42:$X$98)-K42*$AZ$3)/Z42, 0)</f>
        <v>-10339709517812.02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1000000</v>
      </c>
      <c r="S43">
        <f t="shared" si="1"/>
        <v>-52527200711358.281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-2986.1837799908167</v>
      </c>
      <c r="AC43">
        <f t="shared" si="2"/>
        <v>-2666.2355315826157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-2.3516010538256001E-4</v>
      </c>
      <c r="AI43">
        <f t="shared" si="25"/>
        <v>-2.3516073987180926E-4</v>
      </c>
      <c r="AJ43">
        <f t="shared" si="7"/>
        <v>-319.94824840820093</v>
      </c>
      <c r="AK43">
        <f t="shared" si="22"/>
        <v>-209.0328645993572</v>
      </c>
      <c r="AL43">
        <f t="shared" si="8"/>
        <v>-528.98134816829793</v>
      </c>
      <c r="AN43">
        <f t="shared" si="26"/>
        <v>0</v>
      </c>
      <c r="AO43">
        <f t="shared" si="26"/>
        <v>0</v>
      </c>
      <c r="AP43">
        <f t="shared" si="26"/>
        <v>-6.8187279105722111E-12</v>
      </c>
      <c r="AQ43">
        <f t="shared" si="26"/>
        <v>-2.5272181930735063E-6</v>
      </c>
      <c r="AR43">
        <f t="shared" si="26"/>
        <v>-2.5272250118014172E-6</v>
      </c>
      <c r="AS43">
        <f t="shared" si="26"/>
        <v>-3.4384192544216003</v>
      </c>
      <c r="AT43">
        <f t="shared" si="26"/>
        <v>-2.2464340093162085</v>
      </c>
      <c r="AU43">
        <f t="shared" si="23"/>
        <v>-5.6848557909628203</v>
      </c>
      <c r="AW43">
        <v>40</v>
      </c>
      <c r="AX43">
        <f>IF(Z43&gt;0, (R43*SUMPRODUCT(K43:$K$98, X43:$X$98)-K43*$AZ$3)/Z43, 0)</f>
        <v>-52527200711358.281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1000000</v>
      </c>
      <c r="S44">
        <f t="shared" si="1"/>
        <v>-272370608216349.88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-2666.2355315826157</v>
      </c>
      <c r="AC44">
        <f t="shared" si="2"/>
        <v>-2380.5674411190594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-4.1511371116117718E-5</v>
      </c>
      <c r="AI44">
        <f t="shared" si="25"/>
        <v>-4.1511480368335526E-5</v>
      </c>
      <c r="AJ44">
        <f t="shared" si="7"/>
        <v>-285.66809046355638</v>
      </c>
      <c r="AK44">
        <f t="shared" si="22"/>
        <v>-186.63648721078312</v>
      </c>
      <c r="AL44">
        <f t="shared" si="8"/>
        <v>-472.30461918581989</v>
      </c>
      <c r="AN44">
        <f t="shared" si="26"/>
        <v>0</v>
      </c>
      <c r="AO44">
        <f t="shared" si="26"/>
        <v>0</v>
      </c>
      <c r="AP44">
        <f t="shared" si="26"/>
        <v>-1.0483138712284369E-12</v>
      </c>
      <c r="AQ44">
        <f t="shared" si="26"/>
        <v>-3.9831636397790284E-7</v>
      </c>
      <c r="AR44">
        <f t="shared" si="26"/>
        <v>-3.9831741229177402E-7</v>
      </c>
      <c r="AS44">
        <f t="shared" si="26"/>
        <v>-2.7410868886904662</v>
      </c>
      <c r="AT44">
        <f t="shared" si="26"/>
        <v>-1.7908434477738362</v>
      </c>
      <c r="AU44">
        <f t="shared" si="23"/>
        <v>-4.5319307347817146</v>
      </c>
      <c r="AW44">
        <v>41</v>
      </c>
      <c r="AX44">
        <f>IF(Z44&gt;0, (R44*SUMPRODUCT(K44:$K$98, X44:$X$98)-K44*$AZ$3)/Z44, 0)</f>
        <v>-272370608216349.88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1000000</v>
      </c>
      <c r="S45">
        <f t="shared" si="1"/>
        <v>-1443056884949077.8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-2380.5674411190594</v>
      </c>
      <c r="AC45">
        <f t="shared" si="2"/>
        <v>-2125.5066442041839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-7.1798561375835338E-6</v>
      </c>
      <c r="AI45">
        <f t="shared" si="25"/>
        <v>-7.1798745490774463E-6</v>
      </c>
      <c r="AJ45">
        <f t="shared" si="7"/>
        <v>-255.06079691487548</v>
      </c>
      <c r="AK45">
        <f t="shared" si="22"/>
        <v>-166.63972087833417</v>
      </c>
      <c r="AL45">
        <f t="shared" si="8"/>
        <v>-421.70052497308421</v>
      </c>
      <c r="AN45">
        <f t="shared" si="26"/>
        <v>0</v>
      </c>
      <c r="AO45">
        <f t="shared" si="26"/>
        <v>0</v>
      </c>
      <c r="AP45">
        <f t="shared" si="26"/>
        <v>-1.5773645512722903E-13</v>
      </c>
      <c r="AQ45">
        <f t="shared" si="26"/>
        <v>-6.1511850198118267E-8</v>
      </c>
      <c r="AR45">
        <f t="shared" si="26"/>
        <v>-6.1512007934573406E-8</v>
      </c>
      <c r="AS45">
        <f t="shared" si="26"/>
        <v>-2.1851777014185267</v>
      </c>
      <c r="AT45">
        <f t="shared" si="26"/>
        <v>-1.427649433540628</v>
      </c>
      <c r="AU45">
        <f t="shared" si="23"/>
        <v>-3.6128271964711627</v>
      </c>
      <c r="AW45">
        <v>42</v>
      </c>
      <c r="AX45">
        <f>IF(Z45&gt;0, (R45*SUMPRODUCT(K45:$K$98, X45:$X$98)-K45*$AZ$3)/Z45, 0)</f>
        <v>-1443056884949077.8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1000000</v>
      </c>
      <c r="S46">
        <f t="shared" si="1"/>
        <v>-7825845149813156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-2125.5066442041839</v>
      </c>
      <c r="AC46">
        <f t="shared" si="2"/>
        <v>-1897.7737895217742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-1.2156895076410941E-6</v>
      </c>
      <c r="AI46">
        <f t="shared" si="25"/>
        <v>-1.2156925389012218E-6</v>
      </c>
      <c r="AJ46">
        <f t="shared" si="7"/>
        <v>-227.73285468240965</v>
      </c>
      <c r="AK46">
        <f t="shared" si="22"/>
        <v>-148.78546509429287</v>
      </c>
      <c r="AL46">
        <f t="shared" si="8"/>
        <v>-376.51832099239505</v>
      </c>
      <c r="AN46">
        <f t="shared" si="26"/>
        <v>0</v>
      </c>
      <c r="AO46">
        <f t="shared" si="26"/>
        <v>0</v>
      </c>
      <c r="AP46">
        <f t="shared" si="26"/>
        <v>-2.3187195949956744E-14</v>
      </c>
      <c r="AQ46">
        <f t="shared" si="26"/>
        <v>-9.2992450794289428E-9</v>
      </c>
      <c r="AR46">
        <f t="shared" si="26"/>
        <v>-9.2992682666248924E-9</v>
      </c>
      <c r="AS46">
        <f t="shared" si="26"/>
        <v>-1.7420102871817515</v>
      </c>
      <c r="AT46">
        <f t="shared" si="26"/>
        <v>-1.1381133878940455</v>
      </c>
      <c r="AU46">
        <f t="shared" si="23"/>
        <v>-2.8801236843750653</v>
      </c>
      <c r="AW46">
        <v>43</v>
      </c>
      <c r="AX46">
        <f>IF(Z46&gt;0, (R46*SUMPRODUCT(K46:$K$98, X46:$X$98)-K46*$AZ$3)/Z46, 0)</f>
        <v>-7825845149813156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1000000</v>
      </c>
      <c r="S47">
        <f t="shared" si="1"/>
        <v>-4.3527197293052072E+16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-1897.7737895217742</v>
      </c>
      <c r="AC47">
        <f t="shared" si="2"/>
        <v>-1694.4408835097149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-2.0114747710058342E-7</v>
      </c>
      <c r="AI47">
        <f t="shared" si="25"/>
        <v>-2.011479637046462E-7</v>
      </c>
      <c r="AJ47">
        <f t="shared" si="7"/>
        <v>-203.33290601205931</v>
      </c>
      <c r="AK47">
        <f t="shared" si="22"/>
        <v>-132.84416526652421</v>
      </c>
      <c r="AL47">
        <f t="shared" si="8"/>
        <v>-336.17707147973147</v>
      </c>
      <c r="AN47">
        <f t="shared" si="26"/>
        <v>0</v>
      </c>
      <c r="AO47">
        <f t="shared" si="26"/>
        <v>0</v>
      </c>
      <c r="AP47">
        <f t="shared" si="26"/>
        <v>-3.3234009000650599E-15</v>
      </c>
      <c r="AQ47">
        <f t="shared" si="26"/>
        <v>-1.3737939273131645E-9</v>
      </c>
      <c r="AR47">
        <f t="shared" si="26"/>
        <v>-1.3737972507140648E-9</v>
      </c>
      <c r="AS47">
        <f t="shared" si="26"/>
        <v>-1.3887199358837763</v>
      </c>
      <c r="AT47">
        <f t="shared" si="26"/>
        <v>-0.90729702481368113</v>
      </c>
      <c r="AU47">
        <f t="shared" si="23"/>
        <v>-2.2960169620712545</v>
      </c>
      <c r="AW47">
        <v>44</v>
      </c>
      <c r="AX47">
        <f>IF(Z47&gt;0, (R47*SUMPRODUCT(K47:$K$98, X47:$X$98)-K47*$AZ$3)/Z47, 0)</f>
        <v>-4.3527197293052072E+16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1000000</v>
      </c>
      <c r="S48">
        <f t="shared" si="1"/>
        <v>-2.485807191666593E+17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-1694.4408835097149</v>
      </c>
      <c r="AC48">
        <f t="shared" si="2"/>
        <v>-1512.8936459920187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-3.2452915498086457E-8</v>
      </c>
      <c r="AI48">
        <f t="shared" si="25"/>
        <v>-3.2452991574664877E-8</v>
      </c>
      <c r="AJ48">
        <f t="shared" si="7"/>
        <v>-181.5472375176962</v>
      </c>
      <c r="AK48">
        <f t="shared" si="22"/>
        <v>-118.61086184568006</v>
      </c>
      <c r="AL48">
        <f t="shared" si="8"/>
        <v>-300.15809939582925</v>
      </c>
      <c r="AN48">
        <f t="shared" si="26"/>
        <v>0</v>
      </c>
      <c r="AO48">
        <f t="shared" si="26"/>
        <v>0</v>
      </c>
      <c r="AP48">
        <f t="shared" si="26"/>
        <v>-4.6391664139378071E-16</v>
      </c>
      <c r="AQ48">
        <f t="shared" si="26"/>
        <v>-1.9789858947881248E-10</v>
      </c>
      <c r="AR48">
        <f t="shared" si="26"/>
        <v>-1.9789905339545388E-10</v>
      </c>
      <c r="AS48">
        <f t="shared" si="26"/>
        <v>-1.1070790305618448</v>
      </c>
      <c r="AT48">
        <f t="shared" si="26"/>
        <v>-0.72329163330519353</v>
      </c>
      <c r="AU48">
        <f t="shared" si="23"/>
        <v>-1.8303706640649373</v>
      </c>
      <c r="AW48">
        <v>45</v>
      </c>
      <c r="AX48">
        <f>IF(Z48&gt;0, (R48*SUMPRODUCT(K48:$K$98, X48:$X$98)-K48*$AZ$3)/Z48, 0)</f>
        <v>-2.485807191666593E+17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1000000</v>
      </c>
      <c r="S49">
        <f t="shared" si="1"/>
        <v>-1.4605005597587571E+18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-1512.8936459920187</v>
      </c>
      <c r="AC49">
        <f t="shared" si="2"/>
        <v>-1350.7978982073328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-5.1003780675445131E-9</v>
      </c>
      <c r="AI49">
        <f t="shared" si="25"/>
        <v>-5.1003896286313029E-9</v>
      </c>
      <c r="AJ49">
        <f t="shared" si="7"/>
        <v>-162.09574778468595</v>
      </c>
      <c r="AK49">
        <f t="shared" si="22"/>
        <v>-105.90255521944133</v>
      </c>
      <c r="AL49">
        <f t="shared" si="8"/>
        <v>-267.9983030092277</v>
      </c>
      <c r="AN49">
        <f t="shared" si="26"/>
        <v>0</v>
      </c>
      <c r="AO49">
        <f t="shared" si="26"/>
        <v>0</v>
      </c>
      <c r="AP49">
        <f t="shared" si="26"/>
        <v>-6.2946214686937082E-17</v>
      </c>
      <c r="AQ49">
        <f t="shared" si="26"/>
        <v>-2.7769836752176667E-11</v>
      </c>
      <c r="AR49">
        <f t="shared" si="26"/>
        <v>-2.7769899698391355E-11</v>
      </c>
      <c r="AS49">
        <f t="shared" si="26"/>
        <v>-0.88255662513462219</v>
      </c>
      <c r="AT49">
        <f t="shared" si="26"/>
        <v>-0.57660366175523603</v>
      </c>
      <c r="AU49">
        <f t="shared" si="23"/>
        <v>-1.4591602869176281</v>
      </c>
      <c r="AW49">
        <v>46</v>
      </c>
      <c r="AX49">
        <f>IF(Z49&gt;0, (R49*SUMPRODUCT(K49:$K$98, X49:$X$98)-K49*$AZ$3)/Z49, 0)</f>
        <v>-1.4605005597587571E+18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1000000</v>
      </c>
      <c r="S50">
        <f t="shared" si="1"/>
        <v>-8.837117431747327E+18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-1350.7978982073328</v>
      </c>
      <c r="AC50">
        <f t="shared" si="2"/>
        <v>-1206.069551970857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-7.7916036352092713E-10</v>
      </c>
      <c r="AI50">
        <f t="shared" si="25"/>
        <v>-7.7916206949230481E-10</v>
      </c>
      <c r="AJ50">
        <f t="shared" si="7"/>
        <v>-144.72834623647577</v>
      </c>
      <c r="AK50">
        <f t="shared" si="22"/>
        <v>-94.555852874513306</v>
      </c>
      <c r="AL50">
        <f t="shared" si="8"/>
        <v>-239.28419911176823</v>
      </c>
      <c r="AN50">
        <f t="shared" si="26"/>
        <v>0</v>
      </c>
      <c r="AO50">
        <f t="shared" si="26"/>
        <v>0</v>
      </c>
      <c r="AP50">
        <f t="shared" si="26"/>
        <v>-8.293248425181922E-18</v>
      </c>
      <c r="AQ50">
        <f t="shared" si="26"/>
        <v>-3.7877367359902822E-12</v>
      </c>
      <c r="AR50">
        <f t="shared" si="26"/>
        <v>-3.7877450292387072E-12</v>
      </c>
      <c r="AS50">
        <f t="shared" si="26"/>
        <v>-0.70356873815013621</v>
      </c>
      <c r="AT50">
        <f t="shared" si="26"/>
        <v>-0.45966490892483247</v>
      </c>
      <c r="AU50">
        <f t="shared" si="23"/>
        <v>-1.1632336470787563</v>
      </c>
      <c r="AW50">
        <v>47</v>
      </c>
      <c r="AX50">
        <f>IF(Z50&gt;0, (R50*SUMPRODUCT(K50:$K$98, X50:$X$98)-K50*$AZ$3)/Z50, 0)</f>
        <v>-8.837117431747327E+18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1000000</v>
      </c>
      <c r="S51">
        <f t="shared" si="1"/>
        <v>-5.5088707969693123E+19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-1206.069551970857</v>
      </c>
      <c r="AC51">
        <f t="shared" si="2"/>
        <v>-1076.8478142596969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-1.155654095995887E-10</v>
      </c>
      <c r="AI51">
        <f t="shared" si="25"/>
        <v>-1.155656539436326E-10</v>
      </c>
      <c r="AJ51">
        <f t="shared" si="7"/>
        <v>-129.22173771116013</v>
      </c>
      <c r="AK51">
        <f t="shared" si="22"/>
        <v>-84.424868637960003</v>
      </c>
      <c r="AL51">
        <f t="shared" si="8"/>
        <v>-213.6466063492357</v>
      </c>
      <c r="AN51">
        <f t="shared" si="26"/>
        <v>0</v>
      </c>
      <c r="AO51">
        <f t="shared" si="26"/>
        <v>0</v>
      </c>
      <c r="AP51">
        <f t="shared" si="26"/>
        <v>-1.0605634816876078E-18</v>
      </c>
      <c r="AQ51">
        <f t="shared" si="26"/>
        <v>-5.016060601028558E-13</v>
      </c>
      <c r="AR51">
        <f t="shared" si="26"/>
        <v>-5.0160712066633754E-13</v>
      </c>
      <c r="AS51">
        <f t="shared" si="26"/>
        <v>-0.56088069048967704</v>
      </c>
      <c r="AT51">
        <f t="shared" si="26"/>
        <v>-0.36644205111993122</v>
      </c>
      <c r="AU51">
        <f t="shared" si="23"/>
        <v>-0.92732274161010986</v>
      </c>
      <c r="AW51">
        <v>48</v>
      </c>
      <c r="AX51">
        <f>IF(Z51&gt;0, (R51*SUMPRODUCT(K51:$K$98, X51:$X$98)-K51*$AZ$3)/Z51, 0)</f>
        <v>-5.5088707969693123E+19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1000000</v>
      </c>
      <c r="S52">
        <f t="shared" si="1"/>
        <v>-3.5438825702736075E+20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-1076.8478142596969</v>
      </c>
      <c r="AC52">
        <f t="shared" si="2"/>
        <v>-961.47126273187268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-1.6639003349977064E-11</v>
      </c>
      <c r="AI52">
        <f t="shared" si="25"/>
        <v>-1.6639037263038643E-11</v>
      </c>
      <c r="AJ52">
        <f t="shared" si="7"/>
        <v>-115.37655152782418</v>
      </c>
      <c r="AK52">
        <f t="shared" si="22"/>
        <v>-75.379346998178789</v>
      </c>
      <c r="AL52">
        <f t="shared" si="8"/>
        <v>-190.75589852601962</v>
      </c>
      <c r="AN52">
        <f t="shared" si="26"/>
        <v>0</v>
      </c>
      <c r="AO52">
        <f t="shared" si="26"/>
        <v>0</v>
      </c>
      <c r="AP52">
        <f t="shared" si="26"/>
        <v>-1.3142678604978985E-19</v>
      </c>
      <c r="AQ52">
        <f t="shared" si="26"/>
        <v>-6.4482846178211919E-14</v>
      </c>
      <c r="AR52">
        <f t="shared" si="26"/>
        <v>-6.4482977604997958E-14</v>
      </c>
      <c r="AS52">
        <f t="shared" si="26"/>
        <v>-0.44713065249496953</v>
      </c>
      <c r="AT52">
        <f t="shared" si="26"/>
        <v>-0.29212535963004799</v>
      </c>
      <c r="AU52">
        <f t="shared" si="23"/>
        <v>-0.73925601212508207</v>
      </c>
      <c r="AW52">
        <v>49</v>
      </c>
      <c r="AX52">
        <f>IF(Z52&gt;0, (R52*SUMPRODUCT(K52:$K$98, X52:$X$98)-K52*$AZ$3)/Z52, 0)</f>
        <v>-3.5438825702736075E+20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1000000</v>
      </c>
      <c r="S53">
        <f t="shared" si="1"/>
        <v>-2.3564374274915379E+21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-961.47126273187268</v>
      </c>
      <c r="AC53">
        <f t="shared" si="2"/>
        <v>-858.45648458202925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-2.3216117910633193E-12</v>
      </c>
      <c r="AI53">
        <f t="shared" si="25"/>
        <v>-2.3216163448468961E-12</v>
      </c>
      <c r="AJ53">
        <f t="shared" si="7"/>
        <v>-103.01477814984344</v>
      </c>
      <c r="AK53">
        <f t="shared" si="22"/>
        <v>-67.302988391231096</v>
      </c>
      <c r="AL53">
        <f t="shared" si="8"/>
        <v>-170.31776654107685</v>
      </c>
      <c r="AN53">
        <f t="shared" si="26"/>
        <v>0</v>
      </c>
      <c r="AO53">
        <f t="shared" si="26"/>
        <v>0</v>
      </c>
      <c r="AP53">
        <f t="shared" si="26"/>
        <v>-1.5756917203868778E-20</v>
      </c>
      <c r="AQ53">
        <f t="shared" si="26"/>
        <v>-8.0331979229256374E-15</v>
      </c>
      <c r="AR53">
        <f t="shared" si="26"/>
        <v>-8.0332136798428403E-15</v>
      </c>
      <c r="AS53">
        <f t="shared" si="26"/>
        <v>-0.35644981863438402</v>
      </c>
      <c r="AT53">
        <f t="shared" si="26"/>
        <v>-0.23288054817446441</v>
      </c>
      <c r="AU53">
        <f t="shared" si="23"/>
        <v>-0.58933036680885642</v>
      </c>
      <c r="AW53">
        <v>50</v>
      </c>
      <c r="AX53">
        <f>IF(Z53&gt;0, (R53*SUMPRODUCT(K53:$K$98, X53:$X$98)-K53*$AZ$3)/Z53, 0)</f>
        <v>-2.3564374274915379E+21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1000000</v>
      </c>
      <c r="S54">
        <f t="shared" si="1"/>
        <v>-1.6219810814164717E+22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-858.45648458202925</v>
      </c>
      <c r="AC54">
        <f t="shared" si="2"/>
        <v>-766.47900409109741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-3.1340392906722466E-13</v>
      </c>
      <c r="AI54">
        <f t="shared" si="25"/>
        <v>-3.1340451976385246E-13</v>
      </c>
      <c r="AJ54">
        <f t="shared" si="7"/>
        <v>-91.977480490931839</v>
      </c>
      <c r="AK54">
        <f t="shared" si="22"/>
        <v>-60.09195392074205</v>
      </c>
      <c r="AL54">
        <f t="shared" si="8"/>
        <v>-152.06943441167419</v>
      </c>
      <c r="AN54">
        <f t="shared" si="26"/>
        <v>0</v>
      </c>
      <c r="AO54">
        <f t="shared" si="26"/>
        <v>0</v>
      </c>
      <c r="AP54">
        <f t="shared" si="26"/>
        <v>-1.8249263221301139E-21</v>
      </c>
      <c r="AQ54">
        <f t="shared" si="26"/>
        <v>-9.6824503936031132E-16</v>
      </c>
      <c r="AR54">
        <f t="shared" si="26"/>
        <v>-9.6824686428663355E-16</v>
      </c>
      <c r="AS54">
        <f t="shared" si="26"/>
        <v>-0.28415961306950316</v>
      </c>
      <c r="AT54">
        <f t="shared" si="26"/>
        <v>-0.18565094720540845</v>
      </c>
      <c r="AU54">
        <f t="shared" si="23"/>
        <v>-0.46981056027491253</v>
      </c>
      <c r="AW54">
        <v>51</v>
      </c>
      <c r="AX54">
        <f>IF(Z54&gt;0, (R54*SUMPRODUCT(K54:$K$98, X54:$X$98)-K54*$AZ$3)/Z54, 0)</f>
        <v>-1.6219810814164717E+22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1000000</v>
      </c>
      <c r="S55">
        <f t="shared" si="1"/>
        <v>-1.1573238192453608E+23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-766.47900409109741</v>
      </c>
      <c r="AC55">
        <f t="shared" si="2"/>
        <v>-684.35625365276553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-4.0869907831506598E-14</v>
      </c>
      <c r="AI55">
        <f t="shared" si="25"/>
        <v>-4.0869981747320207E-14</v>
      </c>
      <c r="AJ55">
        <f t="shared" si="7"/>
        <v>-82.122750438331877</v>
      </c>
      <c r="AK55">
        <f t="shared" si="22"/>
        <v>-53.653530286376821</v>
      </c>
      <c r="AL55">
        <f t="shared" si="8"/>
        <v>-135.77628072470873</v>
      </c>
      <c r="AN55">
        <f t="shared" si="26"/>
        <v>0</v>
      </c>
      <c r="AO55">
        <f t="shared" si="26"/>
        <v>0</v>
      </c>
      <c r="AP55">
        <f t="shared" si="26"/>
        <v>-2.0389199852285141E-22</v>
      </c>
      <c r="AQ55">
        <f t="shared" si="26"/>
        <v>-1.1273700146880135E-16</v>
      </c>
      <c r="AR55">
        <f t="shared" si="26"/>
        <v>-1.1273720536079988E-16</v>
      </c>
      <c r="AS55">
        <f t="shared" si="26"/>
        <v>-0.22653030378627448</v>
      </c>
      <c r="AT55">
        <f t="shared" si="26"/>
        <v>-0.14799979847369932</v>
      </c>
      <c r="AU55">
        <f t="shared" si="23"/>
        <v>-0.37453010225997385</v>
      </c>
      <c r="AW55">
        <v>52</v>
      </c>
      <c r="AX55">
        <f>IF(Z55&gt;0, (R55*SUMPRODUCT(K55:$K$98, X55:$X$98)-K55*$AZ$3)/Z55, 0)</f>
        <v>-1.1573238192453608E+23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1000000</v>
      </c>
      <c r="S56">
        <f t="shared" si="1"/>
        <v>-8.5734118315725996E+23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-684.35625365276553</v>
      </c>
      <c r="AC56">
        <f t="shared" si="2"/>
        <v>-611.03236933282631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-5.1414262463490384E-15</v>
      </c>
      <c r="AI56">
        <f t="shared" si="25"/>
        <v>-5.1414351551764306E-15</v>
      </c>
      <c r="AJ56">
        <f t="shared" si="7"/>
        <v>-73.323884319939225</v>
      </c>
      <c r="AK56">
        <f t="shared" si="22"/>
        <v>-47.904937755693595</v>
      </c>
      <c r="AL56">
        <f t="shared" si="8"/>
        <v>-121.22882207563282</v>
      </c>
      <c r="AN56">
        <f t="shared" si="26"/>
        <v>0</v>
      </c>
      <c r="AO56">
        <f t="shared" si="26"/>
        <v>0</v>
      </c>
      <c r="AP56">
        <f t="shared" si="26"/>
        <v>-2.19414509364716E-23</v>
      </c>
      <c r="AQ56">
        <f t="shared" si="26"/>
        <v>-1.2662760963483907E-17</v>
      </c>
      <c r="AR56">
        <f t="shared" si="26"/>
        <v>-1.2662782904934843E-17</v>
      </c>
      <c r="AS56">
        <f t="shared" si="26"/>
        <v>-0.18058857125819086</v>
      </c>
      <c r="AT56">
        <f t="shared" si="26"/>
        <v>-0.11798453322201795</v>
      </c>
      <c r="AU56">
        <f t="shared" si="23"/>
        <v>-0.2985731044802088</v>
      </c>
      <c r="AW56">
        <v>53</v>
      </c>
      <c r="AX56">
        <f>IF(Z56&gt;0, (R56*SUMPRODUCT(K56:$K$98, X56:$X$98)-K56*$AZ$3)/Z56, 0)</f>
        <v>-8.5734118315725996E+23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1000000</v>
      </c>
      <c r="S57">
        <f t="shared" si="1"/>
        <v>-6.6054098540325418E+24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-611.03236933282631</v>
      </c>
      <c r="AC57">
        <f t="shared" si="2"/>
        <v>-545.56461547573781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-6.2298552395974491E-16</v>
      </c>
      <c r="AI57">
        <f t="shared" si="25"/>
        <v>-6.2298655637981329E-16</v>
      </c>
      <c r="AJ57">
        <f t="shared" si="7"/>
        <v>-65.467753857088496</v>
      </c>
      <c r="AK57">
        <f t="shared" si="22"/>
        <v>-42.772265853297846</v>
      </c>
      <c r="AL57">
        <f t="shared" si="8"/>
        <v>-108.24001971038635</v>
      </c>
      <c r="AN57">
        <f t="shared" si="26"/>
        <v>0</v>
      </c>
      <c r="AO57">
        <f t="shared" si="26"/>
        <v>0</v>
      </c>
      <c r="AP57">
        <f t="shared" si="26"/>
        <v>-2.2702998145973463E-24</v>
      </c>
      <c r="AQ57">
        <f t="shared" si="26"/>
        <v>-1.3699500453398468E-18</v>
      </c>
      <c r="AR57">
        <f t="shared" si="26"/>
        <v>-1.3699523156396613E-18</v>
      </c>
      <c r="AS57">
        <f t="shared" si="26"/>
        <v>-0.1439641033627157</v>
      </c>
      <c r="AT57">
        <f t="shared" si="26"/>
        <v>-9.4056547530307663E-2</v>
      </c>
      <c r="AU57">
        <f t="shared" si="23"/>
        <v>-0.23802065089302338</v>
      </c>
      <c r="AW57">
        <v>54</v>
      </c>
      <c r="AX57">
        <f>IF(Z57&gt;0, (R57*SUMPRODUCT(K57:$K$98, X57:$X$98)-K57*$AZ$3)/Z57, 0)</f>
        <v>-6.6054098540325418E+24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1000000</v>
      </c>
      <c r="S58">
        <f t="shared" si="1"/>
        <v>-5.3016967575528334E+25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-545.56461547573781</v>
      </c>
      <c r="AC58">
        <f t="shared" si="2"/>
        <v>-487.1112638176229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-7.2579832277463084E-17</v>
      </c>
      <c r="AI58">
        <f t="shared" si="25"/>
        <v>-7.2579947125427356E-17</v>
      </c>
      <c r="AJ58">
        <f t="shared" si="7"/>
        <v>-58.453351658114912</v>
      </c>
      <c r="AK58">
        <f t="shared" si="22"/>
        <v>-38.189523083301651</v>
      </c>
      <c r="AL58">
        <f t="shared" si="8"/>
        <v>-96.642874741416563</v>
      </c>
      <c r="AN58">
        <f t="shared" si="26"/>
        <v>0</v>
      </c>
      <c r="AO58">
        <f t="shared" si="26"/>
        <v>0</v>
      </c>
      <c r="AP58">
        <f t="shared" si="26"/>
        <v>-2.2549247564074058E-25</v>
      </c>
      <c r="AQ58">
        <f t="shared" si="26"/>
        <v>-1.4250323169526733E-19</v>
      </c>
      <c r="AR58">
        <f t="shared" si="26"/>
        <v>-1.4250345718774299E-19</v>
      </c>
      <c r="AS58">
        <f t="shared" si="26"/>
        <v>-0.11476730178787957</v>
      </c>
      <c r="AT58">
        <f t="shared" si="26"/>
        <v>-7.4981303834747812E-2</v>
      </c>
      <c r="AU58">
        <f t="shared" si="23"/>
        <v>-0.18974860562262738</v>
      </c>
      <c r="AW58">
        <v>55</v>
      </c>
      <c r="AX58">
        <f>IF(Z58&gt;0, (R58*SUMPRODUCT(K58:$K$98, X58:$X$98)-K58*$AZ$3)/Z58, 0)</f>
        <v>-5.3016967575528334E+25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1000000</v>
      </c>
      <c r="S59">
        <f t="shared" si="1"/>
        <v>-4.4399014623700895E+26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-487.1112638176229</v>
      </c>
      <c r="AC59">
        <f t="shared" si="2"/>
        <v>-434.92077126573474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-8.1163857435826518E-18</v>
      </c>
      <c r="AI59">
        <f t="shared" si="25"/>
        <v>-8.116397988245483E-18</v>
      </c>
      <c r="AJ59">
        <f t="shared" si="7"/>
        <v>-52.190492551888156</v>
      </c>
      <c r="AK59">
        <f t="shared" si="22"/>
        <v>-34.097788467233606</v>
      </c>
      <c r="AL59">
        <f t="shared" si="8"/>
        <v>-86.288281019121769</v>
      </c>
      <c r="AN59">
        <f t="shared" si="26"/>
        <v>0</v>
      </c>
      <c r="AO59">
        <f t="shared" si="26"/>
        <v>0</v>
      </c>
      <c r="AP59">
        <f t="shared" si="26"/>
        <v>-2.1465329594909676E-26</v>
      </c>
      <c r="AQ59">
        <f t="shared" si="26"/>
        <v>-1.4228312981288164E-20</v>
      </c>
      <c r="AR59">
        <f t="shared" si="26"/>
        <v>-1.4228334446617759E-20</v>
      </c>
      <c r="AS59">
        <f t="shared" si="26"/>
        <v>-9.1491790328347589E-2</v>
      </c>
      <c r="AT59">
        <f t="shared" si="26"/>
        <v>-5.977463634785378E-2</v>
      </c>
      <c r="AU59">
        <f t="shared" si="23"/>
        <v>-0.15126642667620138</v>
      </c>
      <c r="AW59">
        <v>56</v>
      </c>
      <c r="AX59">
        <f>IF(Z59&gt;0, (R59*SUMPRODUCT(K59:$K$98, X59:$X$98)-K59*$AZ$3)/Z59, 0)</f>
        <v>-4.4399014623700895E+26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1000000</v>
      </c>
      <c r="S60">
        <f t="shared" si="1"/>
        <v>-3.9153950754204456E+27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-434.92077126573474</v>
      </c>
      <c r="AC60">
        <f t="shared" si="2"/>
        <v>-388.32211720154885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-8.7059902433788573E-19</v>
      </c>
      <c r="AI60">
        <f t="shared" si="25"/>
        <v>-8.7060026406628385E-19</v>
      </c>
      <c r="AJ60">
        <f t="shared" si="7"/>
        <v>-46.598654064185894</v>
      </c>
      <c r="AK60">
        <f t="shared" si="22"/>
        <v>-30.444453988601435</v>
      </c>
      <c r="AL60">
        <f t="shared" si="8"/>
        <v>-77.043108052787332</v>
      </c>
      <c r="AN60">
        <f t="shared" si="26"/>
        <v>0</v>
      </c>
      <c r="AO60">
        <f t="shared" si="26"/>
        <v>0</v>
      </c>
      <c r="AP60">
        <f t="shared" si="26"/>
        <v>-1.9404357055874559E-27</v>
      </c>
      <c r="AQ60">
        <f t="shared" si="26"/>
        <v>-1.3626705934787592E-21</v>
      </c>
      <c r="AR60">
        <f t="shared" si="26"/>
        <v>-1.3626725339144647E-21</v>
      </c>
      <c r="AS60">
        <f t="shared" si="26"/>
        <v>-7.2936695095940418E-2</v>
      </c>
      <c r="AT60">
        <f t="shared" si="26"/>
        <v>-4.765197412934772E-2</v>
      </c>
      <c r="AU60">
        <f t="shared" si="23"/>
        <v>-0.12058866922528814</v>
      </c>
      <c r="AW60">
        <v>57</v>
      </c>
      <c r="AX60">
        <f>IF(Z60&gt;0, (R60*SUMPRODUCT(K60:$K$98, X60:$X$98)-K60*$AZ$3)/Z60, 0)</f>
        <v>-3.9153950754204456E+27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1000000</v>
      </c>
      <c r="S61">
        <f t="shared" si="1"/>
        <v>-3.6451291988729737E+28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-388.32211720154885</v>
      </c>
      <c r="AC61">
        <f t="shared" si="2"/>
        <v>-346.71617607281144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-8.8674722687791645E-20</v>
      </c>
      <c r="AI61">
        <f t="shared" si="25"/>
        <v>-8.8674841584872228E-20</v>
      </c>
      <c r="AJ61">
        <f t="shared" si="7"/>
        <v>-41.605941128737413</v>
      </c>
      <c r="AK61">
        <f t="shared" si="22"/>
        <v>-27.182548204108421</v>
      </c>
      <c r="AL61">
        <f t="shared" si="8"/>
        <v>-68.788489332845842</v>
      </c>
      <c r="AN61">
        <f t="shared" si="26"/>
        <v>0</v>
      </c>
      <c r="AO61">
        <f t="shared" si="26"/>
        <v>0</v>
      </c>
      <c r="AP61">
        <f t="shared" si="26"/>
        <v>-1.6615976761670398E-28</v>
      </c>
      <c r="AQ61">
        <f t="shared" si="26"/>
        <v>-1.2392374348577662E-22</v>
      </c>
      <c r="AR61">
        <f t="shared" si="26"/>
        <v>-1.2392390964554425E-22</v>
      </c>
      <c r="AS61">
        <f t="shared" si="26"/>
        <v>-5.8144686779289238E-2</v>
      </c>
      <c r="AT61">
        <f t="shared" si="26"/>
        <v>-3.7987862029135608E-2</v>
      </c>
      <c r="AU61">
        <f t="shared" si="23"/>
        <v>-9.6132548808424853E-2</v>
      </c>
      <c r="AW61">
        <v>58</v>
      </c>
      <c r="AX61">
        <f>IF(Z61&gt;0, (R61*SUMPRODUCT(K61:$K$98, X61:$X$98)-K61*$AZ$3)/Z61, 0)</f>
        <v>-3.6451291988729737E+28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1000000</v>
      </c>
      <c r="S62">
        <f t="shared" si="1"/>
        <v>-3.5922172413100881E+29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-346.71617607281144</v>
      </c>
      <c r="AC62">
        <f t="shared" si="2"/>
        <v>-309.56801435072447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-8.5548745809565056E-21</v>
      </c>
      <c r="AI62">
        <f t="shared" si="25"/>
        <v>-8.5548853531340202E-21</v>
      </c>
      <c r="AJ62">
        <f t="shared" si="7"/>
        <v>-37.148161722086968</v>
      </c>
      <c r="AK62">
        <f t="shared" si="22"/>
        <v>-24.270132325096803</v>
      </c>
      <c r="AL62">
        <f t="shared" si="8"/>
        <v>-61.418294047183771</v>
      </c>
      <c r="AN62">
        <f t="shared" si="26"/>
        <v>0</v>
      </c>
      <c r="AO62">
        <f t="shared" si="26"/>
        <v>0</v>
      </c>
      <c r="AP62">
        <f t="shared" si="26"/>
        <v>-1.344126563495892E-29</v>
      </c>
      <c r="AQ62">
        <f t="shared" si="26"/>
        <v>-1.067456803067021E-23</v>
      </c>
      <c r="AR62">
        <f t="shared" si="26"/>
        <v>-1.0674581471935846E-23</v>
      </c>
      <c r="AS62">
        <f t="shared" si="26"/>
        <v>-4.6352588312571129E-2</v>
      </c>
      <c r="AT62">
        <f t="shared" si="26"/>
        <v>-3.0283691030879786E-2</v>
      </c>
      <c r="AU62">
        <f t="shared" si="23"/>
        <v>-7.6636279343450922E-2</v>
      </c>
      <c r="AW62">
        <v>59</v>
      </c>
      <c r="AX62">
        <f>IF(Z62&gt;0, (R62*SUMPRODUCT(K62:$K$98, X62:$X$98)-K62*$AZ$3)/Z62, 0)</f>
        <v>-3.5922172413100881E+29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1000000</v>
      </c>
      <c r="S63">
        <f t="shared" si="1"/>
        <v>-3.7583756103432619E+30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-309.56801435072447</v>
      </c>
      <c r="AC63">
        <f t="shared" si="2"/>
        <v>-276.40001281314687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-7.7961404575337257E-22</v>
      </c>
      <c r="AI63">
        <f t="shared" si="25"/>
        <v>-7.7961496503353999E-22</v>
      </c>
      <c r="AJ63">
        <f t="shared" si="7"/>
        <v>-33.168001537577595</v>
      </c>
      <c r="AK63">
        <f t="shared" si="22"/>
        <v>-21.669761004550715</v>
      </c>
      <c r="AL63">
        <f t="shared" si="8"/>
        <v>-54.83776254212831</v>
      </c>
      <c r="AN63">
        <f t="shared" si="26"/>
        <v>0</v>
      </c>
      <c r="AO63">
        <f t="shared" si="26"/>
        <v>0</v>
      </c>
      <c r="AP63">
        <f t="shared" si="26"/>
        <v>-1.0241569830319635E-30</v>
      </c>
      <c r="AQ63">
        <f t="shared" si="26"/>
        <v>-8.6855693982953798E-25</v>
      </c>
      <c r="AR63">
        <f t="shared" si="26"/>
        <v>-8.6855796398652109E-25</v>
      </c>
      <c r="AS63">
        <f t="shared" si="26"/>
        <v>-3.6951999611424625E-2</v>
      </c>
      <c r="AT63">
        <f t="shared" si="26"/>
        <v>-2.4141973079464113E-2</v>
      </c>
      <c r="AU63">
        <f t="shared" si="23"/>
        <v>-6.1093972690888738E-2</v>
      </c>
      <c r="AW63">
        <v>60</v>
      </c>
      <c r="AX63">
        <f>IF(Z63&gt;0, (R63*SUMPRODUCT(K63:$K$98, X63:$X$98)-K63*$AZ$3)/Z63, 0)</f>
        <v>-3.7583756103432619E+30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1000000</v>
      </c>
      <c r="S64">
        <f t="shared" si="1"/>
        <v>-4.1880846326655224E+31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-276.40001281314687</v>
      </c>
      <c r="AC64">
        <f t="shared" si="2"/>
        <v>-246.785725726024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-6.6914421475238336E-23</v>
      </c>
      <c r="AI64">
        <f t="shared" si="25"/>
        <v>-6.6914495132335608E-23</v>
      </c>
      <c r="AJ64">
        <f t="shared" si="7"/>
        <v>-29.614287087122875</v>
      </c>
      <c r="AK64">
        <f t="shared" si="22"/>
        <v>-19.348000896920283</v>
      </c>
      <c r="AL64">
        <f t="shared" si="8"/>
        <v>-48.962287984043158</v>
      </c>
      <c r="AN64">
        <f t="shared" si="26"/>
        <v>0</v>
      </c>
      <c r="AO64">
        <f t="shared" si="26"/>
        <v>0</v>
      </c>
      <c r="AP64">
        <f t="shared" si="26"/>
        <v>-7.326814850251632E-32</v>
      </c>
      <c r="AQ64">
        <f t="shared" si="26"/>
        <v>-6.6561077634201811E-26</v>
      </c>
      <c r="AR64">
        <f t="shared" si="26"/>
        <v>-6.6561150902350324E-26</v>
      </c>
      <c r="AS64">
        <f t="shared" si="26"/>
        <v>-2.9457907853495419E-2</v>
      </c>
      <c r="AT64">
        <f t="shared" si="26"/>
        <v>-1.9245833130950345E-2</v>
      </c>
      <c r="AU64">
        <f t="shared" si="23"/>
        <v>-4.8703740984445763E-2</v>
      </c>
      <c r="AW64">
        <v>61</v>
      </c>
      <c r="AX64">
        <f>IF(Z64&gt;0, (R64*SUMPRODUCT(K64:$K$98, X64:$X$98)-K64*$AZ$3)/Z64, 0)</f>
        <v>-4.1880846326655224E+31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1000000</v>
      </c>
      <c r="S65">
        <f t="shared" si="1"/>
        <v>-4.9899656923504255E+32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-246.785725726024</v>
      </c>
      <c r="AC65">
        <f t="shared" si="2"/>
        <v>-220.34439796966419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-5.3920671279053077E-24</v>
      </c>
      <c r="AI65">
        <f t="shared" si="25"/>
        <v>-5.3920726475925045E-24</v>
      </c>
      <c r="AJ65">
        <f t="shared" si="7"/>
        <v>-26.441327756359811</v>
      </c>
      <c r="AK65">
        <f t="shared" si="22"/>
        <v>-17.275000800821683</v>
      </c>
      <c r="AL65">
        <f t="shared" si="8"/>
        <v>-43.716328557181498</v>
      </c>
      <c r="AN65">
        <f t="shared" si="26"/>
        <v>0</v>
      </c>
      <c r="AO65">
        <f t="shared" si="26"/>
        <v>0</v>
      </c>
      <c r="AP65">
        <f t="shared" si="26"/>
        <v>-4.9022681287896335E-33</v>
      </c>
      <c r="AQ65">
        <f t="shared" si="26"/>
        <v>-4.7889233366604828E-27</v>
      </c>
      <c r="AR65">
        <f t="shared" si="26"/>
        <v>-4.7889282389286114E-27</v>
      </c>
      <c r="AS65">
        <f t="shared" si="26"/>
        <v>-2.3483663786268757E-2</v>
      </c>
      <c r="AT65">
        <f t="shared" si="26"/>
        <v>-1.5342660340362201E-2</v>
      </c>
      <c r="AU65">
        <f t="shared" si="23"/>
        <v>-3.8826324126630965E-2</v>
      </c>
      <c r="AW65">
        <v>62</v>
      </c>
      <c r="AX65">
        <f>IF(Z65&gt;0, (R65*SUMPRODUCT(K65:$K$98, X65:$X$98)-K65*$AZ$3)/Z65, 0)</f>
        <v>-4.9899656923504255E+32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1000000</v>
      </c>
      <c r="S66">
        <f t="shared" si="1"/>
        <v>-6.3875049989167984E+33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-220.34439796966419</v>
      </c>
      <c r="AC66">
        <f t="shared" si="2"/>
        <v>-196.73606961577164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-4.0635908266302229E-25</v>
      </c>
      <c r="AI66">
        <f t="shared" si="25"/>
        <v>-4.0635946766481419E-25</v>
      </c>
      <c r="AJ66">
        <f t="shared" si="7"/>
        <v>-23.608328353892546</v>
      </c>
      <c r="AK66">
        <f t="shared" si="22"/>
        <v>-15.424107857876495</v>
      </c>
      <c r="AL66">
        <f t="shared" si="8"/>
        <v>-39.032436211769038</v>
      </c>
      <c r="AN66">
        <f t="shared" si="26"/>
        <v>0</v>
      </c>
      <c r="AO66">
        <f t="shared" si="26"/>
        <v>0</v>
      </c>
      <c r="AP66">
        <f t="shared" si="26"/>
        <v>-3.0530036434503009E-34</v>
      </c>
      <c r="AQ66">
        <f t="shared" si="26"/>
        <v>-3.2223635995966456E-28</v>
      </c>
      <c r="AR66">
        <f t="shared" si="26"/>
        <v>-3.2223666526002889E-28</v>
      </c>
      <c r="AS66">
        <f t="shared" si="26"/>
        <v>-1.8721032992879954E-2</v>
      </c>
      <c r="AT66">
        <f t="shared" si="26"/>
        <v>-1.2231074888681595E-2</v>
      </c>
      <c r="AU66">
        <f t="shared" si="23"/>
        <v>-3.0952107881561549E-2</v>
      </c>
      <c r="AW66">
        <v>63</v>
      </c>
      <c r="AX66">
        <f>IF(Z66&gt;0, (R66*SUMPRODUCT(K66:$K$98, X66:$X$98)-K66*$AZ$3)/Z66, 0)</f>
        <v>-6.3875049989167984E+33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-8.8333628546280381E+34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-196.73606961577164</v>
      </c>
      <c r="AC67">
        <f t="shared" ref="AC67:AC69" si="29">S67*Z67</f>
        <v>-175.6572050140818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-2.850357643016267E-26</v>
      </c>
      <c r="AI67">
        <f t="shared" ref="AI67:AI69" si="32">SUM(AE67:AH67)</f>
        <v>-2.8503601287231249E-26</v>
      </c>
      <c r="AJ67">
        <f t="shared" ref="AJ67:AJ69" si="33">AB67-AC67</f>
        <v>-21.078864601689844</v>
      </c>
      <c r="AK67">
        <f t="shared" si="22"/>
        <v>-13.771524873104017</v>
      </c>
      <c r="AL67">
        <f t="shared" ref="AL67:AL69" si="34">SUM(AI67:AK67)</f>
        <v>-34.850389474793857</v>
      </c>
      <c r="AN67">
        <f t="shared" si="26"/>
        <v>0</v>
      </c>
      <c r="AO67">
        <f t="shared" si="26"/>
        <v>0</v>
      </c>
      <c r="AP67">
        <f t="shared" si="26"/>
        <v>-1.7599343167495926E-35</v>
      </c>
      <c r="AQ67">
        <f t="shared" si="26"/>
        <v>-2.018114973957031E-29</v>
      </c>
      <c r="AR67">
        <f t="shared" si="26"/>
        <v>-2.0181167338913477E-29</v>
      </c>
      <c r="AS67">
        <f t="shared" si="26"/>
        <v>-1.4924292883354605E-2</v>
      </c>
      <c r="AT67">
        <f t="shared" si="26"/>
        <v>-9.7505380171249989E-3</v>
      </c>
      <c r="AU67">
        <f t="shared" si="23"/>
        <v>-2.4674830900479602E-2</v>
      </c>
      <c r="AW67">
        <v>64</v>
      </c>
      <c r="AX67">
        <f>IF(Z67&gt;0, (R67*SUMPRODUCT(K67:$K$98, X67:$X$98)-K67*$AZ$3)/Z67, 0)</f>
        <v>-8.8333628546280381E+34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1000000</v>
      </c>
      <c r="S68">
        <f t="shared" si="28"/>
        <v>-1.3282944807936816E+36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-175.6572050140818</v>
      </c>
      <c r="AC68">
        <f t="shared" si="29"/>
        <v>-156.83679019114447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-1.8506060214873457E-27</v>
      </c>
      <c r="AI68">
        <f t="shared" si="32"/>
        <v>-1.850607497409971E-27</v>
      </c>
      <c r="AJ68">
        <f t="shared" si="33"/>
        <v>-18.820414822937323</v>
      </c>
      <c r="AK68">
        <f t="shared" si="22"/>
        <v>-12.296004350985728</v>
      </c>
      <c r="AL68">
        <f t="shared" si="34"/>
        <v>-31.116419173923049</v>
      </c>
      <c r="AN68">
        <f t="shared" si="26"/>
        <v>0</v>
      </c>
      <c r="AO68">
        <f t="shared" si="26"/>
        <v>0</v>
      </c>
      <c r="AP68">
        <f t="shared" si="26"/>
        <v>-9.3302249970261393E-37</v>
      </c>
      <c r="AQ68">
        <f t="shared" si="26"/>
        <v>-1.1698831811538599E-30</v>
      </c>
      <c r="AR68">
        <f t="shared" si="26"/>
        <v>-1.1698841141763596E-30</v>
      </c>
      <c r="AS68">
        <f t="shared" si="26"/>
        <v>-1.1897554913388533E-2</v>
      </c>
      <c r="AT68">
        <f t="shared" si="26"/>
        <v>-7.7730692100805143E-3</v>
      </c>
      <c r="AU68">
        <f t="shared" si="23"/>
        <v>-1.9670624123469045E-2</v>
      </c>
      <c r="AW68">
        <v>65</v>
      </c>
      <c r="AX68">
        <f>IF(Z68&gt;0, (R68*SUMPRODUCT(K68:$K$98, X68:$X$98)-K68*$AZ$3)/Z68, 0)</f>
        <v>-1.3282944807936816E+36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-156.83679019114447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-1.1807381003151612E-28</v>
      </c>
      <c r="AI69">
        <f t="shared" si="32"/>
        <v>-1.1807381003151612E-28</v>
      </c>
      <c r="AJ69">
        <f t="shared" si="33"/>
        <v>-156.83679019114447</v>
      </c>
      <c r="AK69">
        <f t="shared" si="22"/>
        <v>-10.978575313380114</v>
      </c>
      <c r="AL69">
        <f t="shared" si="34"/>
        <v>-167.81536550452458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-6.6644464264472424E-32</v>
      </c>
      <c r="AR69">
        <f t="shared" si="26"/>
        <v>-6.6644464264472424E-32</v>
      </c>
      <c r="AS69">
        <f t="shared" si="26"/>
        <v>-8.8523474057950455E-2</v>
      </c>
      <c r="AT69">
        <f t="shared" si="26"/>
        <v>-6.1966431840565321E-3</v>
      </c>
      <c r="AU69">
        <f t="shared" si="23"/>
        <v>-9.472011724200699E-2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292777.95306637633</v>
      </c>
      <c r="AO71" s="8">
        <f t="shared" si="47"/>
        <v>-29277.795306637636</v>
      </c>
      <c r="AP71" s="8">
        <f t="shared" si="47"/>
        <v>-682.58985072621033</v>
      </c>
      <c r="AQ71" s="8">
        <f t="shared" si="47"/>
        <v>-248095.80391797045</v>
      </c>
      <c r="AR71" s="8">
        <f t="shared" si="47"/>
        <v>14721.763991042026</v>
      </c>
      <c r="AS71" s="8">
        <f t="shared" si="47"/>
        <v>-19797.416247775123</v>
      </c>
      <c r="AT71" s="8">
        <f t="shared" si="47"/>
        <v>11548.492811202157</v>
      </c>
      <c r="AU71" s="8">
        <f t="shared" si="47"/>
        <v>6472.8405544691132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45434.428588810049</v>
      </c>
      <c r="K3">
        <v>1</v>
      </c>
      <c r="L3" s="2">
        <v>0</v>
      </c>
      <c r="O3">
        <f>$C$3</f>
        <v>45434.428588810049</v>
      </c>
      <c r="P3">
        <f>O3*C5</f>
        <v>4543.4428588810051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45434.428588810049</v>
      </c>
      <c r="AF3">
        <f t="shared" ref="AF3:AG34" si="4">-$Z3*P3</f>
        <v>-4543.4428588810051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40266.028759229048</v>
      </c>
      <c r="AJ3">
        <f t="shared" ref="AJ3:AJ66" si="7">AB3-AC3</f>
        <v>0</v>
      </c>
      <c r="AL3">
        <f t="shared" ref="AL3:AL66" si="8">SUM(AI3:AK3)</f>
        <v>40266.028759229048</v>
      </c>
      <c r="AN3">
        <f t="shared" ref="AN3:AU34" si="9">AE3*$K3</f>
        <v>45434.428588810049</v>
      </c>
      <c r="AO3">
        <f t="shared" si="9"/>
        <v>-4543.4428588810051</v>
      </c>
      <c r="AP3">
        <f t="shared" si="9"/>
        <v>-624.95697070000006</v>
      </c>
      <c r="AQ3">
        <f t="shared" si="9"/>
        <v>0</v>
      </c>
      <c r="AR3">
        <f t="shared" si="9"/>
        <v>40266.028759229048</v>
      </c>
      <c r="AS3">
        <f t="shared" si="9"/>
        <v>0</v>
      </c>
      <c r="AT3">
        <f t="shared" si="9"/>
        <v>0</v>
      </c>
      <c r="AU3">
        <f t="shared" si="9"/>
        <v>40266.028759229048</v>
      </c>
      <c r="AW3">
        <v>0</v>
      </c>
      <c r="AX3">
        <f>IF(Z3&gt;0, (R3*SUMPRODUCT(K3:$K$98, X3:$X$98)-K3*$AZ$3)/Z3, 0)</f>
        <v>0</v>
      </c>
      <c r="AZ3">
        <f>C6*SUMPRODUCT(X4:X98, K4:K98)/1</f>
        <v>35617.928865197762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3859.0530002288583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3816.2066641283345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-3816.2066641283345</v>
      </c>
      <c r="AK4">
        <f>G4*SUM(AB4, AE4:AF4)</f>
        <v>0</v>
      </c>
      <c r="AL4">
        <f t="shared" si="8"/>
        <v>-6021.8286641283339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-1969.3053571428568</v>
      </c>
      <c r="AR4">
        <f t="shared" si="9"/>
        <v>-1969.3053571428568</v>
      </c>
      <c r="AS4">
        <f t="shared" si="9"/>
        <v>-3407.3273786860127</v>
      </c>
      <c r="AT4">
        <f t="shared" si="9"/>
        <v>0</v>
      </c>
      <c r="AU4">
        <f t="shared" si="9"/>
        <v>-5376.632735828869</v>
      </c>
      <c r="AW4">
        <v>1</v>
      </c>
      <c r="AX4">
        <f>IF(Z4&gt;0, (R4*SUMPRODUCT(K4:$K$98, X4:$X$98)-K4*$AZ$3)/Z4, 0)</f>
        <v>3859.0530002288583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2000000</v>
      </c>
      <c r="S5">
        <f t="shared" si="1"/>
        <v>5372.9363205389536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3816.2066641283345</v>
      </c>
      <c r="AC5">
        <f t="shared" si="2"/>
        <v>5254.2286856715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-2203.6822295001361</v>
      </c>
      <c r="AI5">
        <f t="shared" si="6"/>
        <v>-2215.9060592000769</v>
      </c>
      <c r="AJ5">
        <f t="shared" si="7"/>
        <v>-1438.0220215431655</v>
      </c>
      <c r="AK5">
        <f>G5*SUM(AB5, AE5:AF5)</f>
        <v>267.13446648898343</v>
      </c>
      <c r="AL5">
        <f t="shared" si="8"/>
        <v>-3386.793614254259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-1756.7619814254911</v>
      </c>
      <c r="AR5">
        <f t="shared" si="9"/>
        <v>-1766.5067436225102</v>
      </c>
      <c r="AS5">
        <f t="shared" si="9"/>
        <v>-1146.3823513577529</v>
      </c>
      <c r="AT5">
        <f t="shared" si="9"/>
        <v>212.95796116787579</v>
      </c>
      <c r="AU5">
        <f t="shared" si="9"/>
        <v>-2699.9311338123871</v>
      </c>
      <c r="AW5">
        <v>2</v>
      </c>
      <c r="AX5">
        <f>IF(Z5&gt;0, (R5*SUMPRODUCT(K5:$K$98, X5:$X$98)-K5*$AZ$3)/Z5, 0)</f>
        <v>5372.9363205389536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2000000</v>
      </c>
      <c r="S6">
        <f t="shared" si="1"/>
        <v>6762.7326377558275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5254.2286856715</v>
      </c>
      <c r="AC6">
        <f t="shared" si="2"/>
        <v>6539.7232923585143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-2207.0603697367033</v>
      </c>
      <c r="AI6">
        <f t="shared" si="6"/>
        <v>-2219.1481670123335</v>
      </c>
      <c r="AJ6">
        <f t="shared" si="7"/>
        <v>-1285.4946066870143</v>
      </c>
      <c r="AK6">
        <f>G6*SUM(AB6, AE6:AF6)</f>
        <v>367.79600799700501</v>
      </c>
      <c r="AL6">
        <f t="shared" si="8"/>
        <v>-3136.846765702343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-1570.941976910349</v>
      </c>
      <c r="AR6">
        <f t="shared" si="9"/>
        <v>-1579.5458322507154</v>
      </c>
      <c r="AS6">
        <f t="shared" si="9"/>
        <v>-914.98966971048628</v>
      </c>
      <c r="AT6">
        <f t="shared" si="9"/>
        <v>261.78993371689148</v>
      </c>
      <c r="AU6">
        <f t="shared" si="9"/>
        <v>-2232.7455682443106</v>
      </c>
      <c r="AW6">
        <v>3</v>
      </c>
      <c r="AX6">
        <f>IF(Z6&gt;0, (R6*SUMPRODUCT(K6:$K$98, X6:$X$98)-K6*$AZ$3)/Z6, 0)</f>
        <v>6762.7326377558275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2000000</v>
      </c>
      <c r="S7">
        <f t="shared" si="1"/>
        <v>8036.7070972848214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6539.7232923585143</v>
      </c>
      <c r="AC7">
        <f t="shared" si="2"/>
        <v>7685.0818405486243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-2211.8967052547155</v>
      </c>
      <c r="AI7">
        <f t="shared" si="6"/>
        <v>-2223.8498002031815</v>
      </c>
      <c r="AJ7">
        <f t="shared" si="7"/>
        <v>-1145.35854819011</v>
      </c>
      <c r="AK7">
        <f>G7*SUM(AB7, AE7:AF7)</f>
        <v>457.78063046509607</v>
      </c>
      <c r="AL7">
        <f t="shared" si="8"/>
        <v>-2911.4277179281953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-1405.700343753454</v>
      </c>
      <c r="AR7">
        <f t="shared" si="9"/>
        <v>-1413.2967516860938</v>
      </c>
      <c r="AS7">
        <f t="shared" si="9"/>
        <v>-727.89606363032601</v>
      </c>
      <c r="AT7">
        <f t="shared" si="9"/>
        <v>290.92786660412997</v>
      </c>
      <c r="AU7">
        <f t="shared" si="9"/>
        <v>-1850.2649487122897</v>
      </c>
      <c r="AW7">
        <v>4</v>
      </c>
      <c r="AX7">
        <f>IF(Z7&gt;0, (R7*SUMPRODUCT(K7:$K$98, X7:$X$98)-K7*$AZ$3)/Z7, 0)</f>
        <v>8036.7070972848214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2000000</v>
      </c>
      <c r="S8">
        <f t="shared" si="1"/>
        <v>9205.6846163116516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7685.0818405486243</v>
      </c>
      <c r="AC8">
        <f t="shared" si="2"/>
        <v>8704.6498227777156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-2223.5873971309725</v>
      </c>
      <c r="AI8">
        <f t="shared" si="6"/>
        <v>-2235.407063708722</v>
      </c>
      <c r="AJ8">
        <f t="shared" si="7"/>
        <v>-1019.5679822290913</v>
      </c>
      <c r="AK8">
        <f>G8*SUM(AB8, AE8:AF8)</f>
        <v>537.95572883840373</v>
      </c>
      <c r="AL8">
        <f t="shared" si="8"/>
        <v>-2717.0193170994098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-1261.7232051695321</v>
      </c>
      <c r="AR8">
        <f t="shared" si="9"/>
        <v>-1268.4300014113867</v>
      </c>
      <c r="AS8">
        <f t="shared" si="9"/>
        <v>-578.53025434761003</v>
      </c>
      <c r="AT8">
        <f t="shared" si="9"/>
        <v>305.25052773058286</v>
      </c>
      <c r="AU8">
        <f t="shared" si="9"/>
        <v>-1541.709728028414</v>
      </c>
      <c r="AW8">
        <v>5</v>
      </c>
      <c r="AX8">
        <f>IF(Z8&gt;0, (R8*SUMPRODUCT(K8:$K$98, X8:$X$98)-K8*$AZ$3)/Z8, 0)</f>
        <v>9205.6846163116516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2000000</v>
      </c>
      <c r="S9">
        <f t="shared" si="1"/>
        <v>10276.410494484264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8704.6498227777156</v>
      </c>
      <c r="AC9">
        <f t="shared" si="2"/>
        <v>9608.3447658068835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-2254.4624004267603</v>
      </c>
      <c r="AI9">
        <f t="shared" si="6"/>
        <v>-2266.1497799487297</v>
      </c>
      <c r="AJ9">
        <f t="shared" si="7"/>
        <v>-903.69494302916792</v>
      </c>
      <c r="AK9">
        <f t="shared" ref="AK9:AK72" si="22">G9*SUM(AB9:AB9, AE9:AF9)</f>
        <v>609.32548759444012</v>
      </c>
      <c r="AL9">
        <f t="shared" si="8"/>
        <v>-2560.5192353834573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-1142.1808135803235</v>
      </c>
      <c r="AR9">
        <f t="shared" si="9"/>
        <v>-1148.1020037711637</v>
      </c>
      <c r="AS9">
        <f t="shared" si="9"/>
        <v>-457.83998218914235</v>
      </c>
      <c r="AT9">
        <f t="shared" si="9"/>
        <v>308.70325494188887</v>
      </c>
      <c r="AU9">
        <f t="shared" si="9"/>
        <v>-1297.2387310184172</v>
      </c>
      <c r="AW9">
        <v>6</v>
      </c>
      <c r="AX9">
        <f>IF(Z9&gt;0, (R9*SUMPRODUCT(K9:$K$98, X9:$X$98)-K9*$AZ$3)/Z9, 0)</f>
        <v>10276.410494484264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2000000</v>
      </c>
      <c r="S10">
        <f t="shared" si="1"/>
        <v>11248.947552513348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9608.3447658068835</v>
      </c>
      <c r="AC10">
        <f t="shared" si="2"/>
        <v>10399.573013118266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-2294.9618926447492</v>
      </c>
      <c r="AI10">
        <f t="shared" si="6"/>
        <v>-2306.51805485967</v>
      </c>
      <c r="AJ10">
        <f t="shared" si="7"/>
        <v>-791.2282473113828</v>
      </c>
      <c r="AK10">
        <f t="shared" si="22"/>
        <v>672.58413360648194</v>
      </c>
      <c r="AL10">
        <f t="shared" si="8"/>
        <v>-2425.1621685645709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-1038.1242113659243</v>
      </c>
      <c r="AR10">
        <f t="shared" si="9"/>
        <v>-1043.3516322761498</v>
      </c>
      <c r="AS10">
        <f t="shared" si="9"/>
        <v>-357.91147682368955</v>
      </c>
      <c r="AT10">
        <f t="shared" si="9"/>
        <v>304.24290508493647</v>
      </c>
      <c r="AU10">
        <f t="shared" si="9"/>
        <v>-1097.0202040149029</v>
      </c>
      <c r="AW10">
        <v>7</v>
      </c>
      <c r="AX10">
        <f>IF(Z10&gt;0, (R10*SUMPRODUCT(K10:$K$98, X10:$X$98)-K10*$AZ$3)/Z10, 0)</f>
        <v>11248.947552513348</v>
      </c>
    </row>
    <row r="11" spans="1:52" x14ac:dyDescent="0.25">
      <c r="A11" t="s">
        <v>33</v>
      </c>
      <c r="C11" s="12">
        <f>AU100</f>
        <v>1062.4029879682516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2000000</v>
      </c>
      <c r="S11">
        <f t="shared" si="1"/>
        <v>12129.88434541372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10399.573013118266</v>
      </c>
      <c r="AC11">
        <f t="shared" si="2"/>
        <v>11087.706891834217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-2332.432915937125</v>
      </c>
      <c r="AI11">
        <f t="shared" si="6"/>
        <v>-2343.8589388241717</v>
      </c>
      <c r="AJ11">
        <f t="shared" si="7"/>
        <v>-688.13387871595114</v>
      </c>
      <c r="AK11">
        <f t="shared" si="22"/>
        <v>727.97011091827869</v>
      </c>
      <c r="AL11">
        <f t="shared" si="8"/>
        <v>-2304.022706621844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-942.03053513401881</v>
      </c>
      <c r="AR11">
        <f t="shared" si="9"/>
        <v>-946.64531414060536</v>
      </c>
      <c r="AS11">
        <f t="shared" si="9"/>
        <v>-277.92573221776212</v>
      </c>
      <c r="AT11">
        <f t="shared" si="9"/>
        <v>294.01491827017384</v>
      </c>
      <c r="AU11">
        <f t="shared" si="9"/>
        <v>-930.55612808819353</v>
      </c>
      <c r="AW11">
        <v>8</v>
      </c>
      <c r="AX11">
        <f>IF(Z11&gt;0, (R11*SUMPRODUCT(K11:$K$98, X11:$X$98)-K11*$AZ$3)/Z11, 0)</f>
        <v>12129.88434541372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2000000</v>
      </c>
      <c r="S12">
        <f t="shared" si="1"/>
        <v>12931.678343883914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11087.706891834217</v>
      </c>
      <c r="AC12">
        <f t="shared" si="2"/>
        <v>11686.978222844731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-2386.0588821469114</v>
      </c>
      <c r="AI12">
        <f t="shared" si="6"/>
        <v>-2397.3557319370743</v>
      </c>
      <c r="AJ12">
        <f t="shared" si="7"/>
        <v>-599.27133101051368</v>
      </c>
      <c r="AK12">
        <f t="shared" si="22"/>
        <v>776.13948242839524</v>
      </c>
      <c r="AL12">
        <f t="shared" si="8"/>
        <v>-2220.4875805191928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-860.43675309851767</v>
      </c>
      <c r="AR12">
        <f t="shared" si="9"/>
        <v>-864.5105103835615</v>
      </c>
      <c r="AS12">
        <f t="shared" si="9"/>
        <v>-216.10324964644582</v>
      </c>
      <c r="AT12">
        <f t="shared" si="9"/>
        <v>279.8836781476939</v>
      </c>
      <c r="AU12">
        <f t="shared" si="9"/>
        <v>-800.73008188231336</v>
      </c>
      <c r="AW12">
        <v>9</v>
      </c>
      <c r="AX12">
        <f>IF(Z12&gt;0, (R12*SUMPRODUCT(K12:$K$98, X12:$X$98)-K12*$AZ$3)/Z12, 0)</f>
        <v>12931.678343883914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2000000</v>
      </c>
      <c r="S13">
        <f t="shared" si="1"/>
        <v>13657.351812617995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11686.978222844731</v>
      </c>
      <c r="AC13">
        <f t="shared" si="2"/>
        <v>12202.703850232403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-2441.5077115774025</v>
      </c>
      <c r="AI13">
        <f t="shared" si="6"/>
        <v>-2452.6763334464663</v>
      </c>
      <c r="AJ13">
        <f t="shared" si="7"/>
        <v>-515.72562738767192</v>
      </c>
      <c r="AK13">
        <f t="shared" si="22"/>
        <v>818.08847559913124</v>
      </c>
      <c r="AL13">
        <f t="shared" si="8"/>
        <v>-2150.3134852350067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-786.10014005771984</v>
      </c>
      <c r="AR13">
        <f t="shared" si="9"/>
        <v>-789.69613738915996</v>
      </c>
      <c r="AS13">
        <f t="shared" si="9"/>
        <v>-166.04984944277604</v>
      </c>
      <c r="AT13">
        <f t="shared" si="9"/>
        <v>263.40259430620097</v>
      </c>
      <c r="AU13">
        <f t="shared" si="9"/>
        <v>-692.343392525735</v>
      </c>
      <c r="AW13">
        <v>10</v>
      </c>
      <c r="AX13">
        <f>IF(Z13&gt;0, (R13*SUMPRODUCT(K13:$K$98, X13:$X$98)-K13*$AZ$3)/Z13, 0)</f>
        <v>13657.351812617995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2000000</v>
      </c>
      <c r="S14">
        <f t="shared" si="1"/>
        <v>14315.990158375889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12202.703850232403</v>
      </c>
      <c r="AC14">
        <f t="shared" si="2"/>
        <v>12645.320121323071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-2508.8638203020473</v>
      </c>
      <c r="AI14">
        <f t="shared" si="6"/>
        <v>-2519.9050755535436</v>
      </c>
      <c r="AJ14">
        <f t="shared" si="7"/>
        <v>-442.61627109066831</v>
      </c>
      <c r="AK14">
        <f t="shared" si="22"/>
        <v>854.18926951626827</v>
      </c>
      <c r="AL14">
        <f t="shared" si="8"/>
        <v>-2108.3320771279436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-721.23839677495403</v>
      </c>
      <c r="AR14">
        <f t="shared" si="9"/>
        <v>-724.41249381901503</v>
      </c>
      <c r="AS14">
        <f t="shared" si="9"/>
        <v>-127.24160122389945</v>
      </c>
      <c r="AT14">
        <f t="shared" si="9"/>
        <v>245.55900336356717</v>
      </c>
      <c r="AU14">
        <f t="shared" si="9"/>
        <v>-606.09509167934732</v>
      </c>
      <c r="AW14">
        <v>11</v>
      </c>
      <c r="AX14">
        <f>IF(Z14&gt;0, (R14*SUMPRODUCT(K14:$K$98, X14:$X$98)-K14*$AZ$3)/Z14, 0)</f>
        <v>14315.990158375889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2000000</v>
      </c>
      <c r="S15">
        <f t="shared" si="1"/>
        <v>14912.62777459941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12645.320121323071</v>
      </c>
      <c r="AC15">
        <f t="shared" si="2"/>
        <v>13021.149948787743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-2609.4831997352953</v>
      </c>
      <c r="AI15">
        <f t="shared" si="6"/>
        <v>-2620.3977331642786</v>
      </c>
      <c r="AJ15">
        <f t="shared" si="7"/>
        <v>-375.82982746467133</v>
      </c>
      <c r="AK15">
        <f t="shared" si="22"/>
        <v>885.17240849261509</v>
      </c>
      <c r="AL15">
        <f t="shared" si="8"/>
        <v>-2111.055152136335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-669.78934283148817</v>
      </c>
      <c r="AR15">
        <f t="shared" si="9"/>
        <v>-672.59083171382792</v>
      </c>
      <c r="AS15">
        <f t="shared" si="9"/>
        <v>-96.466155896144045</v>
      </c>
      <c r="AT15">
        <f t="shared" si="9"/>
        <v>227.20171022253587</v>
      </c>
      <c r="AU15">
        <f t="shared" si="9"/>
        <v>-541.85527738743622</v>
      </c>
      <c r="AW15">
        <v>12</v>
      </c>
      <c r="AX15">
        <f>IF(Z15&gt;0, (R15*SUMPRODUCT(K15:$K$98, X15:$X$98)-K15*$AZ$3)/Z15, 0)</f>
        <v>14912.62777459941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2000000</v>
      </c>
      <c r="S16">
        <f t="shared" si="1"/>
        <v>15445.937363623927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13021.149948787743</v>
      </c>
      <c r="AC16">
        <f t="shared" si="2"/>
        <v>13330.885806170207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-2727.1908925077951</v>
      </c>
      <c r="AI16">
        <f t="shared" si="6"/>
        <v>-2737.9792356594103</v>
      </c>
      <c r="AJ16">
        <f t="shared" si="7"/>
        <v>-309.73585738246402</v>
      </c>
      <c r="AK16">
        <f t="shared" si="22"/>
        <v>911.48049641514206</v>
      </c>
      <c r="AL16">
        <f t="shared" si="8"/>
        <v>-2136.2345966267321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-625.00176411987206</v>
      </c>
      <c r="AR16">
        <f t="shared" si="9"/>
        <v>-627.47417392448597</v>
      </c>
      <c r="AS16">
        <f t="shared" si="9"/>
        <v>-70.983464269789025</v>
      </c>
      <c r="AT16">
        <f t="shared" si="9"/>
        <v>208.88780458505886</v>
      </c>
      <c r="AU16">
        <f t="shared" si="9"/>
        <v>-489.56983360921618</v>
      </c>
      <c r="AW16">
        <v>13</v>
      </c>
      <c r="AX16">
        <f>IF(Z16&gt;0, (R16*SUMPRODUCT(K16:$K$98, X16:$X$98)-K16*$AZ$3)/Z16, 0)</f>
        <v>15445.937363623927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2000000</v>
      </c>
      <c r="S17">
        <f t="shared" si="1"/>
        <v>15920.553239426843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13330.885806170207</v>
      </c>
      <c r="AC17">
        <f t="shared" si="2"/>
        <v>13580.460113669935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-2844.8878152157995</v>
      </c>
      <c r="AI17">
        <f t="shared" si="6"/>
        <v>-2855.5504943870533</v>
      </c>
      <c r="AJ17">
        <f t="shared" si="7"/>
        <v>-249.57430749972809</v>
      </c>
      <c r="AK17">
        <f t="shared" si="22"/>
        <v>933.16200643191451</v>
      </c>
      <c r="AL17">
        <f t="shared" si="8"/>
        <v>-2171.9627954548669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-582.1204116627232</v>
      </c>
      <c r="AR17">
        <f t="shared" si="9"/>
        <v>-584.30220707672868</v>
      </c>
      <c r="AS17">
        <f t="shared" si="9"/>
        <v>-51.067848034338176</v>
      </c>
      <c r="AT17">
        <f t="shared" si="9"/>
        <v>190.94343489637862</v>
      </c>
      <c r="AU17">
        <f t="shared" si="9"/>
        <v>-444.42662021468823</v>
      </c>
      <c r="AW17">
        <v>14</v>
      </c>
      <c r="AX17">
        <f>IF(Z17&gt;0, (R17*SUMPRODUCT(K17:$K$98, X17:$X$98)-K17*$AZ$3)/Z17, 0)</f>
        <v>15920.553239426843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2000000</v>
      </c>
      <c r="S18">
        <f t="shared" si="1"/>
        <v>16345.43620046509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13580.460113669935</v>
      </c>
      <c r="AC18">
        <f t="shared" si="2"/>
        <v>13779.211194524712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-2967.3434300125714</v>
      </c>
      <c r="AI18">
        <f t="shared" si="6"/>
        <v>-2977.8809364956751</v>
      </c>
      <c r="AJ18">
        <f t="shared" si="7"/>
        <v>-198.75108085477768</v>
      </c>
      <c r="AK18">
        <f t="shared" si="22"/>
        <v>950.63220795689551</v>
      </c>
      <c r="AL18">
        <f t="shared" si="8"/>
        <v>-2225.9998093935574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-542.12255055018204</v>
      </c>
      <c r="AR18">
        <f t="shared" si="9"/>
        <v>-544.04771358769233</v>
      </c>
      <c r="AS18">
        <f t="shared" si="9"/>
        <v>-36.311079394386461</v>
      </c>
      <c r="AT18">
        <f t="shared" si="9"/>
        <v>173.67695023105563</v>
      </c>
      <c r="AU18">
        <f t="shared" si="9"/>
        <v>-406.68184275102323</v>
      </c>
      <c r="AW18">
        <v>15</v>
      </c>
      <c r="AX18">
        <f>IF(Z18&gt;0, (R18*SUMPRODUCT(K18:$K$98, X18:$X$98)-K18*$AZ$3)/Z18, 0)</f>
        <v>16345.43620046509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2000000</v>
      </c>
      <c r="S19">
        <f t="shared" si="1"/>
        <v>16727.537050728708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13779.211194524712</v>
      </c>
      <c r="AC19">
        <f t="shared" si="2"/>
        <v>13934.295333722297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-3110.302679585046</v>
      </c>
      <c r="AI19">
        <f t="shared" si="6"/>
        <v>-3120.7153716115713</v>
      </c>
      <c r="AJ19">
        <f t="shared" si="7"/>
        <v>-155.08413919758459</v>
      </c>
      <c r="AK19">
        <f t="shared" si="22"/>
        <v>964.54478361673</v>
      </c>
      <c r="AL19">
        <f t="shared" si="8"/>
        <v>-2311.2547271924259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-507.35774192875778</v>
      </c>
      <c r="AR19">
        <f t="shared" si="9"/>
        <v>-509.05627755638432</v>
      </c>
      <c r="AS19">
        <f t="shared" si="9"/>
        <v>-25.297582511406578</v>
      </c>
      <c r="AT19">
        <f t="shared" si="9"/>
        <v>157.33814802559169</v>
      </c>
      <c r="AU19">
        <f t="shared" si="9"/>
        <v>-377.0157120421992</v>
      </c>
      <c r="AW19">
        <v>16</v>
      </c>
      <c r="AX19">
        <f>IF(Z19&gt;0, (R19*SUMPRODUCT(K19:$K$98, X19:$X$98)-K19*$AZ$3)/Z19, 0)</f>
        <v>16727.537050728708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2000000</v>
      </c>
      <c r="S20">
        <f t="shared" si="1"/>
        <v>17069.738829105623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13934.295333722297</v>
      </c>
      <c r="AC20">
        <f t="shared" si="2"/>
        <v>14049.443564782621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-3247.5670342773228</v>
      </c>
      <c r="AI20">
        <f t="shared" si="6"/>
        <v>-3257.8553020896188</v>
      </c>
      <c r="AJ20">
        <f t="shared" si="7"/>
        <v>-115.14823106032418</v>
      </c>
      <c r="AK20">
        <f t="shared" si="22"/>
        <v>975.40067336056086</v>
      </c>
      <c r="AL20">
        <f t="shared" si="8"/>
        <v>-2397.6028597893819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-472.98976033747653</v>
      </c>
      <c r="AR20">
        <f t="shared" si="9"/>
        <v>-474.48818832232291</v>
      </c>
      <c r="AS20">
        <f t="shared" si="9"/>
        <v>-16.770688222183811</v>
      </c>
      <c r="AT20">
        <f t="shared" si="9"/>
        <v>142.06158821552688</v>
      </c>
      <c r="AU20">
        <f t="shared" si="9"/>
        <v>-349.19728832897982</v>
      </c>
      <c r="AW20">
        <v>17</v>
      </c>
      <c r="AX20">
        <f>IF(Z20&gt;0, (R20*SUMPRODUCT(K20:$K$98, X20:$X$98)-K20*$AZ$3)/Z20, 0)</f>
        <v>17069.738829105623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2000000</v>
      </c>
      <c r="S21">
        <f t="shared" si="1"/>
        <v>17380.122587402169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14049.443564782621</v>
      </c>
      <c r="AC21">
        <f t="shared" si="2"/>
        <v>14132.262708899676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-3405.8067769853442</v>
      </c>
      <c r="AI21">
        <f t="shared" si="6"/>
        <v>-3415.9708758271609</v>
      </c>
      <c r="AJ21">
        <f t="shared" si="7"/>
        <v>-82.819144117054748</v>
      </c>
      <c r="AK21">
        <f t="shared" si="22"/>
        <v>983.46104953478357</v>
      </c>
      <c r="AL21">
        <f t="shared" si="8"/>
        <v>-2515.3289704094323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-442.88971729760874</v>
      </c>
      <c r="AR21">
        <f t="shared" si="9"/>
        <v>-444.21145254490943</v>
      </c>
      <c r="AS21">
        <f t="shared" si="9"/>
        <v>-10.769767554840394</v>
      </c>
      <c r="AT21">
        <f t="shared" si="9"/>
        <v>127.88887177774977</v>
      </c>
      <c r="AU21">
        <f t="shared" si="9"/>
        <v>-327.09234832200008</v>
      </c>
      <c r="AW21">
        <v>18</v>
      </c>
      <c r="AX21">
        <f>IF(Z21&gt;0, (R21*SUMPRODUCT(K21:$K$98, X21:$X$98)-K21*$AZ$3)/Z21, 0)</f>
        <v>17380.122587402169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2000000</v>
      </c>
      <c r="S22">
        <f t="shared" si="1"/>
        <v>17661.190418651833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14132.262708899676</v>
      </c>
      <c r="AC22">
        <f t="shared" si="2"/>
        <v>14185.630942007901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-3574.8208955506889</v>
      </c>
      <c r="AI22">
        <f t="shared" si="6"/>
        <v>-3584.8610107734903</v>
      </c>
      <c r="AJ22">
        <f t="shared" si="7"/>
        <v>-53.368233108225468</v>
      </c>
      <c r="AK22">
        <f t="shared" si="22"/>
        <v>989.25838962297746</v>
      </c>
      <c r="AL22">
        <f t="shared" si="8"/>
        <v>-2648.9708542587382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-415.06093214273983</v>
      </c>
      <c r="AR22">
        <f t="shared" si="9"/>
        <v>-416.22665756086724</v>
      </c>
      <c r="AS22">
        <f t="shared" si="9"/>
        <v>-6.1964135345300413</v>
      </c>
      <c r="AT22">
        <f t="shared" si="9"/>
        <v>114.85960313088268</v>
      </c>
      <c r="AU22">
        <f t="shared" si="9"/>
        <v>-307.56346796451459</v>
      </c>
      <c r="AW22">
        <v>19</v>
      </c>
      <c r="AX22">
        <f>IF(Z22&gt;0, (R22*SUMPRODUCT(K22:$K$98, X22:$X$98)-K22*$AZ$3)/Z22, 0)</f>
        <v>17661.190418651833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2000000</v>
      </c>
      <c r="S23">
        <f t="shared" si="1"/>
        <v>17917.159741470074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14185.630942007901</v>
      </c>
      <c r="AC23">
        <f t="shared" si="2"/>
        <v>14213.657465584663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-3757.0817987834157</v>
      </c>
      <c r="AI23">
        <f t="shared" si="6"/>
        <v>-3766.9980310927467</v>
      </c>
      <c r="AJ23">
        <f t="shared" si="7"/>
        <v>-28.026523576761974</v>
      </c>
      <c r="AK23">
        <f t="shared" si="22"/>
        <v>992.99416594055322</v>
      </c>
      <c r="AL23">
        <f t="shared" si="8"/>
        <v>-2802.0303887289556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-389.48451622341025</v>
      </c>
      <c r="AR23">
        <f t="shared" si="9"/>
        <v>-390.51249994870722</v>
      </c>
      <c r="AS23">
        <f t="shared" si="9"/>
        <v>-2.9054190356605565</v>
      </c>
      <c r="AT23">
        <f t="shared" si="9"/>
        <v>102.94049292705337</v>
      </c>
      <c r="AU23">
        <f t="shared" si="9"/>
        <v>-290.4774260573144</v>
      </c>
      <c r="AW23">
        <v>20</v>
      </c>
      <c r="AX23">
        <f>IF(Z23&gt;0, (R23*SUMPRODUCT(K23:$K$98, X23:$X$98)-K23*$AZ$3)/Z23, 0)</f>
        <v>17917.159741470074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2000000</v>
      </c>
      <c r="S24">
        <f t="shared" si="1"/>
        <v>18151.561827750589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14213.657465584663</v>
      </c>
      <c r="AC24">
        <f t="shared" si="2"/>
        <v>14219.786749110797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-3947.3712546456281</v>
      </c>
      <c r="AI24">
        <f t="shared" si="6"/>
        <v>-3957.1636535615244</v>
      </c>
      <c r="AJ24">
        <f t="shared" si="7"/>
        <v>-6.1292835261338041</v>
      </c>
      <c r="AK24">
        <f t="shared" si="22"/>
        <v>994.95602259092652</v>
      </c>
      <c r="AL24">
        <f t="shared" si="8"/>
        <v>-2968.3369144967319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-365.36715048358059</v>
      </c>
      <c r="AR24">
        <f t="shared" si="9"/>
        <v>-366.27353112464363</v>
      </c>
      <c r="AS24">
        <f t="shared" si="9"/>
        <v>-0.56732410305057679</v>
      </c>
      <c r="AT24">
        <f t="shared" si="9"/>
        <v>92.092743088883566</v>
      </c>
      <c r="AU24">
        <f t="shared" si="9"/>
        <v>-274.74811213881065</v>
      </c>
      <c r="AW24">
        <v>21</v>
      </c>
      <c r="AX24">
        <f>IF(Z24&gt;0, (R24*SUMPRODUCT(K24:$K$98, X24:$X$98)-K24*$AZ$3)/Z24, 0)</f>
        <v>18151.561827750589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2000000</v>
      </c>
      <c r="S25">
        <f t="shared" si="1"/>
        <v>18368.679927543777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14219.786749110797</v>
      </c>
      <c r="AC25">
        <f t="shared" si="2"/>
        <v>14207.646205546458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-4173.4467791150482</v>
      </c>
      <c r="AI25">
        <f t="shared" si="6"/>
        <v>-4183.1151699994161</v>
      </c>
      <c r="AJ25">
        <f t="shared" si="7"/>
        <v>12.140543564339168</v>
      </c>
      <c r="AK25">
        <f t="shared" si="22"/>
        <v>995.38507243775587</v>
      </c>
      <c r="AL25">
        <f t="shared" si="8"/>
        <v>-3175.5895539973212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-344.90411896307</v>
      </c>
      <c r="AR25">
        <f t="shared" si="9"/>
        <v>-345.70313905755182</v>
      </c>
      <c r="AS25">
        <f t="shared" si="9"/>
        <v>1.0033249981156018</v>
      </c>
      <c r="AT25">
        <f t="shared" si="9"/>
        <v>82.261121228658126</v>
      </c>
      <c r="AU25">
        <f t="shared" si="9"/>
        <v>-262.43869283077811</v>
      </c>
      <c r="AW25">
        <v>22</v>
      </c>
      <c r="AX25">
        <f>IF(Z25&gt;0, (R25*SUMPRODUCT(K25:$K$98, X25:$X$98)-K25*$AZ$3)/Z25, 0)</f>
        <v>18368.679927543777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2000000</v>
      </c>
      <c r="S26">
        <f t="shared" si="1"/>
        <v>18569.407592464227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14207.646205546458</v>
      </c>
      <c r="AC26">
        <f t="shared" si="2"/>
        <v>14178.122985618422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-4432.1574511885983</v>
      </c>
      <c r="AI26">
        <f t="shared" si="6"/>
        <v>-4441.7014571800528</v>
      </c>
      <c r="AJ26">
        <f t="shared" si="7"/>
        <v>29.523219928036269</v>
      </c>
      <c r="AK26">
        <f t="shared" si="22"/>
        <v>994.53523438825221</v>
      </c>
      <c r="AL26">
        <f t="shared" si="8"/>
        <v>-3417.6430028637642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-327.03983783723487</v>
      </c>
      <c r="AR26">
        <f t="shared" si="9"/>
        <v>-327.74407052890643</v>
      </c>
      <c r="AS26">
        <f t="shared" si="9"/>
        <v>2.178458045327043</v>
      </c>
      <c r="AT26">
        <f t="shared" si="9"/>
        <v>73.384721856062541</v>
      </c>
      <c r="AU26">
        <f t="shared" si="9"/>
        <v>-252.18089062751687</v>
      </c>
      <c r="AW26">
        <v>23</v>
      </c>
      <c r="AX26">
        <f>IF(Z26&gt;0, (R26*SUMPRODUCT(K26:$K$98, X26:$X$98)-K26*$AZ$3)/Z26, 0)</f>
        <v>18569.407592464227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2000000</v>
      </c>
      <c r="S27">
        <f t="shared" si="1"/>
        <v>18781.591859157936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14178.122985618422</v>
      </c>
      <c r="AC27">
        <f t="shared" si="2"/>
        <v>14132.673236205328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-6821.0919198464335</v>
      </c>
      <c r="AI27">
        <f t="shared" si="6"/>
        <v>-6830.4978539534741</v>
      </c>
      <c r="AJ27">
        <f t="shared" si="7"/>
        <v>45.449749413093741</v>
      </c>
      <c r="AK27">
        <f t="shared" si="22"/>
        <v>992.46860899328965</v>
      </c>
      <c r="AL27">
        <f t="shared" si="8"/>
        <v>-5792.579495547091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-449.38788274489445</v>
      </c>
      <c r="AR27">
        <f t="shared" si="9"/>
        <v>-450.00756546772982</v>
      </c>
      <c r="AS27">
        <f t="shared" si="9"/>
        <v>2.9943250875434666</v>
      </c>
      <c r="AT27">
        <f t="shared" si="9"/>
        <v>65.385919457937177</v>
      </c>
      <c r="AU27">
        <f t="shared" si="9"/>
        <v>-381.62732092224923</v>
      </c>
      <c r="AW27">
        <v>24</v>
      </c>
      <c r="AX27">
        <f>IF(Z27&gt;0, (R27*SUMPRODUCT(K27:$K$98, X27:$X$98)-K27*$AZ$3)/Z27, 0)</f>
        <v>18781.591859157936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2000000</v>
      </c>
      <c r="S28">
        <f t="shared" si="1"/>
        <v>18823.929687037657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14132.673236205328</v>
      </c>
      <c r="AC28">
        <f t="shared" si="2"/>
        <v>13934.705075267699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-9369.0312414022374</v>
      </c>
      <c r="AI28">
        <f t="shared" si="6"/>
        <v>-9378.284559722948</v>
      </c>
      <c r="AJ28">
        <f t="shared" si="7"/>
        <v>197.96816093762936</v>
      </c>
      <c r="AK28">
        <f t="shared" si="22"/>
        <v>989.2871265343731</v>
      </c>
      <c r="AL28">
        <f t="shared" si="8"/>
        <v>-8191.0292722509457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-551.11739681064535</v>
      </c>
      <c r="AR28">
        <f t="shared" si="9"/>
        <v>-551.66170759085014</v>
      </c>
      <c r="AS28">
        <f t="shared" si="9"/>
        <v>11.645141818420059</v>
      </c>
      <c r="AT28">
        <f t="shared" si="9"/>
        <v>58.193139912329578</v>
      </c>
      <c r="AU28">
        <f t="shared" si="9"/>
        <v>-481.82342586010049</v>
      </c>
      <c r="AW28">
        <v>25</v>
      </c>
      <c r="AX28">
        <f>IF(Z28&gt;0, (R28*SUMPRODUCT(K28:$K$98, X28:$X$98)-K28*$AZ$3)/Z28, 0)</f>
        <v>18823.929687037657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2000000</v>
      </c>
      <c r="S29">
        <f t="shared" si="1"/>
        <v>18721.803624033913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13934.705075267699</v>
      </c>
      <c r="AC29">
        <f t="shared" si="2"/>
        <v>13608.069572927829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-12012.096722724398</v>
      </c>
      <c r="AI29">
        <f t="shared" si="6"/>
        <v>-12021.182432257385</v>
      </c>
      <c r="AJ29">
        <f t="shared" si="7"/>
        <v>326.63550233987007</v>
      </c>
      <c r="AK29">
        <f t="shared" si="22"/>
        <v>975.42935526873896</v>
      </c>
      <c r="AL29">
        <f t="shared" si="8"/>
        <v>-10719.117574648775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-630.88504272869523</v>
      </c>
      <c r="AR29">
        <f t="shared" si="9"/>
        <v>-631.3622315475377</v>
      </c>
      <c r="AS29">
        <f t="shared" si="9"/>
        <v>17.155160968738876</v>
      </c>
      <c r="AT29">
        <f t="shared" si="9"/>
        <v>51.230339272357284</v>
      </c>
      <c r="AU29">
        <f t="shared" si="9"/>
        <v>-562.97673130644148</v>
      </c>
      <c r="AW29">
        <v>26</v>
      </c>
      <c r="AX29">
        <f>IF(Z29&gt;0, (R29*SUMPRODUCT(K29:$K$98, X29:$X$98)-K29*$AZ$3)/Z29, 0)</f>
        <v>18721.803624033913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2000000</v>
      </c>
      <c r="S30">
        <f t="shared" si="1"/>
        <v>18504.990009202404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13608.069572927829</v>
      </c>
      <c r="AC30">
        <f t="shared" si="2"/>
        <v>13177.614793119474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-14953.541316100591</v>
      </c>
      <c r="AI30">
        <f t="shared" si="6"/>
        <v>-14962.442708905022</v>
      </c>
      <c r="AJ30">
        <f t="shared" si="7"/>
        <v>430.45477980835494</v>
      </c>
      <c r="AK30">
        <f t="shared" si="22"/>
        <v>952.56487010494811</v>
      </c>
      <c r="AL30">
        <f t="shared" si="8"/>
        <v>-13579.423058991719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-701.22508360871757</v>
      </c>
      <c r="AR30">
        <f t="shared" si="9"/>
        <v>-701.64250178288614</v>
      </c>
      <c r="AS30">
        <f t="shared" si="9"/>
        <v>20.18556558478133</v>
      </c>
      <c r="AT30">
        <f t="shared" si="9"/>
        <v>44.66917678977282</v>
      </c>
      <c r="AU30">
        <f t="shared" si="9"/>
        <v>-636.78775940833202</v>
      </c>
      <c r="AW30">
        <v>27</v>
      </c>
      <c r="AX30">
        <f>IF(Z30&gt;0, (R30*SUMPRODUCT(K30:$K$98, X30:$X$98)-K30*$AZ$3)/Z30, 0)</f>
        <v>18504.990009202404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2000000</v>
      </c>
      <c r="S31">
        <f t="shared" si="1"/>
        <v>18185.479995965641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13177.614793119474</v>
      </c>
      <c r="AC31">
        <f t="shared" si="2"/>
        <v>12655.34530140391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-18172.946824134135</v>
      </c>
      <c r="AI31">
        <f t="shared" si="6"/>
        <v>-18181.64562209287</v>
      </c>
      <c r="AJ31">
        <f t="shared" si="7"/>
        <v>522.26949171556407</v>
      </c>
      <c r="AK31">
        <f t="shared" si="22"/>
        <v>922.43303551836323</v>
      </c>
      <c r="AL31">
        <f t="shared" si="8"/>
        <v>-16736.943094858943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-760.88797574953753</v>
      </c>
      <c r="AR31">
        <f t="shared" si="9"/>
        <v>-761.25218805007023</v>
      </c>
      <c r="AS31">
        <f t="shared" si="9"/>
        <v>21.867041167998867</v>
      </c>
      <c r="AT31">
        <f t="shared" si="9"/>
        <v>38.621595713248325</v>
      </c>
      <c r="AU31">
        <f t="shared" si="9"/>
        <v>-700.76355116882303</v>
      </c>
      <c r="AW31">
        <v>28</v>
      </c>
      <c r="AX31">
        <f>IF(Z31&gt;0, (R31*SUMPRODUCT(K31:$K$98, X31:$X$98)-K31*$AZ$3)/Z31, 0)</f>
        <v>18185.479995965641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2000000</v>
      </c>
      <c r="S32">
        <f t="shared" si="1"/>
        <v>17774.938037222175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12655.34530140391</v>
      </c>
      <c r="AC32">
        <f t="shared" si="2"/>
        <v>12054.239104130402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-21571.045354385573</v>
      </c>
      <c r="AI32">
        <f t="shared" si="6"/>
        <v>-21579.522345331257</v>
      </c>
      <c r="AJ32">
        <f t="shared" si="7"/>
        <v>601.10619727350786</v>
      </c>
      <c r="AK32">
        <f t="shared" si="22"/>
        <v>885.87417109827379</v>
      </c>
      <c r="AL32">
        <f t="shared" si="8"/>
        <v>-20092.541976959477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-806.39631503077851</v>
      </c>
      <c r="AR32">
        <f t="shared" si="9"/>
        <v>-806.71321271231625</v>
      </c>
      <c r="AS32">
        <f t="shared" si="9"/>
        <v>22.471318123902204</v>
      </c>
      <c r="AT32">
        <f t="shared" si="9"/>
        <v>33.116877528114642</v>
      </c>
      <c r="AU32">
        <f t="shared" si="9"/>
        <v>-751.12501706029946</v>
      </c>
      <c r="AW32">
        <v>29</v>
      </c>
      <c r="AX32">
        <f>IF(Z32&gt;0, (R32*SUMPRODUCT(K32:$K$98, X32:$X$98)-K32*$AZ$3)/Z32, 0)</f>
        <v>17774.938037222175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2000000</v>
      </c>
      <c r="S33">
        <f t="shared" si="1"/>
        <v>17290.883182321326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12054.239104130402</v>
      </c>
      <c r="AC33">
        <f t="shared" si="2"/>
        <v>11390.50509131037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-25239.658680116187</v>
      </c>
      <c r="AI33">
        <f t="shared" si="6"/>
        <v>-25247.893153285662</v>
      </c>
      <c r="AJ33">
        <f t="shared" si="7"/>
        <v>663.73401282003215</v>
      </c>
      <c r="AK33">
        <f t="shared" si="22"/>
        <v>843.79673728912826</v>
      </c>
      <c r="AL33">
        <f t="shared" si="8"/>
        <v>-23740.362403176499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-842.44740617999332</v>
      </c>
      <c r="AR33">
        <f t="shared" si="9"/>
        <v>-842.72225579863527</v>
      </c>
      <c r="AS33">
        <f t="shared" si="9"/>
        <v>22.154063356418597</v>
      </c>
      <c r="AT33">
        <f t="shared" si="9"/>
        <v>28.164183267358474</v>
      </c>
      <c r="AU33">
        <f t="shared" si="9"/>
        <v>-792.40400917485817</v>
      </c>
      <c r="AW33">
        <v>30</v>
      </c>
      <c r="AX33">
        <f>IF(Z33&gt;0, (R33*SUMPRODUCT(K33:$K$98, X33:$X$98)-K33*$AZ$3)/Z33, 0)</f>
        <v>17290.883182321326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2000000</v>
      </c>
      <c r="S34">
        <f t="shared" si="1"/>
        <v>16743.413424670776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11390.50509131037</v>
      </c>
      <c r="AC34">
        <f t="shared" si="2"/>
        <v>10675.434740675679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-29160.337992776917</v>
      </c>
      <c r="AI34">
        <f t="shared" si="6"/>
        <v>-29168.307869102242</v>
      </c>
      <c r="AJ34">
        <f t="shared" si="7"/>
        <v>715.07035063469084</v>
      </c>
      <c r="AK34">
        <f t="shared" si="22"/>
        <v>797.3353563917259</v>
      </c>
      <c r="AL34">
        <f t="shared" si="8"/>
        <v>-27655.902162075825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-869.02816235316675</v>
      </c>
      <c r="AR34">
        <f t="shared" si="9"/>
        <v>-869.26567835791593</v>
      </c>
      <c r="AS34">
        <f t="shared" si="9"/>
        <v>21.310324760955314</v>
      </c>
      <c r="AT34">
        <f t="shared" si="9"/>
        <v>23.761963243222471</v>
      </c>
      <c r="AU34">
        <f t="shared" ref="AU34:AU97" si="23">AL34*$K34</f>
        <v>-824.1933903537381</v>
      </c>
      <c r="AW34">
        <v>31</v>
      </c>
      <c r="AX34">
        <f>IF(Z34&gt;0, (R34*SUMPRODUCT(K34:$K$98, X34:$X$98)-K34*$AZ$3)/Z34, 0)</f>
        <v>16743.413424670776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2000000</v>
      </c>
      <c r="S35">
        <f t="shared" si="1"/>
        <v>16136.616016044551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10675.434740675679</v>
      </c>
      <c r="AC35">
        <f t="shared" si="2"/>
        <v>9920.1360922022486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-32909.645608632163</v>
      </c>
      <c r="AI35">
        <f t="shared" ref="AI35:AI66" si="25">SUM(AE35:AH35)</f>
        <v>-32917.330100909181</v>
      </c>
      <c r="AJ35">
        <f t="shared" si="7"/>
        <v>755.29864847343015</v>
      </c>
      <c r="AK35">
        <f t="shared" si="22"/>
        <v>747.28043184729756</v>
      </c>
      <c r="AL35">
        <f t="shared" si="8"/>
        <v>-31414.751020588454</v>
      </c>
      <c r="AN35">
        <f t="shared" ref="AN35:AT66" si="26">AE35*$K35</f>
        <v>0</v>
      </c>
      <c r="AO35">
        <f t="shared" si="26"/>
        <v>0</v>
      </c>
      <c r="AP35">
        <f t="shared" si="26"/>
        <v>-0.20447416954573741</v>
      </c>
      <c r="AQ35">
        <f t="shared" si="26"/>
        <v>-875.68211578440253</v>
      </c>
      <c r="AR35">
        <f t="shared" si="26"/>
        <v>-875.88658995394826</v>
      </c>
      <c r="AS35">
        <f t="shared" si="26"/>
        <v>20.097497445272644</v>
      </c>
      <c r="AT35">
        <f t="shared" si="26"/>
        <v>19.884143312460356</v>
      </c>
      <c r="AU35">
        <f t="shared" si="23"/>
        <v>-835.90494919621517</v>
      </c>
      <c r="AW35">
        <v>32</v>
      </c>
      <c r="AX35">
        <f>IF(Z35&gt;0, (R35*SUMPRODUCT(K35:$K$98, X35:$X$98)-K35*$AZ$3)/Z35, 0)</f>
        <v>16136.616016044551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2000000</v>
      </c>
      <c r="S36">
        <f t="shared" si="1"/>
        <v>15493.064194460845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9920.1360922022486</v>
      </c>
      <c r="AC36">
        <f t="shared" si="2"/>
        <v>9145.9981852390429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-36566.468383827705</v>
      </c>
      <c r="AI36">
        <f t="shared" si="25"/>
        <v>-36573.847490754553</v>
      </c>
      <c r="AJ36">
        <f t="shared" si="7"/>
        <v>774.13790696320575</v>
      </c>
      <c r="AK36">
        <f t="shared" si="22"/>
        <v>694.40952645415746</v>
      </c>
      <c r="AL36">
        <f t="shared" si="8"/>
        <v>-35105.300057337197</v>
      </c>
      <c r="AN36">
        <f t="shared" si="26"/>
        <v>0</v>
      </c>
      <c r="AO36">
        <f t="shared" si="26"/>
        <v>0</v>
      </c>
      <c r="AP36">
        <f t="shared" si="26"/>
        <v>-0.17531095494301946</v>
      </c>
      <c r="AQ36">
        <f t="shared" si="26"/>
        <v>-868.73690201403656</v>
      </c>
      <c r="AR36">
        <f t="shared" si="26"/>
        <v>-868.91221296897959</v>
      </c>
      <c r="AS36">
        <f t="shared" si="26"/>
        <v>18.391772483127824</v>
      </c>
      <c r="AT36">
        <f t="shared" si="26"/>
        <v>16.497605795795774</v>
      </c>
      <c r="AU36">
        <f t="shared" si="23"/>
        <v>-834.02283469005613</v>
      </c>
      <c r="AW36">
        <v>33</v>
      </c>
      <c r="AX36">
        <f>IF(Z36&gt;0, (R36*SUMPRODUCT(K36:$K$98, X36:$X$98)-K36*$AZ$3)/Z36, 0)</f>
        <v>15493.064194460845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2000000</v>
      </c>
      <c r="S37">
        <f t="shared" si="1"/>
        <v>14828.575693120549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9145.9981852390429</v>
      </c>
      <c r="AC37">
        <f t="shared" si="2"/>
        <v>8367.9257553867865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-40228.890932048365</v>
      </c>
      <c r="AI37">
        <f t="shared" si="25"/>
        <v>-40235.944817337622</v>
      </c>
      <c r="AJ37">
        <f t="shared" si="7"/>
        <v>778.07242985225639</v>
      </c>
      <c r="AK37">
        <f t="shared" si="22"/>
        <v>640.21987296673308</v>
      </c>
      <c r="AL37">
        <f t="shared" si="8"/>
        <v>-38817.652514518632</v>
      </c>
      <c r="AN37">
        <f t="shared" si="26"/>
        <v>0</v>
      </c>
      <c r="AO37">
        <f t="shared" si="26"/>
        <v>0</v>
      </c>
      <c r="AP37">
        <f t="shared" si="26"/>
        <v>-0.14962894783987818</v>
      </c>
      <c r="AQ37">
        <f t="shared" si="26"/>
        <v>-853.34625898938771</v>
      </c>
      <c r="AR37">
        <f t="shared" si="26"/>
        <v>-853.49588793722762</v>
      </c>
      <c r="AS37">
        <f t="shared" si="26"/>
        <v>16.504685609124202</v>
      </c>
      <c r="AT37">
        <f t="shared" si="26"/>
        <v>13.580519394622169</v>
      </c>
      <c r="AU37">
        <f t="shared" si="23"/>
        <v>-823.41068293348121</v>
      </c>
      <c r="AW37">
        <v>34</v>
      </c>
      <c r="AX37">
        <f>IF(Z37&gt;0, (R37*SUMPRODUCT(K37:$K$98, X37:$X$98)-K37*$AZ$3)/Z37, 0)</f>
        <v>14828.575693120549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2000000</v>
      </c>
      <c r="S38">
        <f t="shared" si="1"/>
        <v>14157.158537222494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8367.9257553867865</v>
      </c>
      <c r="AC38">
        <f t="shared" si="2"/>
        <v>7595.5299179704161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-44305.146516734523</v>
      </c>
      <c r="AI38">
        <f t="shared" si="25"/>
        <v>-44311.852956005161</v>
      </c>
      <c r="AJ38">
        <f t="shared" si="7"/>
        <v>772.39583741637034</v>
      </c>
      <c r="AK38">
        <f t="shared" si="22"/>
        <v>585.75480287707512</v>
      </c>
      <c r="AL38">
        <f t="shared" si="8"/>
        <v>-42953.702315711715</v>
      </c>
      <c r="AN38">
        <f t="shared" si="26"/>
        <v>0</v>
      </c>
      <c r="AO38">
        <f t="shared" si="26"/>
        <v>0</v>
      </c>
      <c r="AP38">
        <f t="shared" si="26"/>
        <v>-0.12701681042581606</v>
      </c>
      <c r="AQ38">
        <f t="shared" si="26"/>
        <v>-839.11866922362935</v>
      </c>
      <c r="AR38">
        <f t="shared" si="26"/>
        <v>-839.24568603405521</v>
      </c>
      <c r="AS38">
        <f t="shared" si="26"/>
        <v>14.628814441723812</v>
      </c>
      <c r="AT38">
        <f t="shared" si="26"/>
        <v>11.093920894628102</v>
      </c>
      <c r="AU38">
        <f t="shared" si="23"/>
        <v>-813.52295069770321</v>
      </c>
      <c r="AW38">
        <v>35</v>
      </c>
      <c r="AX38">
        <f>IF(Z38&gt;0, (R38*SUMPRODUCT(K38:$K$98, X38:$X$98)-K38*$AZ$3)/Z38, 0)</f>
        <v>14157.158537222494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2000000</v>
      </c>
      <c r="S39">
        <f t="shared" si="1"/>
        <v>13465.537133281763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7595.5299179704161</v>
      </c>
      <c r="AC39">
        <f t="shared" si="2"/>
        <v>6828.688410865554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-48053.264088007083</v>
      </c>
      <c r="AI39">
        <f t="shared" si="25"/>
        <v>-48059.603129984462</v>
      </c>
      <c r="AJ39">
        <f t="shared" si="7"/>
        <v>766.8415071048621</v>
      </c>
      <c r="AK39">
        <f t="shared" si="22"/>
        <v>531.68709425792918</v>
      </c>
      <c r="AL39">
        <f t="shared" si="8"/>
        <v>-46761.07452862167</v>
      </c>
      <c r="AN39">
        <f t="shared" si="26"/>
        <v>0</v>
      </c>
      <c r="AO39">
        <f t="shared" si="26"/>
        <v>0</v>
      </c>
      <c r="AP39">
        <f t="shared" si="26"/>
        <v>-0.10719506984124304</v>
      </c>
      <c r="AQ39">
        <f t="shared" si="26"/>
        <v>-812.59487133795426</v>
      </c>
      <c r="AR39">
        <f t="shared" si="26"/>
        <v>-812.70206640779554</v>
      </c>
      <c r="AS39">
        <f t="shared" si="26"/>
        <v>12.967516101741706</v>
      </c>
      <c r="AT39">
        <f t="shared" si="26"/>
        <v>8.9909856104530643</v>
      </c>
      <c r="AU39">
        <f t="shared" si="23"/>
        <v>-790.74356469560075</v>
      </c>
      <c r="AW39">
        <v>36</v>
      </c>
      <c r="AX39">
        <f>IF(Z39&gt;0, (R39*SUMPRODUCT(K39:$K$98, X39:$X$98)-K39*$AZ$3)/Z39, 0)</f>
        <v>13465.537133281763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2000000</v>
      </c>
      <c r="S40">
        <f t="shared" si="1"/>
        <v>12759.680895002632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6828.688410865554</v>
      </c>
      <c r="AC40">
        <f t="shared" si="2"/>
        <v>6080.6267199907834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-51004.12547110868</v>
      </c>
      <c r="AI40">
        <f t="shared" si="25"/>
        <v>-51010.082346882089</v>
      </c>
      <c r="AJ40">
        <f t="shared" si="7"/>
        <v>748.06169087477065</v>
      </c>
      <c r="AK40">
        <f t="shared" si="22"/>
        <v>478.00818876058884</v>
      </c>
      <c r="AL40">
        <f t="shared" si="8"/>
        <v>-49784.012467246728</v>
      </c>
      <c r="AN40">
        <f t="shared" si="26"/>
        <v>0</v>
      </c>
      <c r="AO40">
        <f t="shared" si="26"/>
        <v>0</v>
      </c>
      <c r="AP40">
        <f t="shared" si="26"/>
        <v>-8.9939755887438175E-2</v>
      </c>
      <c r="AQ40">
        <f t="shared" si="26"/>
        <v>-770.08464984283569</v>
      </c>
      <c r="AR40">
        <f t="shared" si="26"/>
        <v>-770.17458959872306</v>
      </c>
      <c r="AS40">
        <f t="shared" si="26"/>
        <v>11.294592740433378</v>
      </c>
      <c r="AT40">
        <f t="shared" si="26"/>
        <v>7.2171959672599515</v>
      </c>
      <c r="AU40">
        <f t="shared" si="23"/>
        <v>-751.66280089102975</v>
      </c>
      <c r="AW40">
        <v>37</v>
      </c>
      <c r="AX40">
        <f>IF(Z40&gt;0, (R40*SUMPRODUCT(K40:$K$98, X40:$X$98)-K40*$AZ$3)/Z40, 0)</f>
        <v>12759.680895002632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2000000</v>
      </c>
      <c r="S41">
        <f t="shared" si="1"/>
        <v>12065.076809463091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6080.6267199907834</v>
      </c>
      <c r="AC41">
        <f t="shared" si="2"/>
        <v>5368.1609812757906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-53701.438107618349</v>
      </c>
      <c r="AI41">
        <f t="shared" si="25"/>
        <v>-53706.999780645856</v>
      </c>
      <c r="AJ41">
        <f t="shared" si="7"/>
        <v>712.46573871499277</v>
      </c>
      <c r="AK41">
        <f t="shared" si="22"/>
        <v>425.64387039935485</v>
      </c>
      <c r="AL41">
        <f t="shared" si="8"/>
        <v>-52568.890171531508</v>
      </c>
      <c r="AN41">
        <f t="shared" si="26"/>
        <v>0</v>
      </c>
      <c r="AO41">
        <f t="shared" si="26"/>
        <v>0</v>
      </c>
      <c r="AP41">
        <f t="shared" si="26"/>
        <v>-7.4975710759475844E-2</v>
      </c>
      <c r="AQ41">
        <f t="shared" si="26"/>
        <v>-723.93746827869268</v>
      </c>
      <c r="AR41">
        <f t="shared" si="26"/>
        <v>-724.01244398945221</v>
      </c>
      <c r="AS41">
        <f t="shared" si="26"/>
        <v>9.6045964744372316</v>
      </c>
      <c r="AT41">
        <f t="shared" si="26"/>
        <v>5.738012924490727</v>
      </c>
      <c r="AU41">
        <f t="shared" si="23"/>
        <v>-708.66983459052426</v>
      </c>
      <c r="AW41">
        <v>38</v>
      </c>
      <c r="AX41">
        <f>IF(Z41&gt;0, (R41*SUMPRODUCT(K41:$K$98, X41:$X$98)-K41*$AZ$3)/Z41, 0)</f>
        <v>12065.076809463091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2000000</v>
      </c>
      <c r="S42">
        <f t="shared" si="1"/>
        <v>11382.081509314998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5368.1609812757906</v>
      </c>
      <c r="AC42">
        <f t="shared" si="2"/>
        <v>4695.6689693612443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-55870.546344787654</v>
      </c>
      <c r="AI42">
        <f t="shared" si="25"/>
        <v>-55875.703210170228</v>
      </c>
      <c r="AJ42">
        <f t="shared" si="7"/>
        <v>672.49201191454631</v>
      </c>
      <c r="AK42">
        <f t="shared" si="22"/>
        <v>375.77126868930537</v>
      </c>
      <c r="AL42">
        <f t="shared" si="8"/>
        <v>-54827.439929566375</v>
      </c>
      <c r="AN42">
        <f t="shared" si="26"/>
        <v>0</v>
      </c>
      <c r="AO42">
        <f t="shared" si="26"/>
        <v>0</v>
      </c>
      <c r="AP42">
        <f t="shared" si="26"/>
        <v>-6.2070166502151455E-2</v>
      </c>
      <c r="AQ42">
        <f t="shared" si="26"/>
        <v>-672.48102421020769</v>
      </c>
      <c r="AR42">
        <f t="shared" si="26"/>
        <v>-672.54309437670986</v>
      </c>
      <c r="AS42">
        <f t="shared" si="26"/>
        <v>8.0943922430010051</v>
      </c>
      <c r="AT42">
        <f t="shared" si="26"/>
        <v>4.5229385457858218</v>
      </c>
      <c r="AU42">
        <f t="shared" si="23"/>
        <v>-659.92576358792303</v>
      </c>
      <c r="AW42">
        <v>39</v>
      </c>
      <c r="AX42">
        <f>IF(Z42&gt;0, (R42*SUMPRODUCT(K42:$K$98, X42:$X$98)-K42*$AZ$3)/Z42, 0)</f>
        <v>11382.081509314998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2000000</v>
      </c>
      <c r="S43">
        <f t="shared" si="1"/>
        <v>10720.53672136684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4695.6689693612443</v>
      </c>
      <c r="AC43">
        <f t="shared" si="2"/>
        <v>4069.121388333308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-57721.045882174978</v>
      </c>
      <c r="AI43">
        <f t="shared" si="25"/>
        <v>-57725.790422366961</v>
      </c>
      <c r="AJ43">
        <f t="shared" si="7"/>
        <v>626.5475810279363</v>
      </c>
      <c r="AK43">
        <f t="shared" si="22"/>
        <v>328.69682785528715</v>
      </c>
      <c r="AL43">
        <f t="shared" si="8"/>
        <v>-56770.546013483734</v>
      </c>
      <c r="AN43">
        <f t="shared" si="26"/>
        <v>0</v>
      </c>
      <c r="AO43">
        <f t="shared" si="26"/>
        <v>0</v>
      </c>
      <c r="AP43">
        <f t="shared" si="26"/>
        <v>-5.0988615911038419E-2</v>
      </c>
      <c r="AQ43">
        <f t="shared" si="26"/>
        <v>-620.31643096670223</v>
      </c>
      <c r="AR43">
        <f t="shared" si="26"/>
        <v>-620.36741958261325</v>
      </c>
      <c r="AS43">
        <f t="shared" si="26"/>
        <v>6.7333804049121149</v>
      </c>
      <c r="AT43">
        <f t="shared" si="26"/>
        <v>3.5324384721212065</v>
      </c>
      <c r="AU43">
        <f t="shared" si="23"/>
        <v>-610.10160070557993</v>
      </c>
      <c r="AW43">
        <v>40</v>
      </c>
      <c r="AX43">
        <f>IF(Z43&gt;0, (R43*SUMPRODUCT(K43:$K$98, X43:$X$98)-K43*$AZ$3)/Z43, 0)</f>
        <v>10720.53672136684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2000000</v>
      </c>
      <c r="S44">
        <f t="shared" si="1"/>
        <v>10083.984055837751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4069.121388333308</v>
      </c>
      <c r="AC44">
        <f t="shared" si="2"/>
        <v>3489.8169602079211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-59384.734421523055</v>
      </c>
      <c r="AI44">
        <f t="shared" si="25"/>
        <v>-59389.060361722986</v>
      </c>
      <c r="AJ44">
        <f t="shared" si="7"/>
        <v>579.30442812538695</v>
      </c>
      <c r="AK44">
        <f t="shared" si="22"/>
        <v>284.83849718333158</v>
      </c>
      <c r="AL44">
        <f t="shared" si="8"/>
        <v>-58524.917436414267</v>
      </c>
      <c r="AN44">
        <f t="shared" si="26"/>
        <v>0</v>
      </c>
      <c r="AO44">
        <f t="shared" si="26"/>
        <v>0</v>
      </c>
      <c r="AP44">
        <f t="shared" si="26"/>
        <v>-4.1508934176178645E-2</v>
      </c>
      <c r="AQ44">
        <f t="shared" si="26"/>
        <v>-569.81763922970765</v>
      </c>
      <c r="AR44">
        <f t="shared" si="26"/>
        <v>-569.85914816388379</v>
      </c>
      <c r="AS44">
        <f t="shared" si="26"/>
        <v>5.5586319421188675</v>
      </c>
      <c r="AT44">
        <f t="shared" si="26"/>
        <v>2.7331266462297843</v>
      </c>
      <c r="AU44">
        <f t="shared" si="23"/>
        <v>-561.56738957553512</v>
      </c>
      <c r="AW44">
        <v>41</v>
      </c>
      <c r="AX44">
        <f>IF(Z44&gt;0, (R44*SUMPRODUCT(K44:$K$98, X44:$X$98)-K44*$AZ$3)/Z44, 0)</f>
        <v>10083.984055837751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2000000</v>
      </c>
      <c r="S45">
        <f t="shared" si="1"/>
        <v>9461.7513046937183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3489.8169602079211</v>
      </c>
      <c r="AC45">
        <f t="shared" si="2"/>
        <v>2956.6171806579582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-60266.997166371744</v>
      </c>
      <c r="AI45">
        <f t="shared" si="25"/>
        <v>-60270.903178437387</v>
      </c>
      <c r="AJ45">
        <f t="shared" si="7"/>
        <v>533.19977954996284</v>
      </c>
      <c r="AK45">
        <f t="shared" si="22"/>
        <v>244.28718721455451</v>
      </c>
      <c r="AL45">
        <f t="shared" si="8"/>
        <v>-59493.416211672869</v>
      </c>
      <c r="AN45">
        <f t="shared" si="26"/>
        <v>0</v>
      </c>
      <c r="AO45">
        <f t="shared" si="26"/>
        <v>0</v>
      </c>
      <c r="AP45">
        <f t="shared" si="26"/>
        <v>-3.3463905745414045E-2</v>
      </c>
      <c r="AQ45">
        <f t="shared" si="26"/>
        <v>-516.32434279330243</v>
      </c>
      <c r="AR45">
        <f t="shared" si="26"/>
        <v>-516.35780669904796</v>
      </c>
      <c r="AS45">
        <f t="shared" si="26"/>
        <v>4.5680727213547758</v>
      </c>
      <c r="AT45">
        <f t="shared" si="26"/>
        <v>2.0928771520370208</v>
      </c>
      <c r="AU45">
        <f t="shared" si="23"/>
        <v>-509.69685682565608</v>
      </c>
      <c r="AW45">
        <v>42</v>
      </c>
      <c r="AX45">
        <f>IF(Z45&gt;0, (R45*SUMPRODUCT(K45:$K$98, X45:$X$98)-K45*$AZ$3)/Z45, 0)</f>
        <v>9461.7513046937183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2000000</v>
      </c>
      <c r="S46">
        <f t="shared" si="1"/>
        <v>8857.0210603826854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2956.6171806579582</v>
      </c>
      <c r="AC46">
        <f t="shared" si="2"/>
        <v>2472.9873554358587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-60288.132554048272</v>
      </c>
      <c r="AI46">
        <f t="shared" si="25"/>
        <v>-60291.622705164795</v>
      </c>
      <c r="AJ46">
        <f t="shared" si="7"/>
        <v>483.6298252220995</v>
      </c>
      <c r="AK46">
        <f t="shared" si="22"/>
        <v>206.96320264605708</v>
      </c>
      <c r="AL46">
        <f t="shared" si="8"/>
        <v>-59601.029677296632</v>
      </c>
      <c r="AN46">
        <f t="shared" si="26"/>
        <v>0</v>
      </c>
      <c r="AO46">
        <f t="shared" si="26"/>
        <v>0</v>
      </c>
      <c r="AP46">
        <f t="shared" si="26"/>
        <v>-2.6697417714620079E-2</v>
      </c>
      <c r="AQ46">
        <f t="shared" si="26"/>
        <v>-461.16554965505907</v>
      </c>
      <c r="AR46">
        <f t="shared" si="26"/>
        <v>-461.19224707277368</v>
      </c>
      <c r="AS46">
        <f t="shared" si="26"/>
        <v>3.6994579982748732</v>
      </c>
      <c r="AT46">
        <f t="shared" si="26"/>
        <v>1.5831357692340948</v>
      </c>
      <c r="AU46">
        <f t="shared" si="23"/>
        <v>-455.90965330526467</v>
      </c>
      <c r="AW46">
        <v>43</v>
      </c>
      <c r="AX46">
        <f>IF(Z46&gt;0, (R46*SUMPRODUCT(K46:$K$98, X46:$X$98)-K46*$AZ$3)/Z46, 0)</f>
        <v>8857.0210603826854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2000000</v>
      </c>
      <c r="S47">
        <f t="shared" si="1"/>
        <v>8278.9362498356677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2472.9873554358587</v>
      </c>
      <c r="AC47">
        <f t="shared" si="2"/>
        <v>2041.0133393265144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-59778.20096863238</v>
      </c>
      <c r="AI47">
        <f t="shared" si="25"/>
        <v>-59781.282604481683</v>
      </c>
      <c r="AJ47">
        <f t="shared" si="7"/>
        <v>431.97401610934435</v>
      </c>
      <c r="AK47">
        <f t="shared" si="22"/>
        <v>173.10911488051013</v>
      </c>
      <c r="AL47">
        <f t="shared" si="8"/>
        <v>-59176.199473491826</v>
      </c>
      <c r="AN47">
        <f t="shared" si="26"/>
        <v>0</v>
      </c>
      <c r="AO47">
        <f t="shared" si="26"/>
        <v>0</v>
      </c>
      <c r="AP47">
        <f t="shared" si="26"/>
        <v>-2.1046908850092073E-2</v>
      </c>
      <c r="AQ47">
        <f t="shared" si="26"/>
        <v>-408.27223219582157</v>
      </c>
      <c r="AR47">
        <f t="shared" si="26"/>
        <v>-408.29327910467168</v>
      </c>
      <c r="AS47">
        <f t="shared" si="26"/>
        <v>2.9502894525062633</v>
      </c>
      <c r="AT47">
        <f t="shared" si="26"/>
        <v>1.1822979547811192</v>
      </c>
      <c r="AU47">
        <f t="shared" si="23"/>
        <v>-404.16069169738427</v>
      </c>
      <c r="AW47">
        <v>44</v>
      </c>
      <c r="AX47">
        <f>IF(Z47&gt;0, (R47*SUMPRODUCT(K47:$K$98, X47:$X$98)-K47*$AZ$3)/Z47, 0)</f>
        <v>8278.9362498356677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2000000</v>
      </c>
      <c r="S48">
        <f t="shared" si="1"/>
        <v>7724.9534614708055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2041.0133393265144</v>
      </c>
      <c r="AC48">
        <f t="shared" si="2"/>
        <v>1658.8049763679376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-58664.459696786595</v>
      </c>
      <c r="AI48">
        <f t="shared" si="25"/>
        <v>-58667.143863404301</v>
      </c>
      <c r="AJ48">
        <f t="shared" si="7"/>
        <v>382.2083629585768</v>
      </c>
      <c r="AK48">
        <f t="shared" si="22"/>
        <v>142.87093375285602</v>
      </c>
      <c r="AL48">
        <f t="shared" si="8"/>
        <v>-58142.064566692869</v>
      </c>
      <c r="AN48">
        <f t="shared" si="26"/>
        <v>0</v>
      </c>
      <c r="AO48">
        <f t="shared" si="26"/>
        <v>0</v>
      </c>
      <c r="AP48">
        <f t="shared" si="26"/>
        <v>-1.6368106822362911E-2</v>
      </c>
      <c r="AQ48">
        <f t="shared" si="26"/>
        <v>-357.73716007781354</v>
      </c>
      <c r="AR48">
        <f t="shared" si="26"/>
        <v>-357.75352818463591</v>
      </c>
      <c r="AS48">
        <f t="shared" si="26"/>
        <v>2.3307149683044122</v>
      </c>
      <c r="AT48">
        <f t="shared" si="26"/>
        <v>0.871230083130072</v>
      </c>
      <c r="AU48">
        <f t="shared" si="23"/>
        <v>-354.5515831332014</v>
      </c>
      <c r="AW48">
        <v>45</v>
      </c>
      <c r="AX48">
        <f>IF(Z48&gt;0, (R48*SUMPRODUCT(K48:$K$98, X48:$X$98)-K48*$AZ$3)/Z48, 0)</f>
        <v>7724.9534614708055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2000000</v>
      </c>
      <c r="S49">
        <f t="shared" si="1"/>
        <v>7193.4071813910023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1658.8049763679376</v>
      </c>
      <c r="AC49">
        <f t="shared" si="2"/>
        <v>1324.3391281090935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-56962.854428530329</v>
      </c>
      <c r="AI49">
        <f t="shared" si="25"/>
        <v>-56965.155735641674</v>
      </c>
      <c r="AJ49">
        <f t="shared" si="7"/>
        <v>334.46584825884406</v>
      </c>
      <c r="AK49">
        <f t="shared" si="22"/>
        <v>116.11634834575564</v>
      </c>
      <c r="AL49">
        <f t="shared" si="8"/>
        <v>-56514.573539037076</v>
      </c>
      <c r="AN49">
        <f t="shared" si="26"/>
        <v>0</v>
      </c>
      <c r="AO49">
        <f t="shared" si="26"/>
        <v>0</v>
      </c>
      <c r="AP49">
        <f t="shared" si="26"/>
        <v>-1.2529840328003422E-2</v>
      </c>
      <c r="AQ49">
        <f t="shared" si="26"/>
        <v>-310.14351239649267</v>
      </c>
      <c r="AR49">
        <f t="shared" si="26"/>
        <v>-310.15604223682061</v>
      </c>
      <c r="AS49">
        <f t="shared" si="26"/>
        <v>1.8210536321669122</v>
      </c>
      <c r="AT49">
        <f t="shared" si="26"/>
        <v>0.63221431727568134</v>
      </c>
      <c r="AU49">
        <f t="shared" si="23"/>
        <v>-307.70277428737802</v>
      </c>
      <c r="AW49">
        <v>46</v>
      </c>
      <c r="AX49">
        <f>IF(Z49&gt;0, (R49*SUMPRODUCT(K49:$K$98, X49:$X$98)-K49*$AZ$3)/Z49, 0)</f>
        <v>7193.4071813910023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2000000</v>
      </c>
      <c r="S50">
        <f t="shared" si="1"/>
        <v>6679.6786262639889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1324.3391281090935</v>
      </c>
      <c r="AC50">
        <f t="shared" si="2"/>
        <v>1034.9735726938238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-54639.810658278504</v>
      </c>
      <c r="AI50">
        <f t="shared" si="25"/>
        <v>-54641.747453502125</v>
      </c>
      <c r="AJ50">
        <f t="shared" si="7"/>
        <v>289.36555541526968</v>
      </c>
      <c r="AK50">
        <f t="shared" si="22"/>
        <v>92.703738967636554</v>
      </c>
      <c r="AL50">
        <f t="shared" si="8"/>
        <v>-54259.678159119219</v>
      </c>
      <c r="AN50">
        <f t="shared" si="26"/>
        <v>0</v>
      </c>
      <c r="AO50">
        <f t="shared" si="26"/>
        <v>0</v>
      </c>
      <c r="AP50">
        <f t="shared" si="26"/>
        <v>-9.4153537090231419E-3</v>
      </c>
      <c r="AQ50">
        <f t="shared" si="26"/>
        <v>-265.62082437392382</v>
      </c>
      <c r="AR50">
        <f t="shared" si="26"/>
        <v>-265.63023972763284</v>
      </c>
      <c r="AS50">
        <f t="shared" si="26"/>
        <v>1.4066944311999907</v>
      </c>
      <c r="AT50">
        <f t="shared" si="26"/>
        <v>0.45066121698571199</v>
      </c>
      <c r="AU50">
        <f t="shared" si="23"/>
        <v>-263.77288407944718</v>
      </c>
      <c r="AW50">
        <v>47</v>
      </c>
      <c r="AX50">
        <f>IF(Z50&gt;0, (R50*SUMPRODUCT(K50:$K$98, X50:$X$98)-K50*$AZ$3)/Z50, 0)</f>
        <v>6679.6786262639889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2000000</v>
      </c>
      <c r="S51">
        <f t="shared" si="1"/>
        <v>6175.4427564602838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1034.9735726938238</v>
      </c>
      <c r="AC51">
        <f t="shared" si="2"/>
        <v>787.90449562456411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-51614.92025420368</v>
      </c>
      <c r="AI51">
        <f t="shared" si="25"/>
        <v>-51616.515088223474</v>
      </c>
      <c r="AJ51">
        <f t="shared" si="7"/>
        <v>247.06907706925972</v>
      </c>
      <c r="AK51">
        <f t="shared" si="22"/>
        <v>72.448150088567672</v>
      </c>
      <c r="AL51">
        <f t="shared" si="8"/>
        <v>-51296.997861065647</v>
      </c>
      <c r="AN51">
        <f t="shared" si="26"/>
        <v>0</v>
      </c>
      <c r="AO51">
        <f t="shared" si="26"/>
        <v>0</v>
      </c>
      <c r="AP51">
        <f t="shared" si="26"/>
        <v>-6.9222997777600818E-3</v>
      </c>
      <c r="AQ51">
        <f t="shared" si="26"/>
        <v>-224.03206012023122</v>
      </c>
      <c r="AR51">
        <f t="shared" si="26"/>
        <v>-224.03898242000895</v>
      </c>
      <c r="AS51">
        <f t="shared" si="26"/>
        <v>1.0723913561277361</v>
      </c>
      <c r="AT51">
        <f t="shared" si="26"/>
        <v>0.31445768464438628</v>
      </c>
      <c r="AU51">
        <f t="shared" si="23"/>
        <v>-222.65213337923683</v>
      </c>
      <c r="AW51">
        <v>48</v>
      </c>
      <c r="AX51">
        <f>IF(Z51&gt;0, (R51*SUMPRODUCT(K51:$K$98, X51:$X$98)-K51*$AZ$3)/Z51, 0)</f>
        <v>6175.4427564602838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2000000</v>
      </c>
      <c r="S52">
        <f t="shared" si="1"/>
        <v>5673.9316022690828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787.90449562456411</v>
      </c>
      <c r="AC52">
        <f t="shared" si="2"/>
        <v>580.43649559778214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-48024.072992049521</v>
      </c>
      <c r="AI52">
        <f t="shared" si="25"/>
        <v>-48025.351727272922</v>
      </c>
      <c r="AJ52">
        <f t="shared" si="7"/>
        <v>207.46800002678197</v>
      </c>
      <c r="AK52">
        <f t="shared" si="22"/>
        <v>55.153314693719494</v>
      </c>
      <c r="AL52">
        <f t="shared" si="8"/>
        <v>-47762.730412552417</v>
      </c>
      <c r="AN52">
        <f t="shared" si="26"/>
        <v>0</v>
      </c>
      <c r="AO52">
        <f t="shared" si="26"/>
        <v>0</v>
      </c>
      <c r="AP52">
        <f t="shared" si="26"/>
        <v>-4.9556145268247398E-3</v>
      </c>
      <c r="AQ52">
        <f t="shared" si="26"/>
        <v>-186.11264427696744</v>
      </c>
      <c r="AR52">
        <f t="shared" si="26"/>
        <v>-186.11759989149428</v>
      </c>
      <c r="AS52">
        <f t="shared" si="26"/>
        <v>0.80402214310790976</v>
      </c>
      <c r="AT52">
        <f t="shared" si="26"/>
        <v>0.21374133010307567</v>
      </c>
      <c r="AU52">
        <f t="shared" si="23"/>
        <v>-185.09983641828327</v>
      </c>
      <c r="AW52">
        <v>49</v>
      </c>
      <c r="AX52">
        <f>IF(Z52&gt;0, (R52*SUMPRODUCT(K52:$K$98, X52:$X$98)-K52*$AZ$3)/Z52, 0)</f>
        <v>5673.9316022690828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2000000</v>
      </c>
      <c r="S53">
        <f t="shared" si="1"/>
        <v>5148.0368506776194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580.43649559778214</v>
      </c>
      <c r="AC53">
        <f t="shared" si="2"/>
        <v>409.11319068996579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-43612.163591401106</v>
      </c>
      <c r="AI53">
        <f t="shared" si="25"/>
        <v>-43613.156963249821</v>
      </c>
      <c r="AJ53">
        <f t="shared" si="7"/>
        <v>171.32330490781635</v>
      </c>
      <c r="AK53">
        <f t="shared" si="22"/>
        <v>40.63055469184475</v>
      </c>
      <c r="AL53">
        <f t="shared" si="8"/>
        <v>-43401.203103650158</v>
      </c>
      <c r="AN53">
        <f t="shared" si="26"/>
        <v>0</v>
      </c>
      <c r="AO53">
        <f t="shared" si="26"/>
        <v>0</v>
      </c>
      <c r="AP53">
        <f t="shared" si="26"/>
        <v>-3.4372467879985619E-3</v>
      </c>
      <c r="AQ53">
        <f t="shared" si="26"/>
        <v>-150.90599699972887</v>
      </c>
      <c r="AR53">
        <f t="shared" si="26"/>
        <v>-150.90943424651687</v>
      </c>
      <c r="AS53">
        <f t="shared" si="26"/>
        <v>0.59280971195614052</v>
      </c>
      <c r="AT53">
        <f t="shared" si="26"/>
        <v>0.14058908936207318</v>
      </c>
      <c r="AU53">
        <f t="shared" si="23"/>
        <v>-150.17603544519864</v>
      </c>
      <c r="AW53">
        <v>50</v>
      </c>
      <c r="AX53">
        <f>IF(Z53&gt;0, (R53*SUMPRODUCT(K53:$K$98, X53:$X$98)-K53*$AZ$3)/Z53, 0)</f>
        <v>5148.0368506776194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2000000</v>
      </c>
      <c r="S54">
        <f t="shared" si="1"/>
        <v>4564.8117489580791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409.11319068996579</v>
      </c>
      <c r="AC54">
        <f t="shared" si="2"/>
        <v>271.41196098412195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-38435.246989486848</v>
      </c>
      <c r="AI54">
        <f t="shared" si="25"/>
        <v>-38435.990207323397</v>
      </c>
      <c r="AJ54">
        <f t="shared" si="7"/>
        <v>137.70122970584384</v>
      </c>
      <c r="AK54">
        <f t="shared" si="22"/>
        <v>28.637923348297608</v>
      </c>
      <c r="AL54">
        <f t="shared" si="8"/>
        <v>-38269.651054269256</v>
      </c>
      <c r="AN54">
        <f t="shared" si="26"/>
        <v>0</v>
      </c>
      <c r="AO54">
        <f t="shared" si="26"/>
        <v>0</v>
      </c>
      <c r="AP54">
        <f t="shared" si="26"/>
        <v>-2.2961326156369019E-3</v>
      </c>
      <c r="AQ54">
        <f t="shared" si="26"/>
        <v>-118.74368437217798</v>
      </c>
      <c r="AR54">
        <f t="shared" si="26"/>
        <v>-118.74598050479362</v>
      </c>
      <c r="AS54">
        <f t="shared" si="26"/>
        <v>0.4254207436815487</v>
      </c>
      <c r="AT54">
        <f t="shared" si="26"/>
        <v>8.84753656474494E-2</v>
      </c>
      <c r="AU54">
        <f t="shared" si="23"/>
        <v>-118.23208439546463</v>
      </c>
      <c r="AW54">
        <v>51</v>
      </c>
      <c r="AX54">
        <f>IF(Z54&gt;0, (R54*SUMPRODUCT(K54:$K$98, X54:$X$98)-K54*$AZ$3)/Z54, 0)</f>
        <v>4564.8117489580791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2000000</v>
      </c>
      <c r="S55">
        <f t="shared" si="1"/>
        <v>3868.1430513425366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271.41196098412195</v>
      </c>
      <c r="AC55">
        <f t="shared" si="2"/>
        <v>164.45824741005561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-32693.561860675596</v>
      </c>
      <c r="AI55">
        <f t="shared" si="25"/>
        <v>-32694.093311572149</v>
      </c>
      <c r="AJ55">
        <f t="shared" si="7"/>
        <v>106.95371357406634</v>
      </c>
      <c r="AK55">
        <f t="shared" si="22"/>
        <v>18.99883726888854</v>
      </c>
      <c r="AL55">
        <f t="shared" si="8"/>
        <v>-32568.140760729195</v>
      </c>
      <c r="AN55">
        <f t="shared" si="26"/>
        <v>0</v>
      </c>
      <c r="AO55">
        <f t="shared" si="26"/>
        <v>0</v>
      </c>
      <c r="AP55">
        <f t="shared" si="26"/>
        <v>-1.4659729782640148E-3</v>
      </c>
      <c r="AQ55">
        <f t="shared" si="26"/>
        <v>-90.183079117833742</v>
      </c>
      <c r="AR55">
        <f t="shared" si="26"/>
        <v>-90.184545090812009</v>
      </c>
      <c r="AS55">
        <f t="shared" si="26"/>
        <v>0.29502491206985409</v>
      </c>
      <c r="AT55">
        <f t="shared" si="26"/>
        <v>5.2407065705125884E-2</v>
      </c>
      <c r="AU55">
        <f t="shared" si="23"/>
        <v>-89.837113113037034</v>
      </c>
      <c r="AW55">
        <v>52</v>
      </c>
      <c r="AX55">
        <f>IF(Z55&gt;0, (R55*SUMPRODUCT(K55:$K$98, X55:$X$98)-K55*$AZ$3)/Z55, 0)</f>
        <v>3868.1430513425366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2000000</v>
      </c>
      <c r="S56">
        <f t="shared" si="1"/>
        <v>2941.6608636588257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164.45824741005561</v>
      </c>
      <c r="AC56">
        <f t="shared" si="2"/>
        <v>84.801927933392832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-26526.006565404703</v>
      </c>
      <c r="AI56">
        <f t="shared" si="25"/>
        <v>-26526.366914251255</v>
      </c>
      <c r="AJ56">
        <f t="shared" si="7"/>
        <v>79.656319476662773</v>
      </c>
      <c r="AK56">
        <f t="shared" si="22"/>
        <v>11.512077318703893</v>
      </c>
      <c r="AL56">
        <f t="shared" si="8"/>
        <v>-26435.198517455887</v>
      </c>
      <c r="AN56">
        <f t="shared" si="26"/>
        <v>0</v>
      </c>
      <c r="AO56">
        <f t="shared" si="26"/>
        <v>0</v>
      </c>
      <c r="AP56">
        <f t="shared" si="26"/>
        <v>-8.8749912742573222E-4</v>
      </c>
      <c r="AQ56">
        <f t="shared" si="26"/>
        <v>-65.330603680650682</v>
      </c>
      <c r="AR56">
        <f t="shared" si="26"/>
        <v>-65.331491179778098</v>
      </c>
      <c r="AS56">
        <f t="shared" si="26"/>
        <v>0.19618465469190594</v>
      </c>
      <c r="AT56">
        <f t="shared" si="26"/>
        <v>2.8352965946639365E-2</v>
      </c>
      <c r="AU56">
        <f t="shared" si="23"/>
        <v>-65.106953559139555</v>
      </c>
      <c r="AW56">
        <v>53</v>
      </c>
      <c r="AX56">
        <f>IF(Z56&gt;0, (R56*SUMPRODUCT(K56:$K$98, X56:$X$98)-K56*$AZ$3)/Z56, 0)</f>
        <v>2941.6608636588257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2000000</v>
      </c>
      <c r="S57">
        <f t="shared" si="1"/>
        <v>1572.544247408636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84.801927933392832</v>
      </c>
      <c r="AC57">
        <f t="shared" si="2"/>
        <v>28.870216789502095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-20361.413790172981</v>
      </c>
      <c r="AI57">
        <f t="shared" si="25"/>
        <v>-20361.643276694878</v>
      </c>
      <c r="AJ57">
        <f t="shared" si="7"/>
        <v>55.931711143890738</v>
      </c>
      <c r="AK57">
        <f t="shared" si="22"/>
        <v>5.9361349553374989</v>
      </c>
      <c r="AL57">
        <f t="shared" si="8"/>
        <v>-20299.775430595651</v>
      </c>
      <c r="AN57">
        <f t="shared" si="26"/>
        <v>0</v>
      </c>
      <c r="AO57">
        <f t="shared" si="26"/>
        <v>0</v>
      </c>
      <c r="AP57">
        <f t="shared" si="26"/>
        <v>-5.0464265859825994E-4</v>
      </c>
      <c r="AQ57">
        <f t="shared" si="26"/>
        <v>-44.774908360203369</v>
      </c>
      <c r="AR57">
        <f t="shared" si="26"/>
        <v>-44.775413002861967</v>
      </c>
      <c r="AS57">
        <f t="shared" si="26"/>
        <v>0.12299427076648972</v>
      </c>
      <c r="AT57">
        <f t="shared" si="26"/>
        <v>1.3053607248398167E-2</v>
      </c>
      <c r="AU57">
        <f t="shared" si="23"/>
        <v>-44.639365124847082</v>
      </c>
      <c r="AW57">
        <v>54</v>
      </c>
      <c r="AX57">
        <f>IF(Z57&gt;0, (R57*SUMPRODUCT(K57:$K$98, X57:$X$98)-K57*$AZ$3)/Z57, 0)</f>
        <v>1572.544247408636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2000000</v>
      </c>
      <c r="S58">
        <f t="shared" si="1"/>
        <v>-691.3952618382524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28.870216789502095</v>
      </c>
      <c r="AC58">
        <f t="shared" si="2"/>
        <v>-7.5128232343085051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-14618.311235830792</v>
      </c>
      <c r="AI58">
        <f t="shared" si="25"/>
        <v>-14618.447063042247</v>
      </c>
      <c r="AJ58">
        <f t="shared" si="7"/>
        <v>36.383040023810601</v>
      </c>
      <c r="AK58">
        <f t="shared" si="22"/>
        <v>2.0209151752651469</v>
      </c>
      <c r="AL58">
        <f t="shared" si="8"/>
        <v>-14580.04310784317</v>
      </c>
      <c r="AN58">
        <f t="shared" si="26"/>
        <v>0</v>
      </c>
      <c r="AO58">
        <f t="shared" si="26"/>
        <v>0</v>
      </c>
      <c r="AP58">
        <f t="shared" si="26"/>
        <v>-2.6668312638879649E-4</v>
      </c>
      <c r="AQ58">
        <f t="shared" si="26"/>
        <v>-28.701590065260739</v>
      </c>
      <c r="AR58">
        <f t="shared" si="26"/>
        <v>-28.701856748387126</v>
      </c>
      <c r="AS58">
        <f t="shared" si="26"/>
        <v>7.1434455269486469E-2</v>
      </c>
      <c r="AT58">
        <f t="shared" si="26"/>
        <v>3.9678645488784694E-3</v>
      </c>
      <c r="AU58">
        <f t="shared" si="23"/>
        <v>-28.62645442856876</v>
      </c>
      <c r="AW58">
        <v>55</v>
      </c>
      <c r="AX58">
        <f>IF(Z58&gt;0, (R58*SUMPRODUCT(K58:$K$98, X58:$X$98)-K58*$AZ$3)/Z58, 0)</f>
        <v>-691.3952618382524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2000000</v>
      </c>
      <c r="S59">
        <f t="shared" si="1"/>
        <v>-4872.8007615327961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-7.5128232343085051</v>
      </c>
      <c r="AC59">
        <f t="shared" si="2"/>
        <v>-28.721673713504302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-9726.4614122194071</v>
      </c>
      <c r="AI59">
        <f t="shared" si="25"/>
        <v>-9726.5350907749216</v>
      </c>
      <c r="AJ59">
        <f t="shared" si="7"/>
        <v>21.208850479195796</v>
      </c>
      <c r="AK59">
        <f t="shared" si="22"/>
        <v>-0.52589762640159543</v>
      </c>
      <c r="AL59">
        <f t="shared" si="8"/>
        <v>-9705.8521379221274</v>
      </c>
      <c r="AN59">
        <f t="shared" si="26"/>
        <v>0</v>
      </c>
      <c r="AO59">
        <f t="shared" si="26"/>
        <v>0</v>
      </c>
      <c r="AP59">
        <f t="shared" si="26"/>
        <v>-1.2916112922501242E-4</v>
      </c>
      <c r="AQ59">
        <f t="shared" si="26"/>
        <v>-17.050832913270657</v>
      </c>
      <c r="AR59">
        <f t="shared" si="26"/>
        <v>-17.05096207439988</v>
      </c>
      <c r="AS59">
        <f t="shared" si="26"/>
        <v>3.7179869479458567E-2</v>
      </c>
      <c r="AT59">
        <f t="shared" si="26"/>
        <v>-9.2191724998712851E-4</v>
      </c>
      <c r="AU59">
        <f t="shared" si="23"/>
        <v>-17.014704122170411</v>
      </c>
      <c r="AW59">
        <v>56</v>
      </c>
      <c r="AX59">
        <f>IF(Z59&gt;0, (R59*SUMPRODUCT(K59:$K$98, X59:$X$98)-K59*$AZ$3)/Z59, 0)</f>
        <v>-4872.8007615327961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2000000</v>
      </c>
      <c r="S60">
        <f t="shared" si="1"/>
        <v>-13619.805906414456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-28.721673713504302</v>
      </c>
      <c r="AC60">
        <f t="shared" si="2"/>
        <v>-39.082560567788363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-5931.6057299070353</v>
      </c>
      <c r="AI60">
        <f t="shared" si="25"/>
        <v>-5931.6415991411823</v>
      </c>
      <c r="AJ60">
        <f t="shared" si="7"/>
        <v>10.360886854284061</v>
      </c>
      <c r="AK60">
        <f t="shared" si="22"/>
        <v>-2.0105171599453011</v>
      </c>
      <c r="AL60">
        <f t="shared" si="8"/>
        <v>-5923.2912294468433</v>
      </c>
      <c r="AN60">
        <f t="shared" si="26"/>
        <v>0</v>
      </c>
      <c r="AO60">
        <f t="shared" si="26"/>
        <v>0</v>
      </c>
      <c r="AP60">
        <f t="shared" si="26"/>
        <v>-5.614289611712158E-5</v>
      </c>
      <c r="AQ60">
        <f t="shared" si="26"/>
        <v>-9.2842106116551602</v>
      </c>
      <c r="AR60">
        <f t="shared" si="26"/>
        <v>-9.2842667545512771</v>
      </c>
      <c r="AS60">
        <f t="shared" si="26"/>
        <v>1.6216967219129404E-2</v>
      </c>
      <c r="AT60">
        <f t="shared" si="26"/>
        <v>-3.146882244240382E-3</v>
      </c>
      <c r="AU60">
        <f t="shared" si="23"/>
        <v>-9.2711966695763888</v>
      </c>
      <c r="AW60">
        <v>57</v>
      </c>
      <c r="AX60">
        <f>IF(Z60&gt;0, (R60*SUMPRODUCT(K60:$K$98, X60:$X$98)-K60*$AZ$3)/Z60, 0)</f>
        <v>-13619.805906414456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2000000</v>
      </c>
      <c r="S61">
        <f t="shared" si="1"/>
        <v>-34815.573432044745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-39.082560567788363</v>
      </c>
      <c r="AC61">
        <f t="shared" si="2"/>
        <v>-42.393605055348374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-3246.3624431193125</v>
      </c>
      <c r="AI61">
        <f t="shared" si="25"/>
        <v>-3246.3776638958489</v>
      </c>
      <c r="AJ61">
        <f t="shared" si="7"/>
        <v>3.3110444875600109</v>
      </c>
      <c r="AK61">
        <f t="shared" si="22"/>
        <v>-2.7357792397451859</v>
      </c>
      <c r="AL61">
        <f t="shared" si="8"/>
        <v>-3245.8023986480339</v>
      </c>
      <c r="AN61">
        <f t="shared" si="26"/>
        <v>0</v>
      </c>
      <c r="AO61">
        <f t="shared" si="26"/>
        <v>0</v>
      </c>
      <c r="AP61">
        <f t="shared" si="26"/>
        <v>-2.1271175707853469E-5</v>
      </c>
      <c r="AQ61">
        <f t="shared" si="26"/>
        <v>-4.536821480450639</v>
      </c>
      <c r="AR61">
        <f t="shared" si="26"/>
        <v>-4.536842751626347</v>
      </c>
      <c r="AS61">
        <f t="shared" si="26"/>
        <v>4.6272152346169349E-3</v>
      </c>
      <c r="AT61">
        <f t="shared" si="26"/>
        <v>-3.8232767406959291E-3</v>
      </c>
      <c r="AU61">
        <f t="shared" si="23"/>
        <v>-4.5360388131324259</v>
      </c>
      <c r="AW61">
        <v>58</v>
      </c>
      <c r="AX61">
        <f>IF(Z61&gt;0, (R61*SUMPRODUCT(K61:$K$98, X61:$X$98)-K61*$AZ$3)/Z61, 0)</f>
        <v>-34815.573432044745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2000000</v>
      </c>
      <c r="S62">
        <f t="shared" si="1"/>
        <v>-96539.40929221132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-42.393605055348374</v>
      </c>
      <c r="AC62">
        <f t="shared" si="2"/>
        <v>-41.597242496428343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-1549.2039218751142</v>
      </c>
      <c r="AI62">
        <f t="shared" si="25"/>
        <v>-1549.2093079193735</v>
      </c>
      <c r="AJ62">
        <f t="shared" si="7"/>
        <v>-0.79636255892003049</v>
      </c>
      <c r="AK62">
        <f t="shared" si="22"/>
        <v>-2.9675523538743867</v>
      </c>
      <c r="AL62">
        <f t="shared" si="8"/>
        <v>-1552.9732228321679</v>
      </c>
      <c r="AN62">
        <f t="shared" si="26"/>
        <v>0</v>
      </c>
      <c r="AO62">
        <f t="shared" si="26"/>
        <v>0</v>
      </c>
      <c r="AP62">
        <f t="shared" si="26"/>
        <v>-6.7205772939170302E-6</v>
      </c>
      <c r="AQ62">
        <f t="shared" si="26"/>
        <v>-1.933059625941123</v>
      </c>
      <c r="AR62">
        <f t="shared" si="26"/>
        <v>-1.933066346518417</v>
      </c>
      <c r="AS62">
        <f t="shared" si="26"/>
        <v>-9.936821670295038E-4</v>
      </c>
      <c r="AT62">
        <f t="shared" si="26"/>
        <v>-3.7028408992134951E-3</v>
      </c>
      <c r="AU62">
        <f t="shared" si="23"/>
        <v>-1.93776286958466</v>
      </c>
      <c r="AW62">
        <v>59</v>
      </c>
      <c r="AX62">
        <f>IF(Z62&gt;0, (R62*SUMPRODUCT(K62:$K$98, X62:$X$98)-K62*$AZ$3)/Z62, 0)</f>
        <v>-96539.40929221132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2000000</v>
      </c>
      <c r="S63">
        <f t="shared" si="1"/>
        <v>-323968.72723595734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-41.597242496428343</v>
      </c>
      <c r="AC63">
        <f t="shared" si="2"/>
        <v>-38.768530658645652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-613.81439218630555</v>
      </c>
      <c r="AI63">
        <f t="shared" si="25"/>
        <v>-613.81588803017098</v>
      </c>
      <c r="AJ63">
        <f t="shared" si="7"/>
        <v>-2.8287118377826914</v>
      </c>
      <c r="AK63">
        <f t="shared" si="22"/>
        <v>-2.9118069747499842</v>
      </c>
      <c r="AL63">
        <f t="shared" si="8"/>
        <v>-619.55640684270372</v>
      </c>
      <c r="AN63">
        <f t="shared" si="26"/>
        <v>0</v>
      </c>
      <c r="AO63">
        <f t="shared" si="26"/>
        <v>0</v>
      </c>
      <c r="AP63">
        <f t="shared" si="26"/>
        <v>-1.6664984133030298E-6</v>
      </c>
      <c r="AQ63">
        <f t="shared" si="26"/>
        <v>-0.68384189972549514</v>
      </c>
      <c r="AR63">
        <f t="shared" si="26"/>
        <v>-0.68384356622390841</v>
      </c>
      <c r="AS63">
        <f t="shared" si="26"/>
        <v>-3.1514276979321527E-3</v>
      </c>
      <c r="AT63">
        <f t="shared" si="26"/>
        <v>-3.2440028102869905E-3</v>
      </c>
      <c r="AU63">
        <f t="shared" si="23"/>
        <v>-0.69023899673212763</v>
      </c>
      <c r="AW63">
        <v>60</v>
      </c>
      <c r="AX63">
        <f>IF(Z63&gt;0, (R63*SUMPRODUCT(K63:$K$98, X63:$X$98)-K63*$AZ$3)/Z63, 0)</f>
        <v>-323968.72723595734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2000000</v>
      </c>
      <c r="S64">
        <f t="shared" si="1"/>
        <v>-1484326.9439373368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-38.768530658645652</v>
      </c>
      <c r="AC64">
        <f t="shared" si="2"/>
        <v>-35.20079089433203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-189.51169871314764</v>
      </c>
      <c r="AI64">
        <f t="shared" si="25"/>
        <v>-189.51199515045747</v>
      </c>
      <c r="AJ64">
        <f t="shared" si="7"/>
        <v>-3.5677397643136217</v>
      </c>
      <c r="AK64">
        <f t="shared" si="22"/>
        <v>-2.713797146105196</v>
      </c>
      <c r="AL64">
        <f t="shared" si="8"/>
        <v>-195.79353206087629</v>
      </c>
      <c r="AN64">
        <f t="shared" si="26"/>
        <v>0</v>
      </c>
      <c r="AO64">
        <f t="shared" si="26"/>
        <v>0</v>
      </c>
      <c r="AP64">
        <f t="shared" si="26"/>
        <v>-2.9487196270577683E-7</v>
      </c>
      <c r="AQ64">
        <f t="shared" si="26"/>
        <v>-0.18851097584850418</v>
      </c>
      <c r="AR64">
        <f t="shared" si="26"/>
        <v>-0.18851127072046689</v>
      </c>
      <c r="AS64">
        <f t="shared" si="26"/>
        <v>-3.5489001951393173E-3</v>
      </c>
      <c r="AT64">
        <f t="shared" si="26"/>
        <v>-2.6994668494926249E-3</v>
      </c>
      <c r="AU64">
        <f t="shared" si="23"/>
        <v>-0.19475963776509883</v>
      </c>
      <c r="AW64">
        <v>61</v>
      </c>
      <c r="AX64">
        <f>IF(Z64&gt;0, (R64*SUMPRODUCT(K64:$K$98, X64:$X$98)-K64*$AZ$3)/Z64, 0)</f>
        <v>-1484326.9439373368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2000000</v>
      </c>
      <c r="S65">
        <f t="shared" si="1"/>
        <v>-6796962.1435953919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-35.20079089433203</v>
      </c>
      <c r="AC65">
        <f t="shared" si="2"/>
        <v>-31.593246813002743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-37.65938540708126</v>
      </c>
      <c r="AI65">
        <f t="shared" si="25"/>
        <v>-37.659443508859205</v>
      </c>
      <c r="AJ65">
        <f t="shared" si="7"/>
        <v>-3.6075440813292872</v>
      </c>
      <c r="AK65">
        <f t="shared" si="22"/>
        <v>-2.4640553626032422</v>
      </c>
      <c r="AL65">
        <f t="shared" si="8"/>
        <v>-43.731042952791732</v>
      </c>
      <c r="AN65">
        <f t="shared" si="26"/>
        <v>0</v>
      </c>
      <c r="AO65">
        <f t="shared" si="26"/>
        <v>0</v>
      </c>
      <c r="AP65">
        <f t="shared" si="26"/>
        <v>-5.1602651394789338E-8</v>
      </c>
      <c r="AQ65">
        <f t="shared" si="26"/>
        <v>-3.3446896216650708E-2</v>
      </c>
      <c r="AR65">
        <f t="shared" si="26"/>
        <v>-3.3446947819302103E-2</v>
      </c>
      <c r="AS65">
        <f t="shared" si="26"/>
        <v>-3.204012789399498E-3</v>
      </c>
      <c r="AT65">
        <f t="shared" si="26"/>
        <v>-2.18843199627935E-3</v>
      </c>
      <c r="AU65">
        <f t="shared" si="23"/>
        <v>-3.8839392604980948E-2</v>
      </c>
      <c r="AW65">
        <v>62</v>
      </c>
      <c r="AX65">
        <f>IF(Z65&gt;0, (R65*SUMPRODUCT(K65:$K$98, X65:$X$98)-K65*$AZ$3)/Z65, 0)</f>
        <v>-6796962.1435953919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2000000</v>
      </c>
      <c r="S66">
        <f t="shared" si="1"/>
        <v>-31370561.106129352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-31.593246813002743</v>
      </c>
      <c r="AC66">
        <f t="shared" si="2"/>
        <v>-28.237358836739229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-7.4030759284198933</v>
      </c>
      <c r="AI66">
        <f t="shared" si="25"/>
        <v>-7.4030871799555058</v>
      </c>
      <c r="AJ66">
        <f t="shared" si="7"/>
        <v>-3.3558879762635137</v>
      </c>
      <c r="AK66">
        <f t="shared" si="22"/>
        <v>-2.2115272769101924</v>
      </c>
      <c r="AL66">
        <f t="shared" si="8"/>
        <v>-12.970502433129212</v>
      </c>
      <c r="AN66">
        <f t="shared" si="26"/>
        <v>0</v>
      </c>
      <c r="AO66">
        <f t="shared" si="26"/>
        <v>0</v>
      </c>
      <c r="AP66">
        <f t="shared" si="26"/>
        <v>-8.9222907381831141E-9</v>
      </c>
      <c r="AQ66">
        <f t="shared" si="26"/>
        <v>-5.8705227505823363E-3</v>
      </c>
      <c r="AR66">
        <f t="shared" si="26"/>
        <v>-5.870531672873075E-3</v>
      </c>
      <c r="AS66">
        <f t="shared" si="26"/>
        <v>-2.6611663724034774E-3</v>
      </c>
      <c r="AT66">
        <f t="shared" si="26"/>
        <v>-1.7537063401976655E-3</v>
      </c>
      <c r="AU66">
        <f t="shared" si="23"/>
        <v>-1.0285404385474218E-2</v>
      </c>
      <c r="AW66">
        <v>63</v>
      </c>
      <c r="AX66">
        <f>IF(Z66&gt;0, (R66*SUMPRODUCT(K66:$K$98, X66:$X$98)-K66*$AZ$3)/Z66, 0)</f>
        <v>-31370561.106129352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-146626153.59599966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-28.237358836739229</v>
      </c>
      <c r="AC67">
        <f t="shared" ref="AC67:AC98" si="29">S67*Z67</f>
        <v>-25.21703750906109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-1.4382795361215976</v>
      </c>
      <c r="AI67">
        <f t="shared" ref="AI67:AI98" si="33">SUM(AE67:AH67)</f>
        <v>-1.4382816858947529</v>
      </c>
      <c r="AJ67">
        <f t="shared" ref="AJ67:AJ98" si="34">AB67-AC67</f>
        <v>-3.0203213276781398</v>
      </c>
      <c r="AK67">
        <f t="shared" si="22"/>
        <v>-1.9766151185717462</v>
      </c>
      <c r="AL67">
        <f t="shared" ref="AL67:AL98" si="35">SUM(AI67:AK67)</f>
        <v>-6.4352181321446382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-1.0183330767964277E-3</v>
      </c>
      <c r="AR67">
        <f t="shared" si="36"/>
        <v>-1.0183345988824036E-3</v>
      </c>
      <c r="AS67">
        <f t="shared" si="36"/>
        <v>-2.1384529455394548E-3</v>
      </c>
      <c r="AT67">
        <f t="shared" si="36"/>
        <v>-1.3994863340441267E-3</v>
      </c>
      <c r="AU67">
        <f t="shared" si="23"/>
        <v>-4.5562738784659844E-3</v>
      </c>
      <c r="AW67">
        <v>64</v>
      </c>
      <c r="AX67">
        <f>IF(Z67&gt;0, (R67*SUMPRODUCT(K67:$K$98, X67:$X$98)-K67*$AZ$3)/Z67, 0)</f>
        <v>-146626153.59599966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7"/>
        <v>2000000</v>
      </c>
      <c r="S68">
        <f t="shared" si="28"/>
        <v>-695636940.97252893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-25.21703750906109</v>
      </c>
      <c r="AC68">
        <f t="shared" si="29"/>
        <v>-22.516098832826533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-0.27578886612315001</v>
      </c>
      <c r="AI68">
        <f t="shared" si="33"/>
        <v>-0.27578927071816045</v>
      </c>
      <c r="AJ68">
        <f t="shared" si="34"/>
        <v>-2.7009386762345571</v>
      </c>
      <c r="AK68">
        <f t="shared" si="22"/>
        <v>-1.7651926256342765</v>
      </c>
      <c r="AL68">
        <f t="shared" si="35"/>
        <v>-4.7419205725869942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-1.7434329742840562E-4</v>
      </c>
      <c r="AR68">
        <f t="shared" si="36"/>
        <v>-1.7434355319807912E-4</v>
      </c>
      <c r="AS68">
        <f t="shared" si="36"/>
        <v>-1.7074313462544762E-3</v>
      </c>
      <c r="AT68">
        <f t="shared" si="36"/>
        <v>-1.1158880605860401E-3</v>
      </c>
      <c r="AU68">
        <f t="shared" si="23"/>
        <v>-2.9976629600385954E-3</v>
      </c>
      <c r="AW68">
        <v>65</v>
      </c>
      <c r="AX68">
        <f>IF(Z68&gt;0, (R68*SUMPRODUCT(K68:$K$98, X68:$X$98)-K68*$AZ$3)/Z68, 0)</f>
        <v>-695636940.97252893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7"/>
        <v>2000000</v>
      </c>
      <c r="S69">
        <f t="shared" si="28"/>
        <v>-3350793353.5271525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-22.516098832826533</v>
      </c>
      <c r="AC69">
        <f t="shared" si="29"/>
        <v>-20.103811560667395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-5.2088415827826515E-2</v>
      </c>
      <c r="AI69">
        <f t="shared" si="33"/>
        <v>-5.2088490824287945E-2</v>
      </c>
      <c r="AJ69">
        <f t="shared" si="34"/>
        <v>-2.4122872721591371</v>
      </c>
      <c r="AK69">
        <f t="shared" si="22"/>
        <v>-1.5761269182978574</v>
      </c>
      <c r="AL69">
        <f t="shared" si="35"/>
        <v>-4.0405026812812821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-2.9400292633090953E-5</v>
      </c>
      <c r="AR69">
        <f t="shared" si="36"/>
        <v>-2.940033496338412E-5</v>
      </c>
      <c r="AS69">
        <f t="shared" si="36"/>
        <v>-1.3615686057910719E-3</v>
      </c>
      <c r="AT69">
        <f t="shared" si="36"/>
        <v>-8.8961416638234534E-4</v>
      </c>
      <c r="AU69">
        <f t="shared" si="23"/>
        <v>-2.2805831071368013E-3</v>
      </c>
      <c r="AW69">
        <v>66</v>
      </c>
      <c r="AX69">
        <f>IF(Z69&gt;0, (R69*SUMPRODUCT(K69:$K$98, X69:$X$98)-K69*$AZ$3)/Z69, 0)</f>
        <v>-3350793353.5271525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7"/>
        <v>2000000</v>
      </c>
      <c r="S70">
        <f t="shared" si="28"/>
        <v>-16411974344.061907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-20.103811560667395</v>
      </c>
      <c r="AC70">
        <f t="shared" si="29"/>
        <v>-17.94985737573095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-9.6920296158314583E-3</v>
      </c>
      <c r="AI70">
        <f t="shared" si="33"/>
        <v>-9.6920432871431782E-3</v>
      </c>
      <c r="AJ70">
        <f t="shared" si="34"/>
        <v>-2.1539541849364454</v>
      </c>
      <c r="AK70">
        <f t="shared" si="22"/>
        <v>-1.4072668092467178</v>
      </c>
      <c r="AL70">
        <f t="shared" si="35"/>
        <v>-3.570913037470306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-4.8843549127242633E-6</v>
      </c>
      <c r="AR70">
        <f t="shared" si="36"/>
        <v>-4.8843618024616257E-6</v>
      </c>
      <c r="AS70">
        <f t="shared" si="36"/>
        <v>-1.0854977875627105E-3</v>
      </c>
      <c r="AT70">
        <f t="shared" si="36"/>
        <v>-7.0920032497943767E-4</v>
      </c>
      <c r="AU70">
        <f t="shared" si="23"/>
        <v>-1.7995824743446095E-3</v>
      </c>
      <c r="AW70">
        <v>67</v>
      </c>
      <c r="AX70">
        <f>IF(Z70&gt;0, (R70*SUMPRODUCT(K70:$K$98, X70:$X$98)-K70*$AZ$3)/Z70, 0)</f>
        <v>-16411974344.061907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7"/>
        <v>2000000</v>
      </c>
      <c r="S71">
        <f t="shared" si="28"/>
        <v>-81828237003.949677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-17.94985737573095</v>
      </c>
      <c r="AC71">
        <f t="shared" si="29"/>
        <v>-16.026662630417043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-1.7738210525854955E-3</v>
      </c>
      <c r="AI71">
        <f t="shared" si="33"/>
        <v>-1.7738235008025196E-3</v>
      </c>
      <c r="AJ71">
        <f t="shared" si="34"/>
        <v>-1.9231947453139071</v>
      </c>
      <c r="AK71">
        <f t="shared" si="22"/>
        <v>-1.2564900163011665</v>
      </c>
      <c r="AL71">
        <f t="shared" si="35"/>
        <v>-3.1814585851158759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-7.9814953220662673E-7</v>
      </c>
      <c r="AR71">
        <f t="shared" si="36"/>
        <v>-7.9815063380775476E-7</v>
      </c>
      <c r="AS71">
        <f t="shared" si="36"/>
        <v>-8.6536180415558179E-4</v>
      </c>
      <c r="AT71">
        <f t="shared" si="36"/>
        <v>-5.6537096415182851E-4</v>
      </c>
      <c r="AU71">
        <f t="shared" si="23"/>
        <v>-1.4315309189412179E-3</v>
      </c>
      <c r="AW71">
        <v>68</v>
      </c>
      <c r="AX71">
        <f>IF(Z71&gt;0, (R71*SUMPRODUCT(K71:$K$98, X71:$X$98)-K71*$AZ$3)/Z71, 0)</f>
        <v>-81828237003.949677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7"/>
        <v>2000000</v>
      </c>
      <c r="S72">
        <f t="shared" si="28"/>
        <v>-415699145956.01447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-16.026662630417043</v>
      </c>
      <c r="AC72">
        <f t="shared" si="29"/>
        <v>-14.309520902076555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-3.1895201345825692E-4</v>
      </c>
      <c r="AI72">
        <f t="shared" si="33"/>
        <v>-3.189524437430266E-4</v>
      </c>
      <c r="AJ72">
        <f t="shared" si="34"/>
        <v>-1.7171417283404882</v>
      </c>
      <c r="AK72">
        <f t="shared" si="22"/>
        <v>-1.1218663841291932</v>
      </c>
      <c r="AL72">
        <f t="shared" si="35"/>
        <v>-2.8393270649134243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-1.2813913377997596E-7</v>
      </c>
      <c r="AR72">
        <f t="shared" si="36"/>
        <v>-1.2813930664710123E-7</v>
      </c>
      <c r="AS72">
        <f t="shared" si="36"/>
        <v>-6.8986256352884866E-4</v>
      </c>
      <c r="AT72">
        <f t="shared" si="36"/>
        <v>-4.5071039094726583E-4</v>
      </c>
      <c r="AU72">
        <f t="shared" si="23"/>
        <v>-1.1407010937827615E-3</v>
      </c>
      <c r="AW72">
        <v>69</v>
      </c>
      <c r="AX72">
        <f>IF(Z72&gt;0, (R72*SUMPRODUCT(K72:$K$98, X72:$X$98)-K72*$AZ$3)/Z72, 0)</f>
        <v>-415699145956.01447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7"/>
        <v>2000000</v>
      </c>
      <c r="S73">
        <f t="shared" si="28"/>
        <v>-2155535200277.5093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-14.309520902076555</v>
      </c>
      <c r="AC73">
        <f t="shared" si="29"/>
        <v>-12.776358060135317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-5.6302642735082697E-5</v>
      </c>
      <c r="AI73">
        <f t="shared" si="33"/>
        <v>-5.6302716825487589E-5</v>
      </c>
      <c r="AJ73">
        <f t="shared" si="34"/>
        <v>-1.5331628419412375</v>
      </c>
      <c r="AK73">
        <f t="shared" ref="AK73:AK98" si="49">G73*SUM(AB73:AB73, AE73:AF73)</f>
        <v>-1.0016664631453589</v>
      </c>
      <c r="AL73">
        <f t="shared" si="35"/>
        <v>-2.5348856078034219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-2.0196085162098834E-8</v>
      </c>
      <c r="AR73">
        <f t="shared" si="36"/>
        <v>-2.0196111738757659E-8</v>
      </c>
      <c r="AS73">
        <f t="shared" si="36"/>
        <v>-5.4995442165837842E-4</v>
      </c>
      <c r="AT73">
        <f t="shared" si="36"/>
        <v>-3.5930358169664853E-4</v>
      </c>
      <c r="AU73">
        <f t="shared" si="23"/>
        <v>-9.0927819946676571E-4</v>
      </c>
      <c r="AW73">
        <v>70</v>
      </c>
      <c r="AX73">
        <f>IF(Z73&gt;0, (R73*SUMPRODUCT(K73:$K$98, X73:$X$98)-K73*$AZ$3)/Z73, 0)</f>
        <v>-2155535200277.5093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7"/>
        <v>2000000</v>
      </c>
      <c r="S74">
        <f t="shared" si="28"/>
        <v>-11420321510389.883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-12.776358060135317</v>
      </c>
      <c r="AC74">
        <f t="shared" si="29"/>
        <v>-11.407462571331068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-9.7381720751377291E-6</v>
      </c>
      <c r="AI74">
        <f t="shared" si="33"/>
        <v>-9.7381845610631052E-6</v>
      </c>
      <c r="AJ74">
        <f t="shared" si="34"/>
        <v>-1.3688954888042488</v>
      </c>
      <c r="AK74">
        <f t="shared" si="49"/>
        <v>-0.89434506420947224</v>
      </c>
      <c r="AL74">
        <f t="shared" si="35"/>
        <v>-2.2632502911982821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-3.1188740343803225E-9</v>
      </c>
      <c r="AR74">
        <f t="shared" si="36"/>
        <v>-3.1188780332856764E-9</v>
      </c>
      <c r="AS74">
        <f t="shared" si="36"/>
        <v>-4.3842032805233087E-4</v>
      </c>
      <c r="AT74">
        <f t="shared" si="36"/>
        <v>-2.8643461801835894E-4</v>
      </c>
      <c r="AU74">
        <f t="shared" si="23"/>
        <v>-7.2485806494872304E-4</v>
      </c>
      <c r="AW74">
        <v>71</v>
      </c>
      <c r="AX74">
        <f>IF(Z74&gt;0, (R74*SUMPRODUCT(K74:$K$98, X74:$X$98)-K74*$AZ$3)/Z74, 0)</f>
        <v>-11420321510389.883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7"/>
        <v>2000000</v>
      </c>
      <c r="S75">
        <f t="shared" si="28"/>
        <v>-61933572165403.203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-11.407462571331068</v>
      </c>
      <c r="AC75">
        <f t="shared" si="29"/>
        <v>-10.185234441413931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-1.6488622318458963E-6</v>
      </c>
      <c r="AI75">
        <f t="shared" si="33"/>
        <v>-1.6488642875230688E-6</v>
      </c>
      <c r="AJ75">
        <f t="shared" si="34"/>
        <v>-1.2222281299171378</v>
      </c>
      <c r="AK75">
        <f t="shared" si="49"/>
        <v>-0.79852237999317488</v>
      </c>
      <c r="AL75">
        <f t="shared" si="35"/>
        <v>-2.0207521587746005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-4.7150547291548E-10</v>
      </c>
      <c r="AR75">
        <f t="shared" si="36"/>
        <v>-4.7150606075297102E-10</v>
      </c>
      <c r="AS75">
        <f t="shared" si="36"/>
        <v>-3.4950600558181927E-4</v>
      </c>
      <c r="AT75">
        <f t="shared" si="36"/>
        <v>-2.2834392415597838E-4</v>
      </c>
      <c r="AU75">
        <f t="shared" si="23"/>
        <v>-5.7785040124385854E-4</v>
      </c>
      <c r="AW75">
        <v>72</v>
      </c>
      <c r="AX75">
        <f>IF(Z75&gt;0, (R75*SUMPRODUCT(K75:$K$98, X75:$X$98)-K75*$AZ$3)/Z75, 0)</f>
        <v>-61933572165403.203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7"/>
        <v>2000000</v>
      </c>
      <c r="S76">
        <f t="shared" si="28"/>
        <v>-344473314154525.94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-10.185234441413931</v>
      </c>
      <c r="AC76">
        <f t="shared" si="29"/>
        <v>-9.0939593231032827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-2.7282005474061889E-7</v>
      </c>
      <c r="AI76">
        <f t="shared" si="33"/>
        <v>-2.7282038473567765E-7</v>
      </c>
      <c r="AJ76">
        <f t="shared" si="34"/>
        <v>-1.0912751183106479</v>
      </c>
      <c r="AK76">
        <f t="shared" si="49"/>
        <v>-0.71296641089897517</v>
      </c>
      <c r="AL76">
        <f t="shared" si="35"/>
        <v>-1.8042418020300079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-6.9656337676174688E-11</v>
      </c>
      <c r="AR76">
        <f t="shared" si="36"/>
        <v>-6.9656421930417901E-11</v>
      </c>
      <c r="AS76">
        <f t="shared" si="36"/>
        <v>-2.7862404840774553E-4</v>
      </c>
      <c r="AT76">
        <f t="shared" si="36"/>
        <v>-1.8203437836183123E-4</v>
      </c>
      <c r="AU76">
        <f t="shared" si="23"/>
        <v>-4.6065849642599874E-4</v>
      </c>
      <c r="AW76">
        <v>73</v>
      </c>
      <c r="AX76">
        <f>IF(Z76&gt;0, (R76*SUMPRODUCT(K76:$K$98, X76:$X$98)-K76*$AZ$3)/Z76, 0)</f>
        <v>-344473314154525.94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7"/>
        <v>2000000</v>
      </c>
      <c r="S77">
        <f t="shared" si="28"/>
        <v>-1967262527617364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-9.0939593231032827</v>
      </c>
      <c r="AC77">
        <f t="shared" si="29"/>
        <v>-8.1196065385460177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-4.4016491334133417E-8</v>
      </c>
      <c r="AI77">
        <f t="shared" si="33"/>
        <v>-4.4016542926170729E-8</v>
      </c>
      <c r="AJ77">
        <f t="shared" si="34"/>
        <v>-0.97435278455726504</v>
      </c>
      <c r="AK77">
        <f t="shared" si="49"/>
        <v>-0.6365771526172298</v>
      </c>
      <c r="AL77">
        <f t="shared" si="35"/>
        <v>-1.6109299811910378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-1.0034176669666187E-11</v>
      </c>
      <c r="AR77">
        <f t="shared" si="36"/>
        <v>-1.0034188430794833E-11</v>
      </c>
      <c r="AS77">
        <f t="shared" si="36"/>
        <v>-2.2211738560922432E-4</v>
      </c>
      <c r="AT77">
        <f t="shared" si="36"/>
        <v>-1.4511669194043665E-4</v>
      </c>
      <c r="AU77">
        <f t="shared" si="23"/>
        <v>-3.6723408758384944E-4</v>
      </c>
      <c r="AW77">
        <v>74</v>
      </c>
      <c r="AX77">
        <f>IF(Z77&gt;0, (R77*SUMPRODUCT(K77:$K$98, X77:$X$98)-K77*$AZ$3)/Z77, 0)</f>
        <v>-1967262527617364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7"/>
        <v>2000000</v>
      </c>
      <c r="S78">
        <f t="shared" si="28"/>
        <v>-1.1558370385333026E+16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-8.1196065385460177</v>
      </c>
      <c r="AC78">
        <f t="shared" si="29"/>
        <v>-7.2496486951391574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-6.9177373917025919E-9</v>
      </c>
      <c r="AI78">
        <f t="shared" si="33"/>
        <v>-6.9177452319608346E-9</v>
      </c>
      <c r="AJ78">
        <f t="shared" si="34"/>
        <v>-0.86995784340686022</v>
      </c>
      <c r="AK78">
        <f t="shared" si="49"/>
        <v>-0.56837245769822131</v>
      </c>
      <c r="AL78">
        <f t="shared" si="35"/>
        <v>-1.4383303080228269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-1.4080315013511628E-12</v>
      </c>
      <c r="AR78">
        <f t="shared" si="36"/>
        <v>-1.4080330971519224E-12</v>
      </c>
      <c r="AS78">
        <f t="shared" si="36"/>
        <v>-1.770706199159292E-4</v>
      </c>
      <c r="AT78">
        <f t="shared" si="36"/>
        <v>-1.1568613834624192E-4</v>
      </c>
      <c r="AU78">
        <f t="shared" si="23"/>
        <v>-2.9275675967020427E-4</v>
      </c>
      <c r="AW78">
        <v>75</v>
      </c>
      <c r="AX78">
        <f>IF(Z78&gt;0, (R78*SUMPRODUCT(K78:$K$98, X78:$X$98)-K78*$AZ$3)/Z78, 0)</f>
        <v>-1.1558370385333026E+16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7"/>
        <v>2000000</v>
      </c>
      <c r="S79">
        <f t="shared" si="28"/>
        <v>-6.9936759511894856E+16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-7.2496486951391574</v>
      </c>
      <c r="AC79">
        <f t="shared" si="29"/>
        <v>-6.4729006206611954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-1.0567896554884676E-9</v>
      </c>
      <c r="AI79">
        <f t="shared" si="33"/>
        <v>-1.0567908124087813E-9</v>
      </c>
      <c r="AJ79">
        <f t="shared" si="34"/>
        <v>-0.77674807447796201</v>
      </c>
      <c r="AK79">
        <f t="shared" si="49"/>
        <v>-0.50747540865974106</v>
      </c>
      <c r="AL79">
        <f t="shared" si="35"/>
        <v>-1.2842234841944937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-1.9205199838566991E-13</v>
      </c>
      <c r="AR79">
        <f t="shared" si="36"/>
        <v>-1.9205220863456575E-13</v>
      </c>
      <c r="AS79">
        <f t="shared" si="36"/>
        <v>-1.4115961409251482E-4</v>
      </c>
      <c r="AT79">
        <f t="shared" si="36"/>
        <v>-9.2224281207256133E-5</v>
      </c>
      <c r="AU79">
        <f t="shared" si="23"/>
        <v>-2.3338389549182312E-4</v>
      </c>
      <c r="AW79">
        <v>76</v>
      </c>
      <c r="AX79">
        <f>IF(Z79&gt;0, (R79*SUMPRODUCT(K79:$K$98, X79:$X$98)-K79*$AZ$3)/Z79, 0)</f>
        <v>-6.9936759511894856E+16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7"/>
        <v>2000000</v>
      </c>
      <c r="S80">
        <f t="shared" si="28"/>
        <v>-4.3597086389919661E+17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-6.4729006206611954</v>
      </c>
      <c r="AC80">
        <f t="shared" si="29"/>
        <v>-5.7793755541619491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-1.5674350892960013E-10</v>
      </c>
      <c r="AI80">
        <f t="shared" si="33"/>
        <v>-1.5674367463377995E-10</v>
      </c>
      <c r="AJ80">
        <f t="shared" si="34"/>
        <v>-0.69352506649924628</v>
      </c>
      <c r="AK80">
        <f t="shared" si="49"/>
        <v>-0.45310304344628372</v>
      </c>
      <c r="AL80">
        <f t="shared" si="35"/>
        <v>-1.1466281101022737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-2.5433247598695572E-14</v>
      </c>
      <c r="AR80">
        <f t="shared" si="36"/>
        <v>-2.5433274485904251E-14</v>
      </c>
      <c r="AS80">
        <f t="shared" si="36"/>
        <v>-1.1253158011219049E-4</v>
      </c>
      <c r="AT80">
        <f t="shared" si="36"/>
        <v>-7.3520632339982216E-5</v>
      </c>
      <c r="AU80">
        <f t="shared" si="23"/>
        <v>-1.8605221247760599E-4</v>
      </c>
      <c r="AW80">
        <v>77</v>
      </c>
      <c r="AX80">
        <f>IF(Z80&gt;0, (R80*SUMPRODUCT(K80:$K$98, X80:$X$98)-K80*$AZ$3)/Z80, 0)</f>
        <v>-4.3597086389919661E+17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7"/>
        <v>2000000</v>
      </c>
      <c r="S81">
        <f t="shared" si="28"/>
        <v>-2.8046211331902868E+18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-5.7793755541619491</v>
      </c>
      <c r="AC81">
        <f t="shared" si="29"/>
        <v>-5.1601567447874768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-2.2567788918874387E-11</v>
      </c>
      <c r="AI81">
        <f t="shared" si="33"/>
        <v>-2.2567811917331663E-11</v>
      </c>
      <c r="AJ81">
        <f t="shared" si="34"/>
        <v>-0.61921880937447238</v>
      </c>
      <c r="AK81">
        <f t="shared" si="49"/>
        <v>-0.40455628879133648</v>
      </c>
      <c r="AL81">
        <f t="shared" si="35"/>
        <v>-1.0237750981883766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-3.269514312452239E-15</v>
      </c>
      <c r="AR81">
        <f t="shared" si="36"/>
        <v>-3.2695176443597423E-15</v>
      </c>
      <c r="AS81">
        <f t="shared" si="36"/>
        <v>-8.9709486696601482E-5</v>
      </c>
      <c r="AT81">
        <f t="shared" si="36"/>
        <v>-5.8610197975115071E-5</v>
      </c>
      <c r="AU81">
        <f t="shared" si="23"/>
        <v>-1.4831968467498606E-4</v>
      </c>
      <c r="AW81">
        <v>78</v>
      </c>
      <c r="AX81">
        <f>IF(Z81&gt;0, (R81*SUMPRODUCT(K81:$K$98, X81:$X$98)-K81*$AZ$3)/Z81, 0)</f>
        <v>-2.8046211331902868E+18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7"/>
        <v>2000000</v>
      </c>
      <c r="S82">
        <f t="shared" si="28"/>
        <v>-1.864879571241855E+19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-5.1601567447874768</v>
      </c>
      <c r="AC82">
        <f t="shared" si="29"/>
        <v>-4.6072828078459631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-3.1488451411579977E-12</v>
      </c>
      <c r="AI82">
        <f t="shared" si="33"/>
        <v>-3.1488482293485697E-12</v>
      </c>
      <c r="AJ82">
        <f t="shared" si="34"/>
        <v>-0.55287393694151366</v>
      </c>
      <c r="AK82">
        <f t="shared" si="49"/>
        <v>-0.36121097213512343</v>
      </c>
      <c r="AL82">
        <f t="shared" si="35"/>
        <v>-0.9140849090797859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-4.0731228753735645E-16</v>
      </c>
      <c r="AR82">
        <f t="shared" si="36"/>
        <v>-4.0731268700379886E-16</v>
      </c>
      <c r="AS82">
        <f t="shared" si="36"/>
        <v>-7.1515853552778054E-5</v>
      </c>
      <c r="AT82">
        <f t="shared" si="36"/>
        <v>-4.6723690987815143E-5</v>
      </c>
      <c r="AU82">
        <f t="shared" si="23"/>
        <v>-1.1823954454100051E-4</v>
      </c>
      <c r="AW82">
        <v>79</v>
      </c>
      <c r="AX82">
        <f>IF(Z82&gt;0, (R82*SUMPRODUCT(K82:$K$98, X82:$X$98)-K82*$AZ$3)/Z82, 0)</f>
        <v>-1.864879571241855E+19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7"/>
        <v>2000000</v>
      </c>
      <c r="S83">
        <f t="shared" si="28"/>
        <v>-1.2836323801282907E+20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-4.6072828078459631</v>
      </c>
      <c r="AC83">
        <f t="shared" si="29"/>
        <v>-4.1136453641481809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-4.2507556304715544E-13</v>
      </c>
      <c r="AI83">
        <f t="shared" si="33"/>
        <v>-4.2507596363355266E-13</v>
      </c>
      <c r="AJ83">
        <f t="shared" si="34"/>
        <v>-0.49363744369778217</v>
      </c>
      <c r="AK83">
        <f t="shared" si="49"/>
        <v>-0.32250979654921746</v>
      </c>
      <c r="AL83">
        <f t="shared" si="35"/>
        <v>-0.81614724024742469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-4.9093537301383459E-17</v>
      </c>
      <c r="AR83">
        <f t="shared" si="36"/>
        <v>-4.9093583566577096E-17</v>
      </c>
      <c r="AS83">
        <f t="shared" si="36"/>
        <v>-5.7012000600110289E-5</v>
      </c>
      <c r="AT83">
        <f t="shared" si="36"/>
        <v>-3.7247840392072031E-5</v>
      </c>
      <c r="AU83">
        <f t="shared" si="23"/>
        <v>-9.4259840992231414E-5</v>
      </c>
      <c r="AW83">
        <v>80</v>
      </c>
      <c r="AX83">
        <f>IF(Z83&gt;0, (R83*SUMPRODUCT(K83:$K$98, X83:$X$98)-K83*$AZ$3)/Z83, 0)</f>
        <v>-1.2836323801282907E+20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7"/>
        <v>2000000</v>
      </c>
      <c r="S84">
        <f t="shared" si="28"/>
        <v>-9.1590361052777166E+20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-4.1136453641481809</v>
      </c>
      <c r="AC84">
        <f t="shared" si="29"/>
        <v>-3.6728976465608763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-5.5432614182180787E-14</v>
      </c>
      <c r="AI84">
        <f t="shared" si="33"/>
        <v>-5.5432664308875405E-14</v>
      </c>
      <c r="AJ84">
        <f t="shared" si="34"/>
        <v>-0.44074771758730469</v>
      </c>
      <c r="AK84">
        <f t="shared" si="49"/>
        <v>-0.28795517549037269</v>
      </c>
      <c r="AL84">
        <f t="shared" si="35"/>
        <v>-0.72870289307773284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-5.7161751022357882E-18</v>
      </c>
      <c r="AR84">
        <f t="shared" si="36"/>
        <v>-5.7161802712679177E-18</v>
      </c>
      <c r="AS84">
        <f t="shared" si="36"/>
        <v>-4.544961782534294E-5</v>
      </c>
      <c r="AT84">
        <f t="shared" si="36"/>
        <v>-2.9693750312557418E-5</v>
      </c>
      <c r="AU84">
        <f t="shared" si="23"/>
        <v>-7.5143368137906073E-5</v>
      </c>
      <c r="AW84">
        <v>81</v>
      </c>
      <c r="AX84">
        <f>IF(Z84&gt;0, (R84*SUMPRODUCT(K84:$K$98, X84:$X$98)-K84*$AZ$3)/Z84, 0)</f>
        <v>-9.1590361052777166E+20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7"/>
        <v>2000000</v>
      </c>
      <c r="S85">
        <f t="shared" si="28"/>
        <v>-6.7849798997475695E+21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-3.6728976465608763</v>
      </c>
      <c r="AC85">
        <f t="shared" si="29"/>
        <v>-3.2793728987150681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-6.9734117981126427E-15</v>
      </c>
      <c r="AI85">
        <f t="shared" si="33"/>
        <v>-6.9734178397165733E-15</v>
      </c>
      <c r="AJ85">
        <f t="shared" si="34"/>
        <v>-0.39352474784580815</v>
      </c>
      <c r="AK85">
        <f t="shared" si="49"/>
        <v>-0.25710283525926136</v>
      </c>
      <c r="AL85">
        <f t="shared" si="35"/>
        <v>-0.65062758310507651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-6.4204793459103163E-19</v>
      </c>
      <c r="AR85">
        <f t="shared" si="36"/>
        <v>-6.4204849084662615E-19</v>
      </c>
      <c r="AS85">
        <f t="shared" si="36"/>
        <v>-3.6232157067397149E-5</v>
      </c>
      <c r="AT85">
        <f t="shared" si="36"/>
        <v>-2.3671675950699474E-5</v>
      </c>
      <c r="AU85">
        <f t="shared" si="23"/>
        <v>-5.990383301809727E-5</v>
      </c>
      <c r="AW85">
        <v>82</v>
      </c>
      <c r="AX85">
        <f>IF(Z85&gt;0, (R85*SUMPRODUCT(K85:$K$98, X85:$X$98)-K85*$AZ$3)/Z85, 0)</f>
        <v>-6.7849798997475695E+21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7"/>
        <v>2000000</v>
      </c>
      <c r="S86">
        <f t="shared" si="28"/>
        <v>-5.2275073179337215E+22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-3.2793728987150681</v>
      </c>
      <c r="AC86">
        <f t="shared" si="29"/>
        <v>-2.9280115167098817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-8.4496682334385534E-16</v>
      </c>
      <c r="AI86">
        <f t="shared" si="33"/>
        <v>-8.4496752348910107E-16</v>
      </c>
      <c r="AJ86">
        <f t="shared" si="34"/>
        <v>-0.35136138200518641</v>
      </c>
      <c r="AK86">
        <f t="shared" si="49"/>
        <v>-0.22955610291005479</v>
      </c>
      <c r="AL86">
        <f t="shared" si="35"/>
        <v>-0.58091748491524209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-6.9461438910502915E-20</v>
      </c>
      <c r="AR86">
        <f t="shared" si="36"/>
        <v>-6.9461496466722726E-20</v>
      </c>
      <c r="AS86">
        <f t="shared" si="36"/>
        <v>-2.8884053784595985E-5</v>
      </c>
      <c r="AT86">
        <f t="shared" si="36"/>
        <v>-1.8870915139269351E-5</v>
      </c>
      <c r="AU86">
        <f t="shared" si="23"/>
        <v>-4.7754968923865407E-5</v>
      </c>
      <c r="AW86">
        <v>83</v>
      </c>
      <c r="AX86">
        <f>IF(Z86&gt;0, (R86*SUMPRODUCT(K86:$K$98, X86:$X$98)-K86*$AZ$3)/Z86, 0)</f>
        <v>-5.2275073179337215E+22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7"/>
        <v>2000000</v>
      </c>
      <c r="S87">
        <f t="shared" si="28"/>
        <v>-4.1957515445696961E+23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-2.9280115167098817</v>
      </c>
      <c r="AC87">
        <f t="shared" si="29"/>
        <v>-2.6142959970623942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-9.8441372968853393E-17</v>
      </c>
      <c r="AI87">
        <f t="shared" si="33"/>
        <v>-9.8441450854065646E-17</v>
      </c>
      <c r="AJ87">
        <f t="shared" si="34"/>
        <v>-0.31371551964748745</v>
      </c>
      <c r="AK87">
        <f t="shared" si="49"/>
        <v>-0.20496080616969173</v>
      </c>
      <c r="AL87">
        <f t="shared" si="35"/>
        <v>-0.51867632581717926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-7.2254309977372321E-21</v>
      </c>
      <c r="AR87">
        <f t="shared" si="36"/>
        <v>-7.2254367143806507E-21</v>
      </c>
      <c r="AS87">
        <f t="shared" si="36"/>
        <v>-2.302619083593427E-5</v>
      </c>
      <c r="AT87">
        <f t="shared" si="36"/>
        <v>-1.5043778012810384E-5</v>
      </c>
      <c r="AU87">
        <f t="shared" si="23"/>
        <v>-3.8069968848744657E-5</v>
      </c>
      <c r="AW87">
        <v>84</v>
      </c>
      <c r="AX87">
        <f>IF(Z87&gt;0, (R87*SUMPRODUCT(K87:$K$98, X87:$X$98)-K87*$AZ$3)/Z87, 0)</f>
        <v>-4.1957515445696961E+23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7"/>
        <v>2000000</v>
      </c>
      <c r="S88">
        <f t="shared" si="28"/>
        <v>-3.5137285798056899E+24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-2.6142959970623942</v>
      </c>
      <c r="AC88">
        <f t="shared" si="29"/>
        <v>-2.3341928545199946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-1.1008404553604896E-17</v>
      </c>
      <c r="AI88">
        <f t="shared" si="33"/>
        <v>-1.1008412857436572E-17</v>
      </c>
      <c r="AJ88">
        <f t="shared" si="34"/>
        <v>-0.28010314254239965</v>
      </c>
      <c r="AK88">
        <f t="shared" si="49"/>
        <v>-0.18300071979436761</v>
      </c>
      <c r="AL88">
        <f t="shared" si="35"/>
        <v>-0.46310386233676726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-7.2142710335404145E-22</v>
      </c>
      <c r="AR88">
        <f t="shared" si="36"/>
        <v>-7.2142764753909598E-22</v>
      </c>
      <c r="AS88">
        <f t="shared" si="36"/>
        <v>-1.8356338357728221E-5</v>
      </c>
      <c r="AT88">
        <f t="shared" si="36"/>
        <v>-1.1992807727049093E-5</v>
      </c>
      <c r="AU88">
        <f t="shared" si="23"/>
        <v>-3.0349146084777312E-5</v>
      </c>
      <c r="AW88">
        <v>85</v>
      </c>
      <c r="AX88">
        <f>IF(Z88&gt;0, (R88*SUMPRODUCT(K88:$K$98, X88:$X$98)-K88*$AZ$3)/Z88, 0)</f>
        <v>-3.5137285798056899E+24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7"/>
        <v>2000000</v>
      </c>
      <c r="S89">
        <f t="shared" si="28"/>
        <v>-3.0986353400715419E+25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-2.3341928545199946</v>
      </c>
      <c r="AC89">
        <f t="shared" si="29"/>
        <v>-2.0841007629642809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-1.1808096074614036E-18</v>
      </c>
      <c r="AI89">
        <f t="shared" si="33"/>
        <v>-1.1808104481947161E-18</v>
      </c>
      <c r="AJ89">
        <f t="shared" si="34"/>
        <v>-0.25009209155571366</v>
      </c>
      <c r="AK89">
        <f t="shared" si="49"/>
        <v>-0.16339349981639964</v>
      </c>
      <c r="AL89">
        <f t="shared" si="35"/>
        <v>-0.41348559137211327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-6.9092344283679921E-23</v>
      </c>
      <c r="AR89">
        <f t="shared" si="36"/>
        <v>-6.9092393477246015E-23</v>
      </c>
      <c r="AS89">
        <f t="shared" si="36"/>
        <v>-1.463356055303587E-5</v>
      </c>
      <c r="AT89">
        <f t="shared" si="36"/>
        <v>-9.5605928946501048E-6</v>
      </c>
      <c r="AU89">
        <f t="shared" si="23"/>
        <v>-2.4194153447685974E-5</v>
      </c>
      <c r="AW89">
        <v>86</v>
      </c>
      <c r="AX89">
        <f>IF(Z89&gt;0, (R89*SUMPRODUCT(K89:$K$98, X89:$X$98)-K89*$AZ$3)/Z89, 0)</f>
        <v>-3.0986353400715419E+25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7"/>
        <v>2000000</v>
      </c>
      <c r="S90">
        <f t="shared" si="28"/>
        <v>-2.8847474998526366E+26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-2.0841007629642809</v>
      </c>
      <c r="AC90">
        <f t="shared" si="29"/>
        <v>-1.8608042526466793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-1.2027117141367496E-19</v>
      </c>
      <c r="AI90">
        <f t="shared" si="33"/>
        <v>-1.20271252044833E-19</v>
      </c>
      <c r="AJ90">
        <f t="shared" si="34"/>
        <v>-0.22329651031760167</v>
      </c>
      <c r="AK90">
        <f t="shared" si="49"/>
        <v>-0.14588705340749969</v>
      </c>
      <c r="AL90">
        <f t="shared" si="35"/>
        <v>-0.36918356372510136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-6.2833835196981341E-24</v>
      </c>
      <c r="AR90">
        <f t="shared" si="36"/>
        <v>-6.2833877321497444E-24</v>
      </c>
      <c r="AS90">
        <f t="shared" si="36"/>
        <v>-1.1665784879652329E-5</v>
      </c>
      <c r="AT90">
        <f t="shared" si="36"/>
        <v>-7.6216461213728511E-6</v>
      </c>
      <c r="AU90">
        <f t="shared" si="23"/>
        <v>-1.928743100102518E-5</v>
      </c>
      <c r="AW90">
        <v>87</v>
      </c>
      <c r="AX90">
        <f>IF(Z90&gt;0, (R90*SUMPRODUCT(K90:$K$98, X90:$X$98)-K90*$AZ$3)/Z90, 0)</f>
        <v>-2.8847474998526366E+26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7"/>
        <v>2000000</v>
      </c>
      <c r="S91">
        <f t="shared" si="28"/>
        <v>-2.8428730891077359E+27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-1.8608042526466793</v>
      </c>
      <c r="AC91">
        <f t="shared" si="29"/>
        <v>-1.6614323684345351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-1.1603135098277187E-20</v>
      </c>
      <c r="AI91">
        <f t="shared" si="33"/>
        <v>-1.1603142403529287E-20</v>
      </c>
      <c r="AJ91">
        <f t="shared" si="34"/>
        <v>-0.19937188421214413</v>
      </c>
      <c r="AK91">
        <f t="shared" si="49"/>
        <v>-0.13025629768526756</v>
      </c>
      <c r="AL91">
        <f t="shared" si="35"/>
        <v>-0.32962818189741172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-5.4123933765370867E-25</v>
      </c>
      <c r="AR91">
        <f t="shared" si="36"/>
        <v>-5.4123967841418197E-25</v>
      </c>
      <c r="AS91">
        <f t="shared" si="36"/>
        <v>-9.2998922828860941E-6</v>
      </c>
      <c r="AT91">
        <f t="shared" si="36"/>
        <v>-6.0759296248189178E-6</v>
      </c>
      <c r="AU91">
        <f t="shared" si="23"/>
        <v>-1.5375821907705013E-5</v>
      </c>
      <c r="AW91">
        <v>88</v>
      </c>
      <c r="AX91">
        <f>IF(Z91&gt;0, (R91*SUMPRODUCT(K91:$K$98, X91:$X$98)-K91*$AZ$3)/Z91, 0)</f>
        <v>-2.8428730891077359E+27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7"/>
        <v>2000000</v>
      </c>
      <c r="S92">
        <f t="shared" si="28"/>
        <v>-2.9743704691721315E+28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-1.6614323684345351</v>
      </c>
      <c r="AC92">
        <f t="shared" si="29"/>
        <v>-1.4834217575308346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-1.0574049931167332E-21</v>
      </c>
      <c r="AI92">
        <f t="shared" si="33"/>
        <v>-1.0574056165351056E-21</v>
      </c>
      <c r="AJ92">
        <f t="shared" si="34"/>
        <v>-0.17801061090370052</v>
      </c>
      <c r="AK92">
        <f t="shared" si="49"/>
        <v>-0.11630026579041747</v>
      </c>
      <c r="AL92">
        <f t="shared" si="35"/>
        <v>-0.29431087669411798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-4.4038988882471483E-26</v>
      </c>
      <c r="AR92">
        <f t="shared" si="36"/>
        <v>-4.4039014846709361E-26</v>
      </c>
      <c r="AS92">
        <f t="shared" si="36"/>
        <v>-7.4138171898007922E-6</v>
      </c>
      <c r="AT92">
        <f t="shared" si="36"/>
        <v>-4.8436938973365093E-6</v>
      </c>
      <c r="AU92">
        <f t="shared" si="23"/>
        <v>-1.2257511087137301E-5</v>
      </c>
      <c r="AW92">
        <v>89</v>
      </c>
      <c r="AX92">
        <f>IF(Z92&gt;0, (R92*SUMPRODUCT(K92:$K$98, X92:$X$98)-K92*$AZ$3)/Z92, 0)</f>
        <v>-2.9743704691721315E+28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7"/>
        <v>2000000</v>
      </c>
      <c r="S93">
        <f t="shared" si="28"/>
        <v>-3.3144412760427183E+29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-1.4834217575308346</v>
      </c>
      <c r="AC93">
        <f t="shared" si="29"/>
        <v>-1.3244837120811024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-9.0757271197007E-23</v>
      </c>
      <c r="AI93">
        <f t="shared" si="33"/>
        <v>-9.0757321148250733E-23</v>
      </c>
      <c r="AJ93">
        <f t="shared" si="34"/>
        <v>-0.15893804544973222</v>
      </c>
      <c r="AK93">
        <f t="shared" si="49"/>
        <v>-0.10383952302715843</v>
      </c>
      <c r="AL93">
        <f t="shared" si="35"/>
        <v>-0.26277756847689066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-3.3748881892685455E-27</v>
      </c>
      <c r="AR93">
        <f t="shared" si="36"/>
        <v>-3.374890046749057E-27</v>
      </c>
      <c r="AS93">
        <f t="shared" si="36"/>
        <v>-5.9102496729916879E-6</v>
      </c>
      <c r="AT93">
        <f t="shared" si="36"/>
        <v>-3.8613631196879048E-6</v>
      </c>
      <c r="AU93">
        <f t="shared" si="23"/>
        <v>-9.7716127926795927E-6</v>
      </c>
      <c r="AW93">
        <v>90</v>
      </c>
      <c r="AX93">
        <f>IF(Z93&gt;0, (R93*SUMPRODUCT(K93:$K$98, X93:$X$98)-K93*$AZ$3)/Z93, 0)</f>
        <v>-3.3144412760427183E+29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7"/>
        <v>2000000</v>
      </c>
      <c r="S94">
        <f t="shared" si="28"/>
        <v>-3.9490482421882373E+30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-1.3244837120811024</v>
      </c>
      <c r="AC94">
        <f t="shared" si="29"/>
        <v>-1.1825747429295557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-7.313360675483974E-24</v>
      </c>
      <c r="AI94">
        <f t="shared" si="33"/>
        <v>-7.313364418711046E-24</v>
      </c>
      <c r="AJ94">
        <f t="shared" si="34"/>
        <v>-0.14190896915154672</v>
      </c>
      <c r="AK94">
        <f t="shared" si="49"/>
        <v>-9.2713859845677177E-2</v>
      </c>
      <c r="AL94">
        <f t="shared" si="35"/>
        <v>-0.23462282899722389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-2.4281579239190729E-28</v>
      </c>
      <c r="AR94">
        <f t="shared" si="36"/>
        <v>-2.4281591667329965E-28</v>
      </c>
      <c r="AS94">
        <f t="shared" si="36"/>
        <v>-4.7116148541068971E-6</v>
      </c>
      <c r="AT94">
        <f t="shared" si="36"/>
        <v>-3.0782550380165057E-6</v>
      </c>
      <c r="AU94">
        <f t="shared" si="23"/>
        <v>-7.7898698921234027E-6</v>
      </c>
      <c r="AW94">
        <v>91</v>
      </c>
      <c r="AX94">
        <f>IF(Z94&gt;0, (R94*SUMPRODUCT(K94:$K$98, X94:$X$98)-K94*$AZ$3)/Z94, 0)</f>
        <v>-3.9490482421882373E+30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7"/>
        <v>2000000</v>
      </c>
      <c r="S95">
        <f t="shared" si="28"/>
        <v>-5.0550578787766056E+31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-1.1825747429295557</v>
      </c>
      <c r="AC95">
        <f t="shared" si="29"/>
        <v>-1.0558703061871031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-5.5115236230895758E-25</v>
      </c>
      <c r="AI95">
        <f t="shared" si="33"/>
        <v>-5.5115262340149392E-25</v>
      </c>
      <c r="AJ95">
        <f t="shared" si="34"/>
        <v>-0.12670443674245258</v>
      </c>
      <c r="AK95">
        <f t="shared" si="49"/>
        <v>-8.2780232005068899E-2</v>
      </c>
      <c r="AL95">
        <f t="shared" si="35"/>
        <v>-0.20948466874752147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-1.6338552860537674E-29</v>
      </c>
      <c r="AR95">
        <f t="shared" si="36"/>
        <v>-1.6338560600455885E-29</v>
      </c>
      <c r="AS95">
        <f t="shared" si="36"/>
        <v>-3.7560705150724669E-6</v>
      </c>
      <c r="AT95">
        <f t="shared" si="36"/>
        <v>-2.4539660698473415E-6</v>
      </c>
      <c r="AU95">
        <f t="shared" si="23"/>
        <v>-6.2100365849198079E-6</v>
      </c>
      <c r="AW95">
        <v>92</v>
      </c>
      <c r="AX95">
        <f>IF(Z95&gt;0, (R95*SUMPRODUCT(K95:$K$98, X95:$X$98)-K95*$AZ$3)/Z95, 0)</f>
        <v>-5.0550578787766056E+31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7"/>
        <v>2000000</v>
      </c>
      <c r="S96">
        <f t="shared" si="28"/>
        <v>-6.9907045868382655E+32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-1.0558703061871031</v>
      </c>
      <c r="AC96">
        <f t="shared" si="29"/>
        <v>-0.94274134480991334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-3.8659929490897083E-26</v>
      </c>
      <c r="AI96">
        <f t="shared" si="33"/>
        <v>-3.8659946347948706E-26</v>
      </c>
      <c r="AJ96">
        <f t="shared" si="34"/>
        <v>-0.11312896137718975</v>
      </c>
      <c r="AK96">
        <f t="shared" si="49"/>
        <v>-7.3910921433097229E-2</v>
      </c>
      <c r="AL96">
        <f t="shared" si="35"/>
        <v>-0.18703988281028699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-1.023257530117547E-30</v>
      </c>
      <c r="AR96">
        <f t="shared" si="36"/>
        <v>-1.0232579762928308E-30</v>
      </c>
      <c r="AS96">
        <f t="shared" si="36"/>
        <v>-2.9943164182656765E-6</v>
      </c>
      <c r="AT96">
        <f t="shared" si="36"/>
        <v>-1.9562867266002399E-6</v>
      </c>
      <c r="AU96">
        <f t="shared" si="23"/>
        <v>-4.9506031448659168E-6</v>
      </c>
      <c r="AW96">
        <v>93</v>
      </c>
      <c r="AX96">
        <f>IF(Z96&gt;0, (R96*SUMPRODUCT(K96:$K$98, X96:$X$98)-K96*$AZ$3)/Z96, 0)</f>
        <v>-6.9907045868382655E+32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7"/>
        <v>2000000</v>
      </c>
      <c r="S97">
        <f t="shared" si="28"/>
        <v>-1.0512094286595853E+34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-0.94274134480991334</v>
      </c>
      <c r="AC97">
        <f t="shared" si="29"/>
        <v>-0.84173334358027985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-2.5100112781083083E-27</v>
      </c>
      <c r="AI97">
        <f t="shared" si="33"/>
        <v>-2.5100122790189269E-27</v>
      </c>
      <c r="AJ97">
        <f t="shared" si="34"/>
        <v>-0.10100800122963349</v>
      </c>
      <c r="AK97">
        <f t="shared" si="49"/>
        <v>-6.5991894136693943E-2</v>
      </c>
      <c r="AL97">
        <f t="shared" si="35"/>
        <v>-0.16699989536632742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-5.9317322844414273E-32</v>
      </c>
      <c r="AR97">
        <f t="shared" si="36"/>
        <v>-5.9317346498227637E-32</v>
      </c>
      <c r="AS97">
        <f t="shared" si="36"/>
        <v>-2.3870507160918928E-6</v>
      </c>
      <c r="AT97">
        <f t="shared" si="36"/>
        <v>-1.559539801180038E-6</v>
      </c>
      <c r="AU97">
        <f t="shared" si="23"/>
        <v>-3.9465905172719305E-6</v>
      </c>
      <c r="AW97">
        <v>94</v>
      </c>
      <c r="AX97">
        <f>IF(Z97&gt;0, (R97*SUMPRODUCT(K97:$K$98, X97:$X$98)-K97*$AZ$3)/Z97, 0)</f>
        <v>-1.0512094286595853E+34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-0.84173334358027985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-1.6014569896953609E-28</v>
      </c>
      <c r="AI98">
        <f t="shared" si="33"/>
        <v>-1.6014569896953609E-28</v>
      </c>
      <c r="AJ98">
        <f t="shared" si="34"/>
        <v>-0.84173334358027985</v>
      </c>
      <c r="AK98">
        <f t="shared" si="49"/>
        <v>-5.8921334050619598E-2</v>
      </c>
      <c r="AL98">
        <f t="shared" si="35"/>
        <v>-0.90065467763089946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-3.3791161940371803E-33</v>
      </c>
      <c r="AR98">
        <f t="shared" si="36"/>
        <v>-3.3791161940371803E-33</v>
      </c>
      <c r="AS98">
        <f t="shared" si="36"/>
        <v>-1.7760794018540882E-5</v>
      </c>
      <c r="AT98">
        <f t="shared" si="36"/>
        <v>-1.243255581297862E-6</v>
      </c>
      <c r="AU98">
        <f t="shared" si="36"/>
        <v>-1.9004049599838745E-5</v>
      </c>
      <c r="AW98">
        <v>95</v>
      </c>
    </row>
    <row r="100" spans="5:50" x14ac:dyDescent="0.25">
      <c r="AN100" s="8">
        <f t="shared" ref="AN100:AU100" si="50">SUM(AN3:AN98)</f>
        <v>45434.428588810049</v>
      </c>
      <c r="AO100" s="8">
        <f t="shared" si="50"/>
        <v>-4543.4428588810051</v>
      </c>
      <c r="AP100" s="8">
        <f t="shared" si="50"/>
        <v>-707.19459093057606</v>
      </c>
      <c r="AQ100" s="8">
        <f t="shared" si="50"/>
        <v>-35617.928865197784</v>
      </c>
      <c r="AR100" s="8">
        <f t="shared" si="50"/>
        <v>4565.8622738006898</v>
      </c>
      <c r="AS100" s="8">
        <f t="shared" si="50"/>
        <v>-8408.302285997861</v>
      </c>
      <c r="AT100" s="8">
        <f t="shared" si="50"/>
        <v>4904.8430001654115</v>
      </c>
      <c r="AU100" s="8">
        <f t="shared" si="50"/>
        <v>1062.4029879682516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93768.998730569991</v>
      </c>
      <c r="K3">
        <v>1</v>
      </c>
      <c r="L3" s="2">
        <v>0</v>
      </c>
      <c r="O3">
        <f>$C$3</f>
        <v>93768.998730569991</v>
      </c>
      <c r="P3">
        <f>O3*C5</f>
        <v>9376.8998730570001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93768.998730569991</v>
      </c>
      <c r="AF3">
        <f t="shared" ref="AF3:AG34" si="4">-$Z3*P3</f>
        <v>-9376.8998730570001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83767.141886812984</v>
      </c>
      <c r="AJ3">
        <f t="shared" ref="AJ3:AJ66" si="7">AB3-AC3</f>
        <v>0</v>
      </c>
      <c r="AL3">
        <f t="shared" ref="AL3:AL66" si="8">SUM(AI3:AK3)</f>
        <v>83767.141886812984</v>
      </c>
      <c r="AN3">
        <f t="shared" ref="AN3:AU34" si="9">AE3*$K3</f>
        <v>93768.998730569991</v>
      </c>
      <c r="AO3">
        <f t="shared" si="9"/>
        <v>-9376.8998730570001</v>
      </c>
      <c r="AP3">
        <f t="shared" si="9"/>
        <v>-624.95697070000006</v>
      </c>
      <c r="AQ3">
        <f t="shared" si="9"/>
        <v>0</v>
      </c>
      <c r="AR3">
        <f t="shared" si="9"/>
        <v>83767.141886812984</v>
      </c>
      <c r="AS3">
        <f t="shared" si="9"/>
        <v>0</v>
      </c>
      <c r="AT3">
        <f t="shared" si="9"/>
        <v>0</v>
      </c>
      <c r="AU3">
        <f t="shared" si="9"/>
        <v>83767.141886812984</v>
      </c>
      <c r="AW3">
        <v>0</v>
      </c>
      <c r="AX3">
        <f>IF(Z3&gt;0, (R3*SUMPRODUCT(K3:$K$98, X3:$X$98)-K3*$AZ$3)/Z3, 0)</f>
        <v>0</v>
      </c>
      <c r="AZ3">
        <f>C6*SUMPRODUCT(X4:X89, K4:K89)/1</f>
        <v>72631.731689443346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7871.3167426405953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7781.9712524403658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-7781.9712524403658</v>
      </c>
      <c r="AK4">
        <f>G4*SUM(AB4, AE4:AF4)</f>
        <v>0</v>
      </c>
      <c r="AL4">
        <f t="shared" si="8"/>
        <v>-10483.507252440366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-2412.0857142857139</v>
      </c>
      <c r="AR4">
        <f t="shared" si="9"/>
        <v>-2412.0857142857139</v>
      </c>
      <c r="AS4">
        <f t="shared" si="9"/>
        <v>-6948.1886182503258</v>
      </c>
      <c r="AT4">
        <f t="shared" si="9"/>
        <v>0</v>
      </c>
      <c r="AU4">
        <f t="shared" si="9"/>
        <v>-9360.2743325360407</v>
      </c>
      <c r="AW4">
        <v>1</v>
      </c>
      <c r="AX4">
        <f>IF(Z4&gt;0, (R4*SUMPRODUCT(K4:$K$98, X4:$X$98)-K4*$AZ$3)/Z4, 0)</f>
        <v>7871.3167426405953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2000000</v>
      </c>
      <c r="S5">
        <f t="shared" si="1"/>
        <v>12603.225836132617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7781.9712524403658</v>
      </c>
      <c r="AC5">
        <f t="shared" si="2"/>
        <v>12318.074156404939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-2776.0657472036155</v>
      </c>
      <c r="AI5">
        <f t="shared" si="6"/>
        <v>-2788.2829310386956</v>
      </c>
      <c r="AJ5">
        <f t="shared" si="7"/>
        <v>-4536.1029039645728</v>
      </c>
      <c r="AK5">
        <f>G5*SUM(AB5, AE5:AF5)</f>
        <v>544.73798767082565</v>
      </c>
      <c r="AL5">
        <f t="shared" si="8"/>
        <v>-6779.6478473324423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-2213.0626173498208</v>
      </c>
      <c r="AR5">
        <f t="shared" si="9"/>
        <v>-2222.8020815040618</v>
      </c>
      <c r="AS5">
        <f t="shared" si="9"/>
        <v>-3616.1534629819612</v>
      </c>
      <c r="AT5">
        <f t="shared" si="9"/>
        <v>434.26178864064542</v>
      </c>
      <c r="AU5">
        <f t="shared" si="9"/>
        <v>-5404.6937558453774</v>
      </c>
      <c r="AW5">
        <v>2</v>
      </c>
      <c r="AX5">
        <f>IF(Z5&gt;0, (R5*SUMPRODUCT(K5:$K$98, X5:$X$98)-K5*$AZ$3)/Z5, 0)</f>
        <v>12603.225836132617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2000000</v>
      </c>
      <c r="S6">
        <f t="shared" si="1"/>
        <v>16880.017434308804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12318.074156404939</v>
      </c>
      <c r="AC6">
        <f t="shared" si="2"/>
        <v>16308.751376778629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-2887.4014085851472</v>
      </c>
      <c r="AI6">
        <f t="shared" si="6"/>
        <v>-2899.4783743230728</v>
      </c>
      <c r="AJ6">
        <f t="shared" si="7"/>
        <v>-3990.6772203736909</v>
      </c>
      <c r="AK6">
        <f>G6*SUM(AB6, AE6:AF6)</f>
        <v>862.26519094834578</v>
      </c>
      <c r="AL6">
        <f t="shared" si="8"/>
        <v>-6027.8904037484181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-2055.195290139528</v>
      </c>
      <c r="AR6">
        <f t="shared" si="9"/>
        <v>-2063.7914358053026</v>
      </c>
      <c r="AS6">
        <f t="shared" si="9"/>
        <v>-2840.48522086092</v>
      </c>
      <c r="AT6">
        <f t="shared" si="9"/>
        <v>613.74333129409172</v>
      </c>
      <c r="AU6">
        <f t="shared" si="9"/>
        <v>-4290.533325372131</v>
      </c>
      <c r="AW6">
        <v>3</v>
      </c>
      <c r="AX6">
        <f>IF(Z6&gt;0, (R6*SUMPRODUCT(K6:$K$98, X6:$X$98)-K6*$AZ$3)/Z6, 0)</f>
        <v>16880.017434308804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2000000</v>
      </c>
      <c r="S7">
        <f t="shared" si="1"/>
        <v>20725.530647608961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16308.751376778629</v>
      </c>
      <c r="AC7">
        <f t="shared" si="2"/>
        <v>19792.609513177937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-3017.6453426894559</v>
      </c>
      <c r="AI7">
        <f t="shared" si="6"/>
        <v>-3029.5826784866103</v>
      </c>
      <c r="AJ7">
        <f t="shared" si="7"/>
        <v>-3483.8581363993071</v>
      </c>
      <c r="AK7">
        <f>G7*SUM(AB7, AE7:AF7)</f>
        <v>1141.6125963745042</v>
      </c>
      <c r="AL7">
        <f t="shared" si="8"/>
        <v>-5371.8282185114131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-1917.7681694932915</v>
      </c>
      <c r="AR7">
        <f t="shared" si="9"/>
        <v>-1925.3545622003721</v>
      </c>
      <c r="AS7">
        <f t="shared" si="9"/>
        <v>-2214.0548282795239</v>
      </c>
      <c r="AT7">
        <f t="shared" si="9"/>
        <v>725.51544353067504</v>
      </c>
      <c r="AU7">
        <f t="shared" si="9"/>
        <v>-3413.8939469492211</v>
      </c>
      <c r="AW7">
        <v>4</v>
      </c>
      <c r="AX7">
        <f>IF(Z7&gt;0, (R7*SUMPRODUCT(K7:$K$98, X7:$X$98)-K7*$AZ$3)/Z7, 0)</f>
        <v>20725.530647608961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2000000</v>
      </c>
      <c r="S8">
        <f t="shared" si="1"/>
        <v>24177.686163448445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19792.609513177937</v>
      </c>
      <c r="AC8">
        <f t="shared" si="2"/>
        <v>22820.424760237162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-3147.8773596833571</v>
      </c>
      <c r="AI8">
        <f t="shared" si="6"/>
        <v>-3159.675647889042</v>
      </c>
      <c r="AJ8">
        <f t="shared" si="7"/>
        <v>-3027.8152470592249</v>
      </c>
      <c r="AK8">
        <f t="shared" ref="AK8:AK71" si="22">G8*SUM(AB8:AB8, AE8:AF8)</f>
        <v>1385.4826659224557</v>
      </c>
      <c r="AL8">
        <f t="shared" si="8"/>
        <v>-4802.0082290258115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-1786.1901523928937</v>
      </c>
      <c r="AR8">
        <f t="shared" si="9"/>
        <v>-1792.8848179723072</v>
      </c>
      <c r="AS8">
        <f t="shared" si="9"/>
        <v>-1718.06368533565</v>
      </c>
      <c r="AT8">
        <f t="shared" si="9"/>
        <v>786.16007277700157</v>
      </c>
      <c r="AU8">
        <f t="shared" si="9"/>
        <v>-2724.7884305309558</v>
      </c>
      <c r="AW8">
        <v>5</v>
      </c>
      <c r="AX8">
        <f>IF(Z8&gt;0, (R8*SUMPRODUCT(K8:$K$98, X8:$X$98)-K8*$AZ$3)/Z8, 0)</f>
        <v>24177.686163448445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2000000</v>
      </c>
      <c r="S9">
        <f t="shared" si="1"/>
        <v>27283.881913653397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22820.424760237162</v>
      </c>
      <c r="AC9">
        <f t="shared" si="2"/>
        <v>25449.934086909088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-3283.3748845147979</v>
      </c>
      <c r="AI9">
        <f t="shared" si="6"/>
        <v>-3295.0346687453975</v>
      </c>
      <c r="AJ9">
        <f t="shared" si="7"/>
        <v>-2629.5093266719268</v>
      </c>
      <c r="AK9">
        <f t="shared" si="22"/>
        <v>1597.4297332166016</v>
      </c>
      <c r="AL9">
        <f t="shared" si="8"/>
        <v>-4327.1142622007228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-1663.4598989871884</v>
      </c>
      <c r="AR9">
        <f t="shared" si="9"/>
        <v>-1669.3671085446226</v>
      </c>
      <c r="AS9">
        <f t="shared" si="9"/>
        <v>-1332.1912583180201</v>
      </c>
      <c r="AT9">
        <f t="shared" si="9"/>
        <v>809.30761674151529</v>
      </c>
      <c r="AU9">
        <f t="shared" si="9"/>
        <v>-2192.2507501211276</v>
      </c>
      <c r="AW9">
        <v>6</v>
      </c>
      <c r="AX9">
        <f>IF(Z9&gt;0, (R9*SUMPRODUCT(K9:$K$98, X9:$X$98)-K9*$AZ$3)/Z9, 0)</f>
        <v>27283.881913653397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2000000</v>
      </c>
      <c r="S10">
        <f t="shared" si="1"/>
        <v>30083.580579468467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25449.934086909088</v>
      </c>
      <c r="AC10">
        <f t="shared" si="2"/>
        <v>27729.063008515441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-3441.5597460336276</v>
      </c>
      <c r="AI10">
        <f t="shared" si="6"/>
        <v>-3453.0814226735088</v>
      </c>
      <c r="AJ10">
        <f t="shared" si="7"/>
        <v>-2279.1289216063524</v>
      </c>
      <c r="AK10">
        <f t="shared" si="22"/>
        <v>1781.4953860836363</v>
      </c>
      <c r="AL10">
        <f t="shared" si="8"/>
        <v>-3950.7149581962253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-1556.78685065335</v>
      </c>
      <c r="AR10">
        <f t="shared" si="9"/>
        <v>-1561.9986720407658</v>
      </c>
      <c r="AS10">
        <f t="shared" si="9"/>
        <v>-1030.9621793402539</v>
      </c>
      <c r="AT10">
        <f t="shared" si="9"/>
        <v>805.85804002122904</v>
      </c>
      <c r="AU10">
        <f t="shared" si="9"/>
        <v>-1787.1028113597906</v>
      </c>
      <c r="AW10">
        <v>7</v>
      </c>
      <c r="AX10">
        <f>IF(Z10&gt;0, (R10*SUMPRODUCT(K10:$K$98, X10:$X$98)-K10*$AZ$3)/Z10, 0)</f>
        <v>30083.580579468467</v>
      </c>
    </row>
    <row r="11" spans="1:52" x14ac:dyDescent="0.25">
      <c r="A11" t="s">
        <v>33</v>
      </c>
      <c r="C11" s="12">
        <f>AU91</f>
        <v>2397.2193128188628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2000000</v>
      </c>
      <c r="S11">
        <f t="shared" si="1"/>
        <v>32603.261728504436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27729.063008515441</v>
      </c>
      <c r="AC11">
        <f t="shared" si="2"/>
        <v>29692.44474767775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-3593.4431883670427</v>
      </c>
      <c r="AI11">
        <f t="shared" si="6"/>
        <v>-3604.8271892205976</v>
      </c>
      <c r="AJ11">
        <f t="shared" si="7"/>
        <v>-1963.3817391623088</v>
      </c>
      <c r="AK11">
        <f t="shared" si="22"/>
        <v>1941.034410596081</v>
      </c>
      <c r="AL11">
        <f t="shared" si="8"/>
        <v>-3627.1745177868252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-1451.3314344781577</v>
      </c>
      <c r="AR11">
        <f t="shared" si="9"/>
        <v>-1455.9292414902113</v>
      </c>
      <c r="AS11">
        <f t="shared" si="9"/>
        <v>-792.97695456862118</v>
      </c>
      <c r="AT11">
        <f t="shared" si="9"/>
        <v>783.95124337057757</v>
      </c>
      <c r="AU11">
        <f t="shared" si="9"/>
        <v>-1464.9549526882549</v>
      </c>
      <c r="AW11">
        <v>8</v>
      </c>
      <c r="AX11">
        <f>IF(Z11&gt;0, (R11*SUMPRODUCT(K11:$K$98, X11:$X$98)-K11*$AZ$3)/Z11, 0)</f>
        <v>32603.261728504436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2000000</v>
      </c>
      <c r="S12">
        <f t="shared" si="1"/>
        <v>34881.764340875226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29692.44474767775</v>
      </c>
      <c r="AC12">
        <f t="shared" si="2"/>
        <v>31384.120982677865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-3768.5359638390751</v>
      </c>
      <c r="AI12">
        <f t="shared" si="6"/>
        <v>-3779.7825713343204</v>
      </c>
      <c r="AJ12">
        <f t="shared" si="7"/>
        <v>-1691.6762350001154</v>
      </c>
      <c r="AK12">
        <f t="shared" si="22"/>
        <v>2078.4711323374427</v>
      </c>
      <c r="AL12">
        <f t="shared" si="8"/>
        <v>-3392.9876739969936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-1358.9718480639901</v>
      </c>
      <c r="AR12">
        <f t="shared" si="9"/>
        <v>-1363.0274874738086</v>
      </c>
      <c r="AS12">
        <f t="shared" si="9"/>
        <v>-610.03540936413617</v>
      </c>
      <c r="AT12">
        <f t="shared" si="9"/>
        <v>749.51752695569724</v>
      </c>
      <c r="AU12">
        <f t="shared" si="9"/>
        <v>-1223.5453698822475</v>
      </c>
      <c r="AW12">
        <v>9</v>
      </c>
      <c r="AX12">
        <f>IF(Z12&gt;0, (R12*SUMPRODUCT(K12:$K$98, X12:$X$98)-K12*$AZ$3)/Z12, 0)</f>
        <v>34881.764340875226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2000000</v>
      </c>
      <c r="S13">
        <f t="shared" si="1"/>
        <v>36940.956707379308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31384.120982677865</v>
      </c>
      <c r="AC13">
        <f t="shared" si="2"/>
        <v>32831.405982362325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-3955.5506202529796</v>
      </c>
      <c r="AI13">
        <f t="shared" si="6"/>
        <v>-3966.6600394818961</v>
      </c>
      <c r="AJ13">
        <f t="shared" si="7"/>
        <v>-1447.2849996844598</v>
      </c>
      <c r="AK13">
        <f t="shared" si="22"/>
        <v>2196.8884687874506</v>
      </c>
      <c r="AL13">
        <f t="shared" si="8"/>
        <v>-3217.0565703789052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-1273.581435701187</v>
      </c>
      <c r="AR13">
        <f t="shared" si="9"/>
        <v>-1277.1583713669643</v>
      </c>
      <c r="AS13">
        <f t="shared" si="9"/>
        <v>-465.98703561757003</v>
      </c>
      <c r="AT13">
        <f t="shared" si="9"/>
        <v>707.33929072427384</v>
      </c>
      <c r="AU13">
        <f t="shared" si="9"/>
        <v>-1035.8061162602605</v>
      </c>
      <c r="AW13">
        <v>10</v>
      </c>
      <c r="AX13">
        <f>IF(Z13&gt;0, (R13*SUMPRODUCT(K13:$K$98, X13:$X$98)-K13*$AZ$3)/Z13, 0)</f>
        <v>36940.956707379308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2000000</v>
      </c>
      <c r="S14">
        <f t="shared" si="1"/>
        <v>38805.992599357283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32831.405982362325</v>
      </c>
      <c r="AC14">
        <f t="shared" si="2"/>
        <v>34063.411017865117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-4157.2228857719001</v>
      </c>
      <c r="AI14">
        <f t="shared" si="6"/>
        <v>-4168.1952281654912</v>
      </c>
      <c r="AJ14">
        <f t="shared" si="7"/>
        <v>-1232.0050355027925</v>
      </c>
      <c r="AK14">
        <f t="shared" si="22"/>
        <v>2298.1984187653629</v>
      </c>
      <c r="AL14">
        <f t="shared" si="8"/>
        <v>-3102.0018449029208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-1195.1022390722251</v>
      </c>
      <c r="AR14">
        <f t="shared" si="9"/>
        <v>-1198.2565253163732</v>
      </c>
      <c r="AS14">
        <f t="shared" si="9"/>
        <v>-354.17200783649059</v>
      </c>
      <c r="AT14">
        <f t="shared" si="9"/>
        <v>660.67712787277117</v>
      </c>
      <c r="AU14">
        <f t="shared" si="9"/>
        <v>-891.75140528009251</v>
      </c>
      <c r="AW14">
        <v>11</v>
      </c>
      <c r="AX14">
        <f>IF(Z14&gt;0, (R14*SUMPRODUCT(K14:$K$98, X14:$X$98)-K14*$AZ$3)/Z14, 0)</f>
        <v>38805.992599357283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2000000</v>
      </c>
      <c r="S15">
        <f t="shared" si="1"/>
        <v>40498.848228638519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34063.411017865117</v>
      </c>
      <c r="AC15">
        <f t="shared" si="2"/>
        <v>35105.439556653582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-4367.7787701520665</v>
      </c>
      <c r="AI15">
        <f t="shared" si="6"/>
        <v>-4378.6140905044085</v>
      </c>
      <c r="AJ15">
        <f t="shared" si="7"/>
        <v>-1042.0285387884651</v>
      </c>
      <c r="AK15">
        <f t="shared" si="22"/>
        <v>2384.4387712505586</v>
      </c>
      <c r="AL15">
        <f t="shared" si="8"/>
        <v>-3036.203858042315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-1121.1000217936787</v>
      </c>
      <c r="AR15">
        <f t="shared" si="9"/>
        <v>-1123.8811786522092</v>
      </c>
      <c r="AS15">
        <f t="shared" si="9"/>
        <v>-267.46277204527718</v>
      </c>
      <c r="AT15">
        <f t="shared" si="9"/>
        <v>612.02604323332639</v>
      </c>
      <c r="AU15">
        <f t="shared" si="9"/>
        <v>-779.31790746416004</v>
      </c>
      <c r="AW15">
        <v>12</v>
      </c>
      <c r="AX15">
        <f>IF(Z15&gt;0, (R15*SUMPRODUCT(K15:$K$98, X15:$X$98)-K15*$AZ$3)/Z15, 0)</f>
        <v>40498.848228638519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2000000</v>
      </c>
      <c r="S16">
        <f t="shared" si="1"/>
        <v>42042.232575540198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35105.439556653582</v>
      </c>
      <c r="AC16">
        <f t="shared" si="2"/>
        <v>35981.777729378373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-4617.9320525590374</v>
      </c>
      <c r="AI16">
        <f t="shared" si="6"/>
        <v>-4628.6301576325277</v>
      </c>
      <c r="AJ16">
        <f t="shared" si="7"/>
        <v>-876.33817272479064</v>
      </c>
      <c r="AK16">
        <f t="shared" si="22"/>
        <v>2457.380768965751</v>
      </c>
      <c r="AL16">
        <f t="shared" si="8"/>
        <v>-3047.5875613915673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-1058.3108382197161</v>
      </c>
      <c r="AR16">
        <f t="shared" si="9"/>
        <v>-1060.7625677858568</v>
      </c>
      <c r="AS16">
        <f t="shared" si="9"/>
        <v>-200.83409101404288</v>
      </c>
      <c r="AT16">
        <f t="shared" si="9"/>
        <v>563.16824756829976</v>
      </c>
      <c r="AU16">
        <f t="shared" si="9"/>
        <v>-698.42841123160008</v>
      </c>
      <c r="AW16">
        <v>13</v>
      </c>
      <c r="AX16">
        <f>IF(Z16&gt;0, (R16*SUMPRODUCT(K16:$K$98, X16:$X$98)-K16*$AZ$3)/Z16, 0)</f>
        <v>42042.232575540198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2000000</v>
      </c>
      <c r="S17">
        <f t="shared" si="1"/>
        <v>43448.449892469609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35981.777729378373</v>
      </c>
      <c r="AC17">
        <f t="shared" si="2"/>
        <v>36706.893850550157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-4904.1962289434468</v>
      </c>
      <c r="AI17">
        <f t="shared" si="6"/>
        <v>-4914.7567017397705</v>
      </c>
      <c r="AJ17">
        <f t="shared" si="7"/>
        <v>-725.11612117178447</v>
      </c>
      <c r="AK17">
        <f t="shared" si="22"/>
        <v>2518.7244410564863</v>
      </c>
      <c r="AL17">
        <f t="shared" si="8"/>
        <v>-3121.1483818550687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-1003.4957133980273</v>
      </c>
      <c r="AR17">
        <f t="shared" si="9"/>
        <v>-1005.6565953627464</v>
      </c>
      <c r="AS17">
        <f t="shared" si="9"/>
        <v>-148.37312483894112</v>
      </c>
      <c r="AT17">
        <f t="shared" si="9"/>
        <v>515.38092316007385</v>
      </c>
      <c r="AU17">
        <f t="shared" si="9"/>
        <v>-638.64879704161376</v>
      </c>
      <c r="AW17">
        <v>14</v>
      </c>
      <c r="AX17">
        <f>IF(Z17&gt;0, (R17*SUMPRODUCT(K17:$K$98, X17:$X$98)-K17*$AZ$3)/Z17, 0)</f>
        <v>43448.449892469609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2000000</v>
      </c>
      <c r="S18">
        <f t="shared" si="1"/>
        <v>44793.468557240725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36706.893850550157</v>
      </c>
      <c r="AC18">
        <f t="shared" si="2"/>
        <v>37295.743636608822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-7547.5597694789649</v>
      </c>
      <c r="AI18">
        <f t="shared" si="6"/>
        <v>-7557.9674652987669</v>
      </c>
      <c r="AJ18">
        <f t="shared" si="7"/>
        <v>-588.8497860586649</v>
      </c>
      <c r="AK18">
        <f t="shared" si="22"/>
        <v>2569.4825695385111</v>
      </c>
      <c r="AL18">
        <f t="shared" si="8"/>
        <v>-5577.3346818189202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-1378.9109515518887</v>
      </c>
      <c r="AR18">
        <f t="shared" si="9"/>
        <v>-1380.8123986665416</v>
      </c>
      <c r="AS18">
        <f t="shared" si="9"/>
        <v>-107.5806543591417</v>
      </c>
      <c r="AT18">
        <f t="shared" si="9"/>
        <v>469.43485883821398</v>
      </c>
      <c r="AU18">
        <f t="shared" si="9"/>
        <v>-1018.9581941874693</v>
      </c>
      <c r="AW18">
        <v>15</v>
      </c>
      <c r="AX18">
        <f>IF(Z18&gt;0, (R18*SUMPRODUCT(K18:$K$98, X18:$X$98)-K18*$AZ$3)/Z18, 0)</f>
        <v>44793.468557240725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2000000</v>
      </c>
      <c r="S19">
        <f t="shared" si="1"/>
        <v>45584.535092369333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37295.743636608822</v>
      </c>
      <c r="AC19">
        <f t="shared" si="2"/>
        <v>37338.569738143269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-10366.862682330058</v>
      </c>
      <c r="AI19">
        <f t="shared" si="6"/>
        <v>-10377.101508299897</v>
      </c>
      <c r="AJ19">
        <f t="shared" si="7"/>
        <v>-42.826101534446934</v>
      </c>
      <c r="AK19">
        <f t="shared" si="22"/>
        <v>2610.7020545626178</v>
      </c>
      <c r="AL19">
        <f t="shared" si="8"/>
        <v>-7809.2255552717252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-1691.0598688402235</v>
      </c>
      <c r="AR19">
        <f t="shared" si="9"/>
        <v>-1692.7300431477452</v>
      </c>
      <c r="AS19">
        <f t="shared" si="9"/>
        <v>-6.9858648525575386</v>
      </c>
      <c r="AT19">
        <f t="shared" si="9"/>
        <v>425.86205771728027</v>
      </c>
      <c r="AU19">
        <f t="shared" si="9"/>
        <v>-1273.8538502830222</v>
      </c>
      <c r="AW19">
        <v>16</v>
      </c>
      <c r="AX19">
        <f>IF(Z19&gt;0, (R19*SUMPRODUCT(K19:$K$98, X19:$X$98)-K19*$AZ$3)/Z19, 0)</f>
        <v>45584.535092369333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2000000</v>
      </c>
      <c r="S20">
        <f t="shared" si="1"/>
        <v>45901.189699061128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37338.569738143269</v>
      </c>
      <c r="AC20">
        <f t="shared" si="2"/>
        <v>36916.917952415846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-13291.42299163825</v>
      </c>
      <c r="AI20">
        <f t="shared" si="6"/>
        <v>-13301.476357954693</v>
      </c>
      <c r="AJ20">
        <f t="shared" si="7"/>
        <v>421.65178572742298</v>
      </c>
      <c r="AK20">
        <f t="shared" si="22"/>
        <v>2613.6998816700293</v>
      </c>
      <c r="AL20">
        <f t="shared" si="8"/>
        <v>-10266.124690557241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-1935.8205416560322</v>
      </c>
      <c r="AR20">
        <f t="shared" si="9"/>
        <v>-1937.2847575673313</v>
      </c>
      <c r="AS20">
        <f t="shared" si="9"/>
        <v>61.411196434768371</v>
      </c>
      <c r="AT20">
        <f t="shared" si="9"/>
        <v>380.6705966579994</v>
      </c>
      <c r="AU20">
        <f t="shared" si="9"/>
        <v>-1495.2029644745637</v>
      </c>
      <c r="AW20">
        <v>17</v>
      </c>
      <c r="AX20">
        <f>IF(Z20&gt;0, (R20*SUMPRODUCT(K20:$K$98, X20:$X$98)-K20*$AZ$3)/Z20, 0)</f>
        <v>45901.189699061128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2000000</v>
      </c>
      <c r="S21">
        <f t="shared" si="1"/>
        <v>45833.282756804059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36916.917952415846</v>
      </c>
      <c r="AC21">
        <f t="shared" si="2"/>
        <v>36114.497484967666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-16546.140731553616</v>
      </c>
      <c r="AI21">
        <f t="shared" si="6"/>
        <v>-16555.990150827321</v>
      </c>
      <c r="AJ21">
        <f t="shared" si="7"/>
        <v>802.42046744818072</v>
      </c>
      <c r="AK21">
        <f t="shared" si="22"/>
        <v>2584.1842566691093</v>
      </c>
      <c r="AL21">
        <f t="shared" si="8"/>
        <v>-13169.385426710032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-2151.6533587529957</v>
      </c>
      <c r="AR21">
        <f t="shared" si="9"/>
        <v>-2152.9341731982408</v>
      </c>
      <c r="AS21">
        <f t="shared" si="9"/>
        <v>104.34642868862583</v>
      </c>
      <c r="AT21">
        <f t="shared" si="9"/>
        <v>336.04626152461202</v>
      </c>
      <c r="AU21">
        <f t="shared" si="9"/>
        <v>-1712.5414829850031</v>
      </c>
      <c r="AW21">
        <v>18</v>
      </c>
      <c r="AX21">
        <f>IF(Z21&gt;0, (R21*SUMPRODUCT(K21:$K$98, X21:$X$98)-K21*$AZ$3)/Z21, 0)</f>
        <v>45833.282756804059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2000000</v>
      </c>
      <c r="S22">
        <f t="shared" si="1"/>
        <v>45420.661531857586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36114.497484967666</v>
      </c>
      <c r="AC22">
        <f t="shared" si="2"/>
        <v>34974.808478185965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-20108.423102118708</v>
      </c>
      <c r="AI22">
        <f t="shared" si="6"/>
        <v>-20118.048349555287</v>
      </c>
      <c r="AJ22">
        <f t="shared" si="7"/>
        <v>1139.6890067817003</v>
      </c>
      <c r="AK22">
        <f t="shared" si="22"/>
        <v>2528.0148239477367</v>
      </c>
      <c r="AL22">
        <f t="shared" si="8"/>
        <v>-16450.344518825848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-2334.7241947348771</v>
      </c>
      <c r="AR22">
        <f t="shared" si="9"/>
        <v>-2335.8417511915109</v>
      </c>
      <c r="AS22">
        <f t="shared" si="9"/>
        <v>132.32561723481132</v>
      </c>
      <c r="AT22">
        <f t="shared" si="9"/>
        <v>293.51965313965019</v>
      </c>
      <c r="AU22">
        <f t="shared" si="9"/>
        <v>-1909.9964808170489</v>
      </c>
      <c r="AW22">
        <v>19</v>
      </c>
      <c r="AX22">
        <f>IF(Z22&gt;0, (R22*SUMPRODUCT(K22:$K$98, X22:$X$98)-K22*$AZ$3)/Z22, 0)</f>
        <v>45420.661531857586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2000000</v>
      </c>
      <c r="S23">
        <f t="shared" si="1"/>
        <v>44701.862117913763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34974.808478185965</v>
      </c>
      <c r="AC23">
        <f t="shared" si="2"/>
        <v>33543.623883425462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-23868.429866582421</v>
      </c>
      <c r="AI23">
        <f t="shared" si="6"/>
        <v>-23877.80968385797</v>
      </c>
      <c r="AJ23">
        <f t="shared" si="7"/>
        <v>1431.1845947605034</v>
      </c>
      <c r="AK23">
        <f t="shared" si="22"/>
        <v>2448.2365934730178</v>
      </c>
      <c r="AL23">
        <f t="shared" si="8"/>
        <v>-19998.388495624447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-2474.3629118238846</v>
      </c>
      <c r="AR23">
        <f t="shared" si="9"/>
        <v>-2475.3352871378888</v>
      </c>
      <c r="AS23">
        <f t="shared" si="9"/>
        <v>148.36627717213722</v>
      </c>
      <c r="AT23">
        <f t="shared" si="9"/>
        <v>253.80076779751198</v>
      </c>
      <c r="AU23">
        <f t="shared" si="9"/>
        <v>-2073.1682421682394</v>
      </c>
      <c r="AW23">
        <v>20</v>
      </c>
      <c r="AX23">
        <f>IF(Z23&gt;0, (R23*SUMPRODUCT(K23:$K$98, X23:$X$98)-K23*$AZ$3)/Z23, 0)</f>
        <v>44701.862117913763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2000000</v>
      </c>
      <c r="S24">
        <f t="shared" si="1"/>
        <v>43730.58174823672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33543.623883425462</v>
      </c>
      <c r="AC24">
        <f t="shared" si="2"/>
        <v>31875.992757292988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-27927.762107289447</v>
      </c>
      <c r="AI24">
        <f t="shared" si="6"/>
        <v>-27936.873577879069</v>
      </c>
      <c r="AJ24">
        <f t="shared" si="7"/>
        <v>1667.6311261324736</v>
      </c>
      <c r="AK24">
        <f t="shared" si="22"/>
        <v>2348.0536718397825</v>
      </c>
      <c r="AL24">
        <f t="shared" si="8"/>
        <v>-23921.188779906814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-2584.9828157193965</v>
      </c>
      <c r="AR24">
        <f t="shared" si="9"/>
        <v>-2585.8261698989982</v>
      </c>
      <c r="AS24">
        <f t="shared" si="9"/>
        <v>154.35528945894541</v>
      </c>
      <c r="AT24">
        <f t="shared" si="9"/>
        <v>217.3349360673771</v>
      </c>
      <c r="AU24">
        <f t="shared" si="9"/>
        <v>-2214.1359443726756</v>
      </c>
      <c r="AW24">
        <v>21</v>
      </c>
      <c r="AX24">
        <f>IF(Z24&gt;0, (R24*SUMPRODUCT(K24:$K$98, X24:$X$98)-K24*$AZ$3)/Z24, 0)</f>
        <v>43730.58174823672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2000000</v>
      </c>
      <c r="S25">
        <f t="shared" si="1"/>
        <v>42539.332364678688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31875.992757292988</v>
      </c>
      <c r="AC25">
        <f t="shared" si="2"/>
        <v>30011.306178798062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-32266.006159267086</v>
      </c>
      <c r="AI25">
        <f t="shared" si="6"/>
        <v>-32274.824852612317</v>
      </c>
      <c r="AJ25">
        <f t="shared" si="7"/>
        <v>1864.6865784949259</v>
      </c>
      <c r="AK25">
        <f t="shared" si="22"/>
        <v>2231.3194930105092</v>
      </c>
      <c r="AL25">
        <f t="shared" si="8"/>
        <v>-28178.818781106882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-2666.5437504821293</v>
      </c>
      <c r="AR25">
        <f t="shared" si="9"/>
        <v>-2667.2725494388728</v>
      </c>
      <c r="AS25">
        <f t="shared" si="9"/>
        <v>154.10238000792884</v>
      </c>
      <c r="AT25">
        <f t="shared" si="9"/>
        <v>184.40184446897402</v>
      </c>
      <c r="AU25">
        <f t="shared" si="9"/>
        <v>-2328.7683249619699</v>
      </c>
      <c r="AW25">
        <v>22</v>
      </c>
      <c r="AX25">
        <f>IF(Z25&gt;0, (R25*SUMPRODUCT(K25:$K$98, X25:$X$98)-K25*$AZ$3)/Z25, 0)</f>
        <v>42539.332364678688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2000000</v>
      </c>
      <c r="S26">
        <f t="shared" si="1"/>
        <v>41144.542914572296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30011.306178798062</v>
      </c>
      <c r="AC26">
        <f t="shared" si="2"/>
        <v>27987.884068694922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-36414.626887056264</v>
      </c>
      <c r="AI26">
        <f t="shared" si="6"/>
        <v>-36423.129802049996</v>
      </c>
      <c r="AJ26">
        <f t="shared" si="7"/>
        <v>2023.4221101031399</v>
      </c>
      <c r="AK26">
        <f t="shared" si="22"/>
        <v>2100.7914325158645</v>
      </c>
      <c r="AL26">
        <f t="shared" si="8"/>
        <v>-32298.916259430989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-2686.9608769996598</v>
      </c>
      <c r="AR26">
        <f t="shared" si="9"/>
        <v>-2687.5882897148708</v>
      </c>
      <c r="AS26">
        <f t="shared" si="9"/>
        <v>149.30418110190189</v>
      </c>
      <c r="AT26">
        <f t="shared" si="9"/>
        <v>155.01310523965981</v>
      </c>
      <c r="AU26">
        <f t="shared" si="9"/>
        <v>-2383.2710033733092</v>
      </c>
      <c r="AW26">
        <v>23</v>
      </c>
      <c r="AX26">
        <f>IF(Z26&gt;0, (R26*SUMPRODUCT(K26:$K$98, X26:$X$98)-K26*$AZ$3)/Z26, 0)</f>
        <v>41144.542914572296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2000000</v>
      </c>
      <c r="S27">
        <f t="shared" si="1"/>
        <v>39612.863836424054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27987.884068694922</v>
      </c>
      <c r="AC27">
        <f t="shared" si="2"/>
        <v>25875.138942033656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-40460.91284632856</v>
      </c>
      <c r="AI27">
        <f t="shared" si="6"/>
        <v>-40469.077851467067</v>
      </c>
      <c r="AJ27">
        <f t="shared" si="7"/>
        <v>2112.7451266612661</v>
      </c>
      <c r="AK27">
        <f t="shared" si="22"/>
        <v>1959.1518848086448</v>
      </c>
      <c r="AL27">
        <f t="shared" si="8"/>
        <v>-36397.180839997163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-2665.6500413128351</v>
      </c>
      <c r="AR27">
        <f t="shared" si="9"/>
        <v>-2666.1879690251299</v>
      </c>
      <c r="AS27">
        <f t="shared" si="9"/>
        <v>139.19209276266071</v>
      </c>
      <c r="AT27">
        <f t="shared" si="9"/>
        <v>129.07304693082739</v>
      </c>
      <c r="AU27">
        <f t="shared" si="9"/>
        <v>-2397.9228293316423</v>
      </c>
      <c r="AW27">
        <v>24</v>
      </c>
      <c r="AX27">
        <f>IF(Z27&gt;0, (R27*SUMPRODUCT(K27:$K$98, X27:$X$98)-K27*$AZ$3)/Z27, 0)</f>
        <v>39612.863836424054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2000000</v>
      </c>
      <c r="S28">
        <f t="shared" si="1"/>
        <v>37991.250283509566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25875.138942033656</v>
      </c>
      <c r="AC28">
        <f t="shared" si="2"/>
        <v>23722.181534951524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-44513.39497215295</v>
      </c>
      <c r="AI28">
        <f t="shared" si="6"/>
        <v>-44521.200118521498</v>
      </c>
      <c r="AJ28">
        <f t="shared" si="7"/>
        <v>2152.9574070821327</v>
      </c>
      <c r="AK28">
        <f t="shared" si="22"/>
        <v>1811.2597259423562</v>
      </c>
      <c r="AL28">
        <f t="shared" si="8"/>
        <v>-40556.982985497008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-2618.4250781284995</v>
      </c>
      <c r="AR28">
        <f t="shared" si="9"/>
        <v>-2618.8842026460215</v>
      </c>
      <c r="AS28">
        <f t="shared" si="9"/>
        <v>126.64407355073745</v>
      </c>
      <c r="AT28">
        <f t="shared" si="9"/>
        <v>106.54428610485816</v>
      </c>
      <c r="AU28">
        <f t="shared" si="9"/>
        <v>-2385.6958429904262</v>
      </c>
      <c r="AW28">
        <v>25</v>
      </c>
      <c r="AX28">
        <f>IF(Z28&gt;0, (R28*SUMPRODUCT(K28:$K$98, X28:$X$98)-K28*$AZ$3)/Z28, 0)</f>
        <v>37991.250283509566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2000000</v>
      </c>
      <c r="S29">
        <f t="shared" si="1"/>
        <v>36319.903498377964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23722.181534951524</v>
      </c>
      <c r="AC29">
        <f t="shared" si="2"/>
        <v>21561.517737386144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-49023.784660873607</v>
      </c>
      <c r="AI29">
        <f t="shared" si="6"/>
        <v>-49031.205357124338</v>
      </c>
      <c r="AJ29">
        <f t="shared" si="7"/>
        <v>2160.6637975653794</v>
      </c>
      <c r="AK29">
        <f t="shared" si="22"/>
        <v>1660.5527074466067</v>
      </c>
      <c r="AL29">
        <f t="shared" si="8"/>
        <v>-45209.98885211235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-2574.7688513019984</v>
      </c>
      <c r="AR29">
        <f t="shared" si="9"/>
        <v>-2575.1585922755589</v>
      </c>
      <c r="AS29">
        <f t="shared" si="9"/>
        <v>113.47981153620073</v>
      </c>
      <c r="AT29">
        <f t="shared" si="9"/>
        <v>87.213572282416521</v>
      </c>
      <c r="AU29">
        <f t="shared" si="9"/>
        <v>-2374.4652084569416</v>
      </c>
      <c r="AW29">
        <v>26</v>
      </c>
      <c r="AX29">
        <f>IF(Z29&gt;0, (R29*SUMPRODUCT(K29:$K$98, X29:$X$98)-K29*$AZ$3)/Z29, 0)</f>
        <v>36319.903498377964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2000000</v>
      </c>
      <c r="S30">
        <f t="shared" si="1"/>
        <v>34564.78877419066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21561.517737386144</v>
      </c>
      <c r="AC30">
        <f t="shared" si="2"/>
        <v>19395.464315158373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-53171.088600570532</v>
      </c>
      <c r="AI30">
        <f t="shared" si="6"/>
        <v>-53178.102770555</v>
      </c>
      <c r="AJ30">
        <f t="shared" si="7"/>
        <v>2166.0534222277711</v>
      </c>
      <c r="AK30">
        <f t="shared" si="22"/>
        <v>1509.3062416170303</v>
      </c>
      <c r="AL30">
        <f t="shared" si="8"/>
        <v>-49502.743106710201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-2493.3826885111603</v>
      </c>
      <c r="AR30">
        <f t="shared" si="9"/>
        <v>-2493.7116080513433</v>
      </c>
      <c r="AS30">
        <f t="shared" si="9"/>
        <v>101.57399909459683</v>
      </c>
      <c r="AT30">
        <f t="shared" si="9"/>
        <v>70.776772745430776</v>
      </c>
      <c r="AU30">
        <f t="shared" si="9"/>
        <v>-2321.3608362113159</v>
      </c>
      <c r="AW30">
        <v>27</v>
      </c>
      <c r="AX30">
        <f>IF(Z30&gt;0, (R30*SUMPRODUCT(K30:$K$98, X30:$X$98)-K30*$AZ$3)/Z30, 0)</f>
        <v>34564.78877419066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2000000</v>
      </c>
      <c r="S31">
        <f t="shared" si="1"/>
        <v>32745.818756043533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19395.464315158373</v>
      </c>
      <c r="AC31">
        <f t="shared" si="2"/>
        <v>17267.006116892047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-56436.226048081728</v>
      </c>
      <c r="AI31">
        <f t="shared" si="6"/>
        <v>-56442.817349953555</v>
      </c>
      <c r="AJ31">
        <f t="shared" si="7"/>
        <v>2128.4581982663258</v>
      </c>
      <c r="AK31">
        <f t="shared" si="22"/>
        <v>1357.6825020610863</v>
      </c>
      <c r="AL31">
        <f t="shared" si="8"/>
        <v>-52956.676649626141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-2362.9434572295468</v>
      </c>
      <c r="AR31">
        <f t="shared" si="9"/>
        <v>-2363.2194302122089</v>
      </c>
      <c r="AS31">
        <f t="shared" si="9"/>
        <v>89.116986123329823</v>
      </c>
      <c r="AT31">
        <f t="shared" si="9"/>
        <v>56.84517215072232</v>
      </c>
      <c r="AU31">
        <f t="shared" si="9"/>
        <v>-2217.2572719381565</v>
      </c>
      <c r="AW31">
        <v>28</v>
      </c>
      <c r="AX31">
        <f>IF(Z31&gt;0, (R31*SUMPRODUCT(K31:$K$98, X31:$X$98)-K31*$AZ$3)/Z31, 0)</f>
        <v>32745.818756043533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2000000</v>
      </c>
      <c r="S32">
        <f t="shared" si="1"/>
        <v>30934.892667420449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17267.006116892047</v>
      </c>
      <c r="AC32">
        <f t="shared" si="2"/>
        <v>15229.888097381108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-59420.811006069795</v>
      </c>
      <c r="AI32">
        <f t="shared" si="6"/>
        <v>-59426.965014854111</v>
      </c>
      <c r="AJ32">
        <f t="shared" si="7"/>
        <v>2037.1180195109391</v>
      </c>
      <c r="AK32">
        <f t="shared" si="22"/>
        <v>1208.6904281824434</v>
      </c>
      <c r="AL32">
        <f t="shared" si="8"/>
        <v>-56181.156567160724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-2221.3445034407264</v>
      </c>
      <c r="AR32">
        <f t="shared" si="9"/>
        <v>-2221.5745604418967</v>
      </c>
      <c r="AS32">
        <f t="shared" si="9"/>
        <v>76.154142612399596</v>
      </c>
      <c r="AT32">
        <f t="shared" si="9"/>
        <v>45.184806359008228</v>
      </c>
      <c r="AU32">
        <f t="shared" si="9"/>
        <v>-2100.2356114704889</v>
      </c>
      <c r="AW32">
        <v>29</v>
      </c>
      <c r="AX32">
        <f>IF(Z32&gt;0, (R32*SUMPRODUCT(K32:$K$98, X32:$X$98)-K32*$AZ$3)/Z32, 0)</f>
        <v>30934.892667420449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2000000</v>
      </c>
      <c r="S33">
        <f t="shared" si="1"/>
        <v>29134.363864971048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15229.888097381108</v>
      </c>
      <c r="AC33">
        <f t="shared" si="2"/>
        <v>13299.459163331994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-61820.93612663453</v>
      </c>
      <c r="AI33">
        <f t="shared" si="6"/>
        <v>-61826.642214480213</v>
      </c>
      <c r="AJ33">
        <f t="shared" si="7"/>
        <v>1930.4289340491141</v>
      </c>
      <c r="AK33">
        <f t="shared" si="22"/>
        <v>1066.0921668166777</v>
      </c>
      <c r="AL33">
        <f t="shared" si="8"/>
        <v>-58830.121113614419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-2063.4545002199911</v>
      </c>
      <c r="AR33">
        <f t="shared" si="9"/>
        <v>-2063.6449575857564</v>
      </c>
      <c r="AS33">
        <f t="shared" si="9"/>
        <v>64.43371001627979</v>
      </c>
      <c r="AT33">
        <f t="shared" si="9"/>
        <v>35.583943192982375</v>
      </c>
      <c r="AU33">
        <f t="shared" si="9"/>
        <v>-1963.6273043764941</v>
      </c>
      <c r="AW33">
        <v>30</v>
      </c>
      <c r="AX33">
        <f>IF(Z33&gt;0, (R33*SUMPRODUCT(K33:$K$98, X33:$X$98)-K33*$AZ$3)/Z33, 0)</f>
        <v>29134.363864971048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2000000</v>
      </c>
      <c r="S34">
        <f t="shared" si="1"/>
        <v>27371.623742156789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13299.459163331994</v>
      </c>
      <c r="AC34">
        <f t="shared" si="2"/>
        <v>11495.750707211644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-63868.519713829228</v>
      </c>
      <c r="AI34">
        <f t="shared" si="6"/>
        <v>-63873.769562548245</v>
      </c>
      <c r="AJ34">
        <f t="shared" si="7"/>
        <v>1803.7084561203501</v>
      </c>
      <c r="AK34">
        <f t="shared" si="22"/>
        <v>930.96214143323971</v>
      </c>
      <c r="AL34">
        <f t="shared" si="8"/>
        <v>-61139.09896499465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-1903.3915976170911</v>
      </c>
      <c r="AR34">
        <f t="shared" si="9"/>
        <v>-1903.5480521268451</v>
      </c>
      <c r="AS34">
        <f t="shared" si="9"/>
        <v>53.753610312452558</v>
      </c>
      <c r="AT34">
        <f t="shared" si="9"/>
        <v>27.744270974859631</v>
      </c>
      <c r="AU34">
        <f t="shared" ref="AU34:AU89" si="23">AL34*$K34</f>
        <v>-1822.0501708395327</v>
      </c>
      <c r="AW34">
        <v>31</v>
      </c>
      <c r="AX34">
        <f>IF(Z34&gt;0, (R34*SUMPRODUCT(K34:$K$98, X34:$X$98)-K34*$AZ$3)/Z34, 0)</f>
        <v>27371.623742156789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2000000</v>
      </c>
      <c r="S35">
        <f t="shared" si="1"/>
        <v>25655.315684635771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11495.750707211644</v>
      </c>
      <c r="AC35">
        <f t="shared" si="2"/>
        <v>9824.2752203978143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-65709.396341219617</v>
      </c>
      <c r="AI35">
        <f t="shared" ref="AI35:AI66" si="25">SUM(AE35:AH35)</f>
        <v>-65714.183007724307</v>
      </c>
      <c r="AJ35">
        <f t="shared" si="7"/>
        <v>1671.4754868138298</v>
      </c>
      <c r="AK35">
        <f t="shared" si="22"/>
        <v>804.70254950481512</v>
      </c>
      <c r="AL35">
        <f t="shared" si="8"/>
        <v>-63238.004971405666</v>
      </c>
      <c r="AN35">
        <f t="shared" ref="AN35:AT66" si="26">AE35*$K35</f>
        <v>0</v>
      </c>
      <c r="AO35">
        <f t="shared" si="26"/>
        <v>0</v>
      </c>
      <c r="AP35">
        <f t="shared" si="26"/>
        <v>-0.12736686083561174</v>
      </c>
      <c r="AQ35">
        <f t="shared" si="26"/>
        <v>-1748.4400743562626</v>
      </c>
      <c r="AR35">
        <f t="shared" si="26"/>
        <v>-1748.5674412170981</v>
      </c>
      <c r="AS35">
        <f t="shared" si="26"/>
        <v>44.475750610665244</v>
      </c>
      <c r="AT35">
        <f t="shared" si="26"/>
        <v>21.412069868739241</v>
      </c>
      <c r="AU35">
        <f t="shared" si="23"/>
        <v>-1682.6796207376938</v>
      </c>
      <c r="AW35">
        <v>32</v>
      </c>
      <c r="AX35">
        <f>IF(Z35&gt;0, (R35*SUMPRODUCT(K35:$K$98, X35:$X$98)-K35*$AZ$3)/Z35, 0)</f>
        <v>25655.315684635771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2000000</v>
      </c>
      <c r="S36">
        <f t="shared" si="1"/>
        <v>23955.561477696403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9824.2752203978143</v>
      </c>
      <c r="AC36">
        <f t="shared" si="2"/>
        <v>8282.9031021158935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-66685.622857058726</v>
      </c>
      <c r="AI36">
        <f t="shared" si="25"/>
        <v>-66689.944871755521</v>
      </c>
      <c r="AJ36">
        <f t="shared" si="7"/>
        <v>1541.3721182819208</v>
      </c>
      <c r="AK36">
        <f t="shared" si="22"/>
        <v>687.69926542784708</v>
      </c>
      <c r="AL36">
        <f t="shared" si="8"/>
        <v>-64460.873488045756</v>
      </c>
      <c r="AN36">
        <f t="shared" si="26"/>
        <v>0</v>
      </c>
      <c r="AO36">
        <f t="shared" si="26"/>
        <v>0</v>
      </c>
      <c r="AP36">
        <f t="shared" si="26"/>
        <v>-0.10268133139728239</v>
      </c>
      <c r="AQ36">
        <f t="shared" si="26"/>
        <v>-1584.3001517570506</v>
      </c>
      <c r="AR36">
        <f t="shared" si="26"/>
        <v>-1584.402833088448</v>
      </c>
      <c r="AS36">
        <f t="shared" si="26"/>
        <v>36.619528712246954</v>
      </c>
      <c r="AT36">
        <f t="shared" si="26"/>
        <v>16.338185112493459</v>
      </c>
      <c r="AU36">
        <f t="shared" si="23"/>
        <v>-1531.4451192637077</v>
      </c>
      <c r="AW36">
        <v>33</v>
      </c>
      <c r="AX36">
        <f>IF(Z36&gt;0, (R36*SUMPRODUCT(K36:$K$98, X36:$X$98)-K36*$AZ$3)/Z36, 0)</f>
        <v>23955.561477696403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2000000</v>
      </c>
      <c r="S37">
        <f t="shared" si="1"/>
        <v>22280.323714273931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8282.9031021158935</v>
      </c>
      <c r="AC37">
        <f t="shared" si="2"/>
        <v>6883.4850539966446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-66709.009230327734</v>
      </c>
      <c r="AI37">
        <f t="shared" si="25"/>
        <v>-66712.871093569862</v>
      </c>
      <c r="AJ37">
        <f t="shared" si="7"/>
        <v>1399.4180481192489</v>
      </c>
      <c r="AK37">
        <f t="shared" si="22"/>
        <v>579.80321714811259</v>
      </c>
      <c r="AL37">
        <f t="shared" si="8"/>
        <v>-64733.649828302507</v>
      </c>
      <c r="AN37">
        <f t="shared" si="26"/>
        <v>0</v>
      </c>
      <c r="AO37">
        <f t="shared" si="26"/>
        <v>0</v>
      </c>
      <c r="AP37">
        <f t="shared" si="26"/>
        <v>-8.1918901417604495E-2</v>
      </c>
      <c r="AQ37">
        <f t="shared" si="26"/>
        <v>-1415.0497850846461</v>
      </c>
      <c r="AR37">
        <f t="shared" si="26"/>
        <v>-1415.1317039860635</v>
      </c>
      <c r="AS37">
        <f t="shared" si="26"/>
        <v>29.684839140654542</v>
      </c>
      <c r="AT37">
        <f t="shared" si="26"/>
        <v>12.298944734496581</v>
      </c>
      <c r="AU37">
        <f t="shared" si="23"/>
        <v>-1373.1479201109125</v>
      </c>
      <c r="AW37">
        <v>34</v>
      </c>
      <c r="AX37">
        <f>IF(Z37&gt;0, (R37*SUMPRODUCT(K37:$K$98, X37:$X$98)-K37*$AZ$3)/Z37, 0)</f>
        <v>22280.323714273931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2000000</v>
      </c>
      <c r="S38">
        <f t="shared" si="1"/>
        <v>20651.661417439358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6883.4850539966446</v>
      </c>
      <c r="AC38">
        <f t="shared" si="2"/>
        <v>5633.508575731471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-66144.768319268696</v>
      </c>
      <c r="AI38">
        <f t="shared" si="25"/>
        <v>-66148.178159076415</v>
      </c>
      <c r="AJ38">
        <f t="shared" si="7"/>
        <v>1249.9764782651737</v>
      </c>
      <c r="AK38">
        <f t="shared" si="22"/>
        <v>481.84395377976517</v>
      </c>
      <c r="AL38">
        <f t="shared" si="8"/>
        <v>-64416.357727031471</v>
      </c>
      <c r="AN38">
        <f t="shared" si="26"/>
        <v>0</v>
      </c>
      <c r="AO38">
        <f t="shared" si="26"/>
        <v>0</v>
      </c>
      <c r="AP38">
        <f t="shared" si="26"/>
        <v>-6.4580764689156606E-2</v>
      </c>
      <c r="AQ38">
        <f t="shared" si="26"/>
        <v>-1252.7508502247213</v>
      </c>
      <c r="AR38">
        <f t="shared" si="26"/>
        <v>-1252.8154309894105</v>
      </c>
      <c r="AS38">
        <f t="shared" si="26"/>
        <v>23.673967506383008</v>
      </c>
      <c r="AT38">
        <f t="shared" si="26"/>
        <v>9.1258982095096091</v>
      </c>
      <c r="AU38">
        <f t="shared" si="23"/>
        <v>-1220.0155652735177</v>
      </c>
      <c r="AW38">
        <v>35</v>
      </c>
      <c r="AX38">
        <f>IF(Z38&gt;0, (R38*SUMPRODUCT(K38:$K$98, X38:$X$98)-K38*$AZ$3)/Z38, 0)</f>
        <v>20651.661417439358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2000000</v>
      </c>
      <c r="S39">
        <f t="shared" si="1"/>
        <v>19057.598403707474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5633.508575731471</v>
      </c>
      <c r="AC39">
        <f t="shared" si="2"/>
        <v>4528.1446065955606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-64912.410081647875</v>
      </c>
      <c r="AI39">
        <f t="shared" si="25"/>
        <v>-64915.380120494505</v>
      </c>
      <c r="AJ39">
        <f t="shared" si="7"/>
        <v>1105.3639691359103</v>
      </c>
      <c r="AK39">
        <f t="shared" si="22"/>
        <v>394.34560030120298</v>
      </c>
      <c r="AL39">
        <f t="shared" si="8"/>
        <v>-63415.670551057388</v>
      </c>
      <c r="AN39">
        <f t="shared" si="26"/>
        <v>0</v>
      </c>
      <c r="AO39">
        <f t="shared" si="26"/>
        <v>0</v>
      </c>
      <c r="AP39">
        <f t="shared" si="26"/>
        <v>-5.0224233051561547E-2</v>
      </c>
      <c r="AQ39">
        <f t="shared" si="26"/>
        <v>-1097.6880035022982</v>
      </c>
      <c r="AR39">
        <f t="shared" si="26"/>
        <v>-1097.7382277353497</v>
      </c>
      <c r="AS39">
        <f t="shared" si="26"/>
        <v>18.692030798086357</v>
      </c>
      <c r="AT39">
        <f t="shared" si="26"/>
        <v>6.6685004321989263</v>
      </c>
      <c r="AU39">
        <f t="shared" si="23"/>
        <v>-1072.3776965050645</v>
      </c>
      <c r="AW39">
        <v>36</v>
      </c>
      <c r="AX39">
        <f>IF(Z39&gt;0, (R39*SUMPRODUCT(K39:$K$98, X39:$X$98)-K39*$AZ$3)/Z39, 0)</f>
        <v>19057.598403707474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2000000</v>
      </c>
      <c r="S40">
        <f t="shared" si="1"/>
        <v>17485.700434765389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4528.1446065955606</v>
      </c>
      <c r="AC40">
        <f t="shared" si="2"/>
        <v>3562.0520326368437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-63029.578473873014</v>
      </c>
      <c r="AI40">
        <f t="shared" si="25"/>
        <v>-63032.124877465714</v>
      </c>
      <c r="AJ40">
        <f t="shared" si="7"/>
        <v>966.09257395871691</v>
      </c>
      <c r="AK40">
        <f t="shared" si="22"/>
        <v>316.9701224616893</v>
      </c>
      <c r="AL40">
        <f t="shared" si="8"/>
        <v>-61749.062181045309</v>
      </c>
      <c r="AN40">
        <f t="shared" si="26"/>
        <v>0</v>
      </c>
      <c r="AO40">
        <f t="shared" si="26"/>
        <v>0</v>
      </c>
      <c r="AP40">
        <f t="shared" si="26"/>
        <v>-3.8446817800132843E-2</v>
      </c>
      <c r="AQ40">
        <f t="shared" si="26"/>
        <v>-951.65068355673452</v>
      </c>
      <c r="AR40">
        <f t="shared" si="26"/>
        <v>-951.68913037453467</v>
      </c>
      <c r="AS40">
        <f t="shared" si="26"/>
        <v>14.586527161497678</v>
      </c>
      <c r="AT40">
        <f t="shared" si="26"/>
        <v>4.7857663181543586</v>
      </c>
      <c r="AU40">
        <f t="shared" si="23"/>
        <v>-932.31683689488261</v>
      </c>
      <c r="AW40">
        <v>37</v>
      </c>
      <c r="AX40">
        <f>IF(Z40&gt;0, (R40*SUMPRODUCT(K40:$K$98, X40:$X$98)-K40*$AZ$3)/Z40, 0)</f>
        <v>17485.700434765389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2000000</v>
      </c>
      <c r="S41">
        <f t="shared" si="1"/>
        <v>15911.153284206119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3562.0520326368437</v>
      </c>
      <c r="AC41">
        <f t="shared" si="2"/>
        <v>2727.8972683154516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-60459.123199391674</v>
      </c>
      <c r="AI41">
        <f t="shared" si="25"/>
        <v>-60461.266269428452</v>
      </c>
      <c r="AJ41">
        <f t="shared" si="7"/>
        <v>834.15476432139212</v>
      </c>
      <c r="AK41">
        <f t="shared" si="22"/>
        <v>249.34364228457909</v>
      </c>
      <c r="AL41">
        <f t="shared" si="8"/>
        <v>-59377.767862822482</v>
      </c>
      <c r="AN41">
        <f t="shared" si="26"/>
        <v>0</v>
      </c>
      <c r="AO41">
        <f t="shared" si="26"/>
        <v>0</v>
      </c>
      <c r="AP41">
        <f t="shared" si="26"/>
        <v>-2.8890263490875583E-2</v>
      </c>
      <c r="AQ41">
        <f t="shared" si="26"/>
        <v>-815.03635890726639</v>
      </c>
      <c r="AR41">
        <f t="shared" si="26"/>
        <v>-815.06524917075728</v>
      </c>
      <c r="AS41">
        <f t="shared" si="26"/>
        <v>11.245059899983747</v>
      </c>
      <c r="AT41">
        <f t="shared" si="26"/>
        <v>3.3613476936156435</v>
      </c>
      <c r="AU41">
        <f t="shared" si="23"/>
        <v>-800.45884157715795</v>
      </c>
      <c r="AW41">
        <v>38</v>
      </c>
      <c r="AX41">
        <f>IF(Z41&gt;0, (R41*SUMPRODUCT(K41:$K$98, X41:$X$98)-K41*$AZ$3)/Z41, 0)</f>
        <v>15911.153284206119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2000000</v>
      </c>
      <c r="S42">
        <f t="shared" si="1"/>
        <v>14292.660866434791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2727.8972683154516</v>
      </c>
      <c r="AC42">
        <f t="shared" si="2"/>
        <v>2017.7679801540246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-57112.072406182</v>
      </c>
      <c r="AI42">
        <f t="shared" si="25"/>
        <v>-57113.837095065872</v>
      </c>
      <c r="AJ42">
        <f t="shared" si="7"/>
        <v>710.12928816142698</v>
      </c>
      <c r="AK42">
        <f t="shared" si="22"/>
        <v>190.95280878208163</v>
      </c>
      <c r="AL42">
        <f t="shared" si="8"/>
        <v>-56212.754998122364</v>
      </c>
      <c r="AN42">
        <f t="shared" si="26"/>
        <v>0</v>
      </c>
      <c r="AO42">
        <f t="shared" si="26"/>
        <v>0</v>
      </c>
      <c r="AP42">
        <f t="shared" si="26"/>
        <v>-2.1240525924231816E-2</v>
      </c>
      <c r="AQ42">
        <f t="shared" si="26"/>
        <v>-687.42454583245558</v>
      </c>
      <c r="AR42">
        <f t="shared" si="26"/>
        <v>-687.44578635837979</v>
      </c>
      <c r="AS42">
        <f t="shared" si="26"/>
        <v>8.5474100803922823</v>
      </c>
      <c r="AT42">
        <f t="shared" si="26"/>
        <v>2.2983870541221258</v>
      </c>
      <c r="AU42">
        <f t="shared" si="23"/>
        <v>-676.59998922386546</v>
      </c>
      <c r="AW42">
        <v>39</v>
      </c>
      <c r="AX42">
        <f>IF(Z42&gt;0, (R42*SUMPRODUCT(K42:$K$98, X42:$X$98)-K42*$AZ$3)/Z42, 0)</f>
        <v>14292.660866434791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2000000</v>
      </c>
      <c r="S43">
        <f t="shared" si="1"/>
        <v>12580.268371371909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2017.7679801540246</v>
      </c>
      <c r="AC43">
        <f t="shared" si="2"/>
        <v>1424.0104617732118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-53138.788560625988</v>
      </c>
      <c r="AI43">
        <f t="shared" si="25"/>
        <v>-53140.203485192513</v>
      </c>
      <c r="AJ43">
        <f t="shared" si="7"/>
        <v>593.75751838081283</v>
      </c>
      <c r="AK43">
        <f t="shared" si="22"/>
        <v>141.24375861078173</v>
      </c>
      <c r="AL43">
        <f t="shared" si="8"/>
        <v>-52405.202208200913</v>
      </c>
      <c r="AN43">
        <f t="shared" si="26"/>
        <v>0</v>
      </c>
      <c r="AO43">
        <f t="shared" si="26"/>
        <v>0</v>
      </c>
      <c r="AP43">
        <f t="shared" si="26"/>
        <v>-1.5205908759643557E-2</v>
      </c>
      <c r="AQ43">
        <f t="shared" si="26"/>
        <v>-571.07183631267333</v>
      </c>
      <c r="AR43">
        <f t="shared" si="26"/>
        <v>-571.08704222143297</v>
      </c>
      <c r="AS43">
        <f t="shared" si="26"/>
        <v>6.3809922192586823</v>
      </c>
      <c r="AT43">
        <f t="shared" si="26"/>
        <v>1.5179181682988088</v>
      </c>
      <c r="AU43">
        <f t="shared" si="23"/>
        <v>-563.18813183387545</v>
      </c>
      <c r="AW43">
        <v>40</v>
      </c>
      <c r="AX43">
        <f>IF(Z43&gt;0, (R43*SUMPRODUCT(K43:$K$98, X43:$X$98)-K43*$AZ$3)/Z43, 0)</f>
        <v>12580.268371371909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2000000</v>
      </c>
      <c r="S44">
        <f t="shared" si="1"/>
        <v>10650.885156064121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1424.0104617732118</v>
      </c>
      <c r="AC44">
        <f t="shared" si="2"/>
        <v>936.56989997093297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-48256.996863605491</v>
      </c>
      <c r="AI44">
        <f t="shared" si="25"/>
        <v>-48258.096032695954</v>
      </c>
      <c r="AJ44">
        <f t="shared" si="7"/>
        <v>487.44056180227881</v>
      </c>
      <c r="AK44">
        <f t="shared" si="22"/>
        <v>99.680732324124833</v>
      </c>
      <c r="AL44">
        <f t="shared" si="8"/>
        <v>-47670.974738569552</v>
      </c>
      <c r="AN44">
        <f t="shared" si="26"/>
        <v>0</v>
      </c>
      <c r="AO44">
        <f t="shared" si="26"/>
        <v>0</v>
      </c>
      <c r="AP44">
        <f t="shared" si="26"/>
        <v>-1.0546918199501935E-2</v>
      </c>
      <c r="AQ44">
        <f t="shared" si="26"/>
        <v>-463.04304122927903</v>
      </c>
      <c r="AR44">
        <f t="shared" si="26"/>
        <v>-463.05358814747854</v>
      </c>
      <c r="AS44">
        <f t="shared" si="26"/>
        <v>4.6771654853155331</v>
      </c>
      <c r="AT44">
        <f t="shared" si="26"/>
        <v>0.95647206513455452</v>
      </c>
      <c r="AU44">
        <f t="shared" si="23"/>
        <v>-457.41995059702845</v>
      </c>
      <c r="AW44">
        <v>41</v>
      </c>
      <c r="AX44">
        <f>IF(Z44&gt;0, (R44*SUMPRODUCT(K44:$K$98, X44:$X$98)-K44*$AZ$3)/Z44, 0)</f>
        <v>10650.885156064121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2000000</v>
      </c>
      <c r="S45">
        <f t="shared" si="1"/>
        <v>8332.5588876441816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936.56989997093297</v>
      </c>
      <c r="AC45">
        <f t="shared" si="2"/>
        <v>548.19763955450662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-42528.722280342648</v>
      </c>
      <c r="AI45">
        <f t="shared" si="25"/>
        <v>-42529.544653227953</v>
      </c>
      <c r="AJ45">
        <f t="shared" si="7"/>
        <v>388.37226041642634</v>
      </c>
      <c r="AK45">
        <f t="shared" si="22"/>
        <v>65.559892997965321</v>
      </c>
      <c r="AL45">
        <f t="shared" si="8"/>
        <v>-42075.612499813556</v>
      </c>
      <c r="AN45">
        <f t="shared" si="26"/>
        <v>0</v>
      </c>
      <c r="AO45">
        <f t="shared" si="26"/>
        <v>0</v>
      </c>
      <c r="AP45">
        <f t="shared" si="26"/>
        <v>-7.0455001825551061E-3</v>
      </c>
      <c r="AQ45">
        <f t="shared" si="26"/>
        <v>-364.3555447207421</v>
      </c>
      <c r="AR45">
        <f t="shared" si="26"/>
        <v>-364.36259022092463</v>
      </c>
      <c r="AS45">
        <f t="shared" si="26"/>
        <v>3.327294564968831</v>
      </c>
      <c r="AT45">
        <f t="shared" si="26"/>
        <v>0.56167007246648848</v>
      </c>
      <c r="AU45">
        <f t="shared" si="23"/>
        <v>-360.47362558348925</v>
      </c>
      <c r="AW45">
        <v>42</v>
      </c>
      <c r="AX45">
        <f>IF(Z45&gt;0, (R45*SUMPRODUCT(K45:$K$98, X45:$X$98)-K45*$AZ$3)/Z45, 0)</f>
        <v>8332.5588876441816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2000000</v>
      </c>
      <c r="S46">
        <f t="shared" si="1"/>
        <v>5325.0476485743566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548.19763955450662</v>
      </c>
      <c r="AC46">
        <f t="shared" si="2"/>
        <v>250.51243484523934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-36175.52953694285</v>
      </c>
      <c r="AI46">
        <f t="shared" si="25"/>
        <v>-36176.117589039699</v>
      </c>
      <c r="AJ46">
        <f t="shared" si="7"/>
        <v>297.68520470926728</v>
      </c>
      <c r="AK46">
        <f t="shared" si="22"/>
        <v>38.37383476881547</v>
      </c>
      <c r="AL46">
        <f t="shared" si="8"/>
        <v>-35840.058549561618</v>
      </c>
      <c r="AN46">
        <f t="shared" si="26"/>
        <v>0</v>
      </c>
      <c r="AO46">
        <f t="shared" si="26"/>
        <v>0</v>
      </c>
      <c r="AP46">
        <f t="shared" si="26"/>
        <v>-4.4982214074403733E-3</v>
      </c>
      <c r="AQ46">
        <f t="shared" si="26"/>
        <v>-276.71960062804823</v>
      </c>
      <c r="AR46">
        <f t="shared" si="26"/>
        <v>-276.72409884945569</v>
      </c>
      <c r="AS46">
        <f t="shared" si="26"/>
        <v>2.2771009025840141</v>
      </c>
      <c r="AT46">
        <f t="shared" si="26"/>
        <v>0.29353522582024133</v>
      </c>
      <c r="AU46">
        <f t="shared" si="23"/>
        <v>-274.15346272105143</v>
      </c>
      <c r="AW46">
        <v>43</v>
      </c>
      <c r="AX46">
        <f>IF(Z46&gt;0, (R46*SUMPRODUCT(K46:$K$98, X46:$X$98)-K46*$AZ$3)/Z46, 0)</f>
        <v>5325.0476485743566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2000000</v>
      </c>
      <c r="S47">
        <f t="shared" si="1"/>
        <v>1044.5715992966082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250.51243484523934</v>
      </c>
      <c r="AC47">
        <f t="shared" si="2"/>
        <v>33.319923513151707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-29351.110108261182</v>
      </c>
      <c r="AI47">
        <f t="shared" si="25"/>
        <v>-29351.508835398887</v>
      </c>
      <c r="AJ47">
        <f t="shared" si="7"/>
        <v>217.19251133208763</v>
      </c>
      <c r="AK47">
        <f t="shared" si="22"/>
        <v>17.535870439166757</v>
      </c>
      <c r="AL47">
        <f t="shared" si="8"/>
        <v>-29116.780453627634</v>
      </c>
      <c r="AN47">
        <f t="shared" si="26"/>
        <v>0</v>
      </c>
      <c r="AO47">
        <f t="shared" si="26"/>
        <v>0</v>
      </c>
      <c r="AP47">
        <f t="shared" si="26"/>
        <v>-2.7232204367085605E-3</v>
      </c>
      <c r="AQ47">
        <f t="shared" si="26"/>
        <v>-200.46175775034018</v>
      </c>
      <c r="AR47">
        <f t="shared" si="26"/>
        <v>-200.46448097077689</v>
      </c>
      <c r="AS47">
        <f t="shared" si="26"/>
        <v>1.4833780538878667</v>
      </c>
      <c r="AT47">
        <f t="shared" si="26"/>
        <v>0.11976621664228597</v>
      </c>
      <c r="AU47">
        <f t="shared" si="23"/>
        <v>-198.86133670024677</v>
      </c>
      <c r="AW47">
        <v>44</v>
      </c>
      <c r="AX47">
        <f>IF(Z47&gt;0, (R47*SUMPRODUCT(K47:$K$98, X47:$X$98)-K47*$AZ$3)/Z47, 0)</f>
        <v>1044.5715992966082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2000000</v>
      </c>
      <c r="S48">
        <f t="shared" si="1"/>
        <v>-5611.4747124270643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33.319923513151707</v>
      </c>
      <c r="AC48">
        <f t="shared" si="2"/>
        <v>-113.99264736579499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-22529.968717366821</v>
      </c>
      <c r="AI48">
        <f t="shared" si="25"/>
        <v>-22530.222644928665</v>
      </c>
      <c r="AJ48">
        <f t="shared" si="7"/>
        <v>147.3125708789467</v>
      </c>
      <c r="AK48">
        <f t="shared" si="22"/>
        <v>2.3323946459206195</v>
      </c>
      <c r="AL48">
        <f t="shared" si="8"/>
        <v>-22380.577679403796</v>
      </c>
      <c r="AN48">
        <f t="shared" si="26"/>
        <v>0</v>
      </c>
      <c r="AO48">
        <f t="shared" si="26"/>
        <v>0</v>
      </c>
      <c r="AP48">
        <f t="shared" si="26"/>
        <v>-1.5484558335464088E-3</v>
      </c>
      <c r="AQ48">
        <f t="shared" si="26"/>
        <v>-137.3882426813567</v>
      </c>
      <c r="AR48">
        <f t="shared" si="26"/>
        <v>-137.38979113719023</v>
      </c>
      <c r="AS48">
        <f t="shared" si="26"/>
        <v>0.89831528360402946</v>
      </c>
      <c r="AT48">
        <f t="shared" si="26"/>
        <v>1.4222993634049341E-2</v>
      </c>
      <c r="AU48">
        <f t="shared" si="23"/>
        <v>-136.47725285995216</v>
      </c>
      <c r="AW48">
        <v>45</v>
      </c>
      <c r="AX48">
        <f>IF(Z48&gt;0, (R48*SUMPRODUCT(K48:$K$98, X48:$X$98)-K48*$AZ$3)/Z48, 0)</f>
        <v>-5611.4747124270643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2000000</v>
      </c>
      <c r="S49">
        <f t="shared" si="1"/>
        <v>-16960.698011220215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-113.99264736579499</v>
      </c>
      <c r="AC49">
        <f t="shared" si="2"/>
        <v>-203.92625891197937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-16175.207588136818</v>
      </c>
      <c r="AI49">
        <f t="shared" si="25"/>
        <v>-16175.357881375618</v>
      </c>
      <c r="AJ49">
        <f t="shared" si="7"/>
        <v>89.93361154618438</v>
      </c>
      <c r="AK49">
        <f t="shared" si="22"/>
        <v>-7.9794853156056504</v>
      </c>
      <c r="AL49">
        <f t="shared" si="8"/>
        <v>-16093.403755145038</v>
      </c>
      <c r="AN49">
        <f t="shared" si="26"/>
        <v>0</v>
      </c>
      <c r="AO49">
        <f t="shared" si="26"/>
        <v>0</v>
      </c>
      <c r="AP49">
        <f t="shared" si="26"/>
        <v>-8.1829594809159495E-4</v>
      </c>
      <c r="AQ49">
        <f t="shared" si="26"/>
        <v>-88.068544764051168</v>
      </c>
      <c r="AR49">
        <f t="shared" si="26"/>
        <v>-88.069363059999262</v>
      </c>
      <c r="AS49">
        <f t="shared" si="26"/>
        <v>0.48965815437551674</v>
      </c>
      <c r="AT49">
        <f t="shared" si="26"/>
        <v>-4.344560376627922E-2</v>
      </c>
      <c r="AU49">
        <f t="shared" si="23"/>
        <v>-87.623150509390015</v>
      </c>
      <c r="AW49">
        <v>46</v>
      </c>
      <c r="AX49">
        <f>IF(Z49&gt;0, (R49*SUMPRODUCT(K49:$K$98, X49:$X$98)-K49*$AZ$3)/Z49, 0)</f>
        <v>-16960.698011220215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2000000</v>
      </c>
      <c r="S50">
        <f t="shared" si="1"/>
        <v>-38273.980264723607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-203.92625891197937</v>
      </c>
      <c r="AC50">
        <f t="shared" si="2"/>
        <v>-249.62459730534073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-10762.360296107763</v>
      </c>
      <c r="AI50">
        <f t="shared" si="25"/>
        <v>-10762.441821662323</v>
      </c>
      <c r="AJ50">
        <f t="shared" si="7"/>
        <v>45.698338393361354</v>
      </c>
      <c r="AK50">
        <f t="shared" si="22"/>
        <v>-14.274838123838558</v>
      </c>
      <c r="AL50">
        <f t="shared" si="8"/>
        <v>-10731.018321392799</v>
      </c>
      <c r="AN50">
        <f t="shared" si="26"/>
        <v>0</v>
      </c>
      <c r="AO50">
        <f t="shared" si="26"/>
        <v>0</v>
      </c>
      <c r="AP50">
        <f t="shared" si="26"/>
        <v>-3.9632064513026022E-4</v>
      </c>
      <c r="AQ50">
        <f t="shared" si="26"/>
        <v>-52.319123723541068</v>
      </c>
      <c r="AR50">
        <f t="shared" si="26"/>
        <v>-52.319520044186199</v>
      </c>
      <c r="AS50">
        <f t="shared" si="26"/>
        <v>0.22215359406125756</v>
      </c>
      <c r="AT50">
        <f t="shared" si="26"/>
        <v>-6.9394352296933387E-2</v>
      </c>
      <c r="AU50">
        <f t="shared" si="23"/>
        <v>-52.166760802421869</v>
      </c>
      <c r="AW50">
        <v>47</v>
      </c>
      <c r="AX50">
        <f>IF(Z50&gt;0, (R50*SUMPRODUCT(K50:$K$98, X50:$X$98)-K50*$AZ$3)/Z50, 0)</f>
        <v>-38273.980264723607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2000000</v>
      </c>
      <c r="S51">
        <f t="shared" si="1"/>
        <v>-83181.227276661739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-249.62459730534073</v>
      </c>
      <c r="AC51">
        <f t="shared" si="2"/>
        <v>-264.11317962648025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-6563.3404888150426</v>
      </c>
      <c r="AI51">
        <f t="shared" si="25"/>
        <v>-6563.3801782360024</v>
      </c>
      <c r="AJ51">
        <f t="shared" si="7"/>
        <v>14.488582321139518</v>
      </c>
      <c r="AK51">
        <f t="shared" si="22"/>
        <v>-17.473721811373853</v>
      </c>
      <c r="AL51">
        <f t="shared" si="8"/>
        <v>-6566.3653177262368</v>
      </c>
      <c r="AN51">
        <f t="shared" si="26"/>
        <v>0</v>
      </c>
      <c r="AO51">
        <f t="shared" si="26"/>
        <v>0</v>
      </c>
      <c r="AP51">
        <f t="shared" si="26"/>
        <v>-1.7227000833862268E-4</v>
      </c>
      <c r="AQ51">
        <f t="shared" si="26"/>
        <v>-28.487861334242893</v>
      </c>
      <c r="AR51">
        <f t="shared" si="26"/>
        <v>-28.488033604251232</v>
      </c>
      <c r="AS51">
        <f t="shared" si="26"/>
        <v>6.2886989452668796E-2</v>
      </c>
      <c r="AT51">
        <f t="shared" si="26"/>
        <v>-7.5843842751090546E-2</v>
      </c>
      <c r="AU51">
        <f t="shared" si="23"/>
        <v>-28.500990457549651</v>
      </c>
      <c r="AW51">
        <v>48</v>
      </c>
      <c r="AX51">
        <f>IF(Z51&gt;0, (R51*SUMPRODUCT(K51:$K$98, X51:$X$98)-K51*$AZ$3)/Z51, 0)</f>
        <v>-83181.227276661739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2000000</v>
      </c>
      <c r="S52">
        <f t="shared" si="1"/>
        <v>-192098.82398301541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-264.11317962648025</v>
      </c>
      <c r="AC52">
        <f t="shared" si="2"/>
        <v>-258.82377185143605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-3592.1103044432198</v>
      </c>
      <c r="AI52">
        <f t="shared" si="25"/>
        <v>-3592.1271462805671</v>
      </c>
      <c r="AJ52">
        <f t="shared" si="7"/>
        <v>-5.2894077750441966</v>
      </c>
      <c r="AK52">
        <f t="shared" si="22"/>
        <v>-18.48792257385362</v>
      </c>
      <c r="AL52">
        <f t="shared" si="8"/>
        <v>-3615.9044766294651</v>
      </c>
      <c r="AN52">
        <f t="shared" si="26"/>
        <v>0</v>
      </c>
      <c r="AO52">
        <f t="shared" si="26"/>
        <v>0</v>
      </c>
      <c r="AP52">
        <f t="shared" si="26"/>
        <v>-6.5268909692863504E-5</v>
      </c>
      <c r="AQ52">
        <f t="shared" si="26"/>
        <v>-13.92087562846133</v>
      </c>
      <c r="AR52">
        <f t="shared" si="26"/>
        <v>-13.920940897371024</v>
      </c>
      <c r="AS52">
        <f t="shared" si="26"/>
        <v>-2.0498587611167424E-2</v>
      </c>
      <c r="AT52">
        <f t="shared" si="26"/>
        <v>-7.1648153582836924E-2</v>
      </c>
      <c r="AU52">
        <f t="shared" si="23"/>
        <v>-14.013087638565027</v>
      </c>
      <c r="AW52">
        <v>49</v>
      </c>
      <c r="AX52">
        <f>IF(Z52&gt;0, (R52*SUMPRODUCT(K52:$K$98, X52:$X$98)-K52*$AZ$3)/Z52, 0)</f>
        <v>-192098.82398301541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2000000</v>
      </c>
      <c r="S53">
        <f t="shared" si="1"/>
        <v>-508807.88719356537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-258.82377185143605</v>
      </c>
      <c r="AC53">
        <f t="shared" si="2"/>
        <v>-242.58637148946252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-1714.199036292548</v>
      </c>
      <c r="AI53">
        <f t="shared" si="25"/>
        <v>-1714.2049959675451</v>
      </c>
      <c r="AJ53">
        <f t="shared" si="7"/>
        <v>-16.237400361973528</v>
      </c>
      <c r="AK53">
        <f t="shared" si="22"/>
        <v>-18.117664029600526</v>
      </c>
      <c r="AL53">
        <f t="shared" si="8"/>
        <v>-1748.560060359119</v>
      </c>
      <c r="AN53">
        <f t="shared" si="26"/>
        <v>0</v>
      </c>
      <c r="AO53">
        <f t="shared" si="26"/>
        <v>0</v>
      </c>
      <c r="AP53">
        <f t="shared" si="26"/>
        <v>-2.062155653759321E-5</v>
      </c>
      <c r="AQ53">
        <f t="shared" si="26"/>
        <v>-5.9314396105472103</v>
      </c>
      <c r="AR53">
        <f t="shared" si="26"/>
        <v>-5.9314602321037473</v>
      </c>
      <c r="AS53">
        <f t="shared" si="26"/>
        <v>-5.618435061521454E-2</v>
      </c>
      <c r="AT53">
        <f t="shared" si="26"/>
        <v>-6.2690403973263573E-2</v>
      </c>
      <c r="AU53">
        <f t="shared" si="23"/>
        <v>-6.0503349866922251</v>
      </c>
      <c r="AW53">
        <v>50</v>
      </c>
      <c r="AX53">
        <f>IF(Z53&gt;0, (R53*SUMPRODUCT(K53:$K$98, X53:$X$98)-K53*$AZ$3)/Z53, 0)</f>
        <v>-508807.88719356537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2000000</v>
      </c>
      <c r="S54">
        <f t="shared" si="1"/>
        <v>-1673488.6592659419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-242.58637148946252</v>
      </c>
      <c r="AC54">
        <f t="shared" si="2"/>
        <v>-221.59077896569283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-679.18756510421611</v>
      </c>
      <c r="AI54">
        <f t="shared" si="25"/>
        <v>-679.18922026018129</v>
      </c>
      <c r="AJ54">
        <f t="shared" si="7"/>
        <v>-20.995592523769687</v>
      </c>
      <c r="AK54">
        <f t="shared" si="22"/>
        <v>-16.981046004262378</v>
      </c>
      <c r="AL54">
        <f t="shared" si="8"/>
        <v>-717.16585878821331</v>
      </c>
      <c r="AN54">
        <f t="shared" si="26"/>
        <v>0</v>
      </c>
      <c r="AO54">
        <f t="shared" si="26"/>
        <v>0</v>
      </c>
      <c r="AP54">
        <f t="shared" si="26"/>
        <v>-5.1135177450965657E-6</v>
      </c>
      <c r="AQ54">
        <f t="shared" si="26"/>
        <v>-2.0983144425298743</v>
      </c>
      <c r="AR54">
        <f t="shared" si="26"/>
        <v>-2.0983195560476191</v>
      </c>
      <c r="AS54">
        <f t="shared" si="26"/>
        <v>-6.4864784465449146E-2</v>
      </c>
      <c r="AT54">
        <f t="shared" si="26"/>
        <v>-5.2462053062677275E-2</v>
      </c>
      <c r="AU54">
        <f t="shared" si="23"/>
        <v>-2.2156463935757453</v>
      </c>
      <c r="AW54">
        <v>51</v>
      </c>
      <c r="AX54">
        <f>IF(Z54&gt;0, (R54*SUMPRODUCT(K54:$K$98, X54:$X$98)-K54*$AZ$3)/Z54, 0)</f>
        <v>-1673488.6592659419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2000000</v>
      </c>
      <c r="S55">
        <f t="shared" si="1"/>
        <v>-7608297.7067007581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-221.59077896569283</v>
      </c>
      <c r="AC55">
        <f t="shared" si="2"/>
        <v>-199.64710043115409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-209.695293636385</v>
      </c>
      <c r="AI55">
        <f t="shared" si="25"/>
        <v>-209.69562164520531</v>
      </c>
      <c r="AJ55">
        <f t="shared" si="7"/>
        <v>-21.943678534538748</v>
      </c>
      <c r="AK55">
        <f t="shared" si="22"/>
        <v>-15.511354527598501</v>
      </c>
      <c r="AL55">
        <f t="shared" si="8"/>
        <v>-247.15065470734257</v>
      </c>
      <c r="AN55">
        <f t="shared" si="26"/>
        <v>0</v>
      </c>
      <c r="AO55">
        <f t="shared" si="26"/>
        <v>0</v>
      </c>
      <c r="AP55">
        <f t="shared" si="26"/>
        <v>-9.0479114878896892E-7</v>
      </c>
      <c r="AQ55">
        <f t="shared" si="26"/>
        <v>-0.57843092585742206</v>
      </c>
      <c r="AR55">
        <f t="shared" si="26"/>
        <v>-0.57843183064857084</v>
      </c>
      <c r="AS55">
        <f t="shared" si="26"/>
        <v>-6.0530220165363281E-2</v>
      </c>
      <c r="AT55">
        <f t="shared" si="26"/>
        <v>-4.278706977687128E-2</v>
      </c>
      <c r="AU55">
        <f t="shared" si="23"/>
        <v>-0.68174912059080539</v>
      </c>
      <c r="AW55">
        <v>52</v>
      </c>
      <c r="AX55">
        <f>IF(Z55&gt;0, (R55*SUMPRODUCT(K55:$K$98, X55:$X$98)-K55*$AZ$3)/Z55, 0)</f>
        <v>-7608297.7067007581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2000000</v>
      </c>
      <c r="S56">
        <f t="shared" si="1"/>
        <v>-34756575.61042501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-199.64710043115409</v>
      </c>
      <c r="AC56">
        <f t="shared" si="2"/>
        <v>-178.75946619891454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-41.67022898706059</v>
      </c>
      <c r="AI56">
        <f t="shared" si="25"/>
        <v>-41.670293276861536</v>
      </c>
      <c r="AJ56">
        <f t="shared" si="7"/>
        <v>-20.887634232239549</v>
      </c>
      <c r="AK56">
        <f t="shared" si="22"/>
        <v>-13.975297030180787</v>
      </c>
      <c r="AL56">
        <f t="shared" si="8"/>
        <v>-76.533224539281875</v>
      </c>
      <c r="AN56">
        <f t="shared" si="26"/>
        <v>0</v>
      </c>
      <c r="AO56">
        <f t="shared" si="26"/>
        <v>0</v>
      </c>
      <c r="AP56">
        <f t="shared" si="26"/>
        <v>-1.5833862876490233E-7</v>
      </c>
      <c r="AQ56">
        <f t="shared" si="26"/>
        <v>-0.10262913901205553</v>
      </c>
      <c r="AR56">
        <f t="shared" si="26"/>
        <v>-0.10262929735068431</v>
      </c>
      <c r="AS56">
        <f t="shared" si="26"/>
        <v>-5.1443919780693709E-2</v>
      </c>
      <c r="AT56">
        <f t="shared" si="26"/>
        <v>-3.4419602111871291E-2</v>
      </c>
      <c r="AU56">
        <f t="shared" si="23"/>
        <v>-0.18849281924324932</v>
      </c>
      <c r="AW56">
        <v>53</v>
      </c>
      <c r="AX56">
        <f>IF(Z56&gt;0, (R56*SUMPRODUCT(K56:$K$98, X56:$X$98)-K56*$AZ$3)/Z56, 0)</f>
        <v>-34756575.61042501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2000000</v>
      </c>
      <c r="S57">
        <f t="shared" si="1"/>
        <v>-160339121.62391385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-178.75946619891454</v>
      </c>
      <c r="AC57">
        <f t="shared" si="2"/>
        <v>-159.69596573248282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-8.1915269145057952</v>
      </c>
      <c r="AI57">
        <f t="shared" si="25"/>
        <v>-8.1915393643655143</v>
      </c>
      <c r="AJ57">
        <f t="shared" si="7"/>
        <v>-19.063500466431719</v>
      </c>
      <c r="AK57">
        <f t="shared" si="22"/>
        <v>-12.513162633924019</v>
      </c>
      <c r="AL57">
        <f t="shared" si="8"/>
        <v>-39.768202464721256</v>
      </c>
      <c r="AN57">
        <f t="shared" si="26"/>
        <v>0</v>
      </c>
      <c r="AO57">
        <f t="shared" si="26"/>
        <v>0</v>
      </c>
      <c r="AP57">
        <f t="shared" si="26"/>
        <v>-2.7377339007591304E-8</v>
      </c>
      <c r="AQ57">
        <f t="shared" si="26"/>
        <v>-1.8013231826964432E-2</v>
      </c>
      <c r="AR57">
        <f t="shared" si="26"/>
        <v>-1.8013259204303439E-2</v>
      </c>
      <c r="AS57">
        <f t="shared" si="26"/>
        <v>-4.1920786798268925E-2</v>
      </c>
      <c r="AT57">
        <f t="shared" si="26"/>
        <v>-2.7516542613591721E-2</v>
      </c>
      <c r="AU57">
        <f t="shared" si="23"/>
        <v>-8.7450588616164102E-2</v>
      </c>
      <c r="AW57">
        <v>54</v>
      </c>
      <c r="AX57">
        <f>IF(Z57&gt;0, (R57*SUMPRODUCT(K57:$K$98, X57:$X$98)-K57*$AZ$3)/Z57, 0)</f>
        <v>-160339121.62391385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2000000</v>
      </c>
      <c r="S58">
        <f t="shared" si="1"/>
        <v>-749356357.20136082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-159.69596573248282</v>
      </c>
      <c r="AC58">
        <f t="shared" si="2"/>
        <v>-142.60136324516358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-1.5914608528454808</v>
      </c>
      <c r="AI58">
        <f t="shared" si="25"/>
        <v>-1.5914632315762722</v>
      </c>
      <c r="AJ58">
        <f t="shared" si="7"/>
        <v>-17.094602487319236</v>
      </c>
      <c r="AK58">
        <f t="shared" si="22"/>
        <v>-11.178717601273798</v>
      </c>
      <c r="AL58">
        <f t="shared" si="8"/>
        <v>-29.864783320169309</v>
      </c>
      <c r="AN58">
        <f t="shared" si="26"/>
        <v>0</v>
      </c>
      <c r="AO58">
        <f t="shared" si="26"/>
        <v>0</v>
      </c>
      <c r="AP58">
        <f t="shared" si="26"/>
        <v>-4.6703996752672722E-9</v>
      </c>
      <c r="AQ58">
        <f t="shared" si="26"/>
        <v>-3.1246739973165771E-3</v>
      </c>
      <c r="AR58">
        <f t="shared" si="26"/>
        <v>-3.1246786677162526E-3</v>
      </c>
      <c r="AS58">
        <f t="shared" si="26"/>
        <v>-3.3563539933191125E-2</v>
      </c>
      <c r="AT58">
        <f t="shared" si="26"/>
        <v>-2.1948292444386508E-2</v>
      </c>
      <c r="AU58">
        <f t="shared" si="23"/>
        <v>-5.8636511045293889E-2</v>
      </c>
      <c r="AW58">
        <v>55</v>
      </c>
      <c r="AX58">
        <f>IF(Z58&gt;0, (R58*SUMPRODUCT(K58:$K$98, X58:$X$98)-K58*$AZ$3)/Z58, 0)</f>
        <v>-749356357.20136082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2000000</v>
      </c>
      <c r="S59">
        <f t="shared" si="1"/>
        <v>-3555099557.2412896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-142.60136324516358</v>
      </c>
      <c r="AC59">
        <f t="shared" si="2"/>
        <v>-127.3253667413518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-0.30516125208120143</v>
      </c>
      <c r="AI59">
        <f t="shared" si="25"/>
        <v>-0.30516169976685936</v>
      </c>
      <c r="AJ59">
        <f t="shared" si="7"/>
        <v>-15.275996503811783</v>
      </c>
      <c r="AK59">
        <f t="shared" si="22"/>
        <v>-9.9820954271614522</v>
      </c>
      <c r="AL59">
        <f t="shared" si="8"/>
        <v>-25.563253630740093</v>
      </c>
      <c r="AN59">
        <f t="shared" si="26"/>
        <v>0</v>
      </c>
      <c r="AO59">
        <f t="shared" si="26"/>
        <v>0</v>
      </c>
      <c r="AP59">
        <f t="shared" si="26"/>
        <v>-7.8480888654226522E-10</v>
      </c>
      <c r="AQ59">
        <f t="shared" si="26"/>
        <v>-5.3495853222675169E-4</v>
      </c>
      <c r="AR59">
        <f t="shared" si="26"/>
        <v>-5.349593170356383E-4</v>
      </c>
      <c r="AS59">
        <f t="shared" si="26"/>
        <v>-2.6779365375672333E-2</v>
      </c>
      <c r="AT59">
        <f t="shared" si="26"/>
        <v>-1.7498968436663511E-2</v>
      </c>
      <c r="AU59">
        <f t="shared" si="23"/>
        <v>-4.4813293129371476E-2</v>
      </c>
      <c r="AW59">
        <v>56</v>
      </c>
      <c r="AX59">
        <f>IF(Z59&gt;0, (R59*SUMPRODUCT(K59:$K$98, X59:$X$98)-K59*$AZ$3)/Z59, 0)</f>
        <v>-3555099557.2412896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2000000</v>
      </c>
      <c r="S60">
        <f t="shared" si="1"/>
        <v>-17124396507.824184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-127.3253667413518</v>
      </c>
      <c r="AC60">
        <f t="shared" si="2"/>
        <v>-113.68382921969733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-5.7635996755024697E-2</v>
      </c>
      <c r="AI60">
        <f t="shared" si="25"/>
        <v>-5.7636079738846324E-2</v>
      </c>
      <c r="AJ60">
        <f t="shared" si="7"/>
        <v>-13.64153752165447</v>
      </c>
      <c r="AK60">
        <f t="shared" si="22"/>
        <v>-8.9127756718946269</v>
      </c>
      <c r="AL60">
        <f t="shared" si="8"/>
        <v>-22.611949273287944</v>
      </c>
      <c r="AN60">
        <f t="shared" si="26"/>
        <v>0</v>
      </c>
      <c r="AO60">
        <f t="shared" si="26"/>
        <v>0</v>
      </c>
      <c r="AP60">
        <f t="shared" si="26"/>
        <v>-1.298871355263522E-10</v>
      </c>
      <c r="AQ60">
        <f t="shared" si="26"/>
        <v>-9.0212457983904012E-5</v>
      </c>
      <c r="AR60">
        <f t="shared" si="26"/>
        <v>-9.0212587871039537E-5</v>
      </c>
      <c r="AS60">
        <f t="shared" si="26"/>
        <v>-2.1351875560316692E-2</v>
      </c>
      <c r="AT60">
        <f t="shared" si="26"/>
        <v>-1.3950368625327184E-2</v>
      </c>
      <c r="AU60">
        <f t="shared" si="23"/>
        <v>-3.5392456773514915E-2</v>
      </c>
      <c r="AW60">
        <v>57</v>
      </c>
      <c r="AX60">
        <f>IF(Z60&gt;0, (R60*SUMPRODUCT(K60:$K$98, X60:$X$98)-K60*$AZ$3)/Z60, 0)</f>
        <v>-17124396507.824184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2000000</v>
      </c>
      <c r="S61">
        <f t="shared" si="1"/>
        <v>-83874158440.135742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-113.68382921969733</v>
      </c>
      <c r="AC61">
        <f t="shared" si="2"/>
        <v>-101.50349757484578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-1.0724261404572158E-2</v>
      </c>
      <c r="AI61">
        <f t="shared" si="25"/>
        <v>-1.0724276531921787E-2</v>
      </c>
      <c r="AJ61">
        <f t="shared" si="7"/>
        <v>-12.180331644851549</v>
      </c>
      <c r="AK61">
        <f t="shared" si="22"/>
        <v>-7.957868045378814</v>
      </c>
      <c r="AL61">
        <f t="shared" si="8"/>
        <v>-20.148923966762286</v>
      </c>
      <c r="AN61">
        <f t="shared" si="26"/>
        <v>0</v>
      </c>
      <c r="AO61">
        <f t="shared" si="26"/>
        <v>0</v>
      </c>
      <c r="AP61">
        <f t="shared" si="26"/>
        <v>-2.1140610744581592E-11</v>
      </c>
      <c r="AQ61">
        <f t="shared" si="26"/>
        <v>-1.4987254305308183E-5</v>
      </c>
      <c r="AR61">
        <f t="shared" si="26"/>
        <v>-1.4987275445918926E-5</v>
      </c>
      <c r="AS61">
        <f t="shared" si="26"/>
        <v>-1.7022125906643325E-2</v>
      </c>
      <c r="AT61">
        <f t="shared" si="26"/>
        <v>-1.1121194050093762E-2</v>
      </c>
      <c r="AU61">
        <f t="shared" si="23"/>
        <v>-2.8158307232183009E-2</v>
      </c>
      <c r="AW61">
        <v>58</v>
      </c>
      <c r="AX61">
        <f>IF(Z61&gt;0, (R61*SUMPRODUCT(K61:$K$98, X61:$X$98)-K61*$AZ$3)/Z61, 0)</f>
        <v>-83874158440.135742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2000000</v>
      </c>
      <c r="S62">
        <f t="shared" si="1"/>
        <v>-418186961374.14966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-101.50349757484578</v>
      </c>
      <c r="AC62">
        <f t="shared" si="2"/>
        <v>-90.628135903787978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-1.9627386013954351E-3</v>
      </c>
      <c r="AI62">
        <f t="shared" si="25"/>
        <v>-1.9627413103553105E-3</v>
      </c>
      <c r="AJ62">
        <f t="shared" si="7"/>
        <v>-10.875361671057803</v>
      </c>
      <c r="AK62">
        <f t="shared" si="22"/>
        <v>-7.1052448302392053</v>
      </c>
      <c r="AL62">
        <f t="shared" si="8"/>
        <v>-17.982569242607365</v>
      </c>
      <c r="AN62">
        <f t="shared" si="26"/>
        <v>0</v>
      </c>
      <c r="AO62">
        <f t="shared" si="26"/>
        <v>0</v>
      </c>
      <c r="AP62">
        <f t="shared" si="26"/>
        <v>-3.3801753852916709E-12</v>
      </c>
      <c r="AQ62">
        <f t="shared" si="26"/>
        <v>-2.4490583150870149E-6</v>
      </c>
      <c r="AR62">
        <f t="shared" si="26"/>
        <v>-2.4490616952624003E-6</v>
      </c>
      <c r="AS62">
        <f t="shared" si="26"/>
        <v>-1.3570016359359647E-2</v>
      </c>
      <c r="AT62">
        <f t="shared" si="26"/>
        <v>-8.8657546755613638E-3</v>
      </c>
      <c r="AU62">
        <f t="shared" si="23"/>
        <v>-2.2438220096616276E-2</v>
      </c>
      <c r="AW62">
        <v>59</v>
      </c>
      <c r="AX62">
        <f>IF(Z62&gt;0, (R62*SUMPRODUCT(K62:$K$98, X62:$X$98)-K62*$AZ$3)/Z62, 0)</f>
        <v>-418186961374.14966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2000000</v>
      </c>
      <c r="S63">
        <f t="shared" si="1"/>
        <v>-2124449519980.7227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-90.628135903787978</v>
      </c>
      <c r="AC63">
        <f t="shared" si="2"/>
        <v>-80.917980622210493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-3.5292141103796247E-4</v>
      </c>
      <c r="AI63">
        <f t="shared" si="25"/>
        <v>-3.5292188714942019E-4</v>
      </c>
      <c r="AJ63">
        <f t="shared" si="7"/>
        <v>-9.7101552815774852</v>
      </c>
      <c r="AK63">
        <f t="shared" si="22"/>
        <v>-6.3439695132651588</v>
      </c>
      <c r="AL63">
        <f t="shared" si="8"/>
        <v>-16.054477716729792</v>
      </c>
      <c r="AN63">
        <f t="shared" si="26"/>
        <v>0</v>
      </c>
      <c r="AO63">
        <f t="shared" si="26"/>
        <v>0</v>
      </c>
      <c r="AP63">
        <f t="shared" si="26"/>
        <v>-5.3042901545210585E-13</v>
      </c>
      <c r="AQ63">
        <f t="shared" si="26"/>
        <v>-3.9318473344748507E-7</v>
      </c>
      <c r="AR63">
        <f t="shared" si="26"/>
        <v>-3.9318526387650049E-7</v>
      </c>
      <c r="AS63">
        <f t="shared" si="26"/>
        <v>-1.0817946139601195E-2</v>
      </c>
      <c r="AT63">
        <f t="shared" si="26"/>
        <v>-7.0677263664340973E-3</v>
      </c>
      <c r="AU63">
        <f t="shared" si="23"/>
        <v>-1.7886065691299167E-2</v>
      </c>
      <c r="AW63">
        <v>60</v>
      </c>
      <c r="AX63">
        <f>IF(Z63&gt;0, (R63*SUMPRODUCT(K63:$K$98, X63:$X$98)-K63*$AZ$3)/Z63, 0)</f>
        <v>-2124449519980.7227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2000000</v>
      </c>
      <c r="S64">
        <f t="shared" si="1"/>
        <v>-11015961297353.83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-80.917980622210493</v>
      </c>
      <c r="AC64">
        <f t="shared" si="2"/>
        <v>-72.24819732732756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-6.2299052148270017E-5</v>
      </c>
      <c r="AI64">
        <f t="shared" si="25"/>
        <v>-6.2299134129537224E-5</v>
      </c>
      <c r="AJ64">
        <f t="shared" si="7"/>
        <v>-8.669783294882933</v>
      </c>
      <c r="AK64">
        <f t="shared" si="22"/>
        <v>-5.6642586435547351</v>
      </c>
      <c r="AL64">
        <f t="shared" si="8"/>
        <v>-14.334104237571797</v>
      </c>
      <c r="AN64">
        <f t="shared" si="26"/>
        <v>0</v>
      </c>
      <c r="AO64">
        <f t="shared" si="26"/>
        <v>0</v>
      </c>
      <c r="AP64">
        <f t="shared" si="26"/>
        <v>-8.1548362376850235E-14</v>
      </c>
      <c r="AQ64">
        <f t="shared" si="26"/>
        <v>-6.1970079919358947E-8</v>
      </c>
      <c r="AR64">
        <f t="shared" si="26"/>
        <v>-6.197016146772133E-8</v>
      </c>
      <c r="AS64">
        <f t="shared" si="26"/>
        <v>-8.6240022141707302E-3</v>
      </c>
      <c r="AT64">
        <f t="shared" si="26"/>
        <v>-5.6343483363053689E-3</v>
      </c>
      <c r="AU64">
        <f t="shared" si="23"/>
        <v>-1.4258412520637568E-2</v>
      </c>
      <c r="AW64">
        <v>61</v>
      </c>
      <c r="AX64">
        <f>IF(Z64&gt;0, (R64*SUMPRODUCT(K64:$K$98, X64:$X$98)-K64*$AZ$3)/Z64, 0)</f>
        <v>-11015961297353.83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2000000</v>
      </c>
      <c r="S65">
        <f t="shared" si="1"/>
        <v>-58364075732385.43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-72.24819732732756</v>
      </c>
      <c r="AC65">
        <f t="shared" si="2"/>
        <v>-64.507319096380044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-1.077531818164203E-5</v>
      </c>
      <c r="AI65">
        <f t="shared" si="25"/>
        <v>-1.0775331997357924E-5</v>
      </c>
      <c r="AJ65">
        <f t="shared" si="7"/>
        <v>-7.7408782309475157</v>
      </c>
      <c r="AK65">
        <f t="shared" si="22"/>
        <v>-5.05737381291293</v>
      </c>
      <c r="AL65">
        <f t="shared" si="8"/>
        <v>-12.798262819192443</v>
      </c>
      <c r="AN65">
        <f t="shared" si="26"/>
        <v>0</v>
      </c>
      <c r="AO65">
        <f t="shared" si="26"/>
        <v>0</v>
      </c>
      <c r="AP65">
        <f t="shared" si="26"/>
        <v>-1.2270322806738913E-14</v>
      </c>
      <c r="AQ65">
        <f t="shared" si="26"/>
        <v>-9.5700167442191608E-9</v>
      </c>
      <c r="AR65">
        <f t="shared" si="26"/>
        <v>-9.5700290145419675E-9</v>
      </c>
      <c r="AS65">
        <f t="shared" si="26"/>
        <v>-6.8750020218744353E-3</v>
      </c>
      <c r="AT65">
        <f t="shared" si="26"/>
        <v>-4.4916680190298375E-3</v>
      </c>
      <c r="AU65">
        <f t="shared" si="23"/>
        <v>-1.1366679610933288E-2</v>
      </c>
      <c r="AW65">
        <v>62</v>
      </c>
      <c r="AX65">
        <f>IF(Z65&gt;0, (R65*SUMPRODUCT(K65:$K$98, X65:$X$98)-K65*$AZ$3)/Z65, 0)</f>
        <v>-58364075732385.43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2000000</v>
      </c>
      <c r="S66">
        <f t="shared" si="1"/>
        <v>-316514354916172.69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-64.507319096380044</v>
      </c>
      <c r="AC66">
        <f t="shared" si="2"/>
        <v>-57.595820630130817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-1.8244712712760984E-6</v>
      </c>
      <c r="AI66">
        <f t="shared" si="25"/>
        <v>-1.8244735458893875E-6</v>
      </c>
      <c r="AJ66">
        <f t="shared" si="7"/>
        <v>-6.9114984662492276</v>
      </c>
      <c r="AK66">
        <f t="shared" si="22"/>
        <v>-4.5155123367466032</v>
      </c>
      <c r="AL66">
        <f t="shared" si="8"/>
        <v>-11.427012627469377</v>
      </c>
      <c r="AN66">
        <f t="shared" si="26"/>
        <v>0</v>
      </c>
      <c r="AO66">
        <f t="shared" si="26"/>
        <v>0</v>
      </c>
      <c r="AP66">
        <f t="shared" si="26"/>
        <v>-1.8037325554171439E-15</v>
      </c>
      <c r="AQ66">
        <f t="shared" si="26"/>
        <v>-1.4467770166577604E-9</v>
      </c>
      <c r="AR66">
        <f t="shared" si="26"/>
        <v>-1.4467788203903159E-9</v>
      </c>
      <c r="AS66">
        <f t="shared" si="26"/>
        <v>-5.4807095562764436E-3</v>
      </c>
      <c r="AT66">
        <f t="shared" si="26"/>
        <v>-3.5807302477666304E-3</v>
      </c>
      <c r="AU66">
        <f t="shared" si="23"/>
        <v>-9.0614412508218944E-3</v>
      </c>
      <c r="AW66">
        <v>63</v>
      </c>
      <c r="AX66">
        <f>IF(Z66&gt;0, (R66*SUMPRODUCT(K66:$K$98, X66:$X$98)-K66*$AZ$3)/Z66, 0)</f>
        <v>-316514354916172.69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-1760446636632092.5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-57.595820630130817</v>
      </c>
      <c r="AC67">
        <f t="shared" ref="AC67:AC89" si="29">S67*Z67</f>
        <v>-51.424839849596118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-3.0187625290258455E-7</v>
      </c>
      <c r="AI67">
        <f t="shared" ref="AI67:AI89" si="33">SUM(AE67:AH67)</f>
        <v>-3.018766180431601E-7</v>
      </c>
      <c r="AJ67">
        <f t="shared" ref="AJ67:AJ89" si="34">AB67-AC67</f>
        <v>-6.1709807805346983</v>
      </c>
      <c r="AK67">
        <f t="shared" si="22"/>
        <v>-4.0317074441091574</v>
      </c>
      <c r="AL67">
        <f t="shared" ref="AL67:AL89" si="35">SUM(AI67:AK67)</f>
        <v>-10.202688526520474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-2.1373492823169512E-10</v>
      </c>
      <c r="AR67">
        <f t="shared" si="36"/>
        <v>-2.1373518675913462E-10</v>
      </c>
      <c r="AS67">
        <f t="shared" si="36"/>
        <v>-4.3691881079244085E-3</v>
      </c>
      <c r="AT67">
        <f t="shared" si="36"/>
        <v>-2.8545362310957853E-3</v>
      </c>
      <c r="AU67">
        <f t="shared" si="23"/>
        <v>-7.2237245527553805E-3</v>
      </c>
      <c r="AW67">
        <v>64</v>
      </c>
      <c r="AX67">
        <f>IF(Z67&gt;0, (R67*SUMPRODUCT(K67:$K$98, X67:$X$98)-K67*$AZ$3)/Z67, 0)</f>
        <v>-1760446636632092.5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7"/>
        <v>2000000</v>
      </c>
      <c r="S68">
        <f t="shared" si="28"/>
        <v>-1.0053785178119418E+16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-51.424839849596118</v>
      </c>
      <c r="AC68">
        <f t="shared" si="29"/>
        <v>-45.915035580183535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-4.8704386788941464E-8</v>
      </c>
      <c r="AI68">
        <f t="shared" si="33"/>
        <v>-4.8704443875693825E-8</v>
      </c>
      <c r="AJ68">
        <f t="shared" si="34"/>
        <v>-5.5098042694125837</v>
      </c>
      <c r="AK68">
        <f t="shared" si="22"/>
        <v>-3.5997387894717288</v>
      </c>
      <c r="AL68">
        <f t="shared" si="35"/>
        <v>-9.1095431075887561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-3.078907249366933E-11</v>
      </c>
      <c r="AR68">
        <f t="shared" si="36"/>
        <v>-3.0789108581756519E-11</v>
      </c>
      <c r="AS68">
        <f t="shared" si="36"/>
        <v>-3.4830900101875564E-3</v>
      </c>
      <c r="AT68">
        <f t="shared" si="36"/>
        <v>-2.275618806733104E-3</v>
      </c>
      <c r="AU68">
        <f t="shared" si="23"/>
        <v>-5.7587088477097691E-3</v>
      </c>
      <c r="AW68">
        <v>65</v>
      </c>
      <c r="AX68">
        <f>IF(Z68&gt;0, (R68*SUMPRODUCT(K68:$K$98, X68:$X$98)-K68*$AZ$3)/Z68, 0)</f>
        <v>-1.0053785178119418E+16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7"/>
        <v>2000000</v>
      </c>
      <c r="S69">
        <f t="shared" si="28"/>
        <v>-5.9069580816929648E+16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-45.915035580183535</v>
      </c>
      <c r="AC69">
        <f t="shared" si="29"/>
        <v>-40.995567482333676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-7.6544982895656661E-9</v>
      </c>
      <c r="AI69">
        <f t="shared" si="33"/>
        <v>-7.6545069648361929E-9</v>
      </c>
      <c r="AJ69">
        <f t="shared" si="34"/>
        <v>-4.9194680978498582</v>
      </c>
      <c r="AK69">
        <f t="shared" si="22"/>
        <v>-3.2140524906128478</v>
      </c>
      <c r="AL69">
        <f t="shared" si="35"/>
        <v>-8.1335205961172132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-4.3204325970785656E-12</v>
      </c>
      <c r="AR69">
        <f t="shared" si="36"/>
        <v>-4.3204374936661867E-12</v>
      </c>
      <c r="AS69">
        <f t="shared" si="36"/>
        <v>-2.7766980311709792E-3</v>
      </c>
      <c r="AT69">
        <f t="shared" si="36"/>
        <v>-1.8141093803749778E-3</v>
      </c>
      <c r="AU69">
        <f t="shared" si="23"/>
        <v>-4.5908074158663948E-3</v>
      </c>
      <c r="AW69">
        <v>66</v>
      </c>
      <c r="AX69">
        <f>IF(Z69&gt;0, (R69*SUMPRODUCT(K69:$K$98, X69:$X$98)-K69*$AZ$3)/Z69, 0)</f>
        <v>-5.9069580816929648E+16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7"/>
        <v>2000000</v>
      </c>
      <c r="S70">
        <f t="shared" si="28"/>
        <v>-3.574150101041824E+17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-40.995567482333676</v>
      </c>
      <c r="AC70">
        <f t="shared" si="29"/>
        <v>-36.603185252087421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-1.1693410941082652E-9</v>
      </c>
      <c r="AI70">
        <f t="shared" si="33"/>
        <v>-1.1693423742442493E-9</v>
      </c>
      <c r="AJ70">
        <f t="shared" si="34"/>
        <v>-4.3923822302462554</v>
      </c>
      <c r="AK70">
        <f t="shared" si="22"/>
        <v>-2.8696897237633574</v>
      </c>
      <c r="AL70">
        <f t="shared" si="35"/>
        <v>-7.2620719551789552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-5.8929627168376082E-13</v>
      </c>
      <c r="AR70">
        <f t="shared" si="36"/>
        <v>-5.8929691681576411E-13</v>
      </c>
      <c r="AS70">
        <f t="shared" si="36"/>
        <v>-2.2135666702691524E-3</v>
      </c>
      <c r="AT70">
        <f t="shared" si="36"/>
        <v>-1.4461968912437581E-3</v>
      </c>
      <c r="AU70">
        <f t="shared" si="23"/>
        <v>-3.6597635621022076E-3</v>
      </c>
      <c r="AW70">
        <v>67</v>
      </c>
      <c r="AX70">
        <f>IF(Z70&gt;0, (R70*SUMPRODUCT(K70:$K$98, X70:$X$98)-K70*$AZ$3)/Z70, 0)</f>
        <v>-3.574150101041824E+17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7"/>
        <v>2000000</v>
      </c>
      <c r="S71">
        <f t="shared" si="28"/>
        <v>-2.2280490519317832E+18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-36.603185252087421</v>
      </c>
      <c r="AC71">
        <f t="shared" si="29"/>
        <v>-32.68141540365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-1.7343718806689948E-10</v>
      </c>
      <c r="AI71">
        <f t="shared" si="33"/>
        <v>-1.734373714190982E-10</v>
      </c>
      <c r="AJ71">
        <f t="shared" si="34"/>
        <v>-3.921769848437421</v>
      </c>
      <c r="AK71">
        <f t="shared" si="22"/>
        <v>-2.5622229676461199</v>
      </c>
      <c r="AL71">
        <f t="shared" si="35"/>
        <v>-6.4839928162569782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-7.8039896031821672E-14</v>
      </c>
      <c r="AR71">
        <f t="shared" si="36"/>
        <v>-7.8039978533081559E-14</v>
      </c>
      <c r="AS71">
        <f t="shared" si="36"/>
        <v>-1.7646417970910355E-3</v>
      </c>
      <c r="AT71">
        <f t="shared" si="36"/>
        <v>-1.1528993074329619E-3</v>
      </c>
      <c r="AU71">
        <f t="shared" si="23"/>
        <v>-2.9175411046020372E-3</v>
      </c>
      <c r="AW71">
        <v>68</v>
      </c>
      <c r="AX71">
        <f>IF(Z71&gt;0, (R71*SUMPRODUCT(K71:$K$98, X71:$X$98)-K71*$AZ$3)/Z71, 0)</f>
        <v>-2.2280490519317832E+18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7"/>
        <v>2000000</v>
      </c>
      <c r="S72">
        <f t="shared" si="28"/>
        <v>-1.4333144653164896E+19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-32.68141540365</v>
      </c>
      <c r="AC72">
        <f t="shared" si="29"/>
        <v>-29.179835181830427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-2.4971329771205297E-11</v>
      </c>
      <c r="AI72">
        <f t="shared" si="33"/>
        <v>-2.4971355219070968E-11</v>
      </c>
      <c r="AJ72">
        <f t="shared" si="34"/>
        <v>-3.5015802218195731</v>
      </c>
      <c r="AK72">
        <f t="shared" ref="AK72:AK89" si="49">G72*SUM(AB72:AB72, AE72:AF72)</f>
        <v>-2.2876990782555002</v>
      </c>
      <c r="AL72">
        <f t="shared" si="35"/>
        <v>-5.7892793001000449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-1.0032244448066946E-14</v>
      </c>
      <c r="AR72">
        <f t="shared" si="36"/>
        <v>-1.0032254671759935E-14</v>
      </c>
      <c r="AS72">
        <f t="shared" si="36"/>
        <v>-1.406761636711783E-3</v>
      </c>
      <c r="AT72">
        <f t="shared" si="36"/>
        <v>-9.1908426931838327E-4</v>
      </c>
      <c r="AU72">
        <f t="shared" si="23"/>
        <v>-2.3258459060401986E-3</v>
      </c>
      <c r="AW72">
        <v>69</v>
      </c>
      <c r="AX72">
        <f>IF(Z72&gt;0, (R72*SUMPRODUCT(K72:$K$98, X72:$X$98)-K72*$AZ$3)/Z72, 0)</f>
        <v>-1.4333144653164896E+19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7"/>
        <v>2000000</v>
      </c>
      <c r="S73">
        <f t="shared" si="28"/>
        <v>-9.5305523940541759E+19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-29.179835181830427</v>
      </c>
      <c r="AC73">
        <f t="shared" si="29"/>
        <v>-26.053424269491458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-3.4842071015894503E-12</v>
      </c>
      <c r="AI73">
        <f t="shared" si="33"/>
        <v>-3.4842105186820794E-12</v>
      </c>
      <c r="AJ73">
        <f t="shared" si="34"/>
        <v>-3.1264109123389687</v>
      </c>
      <c r="AK73">
        <f t="shared" si="49"/>
        <v>-2.0425884627281299</v>
      </c>
      <c r="AL73">
        <f t="shared" si="35"/>
        <v>-5.1689993750705829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-1.2498053364419347E-15</v>
      </c>
      <c r="AR73">
        <f t="shared" si="36"/>
        <v>-1.2498065621729198E-15</v>
      </c>
      <c r="AS73">
        <f t="shared" si="36"/>
        <v>-1.1214617639603091E-3</v>
      </c>
      <c r="AT73">
        <f t="shared" si="36"/>
        <v>-7.3268835245406995E-4</v>
      </c>
      <c r="AU73">
        <f t="shared" si="23"/>
        <v>-1.854150116415629E-3</v>
      </c>
      <c r="AW73">
        <v>70</v>
      </c>
      <c r="AX73">
        <f>IF(Z73&gt;0, (R73*SUMPRODUCT(K73:$K$98, X73:$X$98)-K73*$AZ$3)/Z73, 0)</f>
        <v>-9.5305523940541759E+19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7"/>
        <v>2000000</v>
      </c>
      <c r="S74">
        <f t="shared" si="28"/>
        <v>-6.5600620233994469E+20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-26.053424269491458</v>
      </c>
      <c r="AC74">
        <f t="shared" si="29"/>
        <v>-23.261985954903086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-4.7034745409435163E-13</v>
      </c>
      <c r="AI74">
        <f t="shared" si="33"/>
        <v>-4.703478973444663E-13</v>
      </c>
      <c r="AJ74">
        <f t="shared" si="34"/>
        <v>-2.7914383145883725</v>
      </c>
      <c r="AK74">
        <f t="shared" si="49"/>
        <v>-1.8237396988644023</v>
      </c>
      <c r="AL74">
        <f t="shared" si="35"/>
        <v>-4.615178013453245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-1.5063961186894681E-16</v>
      </c>
      <c r="AR74">
        <f t="shared" si="36"/>
        <v>-1.5063975383001124E-16</v>
      </c>
      <c r="AS74">
        <f t="shared" si="36"/>
        <v>-8.940224521367283E-4</v>
      </c>
      <c r="AT74">
        <f t="shared" si="36"/>
        <v>-5.8409466872932881E-4</v>
      </c>
      <c r="AU74">
        <f t="shared" si="23"/>
        <v>-1.4781171208662078E-3</v>
      </c>
      <c r="AW74">
        <v>71</v>
      </c>
      <c r="AX74">
        <f>IF(Z74&gt;0, (R74*SUMPRODUCT(K74:$K$98, X74:$X$98)-K74*$AZ$3)/Z74, 0)</f>
        <v>-6.5600620233994469E+20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7"/>
        <v>2000000</v>
      </c>
      <c r="S75">
        <f t="shared" si="28"/>
        <v>-4.6807673174442445E+21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-23.261985954903086</v>
      </c>
      <c r="AC75">
        <f t="shared" si="29"/>
        <v>-20.769630316877752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-6.1336362804490012E-14</v>
      </c>
      <c r="AI75">
        <f t="shared" si="33"/>
        <v>-6.133641826983604E-14</v>
      </c>
      <c r="AJ75">
        <f t="shared" si="34"/>
        <v>-2.4923556380253338</v>
      </c>
      <c r="AK75">
        <f t="shared" si="49"/>
        <v>-1.6283390168432161</v>
      </c>
      <c r="AL75">
        <f t="shared" si="35"/>
        <v>-4.1206946548686112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-1.7539628352497461E-17</v>
      </c>
      <c r="AR75">
        <f t="shared" si="36"/>
        <v>-1.7539644213261146E-17</v>
      </c>
      <c r="AS75">
        <f t="shared" si="36"/>
        <v>-7.1270922523655029E-4</v>
      </c>
      <c r="AT75">
        <f t="shared" si="36"/>
        <v>-4.6563669382121236E-4</v>
      </c>
      <c r="AU75">
        <f t="shared" si="23"/>
        <v>-1.1783459190577801E-3</v>
      </c>
      <c r="AW75">
        <v>72</v>
      </c>
      <c r="AX75">
        <f>IF(Z75&gt;0, (R75*SUMPRODUCT(K75:$K$98, X75:$X$98)-K75*$AZ$3)/Z75, 0)</f>
        <v>-4.6807673174442445E+21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7"/>
        <v>2000000</v>
      </c>
      <c r="S76">
        <f t="shared" si="28"/>
        <v>-3.467495028865985E+22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-20.769630316877752</v>
      </c>
      <c r="AC76">
        <f t="shared" si="29"/>
        <v>-18.544312782926564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-7.7161021962345607E-15</v>
      </c>
      <c r="AI76">
        <f t="shared" si="33"/>
        <v>-7.7161088812884064E-15</v>
      </c>
      <c r="AJ76">
        <f t="shared" si="34"/>
        <v>-2.2253175339511877</v>
      </c>
      <c r="AK76">
        <f t="shared" si="49"/>
        <v>-1.4538741221814429</v>
      </c>
      <c r="AL76">
        <f t="shared" si="35"/>
        <v>-3.6791916561326383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-1.9700729868842943E-18</v>
      </c>
      <c r="AR76">
        <f t="shared" si="36"/>
        <v>-1.9700746937103136E-18</v>
      </c>
      <c r="AS76">
        <f t="shared" si="36"/>
        <v>-5.6816743083270833E-4</v>
      </c>
      <c r="AT76">
        <f t="shared" si="36"/>
        <v>-3.7120272147736944E-4</v>
      </c>
      <c r="AU76">
        <f t="shared" si="23"/>
        <v>-9.3937015231007972E-4</v>
      </c>
      <c r="AW76">
        <v>73</v>
      </c>
      <c r="AX76">
        <f>IF(Z76&gt;0, (R76*SUMPRODUCT(K76:$K$98, X76:$X$98)-K76*$AZ$3)/Z76, 0)</f>
        <v>-3.467495028865985E+22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7"/>
        <v>2000000</v>
      </c>
      <c r="S77">
        <f t="shared" si="28"/>
        <v>-2.6715415382395026E+23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-18.544312782926564</v>
      </c>
      <c r="AC77">
        <f t="shared" si="29"/>
        <v>-16.557422127613002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-9.3495846080873368E-16</v>
      </c>
      <c r="AI77">
        <f t="shared" si="33"/>
        <v>-9.3495923552166114E-16</v>
      </c>
      <c r="AJ77">
        <f t="shared" si="34"/>
        <v>-1.9868906553135623</v>
      </c>
      <c r="AK77">
        <f t="shared" si="49"/>
        <v>-1.2981018948048597</v>
      </c>
      <c r="AL77">
        <f t="shared" si="35"/>
        <v>-3.2849925501184227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-2.1313689688116764E-19</v>
      </c>
      <c r="AR77">
        <f t="shared" si="36"/>
        <v>-2.1313707348784723E-19</v>
      </c>
      <c r="AS77">
        <f t="shared" si="36"/>
        <v>-4.529395972837283E-4</v>
      </c>
      <c r="AT77">
        <f t="shared" si="36"/>
        <v>-2.9592053689203563E-4</v>
      </c>
      <c r="AU77">
        <f t="shared" si="23"/>
        <v>-7.488601341757641E-4</v>
      </c>
      <c r="AW77">
        <v>74</v>
      </c>
      <c r="AX77">
        <f>IF(Z77&gt;0, (R77*SUMPRODUCT(K77:$K$98, X77:$X$98)-K77*$AZ$3)/Z77, 0)</f>
        <v>-2.6715415382395026E+23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7"/>
        <v>2000000</v>
      </c>
      <c r="S78">
        <f t="shared" si="28"/>
        <v>-2.1442580284863446E+24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-16.557422127613002</v>
      </c>
      <c r="AC78">
        <f t="shared" si="29"/>
        <v>-14.783412613940181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-1.0892569034441609E-16</v>
      </c>
      <c r="AI78">
        <f t="shared" si="33"/>
        <v>-1.0892577652464964E-16</v>
      </c>
      <c r="AJ78">
        <f t="shared" si="34"/>
        <v>-1.7740095136728211</v>
      </c>
      <c r="AK78">
        <f t="shared" si="49"/>
        <v>-1.1590195489329103</v>
      </c>
      <c r="AL78">
        <f t="shared" si="35"/>
        <v>-2.9330290626057316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-2.2170659946606106E-20</v>
      </c>
      <c r="AR78">
        <f t="shared" si="36"/>
        <v>-2.217067748767145E-20</v>
      </c>
      <c r="AS78">
        <f t="shared" si="36"/>
        <v>-3.6108067385501249E-4</v>
      </c>
      <c r="AT78">
        <f t="shared" si="36"/>
        <v>-2.3590604025194159E-4</v>
      </c>
      <c r="AU78">
        <f t="shared" si="23"/>
        <v>-5.969867141069541E-4</v>
      </c>
      <c r="AW78">
        <v>75</v>
      </c>
      <c r="AX78">
        <f>IF(Z78&gt;0, (R78*SUMPRODUCT(K78:$K$98, X78:$X$98)-K78*$AZ$3)/Z78, 0)</f>
        <v>-2.1442580284863446E+24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7"/>
        <v>2000000</v>
      </c>
      <c r="S79">
        <f t="shared" si="28"/>
        <v>-1.79570707110184E+25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-14.783412613940181</v>
      </c>
      <c r="AC79">
        <f t="shared" si="29"/>
        <v>-13.199475548160875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-1.2180834434028242E-17</v>
      </c>
      <c r="AI79">
        <f t="shared" si="33"/>
        <v>-1.2180843622244239E-17</v>
      </c>
      <c r="AJ79">
        <f t="shared" si="34"/>
        <v>-1.5839370657793062</v>
      </c>
      <c r="AK79">
        <f t="shared" si="49"/>
        <v>-1.0348388829758128</v>
      </c>
      <c r="AL79">
        <f t="shared" si="35"/>
        <v>-2.6187759487551192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-2.2136416484686463E-21</v>
      </c>
      <c r="AR79">
        <f t="shared" si="36"/>
        <v>-2.2136433182571751E-21</v>
      </c>
      <c r="AS79">
        <f t="shared" si="36"/>
        <v>-2.8785130249921306E-4</v>
      </c>
      <c r="AT79">
        <f t="shared" si="36"/>
        <v>-1.8806285096615243E-4</v>
      </c>
      <c r="AU79">
        <f t="shared" si="23"/>
        <v>-4.7591415346536555E-4</v>
      </c>
      <c r="AW79">
        <v>76</v>
      </c>
      <c r="AX79">
        <f>IF(Z79&gt;0, (R79*SUMPRODUCT(K79:$K$98, X79:$X$98)-K79*$AZ$3)/Z79, 0)</f>
        <v>-1.79570707110184E+25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7"/>
        <v>2000000</v>
      </c>
      <c r="S80">
        <f t="shared" si="28"/>
        <v>-1.5835717712835472E+26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-13.199475548160875</v>
      </c>
      <c r="AC80">
        <f t="shared" si="29"/>
        <v>-11.785246025143636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-1.3065695629697031E-18</v>
      </c>
      <c r="AI80">
        <f t="shared" si="33"/>
        <v>-1.3065704932437707E-18</v>
      </c>
      <c r="AJ80">
        <f t="shared" si="34"/>
        <v>-1.414229523017239</v>
      </c>
      <c r="AK80">
        <f t="shared" si="49"/>
        <v>-0.92396328837126129</v>
      </c>
      <c r="AL80">
        <f t="shared" si="35"/>
        <v>-2.3381928113885002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-2.1200435939489531E-22</v>
      </c>
      <c r="AR80">
        <f t="shared" si="36"/>
        <v>-2.1200451034143755E-22</v>
      </c>
      <c r="AS80">
        <f t="shared" si="36"/>
        <v>-2.2947329599745959E-4</v>
      </c>
      <c r="AT80">
        <f t="shared" si="36"/>
        <v>-1.4992255338500669E-4</v>
      </c>
      <c r="AU80">
        <f t="shared" si="23"/>
        <v>-3.7939584938246625E-4</v>
      </c>
      <c r="AW80">
        <v>77</v>
      </c>
      <c r="AX80">
        <f>IF(Z80&gt;0, (R80*SUMPRODUCT(K80:$K$98, X80:$X$98)-K80*$AZ$3)/Z80, 0)</f>
        <v>-1.5835717712835472E+26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7"/>
        <v>2000000</v>
      </c>
      <c r="S81">
        <f t="shared" si="28"/>
        <v>-1.4742634116933414E+27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-11.785246025143636</v>
      </c>
      <c r="AC81">
        <f t="shared" si="29"/>
        <v>-10.522541093878248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-1.3308043132343506E-19</v>
      </c>
      <c r="AI81">
        <f t="shared" si="33"/>
        <v>-1.3308052054206631E-19</v>
      </c>
      <c r="AJ81">
        <f t="shared" si="34"/>
        <v>-1.2627049312653877</v>
      </c>
      <c r="AK81">
        <f t="shared" si="49"/>
        <v>-0.82496722176005455</v>
      </c>
      <c r="AL81">
        <f t="shared" si="35"/>
        <v>-2.0876721530254425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-1.9280062237527792E-23</v>
      </c>
      <c r="AR81">
        <f t="shared" si="36"/>
        <v>-1.9280075163100289E-23</v>
      </c>
      <c r="AS81">
        <f t="shared" si="36"/>
        <v>-1.8293470663062724E-4</v>
      </c>
      <c r="AT81">
        <f t="shared" si="36"/>
        <v>-1.195173416653433E-4</v>
      </c>
      <c r="AU81">
        <f t="shared" si="23"/>
        <v>-3.0245204829597056E-4</v>
      </c>
      <c r="AW81">
        <v>78</v>
      </c>
      <c r="AX81">
        <f>IF(Z81&gt;0, (R81*SUMPRODUCT(K81:$K$98, X81:$X$98)-K81*$AZ$3)/Z81, 0)</f>
        <v>-1.4742634116933414E+27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7"/>
        <v>2000000</v>
      </c>
      <c r="S82">
        <f t="shared" si="28"/>
        <v>-1.4528633024461427E+28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-10.522541093878248</v>
      </c>
      <c r="AC82">
        <f t="shared" si="29"/>
        <v>-9.3951259766770043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-1.28389056615378E-20</v>
      </c>
      <c r="AI82">
        <f t="shared" si="33"/>
        <v>-1.283891374482234E-20</v>
      </c>
      <c r="AJ82">
        <f t="shared" si="34"/>
        <v>-1.1274151172012434</v>
      </c>
      <c r="AK82">
        <f t="shared" si="49"/>
        <v>-0.73657787657147744</v>
      </c>
      <c r="AL82">
        <f t="shared" si="35"/>
        <v>-1.8639929937727209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-1.6607498305090146E-24</v>
      </c>
      <c r="AR82">
        <f t="shared" si="36"/>
        <v>-1.6607508761054059E-24</v>
      </c>
      <c r="AS82">
        <f t="shared" si="36"/>
        <v>-1.4583442811752864E-4</v>
      </c>
      <c r="AT82">
        <f t="shared" si="36"/>
        <v>-9.5278493036785164E-5</v>
      </c>
      <c r="AU82">
        <f t="shared" si="23"/>
        <v>-2.411129211543138E-4</v>
      </c>
      <c r="AW82">
        <v>79</v>
      </c>
      <c r="AX82">
        <f>IF(Z82&gt;0, (R82*SUMPRODUCT(K82:$K$98, X82:$X$98)-K82*$AZ$3)/Z82, 0)</f>
        <v>-1.4528633024461427E+28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7"/>
        <v>2000000</v>
      </c>
      <c r="S83">
        <f t="shared" si="28"/>
        <v>-1.5200656403188266E+29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-9.3951259766770043</v>
      </c>
      <c r="AC83">
        <f t="shared" si="29"/>
        <v>-8.3885053363187527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-1.1700219671389075E-21</v>
      </c>
      <c r="AI83">
        <f t="shared" si="33"/>
        <v>-1.1700226569533071E-21</v>
      </c>
      <c r="AJ83">
        <f t="shared" si="34"/>
        <v>-1.0066206403582516</v>
      </c>
      <c r="AK83">
        <f t="shared" si="49"/>
        <v>-0.65765881836739037</v>
      </c>
      <c r="AL83">
        <f t="shared" si="35"/>
        <v>-1.664279458725642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-1.3513013233555346E-25</v>
      </c>
      <c r="AR83">
        <f t="shared" si="36"/>
        <v>-1.3513021200475088E-25</v>
      </c>
      <c r="AS83">
        <f t="shared" si="36"/>
        <v>-1.1625831323144802E-4</v>
      </c>
      <c r="AT83">
        <f t="shared" si="36"/>
        <v>-7.595543131121263E-5</v>
      </c>
      <c r="AU83">
        <f t="shared" si="23"/>
        <v>-1.9221374454266065E-4</v>
      </c>
      <c r="AW83">
        <v>80</v>
      </c>
      <c r="AX83">
        <f>IF(Z83&gt;0, (R83*SUMPRODUCT(K83:$K$98, X83:$X$98)-K83*$AZ$3)/Z83, 0)</f>
        <v>-1.5200656403188266E+29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7"/>
        <v>2000000</v>
      </c>
      <c r="S84">
        <f t="shared" si="28"/>
        <v>-1.6938603824860175E+30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-8.3885053363187527</v>
      </c>
      <c r="AC84">
        <f t="shared" si="29"/>
        <v>-7.4897369074274582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-1.0042320744588975E-22</v>
      </c>
      <c r="AI84">
        <f t="shared" si="33"/>
        <v>-1.0042326271709883E-22</v>
      </c>
      <c r="AJ84">
        <f t="shared" si="34"/>
        <v>-0.89876842889129449</v>
      </c>
      <c r="AK84">
        <f t="shared" si="49"/>
        <v>-0.58719537354231277</v>
      </c>
      <c r="AL84">
        <f t="shared" si="35"/>
        <v>-1.4859638024336073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-1.0355575802401592E-26</v>
      </c>
      <c r="AR84">
        <f t="shared" si="36"/>
        <v>-1.0355581501932705E-26</v>
      </c>
      <c r="AS84">
        <f t="shared" si="36"/>
        <v>-9.2680415522518981E-5</v>
      </c>
      <c r="AT84">
        <f t="shared" si="36"/>
        <v>-6.0551204808045777E-5</v>
      </c>
      <c r="AU84">
        <f t="shared" si="23"/>
        <v>-1.5323162033056476E-4</v>
      </c>
      <c r="AW84">
        <v>81</v>
      </c>
      <c r="AX84">
        <f>IF(Z84&gt;0, (R84*SUMPRODUCT(K84:$K$98, X84:$X$98)-K84*$AZ$3)/Z84, 0)</f>
        <v>-1.6938603824860175E+30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7"/>
        <v>2000000</v>
      </c>
      <c r="S85">
        <f t="shared" si="28"/>
        <v>-2.0181791767797412E+31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-7.4897369074274582</v>
      </c>
      <c r="AC85">
        <f t="shared" si="29"/>
        <v>-6.6872650959173727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-8.0922567035594141E-24</v>
      </c>
      <c r="AI85">
        <f t="shared" si="33"/>
        <v>-8.092260845452001E-24</v>
      </c>
      <c r="AJ85">
        <f t="shared" si="34"/>
        <v>-0.80247181151008551</v>
      </c>
      <c r="AK85">
        <f t="shared" si="49"/>
        <v>-0.52428158351992216</v>
      </c>
      <c r="AL85">
        <f t="shared" si="35"/>
        <v>-1.3267533950300077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-7.4506093331630699E-28</v>
      </c>
      <c r="AR85">
        <f t="shared" si="36"/>
        <v>-7.4506131466386791E-28</v>
      </c>
      <c r="AS85">
        <f t="shared" si="36"/>
        <v>-7.3884259823436799E-5</v>
      </c>
      <c r="AT85">
        <f t="shared" si="36"/>
        <v>-4.8271049751312003E-5</v>
      </c>
      <c r="AU85">
        <f t="shared" si="23"/>
        <v>-1.221553095747488E-4</v>
      </c>
      <c r="AW85">
        <v>82</v>
      </c>
      <c r="AX85">
        <f>IF(Z85&gt;0, (R85*SUMPRODUCT(K85:$K$98, X85:$X$98)-K85*$AZ$3)/Z85, 0)</f>
        <v>-2.0181791767797412E+31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7"/>
        <v>2000000</v>
      </c>
      <c r="S86">
        <f t="shared" si="28"/>
        <v>-2.5834104631525574E+32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-6.6872650959173727</v>
      </c>
      <c r="AC86">
        <f t="shared" si="29"/>
        <v>-5.9707724070690826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-6.0985183098222157E-25</v>
      </c>
      <c r="AI86">
        <f t="shared" si="33"/>
        <v>-6.0985211988193829E-25</v>
      </c>
      <c r="AJ86">
        <f t="shared" si="34"/>
        <v>-0.71649268884829009</v>
      </c>
      <c r="AK86">
        <f t="shared" si="49"/>
        <v>-0.46810855671421614</v>
      </c>
      <c r="AL86">
        <f t="shared" si="35"/>
        <v>-1.1846012455625061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-5.0133549071892072E-29</v>
      </c>
      <c r="AR86">
        <f t="shared" si="36"/>
        <v>-5.0133572821215084E-29</v>
      </c>
      <c r="AS86">
        <f t="shared" si="36"/>
        <v>-5.8900079578632599E-5</v>
      </c>
      <c r="AT86">
        <f t="shared" si="36"/>
        <v>-3.8481385324706624E-5</v>
      </c>
      <c r="AU86">
        <f t="shared" si="23"/>
        <v>-9.7381464903339223E-5</v>
      </c>
      <c r="AW86">
        <v>83</v>
      </c>
      <c r="AX86">
        <f>IF(Z86&gt;0, (R86*SUMPRODUCT(K86:$K$98, X86:$X$98)-K86*$AZ$3)/Z86, 0)</f>
        <v>-2.5834104631525574E+32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7"/>
        <v>2000000</v>
      </c>
      <c r="S87">
        <f t="shared" si="28"/>
        <v>-3.5726315716917707E+33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-5.9707724070690826</v>
      </c>
      <c r="AC87">
        <f t="shared" si="29"/>
        <v>-5.3310467920259663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-4.2777334178331633E-26</v>
      </c>
      <c r="AI87">
        <f t="shared" si="33"/>
        <v>-4.2777352830712536E-26</v>
      </c>
      <c r="AJ87">
        <f t="shared" si="34"/>
        <v>-0.63972561504311631</v>
      </c>
      <c r="AK87">
        <f t="shared" si="49"/>
        <v>-0.41795406849483585</v>
      </c>
      <c r="AL87">
        <f t="shared" si="35"/>
        <v>-1.0576796835379523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-3.1397842903966337E-30</v>
      </c>
      <c r="AR87">
        <f t="shared" si="36"/>
        <v>-3.1397856594499809E-30</v>
      </c>
      <c r="AS87">
        <f t="shared" si="36"/>
        <v>-4.6954782827353801E-5</v>
      </c>
      <c r="AT87">
        <f t="shared" si="36"/>
        <v>-3.0677124780537809E-5</v>
      </c>
      <c r="AU87">
        <f t="shared" si="23"/>
        <v>-7.7631907607891623E-5</v>
      </c>
      <c r="AW87">
        <v>84</v>
      </c>
      <c r="AX87">
        <f>IF(Z87&gt;0, (R87*SUMPRODUCT(K87:$K$98, X87:$X$98)-K87*$AZ$3)/Z87, 0)</f>
        <v>-3.5726315716917707E+33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7"/>
        <v>2000000</v>
      </c>
      <c r="S88">
        <f t="shared" si="28"/>
        <v>-5.3722538932057331E+34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-5.3310467920259663</v>
      </c>
      <c r="AC88">
        <f t="shared" si="29"/>
        <v>-4.7598632071660409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-2.7773354128931455E-27</v>
      </c>
      <c r="AI88">
        <f t="shared" si="33"/>
        <v>-2.7773365204039087E-27</v>
      </c>
      <c r="AJ88">
        <f t="shared" si="34"/>
        <v>-0.57118358485992538</v>
      </c>
      <c r="AK88">
        <f t="shared" si="49"/>
        <v>-0.37317327544181766</v>
      </c>
      <c r="AL88">
        <f t="shared" si="35"/>
        <v>-0.94435686030174304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-1.8201048409962129E-31</v>
      </c>
      <c r="AR88">
        <f t="shared" si="36"/>
        <v>-1.82010556679465E-31</v>
      </c>
      <c r="AS88">
        <f t="shared" si="36"/>
        <v>-3.7432065391704248E-5</v>
      </c>
      <c r="AT88">
        <f t="shared" si="36"/>
        <v>-2.4455616055913425E-5</v>
      </c>
      <c r="AU88">
        <f t="shared" si="23"/>
        <v>-6.1887681447617666E-5</v>
      </c>
      <c r="AW88">
        <v>85</v>
      </c>
      <c r="AX88">
        <f>IF(Z88&gt;0, (R88*SUMPRODUCT(K88:$K$98, X88:$X$98)-K88*$AZ$3)/Z88, 0)</f>
        <v>-5.3722538932057331E+34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-4.7598632071660409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-1.7720172209976226E-28</v>
      </c>
      <c r="AI89">
        <f t="shared" si="33"/>
        <v>-1.7720172209976226E-28</v>
      </c>
      <c r="AJ89">
        <f t="shared" si="34"/>
        <v>-4.7598632071660409</v>
      </c>
      <c r="AK89">
        <f t="shared" si="49"/>
        <v>-0.33319042450162289</v>
      </c>
      <c r="AL89">
        <f t="shared" si="35"/>
        <v>-5.0930536316676642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-1.0368549098528515E-32</v>
      </c>
      <c r="AR89">
        <f t="shared" si="36"/>
        <v>-1.0368549098528515E-32</v>
      </c>
      <c r="AS89">
        <f t="shared" si="36"/>
        <v>-2.7851239130732304E-4</v>
      </c>
      <c r="AT89">
        <f t="shared" si="36"/>
        <v>-1.9495867391512615E-5</v>
      </c>
      <c r="AU89">
        <f t="shared" si="23"/>
        <v>-2.9800825869883568E-4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93768.998730569991</v>
      </c>
      <c r="AO91" s="8">
        <f t="shared" si="50"/>
        <v>-9376.8998730570001</v>
      </c>
      <c r="AP91" s="8">
        <f t="shared" si="50"/>
        <v>-705.20430738650225</v>
      </c>
      <c r="AQ91" s="8">
        <f t="shared" si="50"/>
        <v>-72631.73168944339</v>
      </c>
      <c r="AR91" s="8">
        <f t="shared" si="50"/>
        <v>11055.162860683098</v>
      </c>
      <c r="AS91" s="8">
        <f t="shared" si="50"/>
        <v>-20779.064514874175</v>
      </c>
      <c r="AT91" s="8">
        <f t="shared" si="50"/>
        <v>12121.120967009929</v>
      </c>
      <c r="AU91" s="8">
        <f t="shared" si="50"/>
        <v>2397.2193128188628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242998.44464438126</v>
      </c>
      <c r="K3">
        <v>1</v>
      </c>
      <c r="L3" s="2">
        <v>0</v>
      </c>
      <c r="O3">
        <f>$C$3</f>
        <v>242998.44464438126</v>
      </c>
      <c r="P3">
        <f>O3*C5</f>
        <v>24299.844464438127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242998.44464438126</v>
      </c>
      <c r="AF3">
        <f t="shared" ref="AF3:AG34" si="4">-$Z3*P3</f>
        <v>-24299.844464438127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218073.64320924314</v>
      </c>
      <c r="AJ3">
        <f t="shared" ref="AJ3:AJ66" si="7">AB3-AC3</f>
        <v>0</v>
      </c>
      <c r="AL3">
        <f t="shared" ref="AL3:AL66" si="8">SUM(AI3:AK3)</f>
        <v>218073.64320924314</v>
      </c>
      <c r="AN3">
        <f t="shared" ref="AN3:AU34" si="9">AE3*$K3</f>
        <v>242998.44464438126</v>
      </c>
      <c r="AO3">
        <f t="shared" si="9"/>
        <v>-24299.844464438127</v>
      </c>
      <c r="AP3">
        <f t="shared" si="9"/>
        <v>-624.95697070000006</v>
      </c>
      <c r="AQ3">
        <f t="shared" si="9"/>
        <v>0</v>
      </c>
      <c r="AR3">
        <f t="shared" si="9"/>
        <v>218073.64320924314</v>
      </c>
      <c r="AS3">
        <f t="shared" si="9"/>
        <v>0</v>
      </c>
      <c r="AT3">
        <f t="shared" si="9"/>
        <v>0</v>
      </c>
      <c r="AU3">
        <f t="shared" si="9"/>
        <v>218073.64320924314</v>
      </c>
      <c r="AW3">
        <v>0</v>
      </c>
      <c r="AX3">
        <f>IF(Z3&gt;0, (R3*SUMPRODUCT(K3:$K$98, X3:$X$98)-K3*$AZ$3)/Z3, 0)</f>
        <v>0</v>
      </c>
      <c r="AZ3">
        <f>C6*ABS(SUMPRODUCT(X4:X79, K4:K79))/1</f>
        <v>192005.47413941639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20829.02007428453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20572.015086366067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-20572.015086366067</v>
      </c>
      <c r="AK4">
        <f>G4*SUM(AB4, AE4:AF4)</f>
        <v>0</v>
      </c>
      <c r="AL4">
        <f t="shared" si="8"/>
        <v>-25249.603086366067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-4176.4178571428565</v>
      </c>
      <c r="AR4">
        <f t="shared" si="9"/>
        <v>-4176.4178571428565</v>
      </c>
      <c r="AS4">
        <f t="shared" si="9"/>
        <v>-18367.870612826846</v>
      </c>
      <c r="AT4">
        <f t="shared" si="9"/>
        <v>0</v>
      </c>
      <c r="AU4">
        <f t="shared" si="9"/>
        <v>-22544.288469969702</v>
      </c>
      <c r="AW4">
        <v>1</v>
      </c>
      <c r="AX4">
        <f>IF(Z4&gt;0, (R4*SUMPRODUCT(K4:$K$98, X4:$X$98)-K4*$AZ$3)/Z4, 0)</f>
        <v>20829.02007428453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2000000</v>
      </c>
      <c r="S5">
        <f t="shared" si="1"/>
        <v>35642.872157888611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20572.015086366067</v>
      </c>
      <c r="AC5">
        <f t="shared" si="2"/>
        <v>34763.467842050013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-4914.4994442905754</v>
      </c>
      <c r="AI5">
        <f t="shared" si="6"/>
        <v>-4926.6910360932989</v>
      </c>
      <c r="AJ5">
        <f t="shared" si="7"/>
        <v>-14191.452755683946</v>
      </c>
      <c r="AK5">
        <f>G5*SUM(AB5, AE5:AF5)</f>
        <v>1440.0410560456248</v>
      </c>
      <c r="AL5">
        <f t="shared" si="8"/>
        <v>-17678.10273573162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-3917.8088682163384</v>
      </c>
      <c r="AR5">
        <f t="shared" si="9"/>
        <v>-3927.5279305590707</v>
      </c>
      <c r="AS5">
        <f t="shared" si="9"/>
        <v>-11313.339250385798</v>
      </c>
      <c r="AT5">
        <f t="shared" si="9"/>
        <v>1147.9919133016779</v>
      </c>
      <c r="AU5">
        <f t="shared" si="9"/>
        <v>-14092.87526764319</v>
      </c>
      <c r="AW5">
        <v>2</v>
      </c>
      <c r="AX5">
        <f>IF(Z5&gt;0, (R5*SUMPRODUCT(K5:$K$98, X5:$X$98)-K5*$AZ$3)/Z5, 0)</f>
        <v>35642.872157888611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2000000</v>
      </c>
      <c r="S6">
        <f t="shared" si="1"/>
        <v>49062.011007904526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34763.467842050013</v>
      </c>
      <c r="AC6">
        <f t="shared" si="2"/>
        <v>47245.543449571967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-5195.9647455502636</v>
      </c>
      <c r="AI6">
        <f t="shared" si="6"/>
        <v>-5208.0019466552994</v>
      </c>
      <c r="AJ6">
        <f t="shared" si="7"/>
        <v>-12482.075607521954</v>
      </c>
      <c r="AK6">
        <f>G6*SUM(AB6, AE6:AF6)</f>
        <v>2433.4427489435011</v>
      </c>
      <c r="AL6">
        <f t="shared" si="8"/>
        <v>-15256.634805233753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-3698.3850742175136</v>
      </c>
      <c r="AR6">
        <f t="shared" si="9"/>
        <v>-3706.9529162030358</v>
      </c>
      <c r="AS6">
        <f t="shared" si="9"/>
        <v>-8884.4948691477093</v>
      </c>
      <c r="AT6">
        <f t="shared" si="9"/>
        <v>1732.0764828827532</v>
      </c>
      <c r="AU6">
        <f t="shared" si="9"/>
        <v>-10859.371302467991</v>
      </c>
      <c r="AW6">
        <v>3</v>
      </c>
      <c r="AX6">
        <f>IF(Z6&gt;0, (R6*SUMPRODUCT(K6:$K$98, X6:$X$98)-K6*$AZ$3)/Z6, 0)</f>
        <v>49062.011007904526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2000000</v>
      </c>
      <c r="S7">
        <f t="shared" si="1"/>
        <v>61214.695960816207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47245.543449571967</v>
      </c>
      <c r="AC7">
        <f t="shared" si="2"/>
        <v>58189.912371549275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-5518.0609893837172</v>
      </c>
      <c r="AI7">
        <f t="shared" si="6"/>
        <v>-5529.9433305965194</v>
      </c>
      <c r="AJ7">
        <f t="shared" si="7"/>
        <v>-10944.368921977308</v>
      </c>
      <c r="AK7">
        <f>G7*SUM(AB7, AE7:AF7)</f>
        <v>3307.1880414700381</v>
      </c>
      <c r="AL7">
        <f t="shared" si="8"/>
        <v>-13167.12421110379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-3506.8275164938018</v>
      </c>
      <c r="AR7">
        <f t="shared" si="9"/>
        <v>-3514.3789591483123</v>
      </c>
      <c r="AS7">
        <f t="shared" si="9"/>
        <v>-6955.3443066485725</v>
      </c>
      <c r="AT7">
        <f t="shared" si="9"/>
        <v>2101.7777890384759</v>
      </c>
      <c r="AU7">
        <f t="shared" si="9"/>
        <v>-8367.9454767584102</v>
      </c>
      <c r="AW7">
        <v>4</v>
      </c>
      <c r="AX7">
        <f>IF(Z7&gt;0, (R7*SUMPRODUCT(K7:$K$98, X7:$X$98)-K7*$AZ$3)/Z7, 0)</f>
        <v>61214.695960816207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2000000</v>
      </c>
      <c r="S8">
        <f t="shared" si="1"/>
        <v>72325.385423400599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58189.912371549275</v>
      </c>
      <c r="AC8">
        <f t="shared" si="2"/>
        <v>67756.972351658027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-8492.2978577422055</v>
      </c>
      <c r="AI8">
        <f t="shared" si="6"/>
        <v>-8504.0082986812686</v>
      </c>
      <c r="AJ8">
        <f t="shared" si="7"/>
        <v>-9567.0599801087519</v>
      </c>
      <c r="AK8">
        <f t="shared" ref="AK8:AK71" si="22">G8*SUM(AB8:AB8, AE8:AF8)</f>
        <v>4073.2938660084496</v>
      </c>
      <c r="AL8">
        <f t="shared" si="8"/>
        <v>-13997.774412781573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-4818.7578712444565</v>
      </c>
      <c r="AR8">
        <f t="shared" si="9"/>
        <v>-4825.4026899255869</v>
      </c>
      <c r="AS8">
        <f t="shared" si="9"/>
        <v>-5428.6067629843546</v>
      </c>
      <c r="AT8">
        <f t="shared" si="9"/>
        <v>2311.2963308070321</v>
      </c>
      <c r="AU8">
        <f t="shared" si="9"/>
        <v>-7942.7131221029103</v>
      </c>
      <c r="AW8">
        <v>5</v>
      </c>
      <c r="AX8">
        <f>IF(Z8&gt;0, (R8*SUMPRODUCT(K8:$K$98, X8:$X$98)-K8*$AZ$3)/Z8, 0)</f>
        <v>72325.385423400599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2000000</v>
      </c>
      <c r="S9">
        <f t="shared" si="1"/>
        <v>80955.426719611889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67756.972351658027</v>
      </c>
      <c r="AC9">
        <f t="shared" si="2"/>
        <v>74611.32831666588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-11664.496663500657</v>
      </c>
      <c r="AI9">
        <f t="shared" si="6"/>
        <v>-11676.017096926182</v>
      </c>
      <c r="AJ9">
        <f t="shared" si="7"/>
        <v>-6854.3559650078532</v>
      </c>
      <c r="AK9">
        <f t="shared" si="22"/>
        <v>4742.9880646160627</v>
      </c>
      <c r="AL9">
        <f t="shared" si="8"/>
        <v>-13787.384997317971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-5909.5970225984556</v>
      </c>
      <c r="AR9">
        <f t="shared" si="9"/>
        <v>-5915.4336327012779</v>
      </c>
      <c r="AS9">
        <f t="shared" si="9"/>
        <v>-3472.6300475003854</v>
      </c>
      <c r="AT9">
        <f t="shared" si="9"/>
        <v>2402.9453609070865</v>
      </c>
      <c r="AU9">
        <f t="shared" si="9"/>
        <v>-6985.1183192945755</v>
      </c>
      <c r="AW9">
        <v>6</v>
      </c>
      <c r="AX9">
        <f>IF(Z9&gt;0, (R9*SUMPRODUCT(K9:$K$98, X9:$X$98)-K9*$AZ$3)/Z9, 0)</f>
        <v>80955.426719611889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2000000</v>
      </c>
      <c r="S10">
        <f t="shared" si="1"/>
        <v>87435.727921792641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74611.32831666588</v>
      </c>
      <c r="AC10">
        <f t="shared" si="2"/>
        <v>79124.154362149769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-14955.128073934706</v>
      </c>
      <c r="AI10">
        <f t="shared" si="6"/>
        <v>-14966.439833475515</v>
      </c>
      <c r="AJ10">
        <f t="shared" si="7"/>
        <v>-4512.8260454838892</v>
      </c>
      <c r="AK10">
        <f t="shared" si="22"/>
        <v>5222.7929821666121</v>
      </c>
      <c r="AL10">
        <f t="shared" si="8"/>
        <v>-14256.472896792795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-6764.9404495071121</v>
      </c>
      <c r="AR10">
        <f t="shared" si="9"/>
        <v>-6770.0573150594773</v>
      </c>
      <c r="AS10">
        <f t="shared" si="9"/>
        <v>-2041.3733206265335</v>
      </c>
      <c r="AT10">
        <f t="shared" si="9"/>
        <v>2362.526307350101</v>
      </c>
      <c r="AU10">
        <f t="shared" si="9"/>
        <v>-6448.9043283359106</v>
      </c>
      <c r="AW10">
        <v>7</v>
      </c>
      <c r="AX10">
        <f>IF(Z10&gt;0, (R10*SUMPRODUCT(K10:$K$98, X10:$X$98)-K10*$AZ$3)/Z10, 0)</f>
        <v>87435.727921792641</v>
      </c>
    </row>
    <row r="11" spans="1:52" x14ac:dyDescent="0.25">
      <c r="A11" t="s">
        <v>33</v>
      </c>
      <c r="C11" s="12">
        <f>AU81</f>
        <v>6236.4363748389187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2000000</v>
      </c>
      <c r="S11">
        <f t="shared" si="1"/>
        <v>92112.045112349981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79124.154362149769</v>
      </c>
      <c r="AC11">
        <f t="shared" si="2"/>
        <v>81664.948794859069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-18617.243159397214</v>
      </c>
      <c r="AI11">
        <f t="shared" si="6"/>
        <v>-18628.325443572867</v>
      </c>
      <c r="AJ11">
        <f t="shared" si="7"/>
        <v>-2540.7944327092991</v>
      </c>
      <c r="AK11">
        <f t="shared" si="22"/>
        <v>5538.690805350484</v>
      </c>
      <c r="AL11">
        <f t="shared" si="8"/>
        <v>-15630.429070931681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-7519.1922632941769</v>
      </c>
      <c r="AR11">
        <f t="shared" si="9"/>
        <v>-7523.6682120004243</v>
      </c>
      <c r="AS11">
        <f t="shared" si="9"/>
        <v>-1026.1842571146419</v>
      </c>
      <c r="AT11">
        <f t="shared" si="9"/>
        <v>2236.9843212446058</v>
      </c>
      <c r="AU11">
        <f t="shared" si="9"/>
        <v>-6312.8681478704602</v>
      </c>
      <c r="AW11">
        <v>8</v>
      </c>
      <c r="AX11">
        <f>IF(Z11&gt;0, (R11*SUMPRODUCT(K11:$K$98, X11:$X$98)-K11*$AZ$3)/Z11, 0)</f>
        <v>92112.045112349981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2000000</v>
      </c>
      <c r="S12">
        <f t="shared" si="1"/>
        <v>95168.570002661174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81664.948794859069</v>
      </c>
      <c r="AC12">
        <f t="shared" si="2"/>
        <v>82454.44839068671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-22625.421149130598</v>
      </c>
      <c r="AI12">
        <f t="shared" si="6"/>
        <v>-22636.251201582312</v>
      </c>
      <c r="AJ12">
        <f t="shared" si="7"/>
        <v>-789.49959582764131</v>
      </c>
      <c r="AK12">
        <f t="shared" si="22"/>
        <v>5716.5464156401349</v>
      </c>
      <c r="AL12">
        <f t="shared" si="8"/>
        <v>-17709.204381769818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-8158.9536858067449</v>
      </c>
      <c r="AR12">
        <f t="shared" si="9"/>
        <v>-8162.8591112919094</v>
      </c>
      <c r="AS12">
        <f t="shared" si="9"/>
        <v>-284.70146897435274</v>
      </c>
      <c r="AT12">
        <f t="shared" si="9"/>
        <v>2061.4439457523486</v>
      </c>
      <c r="AU12">
        <f t="shared" si="9"/>
        <v>-6386.1166345139136</v>
      </c>
      <c r="AW12">
        <v>9</v>
      </c>
      <c r="AX12">
        <f>IF(Z12&gt;0, (R12*SUMPRODUCT(K12:$K$98, X12:$X$98)-K12*$AZ$3)/Z12, 0)</f>
        <v>95168.570002661174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2000000</v>
      </c>
      <c r="S13">
        <f t="shared" si="1"/>
        <v>96781.708880353806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82454.44839068671</v>
      </c>
      <c r="AC13">
        <f t="shared" si="2"/>
        <v>81713.969579095865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-26856.072957954326</v>
      </c>
      <c r="AI13">
        <f t="shared" si="6"/>
        <v>-26866.626859425538</v>
      </c>
      <c r="AJ13">
        <f t="shared" si="7"/>
        <v>740.478811590845</v>
      </c>
      <c r="AK13">
        <f t="shared" si="22"/>
        <v>5771.8113873480706</v>
      </c>
      <c r="AL13">
        <f t="shared" si="8"/>
        <v>-20354.336660486624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-8646.9367323884217</v>
      </c>
      <c r="AR13">
        <f t="shared" si="9"/>
        <v>-8650.3348062037676</v>
      </c>
      <c r="AS13">
        <f t="shared" si="9"/>
        <v>238.41435959473657</v>
      </c>
      <c r="AT13">
        <f t="shared" si="9"/>
        <v>1858.3687933754939</v>
      </c>
      <c r="AU13">
        <f t="shared" si="9"/>
        <v>-6553.5516532335378</v>
      </c>
      <c r="AW13">
        <v>10</v>
      </c>
      <c r="AX13">
        <f>IF(Z13&gt;0, (R13*SUMPRODUCT(K13:$K$98, X13:$X$98)-K13*$AZ$3)/Z13, 0)</f>
        <v>96781.708880353806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2000000</v>
      </c>
      <c r="S14">
        <f t="shared" si="1"/>
        <v>97165.113521267616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81713.969579095865</v>
      </c>
      <c r="AC14">
        <f t="shared" si="2"/>
        <v>79690.671127257359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-31423.51721073431</v>
      </c>
      <c r="AI14">
        <f t="shared" si="6"/>
        <v>-31433.769176208243</v>
      </c>
      <c r="AJ14">
        <f t="shared" si="7"/>
        <v>2023.2984518385056</v>
      </c>
      <c r="AK14">
        <f t="shared" si="22"/>
        <v>5719.9778705367107</v>
      </c>
      <c r="AL14">
        <f t="shared" si="8"/>
        <v>-23690.492853833028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-9033.5103048246128</v>
      </c>
      <c r="AR14">
        <f t="shared" si="9"/>
        <v>-9036.4574999184151</v>
      </c>
      <c r="AS14">
        <f t="shared" si="9"/>
        <v>581.64995636373942</v>
      </c>
      <c r="AT14">
        <f t="shared" si="9"/>
        <v>1644.3569537534481</v>
      </c>
      <c r="AU14">
        <f t="shared" si="9"/>
        <v>-6810.4505898012276</v>
      </c>
      <c r="AW14">
        <v>11</v>
      </c>
      <c r="AX14">
        <f>IF(Z14&gt;0, (R14*SUMPRODUCT(K14:$K$98, X14:$X$98)-K14*$AZ$3)/Z14, 0)</f>
        <v>97165.113521267616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2000000</v>
      </c>
      <c r="S15">
        <f t="shared" si="1"/>
        <v>96461.083212601545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79690.671127257359</v>
      </c>
      <c r="AC15">
        <f t="shared" si="2"/>
        <v>76571.123572923738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-36304.785036920199</v>
      </c>
      <c r="AI15">
        <f t="shared" si="6"/>
        <v>-36314.707577832909</v>
      </c>
      <c r="AJ15">
        <f t="shared" si="7"/>
        <v>3119.5475543336215</v>
      </c>
      <c r="AK15">
        <f t="shared" si="22"/>
        <v>5578.3469789080154</v>
      </c>
      <c r="AL15">
        <f t="shared" si="8"/>
        <v>-27616.813044591272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-9318.5340737138613</v>
      </c>
      <c r="AR15">
        <f t="shared" si="9"/>
        <v>-9321.0809428248849</v>
      </c>
      <c r="AS15">
        <f t="shared" si="9"/>
        <v>800.7101584561434</v>
      </c>
      <c r="AT15">
        <f t="shared" si="9"/>
        <v>1431.822729292845</v>
      </c>
      <c r="AU15">
        <f t="shared" si="9"/>
        <v>-7088.5480550758975</v>
      </c>
      <c r="AW15">
        <v>12</v>
      </c>
      <c r="AX15">
        <f>IF(Z15&gt;0, (R15*SUMPRODUCT(K15:$K$98, X15:$X$98)-K15*$AZ$3)/Z15, 0)</f>
        <v>96461.083212601545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2000000</v>
      </c>
      <c r="S16">
        <f t="shared" si="1"/>
        <v>94767.329000297337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76571.123572923738</v>
      </c>
      <c r="AC16">
        <f t="shared" si="2"/>
        <v>72532.913383576815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-40972.694135389123</v>
      </c>
      <c r="AI16">
        <f t="shared" si="6"/>
        <v>-40982.261371554363</v>
      </c>
      <c r="AJ16">
        <f t="shared" si="7"/>
        <v>4038.2101893469226</v>
      </c>
      <c r="AK16">
        <f t="shared" si="22"/>
        <v>5359.9786501046619</v>
      </c>
      <c r="AL16">
        <f t="shared" si="8"/>
        <v>-31584.072532102778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-9389.8839959142842</v>
      </c>
      <c r="AR16">
        <f t="shared" si="9"/>
        <v>-9392.0765595142348</v>
      </c>
      <c r="AS16">
        <f t="shared" si="9"/>
        <v>925.45354971753432</v>
      </c>
      <c r="AT16">
        <f t="shared" si="9"/>
        <v>1228.3687662508169</v>
      </c>
      <c r="AU16">
        <f t="shared" si="9"/>
        <v>-7238.2542435458836</v>
      </c>
      <c r="AW16">
        <v>13</v>
      </c>
      <c r="AX16">
        <f>IF(Z16&gt;0, (R16*SUMPRODUCT(K16:$K$98, X16:$X$98)-K16*$AZ$3)/Z16, 0)</f>
        <v>94767.329000297337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2000000</v>
      </c>
      <c r="S17">
        <f t="shared" si="1"/>
        <v>92327.997481612721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72532.913383576815</v>
      </c>
      <c r="AC17">
        <f t="shared" si="2"/>
        <v>67857.604284418689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-45525.459086346586</v>
      </c>
      <c r="AI17">
        <f t="shared" si="6"/>
        <v>-45534.646116030883</v>
      </c>
      <c r="AJ17">
        <f t="shared" si="7"/>
        <v>4675.3090991581266</v>
      </c>
      <c r="AK17">
        <f t="shared" si="22"/>
        <v>5077.3039368503778</v>
      </c>
      <c r="AL17">
        <f t="shared" si="8"/>
        <v>-35782.033080022375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-9315.4109075012075</v>
      </c>
      <c r="AR17">
        <f t="shared" si="9"/>
        <v>-9317.2907557937051</v>
      </c>
      <c r="AS17">
        <f t="shared" si="9"/>
        <v>956.66087179116323</v>
      </c>
      <c r="AT17">
        <f t="shared" si="9"/>
        <v>1038.9169801523121</v>
      </c>
      <c r="AU17">
        <f t="shared" si="9"/>
        <v>-7321.7129038502289</v>
      </c>
      <c r="AW17">
        <v>14</v>
      </c>
      <c r="AX17">
        <f>IF(Z17&gt;0, (R17*SUMPRODUCT(K17:$K$98, X17:$X$98)-K17*$AZ$3)/Z17, 0)</f>
        <v>92327.997481612721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2000000</v>
      </c>
      <c r="S18">
        <f t="shared" si="1"/>
        <v>89317.251767465103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67857.604284418689</v>
      </c>
      <c r="AC18">
        <f t="shared" si="2"/>
        <v>62751.63524902123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-50085.195786259181</v>
      </c>
      <c r="AI18">
        <f t="shared" si="6"/>
        <v>-50093.977913172974</v>
      </c>
      <c r="AJ18">
        <f t="shared" si="7"/>
        <v>5105.9690353974584</v>
      </c>
      <c r="AK18">
        <f t="shared" si="22"/>
        <v>4750.0322999093087</v>
      </c>
      <c r="AL18">
        <f t="shared" si="8"/>
        <v>-40237.976577866204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-9150.3780148349815</v>
      </c>
      <c r="AR18">
        <f t="shared" si="9"/>
        <v>-9151.9824765880785</v>
      </c>
      <c r="AS18">
        <f t="shared" si="9"/>
        <v>932.84145289788569</v>
      </c>
      <c r="AT18">
        <f t="shared" si="9"/>
        <v>867.81314207761659</v>
      </c>
      <c r="AU18">
        <f t="shared" si="9"/>
        <v>-7351.3278816125758</v>
      </c>
      <c r="AW18">
        <v>15</v>
      </c>
      <c r="AX18">
        <f>IF(Z18&gt;0, (R18*SUMPRODUCT(K18:$K$98, X18:$X$98)-K18*$AZ$3)/Z18, 0)</f>
        <v>89317.251767465103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2000000</v>
      </c>
      <c r="S19">
        <f t="shared" si="1"/>
        <v>85872.375514676998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62751.63524902123</v>
      </c>
      <c r="AC19">
        <f t="shared" si="2"/>
        <v>57359.687477136074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-55160.156947348369</v>
      </c>
      <c r="AI19">
        <f t="shared" si="6"/>
        <v>-55168.506502012096</v>
      </c>
      <c r="AJ19">
        <f t="shared" si="7"/>
        <v>5391.9477718851558</v>
      </c>
      <c r="AK19">
        <f t="shared" si="22"/>
        <v>4392.6144674314864</v>
      </c>
      <c r="AL19">
        <f t="shared" si="8"/>
        <v>-45383.944262695455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-8997.8164687741028</v>
      </c>
      <c r="AR19">
        <f t="shared" si="9"/>
        <v>-8999.1784620064991</v>
      </c>
      <c r="AS19">
        <f t="shared" si="9"/>
        <v>879.54348112075684</v>
      </c>
      <c r="AT19">
        <f t="shared" si="9"/>
        <v>716.53057176318259</v>
      </c>
      <c r="AU19">
        <f t="shared" si="9"/>
        <v>-7403.1044091225604</v>
      </c>
      <c r="AW19">
        <v>16</v>
      </c>
      <c r="AX19">
        <f>IF(Z19&gt;0, (R19*SUMPRODUCT(K19:$K$98, X19:$X$98)-K19*$AZ$3)/Z19, 0)</f>
        <v>85872.375514676998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2000000</v>
      </c>
      <c r="S20">
        <f t="shared" si="1"/>
        <v>81913.132672121093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57359.687477136074</v>
      </c>
      <c r="AC20">
        <f t="shared" si="2"/>
        <v>51717.612296709995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-59826.584433609336</v>
      </c>
      <c r="AI20">
        <f t="shared" si="6"/>
        <v>-59834.476576573717</v>
      </c>
      <c r="AJ20">
        <f t="shared" si="7"/>
        <v>5642.0751804260799</v>
      </c>
      <c r="AK20">
        <f t="shared" si="22"/>
        <v>4015.1781233995257</v>
      </c>
      <c r="AL20">
        <f t="shared" si="8"/>
        <v>-50177.22327274811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-8713.4034600026862</v>
      </c>
      <c r="AR20">
        <f t="shared" si="9"/>
        <v>-8714.5529059632681</v>
      </c>
      <c r="AS20">
        <f t="shared" si="9"/>
        <v>821.73632113789654</v>
      </c>
      <c r="AT20">
        <f t="shared" si="9"/>
        <v>584.78797150422281</v>
      </c>
      <c r="AU20">
        <f t="shared" si="9"/>
        <v>-7308.0286133211484</v>
      </c>
      <c r="AW20">
        <v>17</v>
      </c>
      <c r="AX20">
        <f>IF(Z20&gt;0, (R20*SUMPRODUCT(K20:$K$98, X20:$X$98)-K20*$AZ$3)/Z20, 0)</f>
        <v>81913.132672121093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2000000</v>
      </c>
      <c r="S21">
        <f t="shared" si="1"/>
        <v>77532.149112422165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51717.612296709995</v>
      </c>
      <c r="AC21">
        <f t="shared" si="2"/>
        <v>46000.406415589452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-63500.4234753169</v>
      </c>
      <c r="AI21">
        <f t="shared" si="6"/>
        <v>-63507.839819204921</v>
      </c>
      <c r="AJ21">
        <f t="shared" si="7"/>
        <v>5717.2058811205425</v>
      </c>
      <c r="AK21">
        <f t="shared" si="22"/>
        <v>3620.2328607697</v>
      </c>
      <c r="AL21">
        <f t="shared" si="8"/>
        <v>-54170.40107731468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-8257.5690409998151</v>
      </c>
      <c r="AR21">
        <f t="shared" si="9"/>
        <v>-8258.5334593191819</v>
      </c>
      <c r="AS21">
        <f t="shared" si="9"/>
        <v>743.46310939664886</v>
      </c>
      <c r="AT21">
        <f t="shared" si="9"/>
        <v>470.77359734336608</v>
      </c>
      <c r="AU21">
        <f t="shared" si="9"/>
        <v>-7044.2967525791664</v>
      </c>
      <c r="AW21">
        <v>18</v>
      </c>
      <c r="AX21">
        <f>IF(Z21&gt;0, (R21*SUMPRODUCT(K21:$K$98, X21:$X$98)-K21*$AZ$3)/Z21, 0)</f>
        <v>77532.149112422165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2000000</v>
      </c>
      <c r="S22">
        <f t="shared" si="1"/>
        <v>72963.928922906402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46000.406415589452</v>
      </c>
      <c r="AC22">
        <f t="shared" si="2"/>
        <v>40418.013784305847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-66858.59289948846</v>
      </c>
      <c r="AI22">
        <f t="shared" si="6"/>
        <v>-66865.517213731975</v>
      </c>
      <c r="AJ22">
        <f t="shared" si="7"/>
        <v>5582.3926312836047</v>
      </c>
      <c r="AK22">
        <f t="shared" si="22"/>
        <v>3220.0284490912618</v>
      </c>
      <c r="AL22">
        <f t="shared" si="8"/>
        <v>-58063.09613335711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-7762.7357289850443</v>
      </c>
      <c r="AR22">
        <f t="shared" si="9"/>
        <v>-7763.5396887940351</v>
      </c>
      <c r="AS22">
        <f t="shared" si="9"/>
        <v>648.15361575489612</v>
      </c>
      <c r="AT22">
        <f t="shared" si="9"/>
        <v>373.86712471928627</v>
      </c>
      <c r="AU22">
        <f t="shared" si="9"/>
        <v>-6741.5189483198528</v>
      </c>
      <c r="AW22">
        <v>19</v>
      </c>
      <c r="AX22">
        <f>IF(Z22&gt;0, (R22*SUMPRODUCT(K22:$K$98, X22:$X$98)-K22*$AZ$3)/Z22, 0)</f>
        <v>72963.928922906402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2000000</v>
      </c>
      <c r="S23">
        <f t="shared" si="1"/>
        <v>68228.283868975705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40418.013784305847</v>
      </c>
      <c r="AC23">
        <f t="shared" si="2"/>
        <v>35043.828421138867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-69559.144871545548</v>
      </c>
      <c r="AI23">
        <f t="shared" si="6"/>
        <v>-69565.565197991178</v>
      </c>
      <c r="AJ23">
        <f t="shared" si="7"/>
        <v>5374.1853631669801</v>
      </c>
      <c r="AK23">
        <f t="shared" si="22"/>
        <v>2829.2609649014098</v>
      </c>
      <c r="AL23">
        <f t="shared" si="8"/>
        <v>-61362.118869922786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-7210.9715306120788</v>
      </c>
      <c r="AR23">
        <f t="shared" si="9"/>
        <v>-7211.6371050854586</v>
      </c>
      <c r="AS23">
        <f t="shared" si="9"/>
        <v>557.12441154350495</v>
      </c>
      <c r="AT23">
        <f t="shared" si="9"/>
        <v>293.30033180039601</v>
      </c>
      <c r="AU23">
        <f t="shared" si="9"/>
        <v>-6361.2123617415573</v>
      </c>
      <c r="AW23">
        <v>20</v>
      </c>
      <c r="AX23">
        <f>IF(Z23&gt;0, (R23*SUMPRODUCT(K23:$K$98, X23:$X$98)-K23*$AZ$3)/Z23, 0)</f>
        <v>68228.283868975705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2000000</v>
      </c>
      <c r="S24">
        <f t="shared" si="1"/>
        <v>63411.199323208202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35043.828421138867</v>
      </c>
      <c r="AC24">
        <f t="shared" si="2"/>
        <v>29965.491145721473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-71863.027217916417</v>
      </c>
      <c r="AI24">
        <f t="shared" si="6"/>
        <v>-71868.934197177485</v>
      </c>
      <c r="AJ24">
        <f t="shared" si="7"/>
        <v>5078.3372754173943</v>
      </c>
      <c r="AK24">
        <f t="shared" si="22"/>
        <v>2453.0679894797208</v>
      </c>
      <c r="AL24">
        <f t="shared" si="8"/>
        <v>-64337.528932280373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-6651.613893381118</v>
      </c>
      <c r="AR24">
        <f t="shared" si="9"/>
        <v>-6652.1606410877193</v>
      </c>
      <c r="AS24">
        <f t="shared" si="9"/>
        <v>470.04892618856945</v>
      </c>
      <c r="AT24">
        <f t="shared" si="9"/>
        <v>227.05502052888448</v>
      </c>
      <c r="AU24">
        <f t="shared" si="9"/>
        <v>-5955.0566943702652</v>
      </c>
      <c r="AW24">
        <v>21</v>
      </c>
      <c r="AX24">
        <f>IF(Z24&gt;0, (R24*SUMPRODUCT(K24:$K$98, X24:$X$98)-K24*$AZ$3)/Z24, 0)</f>
        <v>63411.199323208202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2000000</v>
      </c>
      <c r="S25">
        <f t="shared" si="1"/>
        <v>58528.727719254472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29965.491145721473</v>
      </c>
      <c r="AC25">
        <f t="shared" si="2"/>
        <v>25218.014980192755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-73934.328819577582</v>
      </c>
      <c r="AI25">
        <f t="shared" si="6"/>
        <v>-73939.714639490921</v>
      </c>
      <c r="AJ25">
        <f t="shared" si="7"/>
        <v>4747.4761655287184</v>
      </c>
      <c r="AK25">
        <f t="shared" si="22"/>
        <v>2097.5843802005033</v>
      </c>
      <c r="AL25">
        <f t="shared" si="8"/>
        <v>-67094.65409376171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-6110.1185404476346</v>
      </c>
      <c r="AR25">
        <f t="shared" si="9"/>
        <v>-6110.5636381259856</v>
      </c>
      <c r="AS25">
        <f t="shared" si="9"/>
        <v>392.34334851565097</v>
      </c>
      <c r="AT25">
        <f t="shared" si="9"/>
        <v>173.34963901400414</v>
      </c>
      <c r="AU25">
        <f t="shared" si="9"/>
        <v>-5544.870650596331</v>
      </c>
      <c r="AW25">
        <v>22</v>
      </c>
      <c r="AX25">
        <f>IF(Z25&gt;0, (R25*SUMPRODUCT(K25:$K$98, X25:$X$98)-K25*$AZ$3)/Z25, 0)</f>
        <v>58528.727719254472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2000000</v>
      </c>
      <c r="S26">
        <f t="shared" si="1"/>
        <v>53485.475450236081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25218.014980192755</v>
      </c>
      <c r="AC26">
        <f t="shared" si="2"/>
        <v>20808.019411041911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-75032.750905965891</v>
      </c>
      <c r="AI26">
        <f t="shared" si="6"/>
        <v>-75037.613912986926</v>
      </c>
      <c r="AJ26">
        <f t="shared" si="7"/>
        <v>4409.9955691508439</v>
      </c>
      <c r="AK26">
        <f t="shared" si="22"/>
        <v>1765.2610486134929</v>
      </c>
      <c r="AL26">
        <f t="shared" si="8"/>
        <v>-68862.35729522258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-5536.5133028358532</v>
      </c>
      <c r="AR26">
        <f t="shared" si="9"/>
        <v>-5536.8721341826804</v>
      </c>
      <c r="AS26">
        <f t="shared" si="9"/>
        <v>325.40455786633686</v>
      </c>
      <c r="AT26">
        <f t="shared" si="9"/>
        <v>130.25500412313264</v>
      </c>
      <c r="AU26">
        <f t="shared" si="9"/>
        <v>-5081.2125721932098</v>
      </c>
      <c r="AW26">
        <v>23</v>
      </c>
      <c r="AX26">
        <f>IF(Z26&gt;0, (R26*SUMPRODUCT(K26:$K$98, X26:$X$98)-K26*$AZ$3)/Z26, 0)</f>
        <v>53485.475450236081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2000000</v>
      </c>
      <c r="S27">
        <f t="shared" si="1"/>
        <v>48298.265115993148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20808.019411041911</v>
      </c>
      <c r="AC27">
        <f t="shared" si="2"/>
        <v>16789.473046863888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-75059.064582661231</v>
      </c>
      <c r="AI27">
        <f t="shared" si="6"/>
        <v>-75063.409840458422</v>
      </c>
      <c r="AJ27">
        <f t="shared" si="7"/>
        <v>4018.5463641780225</v>
      </c>
      <c r="AK27">
        <f t="shared" si="22"/>
        <v>1456.5613587729338</v>
      </c>
      <c r="AL27">
        <f t="shared" si="8"/>
        <v>-69588.302117507468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-4945.0490493278412</v>
      </c>
      <c r="AR27">
        <f t="shared" si="9"/>
        <v>-4945.3353240510678</v>
      </c>
      <c r="AS27">
        <f t="shared" si="9"/>
        <v>264.75028683542678</v>
      </c>
      <c r="AT27">
        <f t="shared" si="9"/>
        <v>95.96132595757949</v>
      </c>
      <c r="AU27">
        <f t="shared" si="9"/>
        <v>-4584.623711258062</v>
      </c>
      <c r="AW27">
        <v>24</v>
      </c>
      <c r="AX27">
        <f>IF(Z27&gt;0, (R27*SUMPRODUCT(K27:$K$98, X27:$X$98)-K27*$AZ$3)/Z27, 0)</f>
        <v>48298.265115993148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2000000</v>
      </c>
      <c r="S28">
        <f t="shared" si="1"/>
        <v>43005.414549741909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16789.473046863888</v>
      </c>
      <c r="AC28">
        <f t="shared" si="2"/>
        <v>13199.751621337693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-74424.196886798265</v>
      </c>
      <c r="AI28">
        <f t="shared" si="6"/>
        <v>-74428.033540786942</v>
      </c>
      <c r="AJ28">
        <f t="shared" si="7"/>
        <v>3589.7214255261952</v>
      </c>
      <c r="AK28">
        <f t="shared" si="22"/>
        <v>1175.2631132804722</v>
      </c>
      <c r="AL28">
        <f t="shared" si="8"/>
        <v>-69663.049001980282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-4377.8773483774166</v>
      </c>
      <c r="AR28">
        <f t="shared" si="9"/>
        <v>-4378.1030330511267</v>
      </c>
      <c r="AS28">
        <f t="shared" si="9"/>
        <v>211.15928385092036</v>
      </c>
      <c r="AT28">
        <f t="shared" si="9"/>
        <v>69.132862392053227</v>
      </c>
      <c r="AU28">
        <f t="shared" si="9"/>
        <v>-4097.8108868081536</v>
      </c>
      <c r="AW28">
        <v>25</v>
      </c>
      <c r="AX28">
        <f>IF(Z28&gt;0, (R28*SUMPRODUCT(K28:$K$98, X28:$X$98)-K28*$AZ$3)/Z28, 0)</f>
        <v>43005.414549741909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2000000</v>
      </c>
      <c r="S29">
        <f t="shared" si="1"/>
        <v>37524.614532563559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13199.751621337693</v>
      </c>
      <c r="AC29">
        <f t="shared" si="2"/>
        <v>10031.988222783175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-73037.582730572685</v>
      </c>
      <c r="AI29">
        <f t="shared" si="6"/>
        <v>-73040.924533129408</v>
      </c>
      <c r="AJ29">
        <f t="shared" si="7"/>
        <v>3167.7633985545181</v>
      </c>
      <c r="AK29">
        <f t="shared" si="22"/>
        <v>923.98261349363861</v>
      </c>
      <c r="AL29">
        <f t="shared" si="8"/>
        <v>-68949.178521081238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-3835.9929632107714</v>
      </c>
      <c r="AR29">
        <f t="shared" si="9"/>
        <v>-3836.1684773859779</v>
      </c>
      <c r="AS29">
        <f t="shared" si="9"/>
        <v>166.37349774837611</v>
      </c>
      <c r="AT29">
        <f t="shared" si="9"/>
        <v>48.528314752222144</v>
      </c>
      <c r="AU29">
        <f t="shared" si="9"/>
        <v>-3621.2666648853788</v>
      </c>
      <c r="AW29">
        <v>26</v>
      </c>
      <c r="AX29">
        <f>IF(Z29&gt;0, (R29*SUMPRODUCT(K29:$K$98, X29:$X$98)-K29*$AZ$3)/Z29, 0)</f>
        <v>37524.614532563559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2000000</v>
      </c>
      <c r="S30">
        <f t="shared" si="1"/>
        <v>31745.627366427008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10031.988222783175</v>
      </c>
      <c r="AC30">
        <f t="shared" si="2"/>
        <v>7276.4541433428403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-70919.074587867435</v>
      </c>
      <c r="AI30">
        <f t="shared" si="6"/>
        <v>-70921.939728182406</v>
      </c>
      <c r="AJ30">
        <f t="shared" si="7"/>
        <v>2755.5340794403346</v>
      </c>
      <c r="AK30">
        <f t="shared" si="22"/>
        <v>702.23917559482231</v>
      </c>
      <c r="AL30">
        <f t="shared" si="8"/>
        <v>-67464.166473147256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-3325.6492864192178</v>
      </c>
      <c r="AR30">
        <f t="shared" si="9"/>
        <v>-3325.7836431053329</v>
      </c>
      <c r="AS30">
        <f t="shared" si="9"/>
        <v>129.21685735817988</v>
      </c>
      <c r="AT30">
        <f t="shared" si="9"/>
        <v>32.930508848067682</v>
      </c>
      <c r="AU30">
        <f t="shared" si="9"/>
        <v>-3163.6362768990857</v>
      </c>
      <c r="AW30">
        <v>27</v>
      </c>
      <c r="AX30">
        <f>IF(Z30&gt;0, (R30*SUMPRODUCT(K30:$K$98, X30:$X$98)-K30*$AZ$3)/Z30, 0)</f>
        <v>31745.627366427008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2000000</v>
      </c>
      <c r="S31">
        <f t="shared" si="1"/>
        <v>25481.366680370753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7276.4541433428403</v>
      </c>
      <c r="AC31">
        <f t="shared" si="2"/>
        <v>4915.5002888615227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-68026.87201013189</v>
      </c>
      <c r="AI31">
        <f t="shared" si="6"/>
        <v>-68029.283331093655</v>
      </c>
      <c r="AJ31">
        <f t="shared" si="7"/>
        <v>2360.9538544813176</v>
      </c>
      <c r="AK31">
        <f t="shared" si="22"/>
        <v>509.3517900339989</v>
      </c>
      <c r="AL31">
        <f t="shared" si="8"/>
        <v>-65158.977686578342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-2848.2353160040302</v>
      </c>
      <c r="AR31">
        <f t="shared" si="9"/>
        <v>-2848.3362762469251</v>
      </c>
      <c r="AS31">
        <f t="shared" si="9"/>
        <v>98.851408995962331</v>
      </c>
      <c r="AT31">
        <f t="shared" si="9"/>
        <v>21.32618645803133</v>
      </c>
      <c r="AU31">
        <f t="shared" si="9"/>
        <v>-2728.1586807929316</v>
      </c>
      <c r="AW31">
        <v>28</v>
      </c>
      <c r="AX31">
        <f>IF(Z31&gt;0, (R31*SUMPRODUCT(K31:$K$98, X31:$X$98)-K31*$AZ$3)/Z31, 0)</f>
        <v>25481.366680370753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2000000</v>
      </c>
      <c r="S32">
        <f t="shared" si="1"/>
        <v>18436.704311035657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4915.5002888615227</v>
      </c>
      <c r="AC32">
        <f t="shared" si="2"/>
        <v>2928.6001799449004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-64260.866420368795</v>
      </c>
      <c r="AI32">
        <f t="shared" si="6"/>
        <v>-64262.851997705817</v>
      </c>
      <c r="AJ32">
        <f t="shared" si="7"/>
        <v>1986.9001089166222</v>
      </c>
      <c r="AK32">
        <f t="shared" si="22"/>
        <v>344.0850202203066</v>
      </c>
      <c r="AL32">
        <f t="shared" si="8"/>
        <v>-61931.86686856889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-2402.2816247769424</v>
      </c>
      <c r="AR32">
        <f t="shared" si="9"/>
        <v>-2402.3558521600607</v>
      </c>
      <c r="AS32">
        <f t="shared" si="9"/>
        <v>74.276832663506966</v>
      </c>
      <c r="AT32">
        <f t="shared" si="9"/>
        <v>12.863024846708898</v>
      </c>
      <c r="AU32">
        <f t="shared" si="9"/>
        <v>-2315.215994649845</v>
      </c>
      <c r="AW32">
        <v>29</v>
      </c>
      <c r="AX32">
        <f>IF(Z32&gt;0, (R32*SUMPRODUCT(K32:$K$98, X32:$X$98)-K32*$AZ$3)/Z32, 0)</f>
        <v>18436.704311035657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2000000</v>
      </c>
      <c r="S33">
        <f t="shared" si="1"/>
        <v>10170.70790256617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2928.6001799449004</v>
      </c>
      <c r="AC33">
        <f t="shared" si="2"/>
        <v>1295.367847210282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-59790.241354733</v>
      </c>
      <c r="AI33">
        <f t="shared" si="6"/>
        <v>-59791.833387288185</v>
      </c>
      <c r="AJ33">
        <f t="shared" si="7"/>
        <v>1633.2323327346185</v>
      </c>
      <c r="AK33">
        <f t="shared" si="22"/>
        <v>205.00201259614306</v>
      </c>
      <c r="AL33">
        <f t="shared" si="8"/>
        <v>-57953.599041957423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-1995.6741247001173</v>
      </c>
      <c r="AR33">
        <f t="shared" si="9"/>
        <v>-1995.7272634415585</v>
      </c>
      <c r="AS33">
        <f t="shared" si="9"/>
        <v>54.51390448023465</v>
      </c>
      <c r="AT33">
        <f t="shared" si="9"/>
        <v>6.8425415716637588</v>
      </c>
      <c r="AU33">
        <f t="shared" si="9"/>
        <v>-1934.37081738966</v>
      </c>
      <c r="AW33">
        <v>30</v>
      </c>
      <c r="AX33">
        <f>IF(Z33&gt;0, (R33*SUMPRODUCT(K33:$K$98, X33:$X$98)-K33*$AZ$3)/Z33, 0)</f>
        <v>10170.70790256617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2000000</v>
      </c>
      <c r="S34">
        <f t="shared" si="1"/>
        <v>-138.01379344498662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1295.367847210282</v>
      </c>
      <c r="AC34">
        <f t="shared" si="2"/>
        <v>-13.655123880614157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-54297.389302312244</v>
      </c>
      <c r="AI34">
        <f t="shared" si="6"/>
        <v>-54298.626055858731</v>
      </c>
      <c r="AJ34">
        <f t="shared" si="7"/>
        <v>1309.0229710908961</v>
      </c>
      <c r="AK34">
        <f t="shared" si="22"/>
        <v>90.675749304719744</v>
      </c>
      <c r="AL34">
        <f t="shared" si="8"/>
        <v>-52898.927335463115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-1618.1554705453336</v>
      </c>
      <c r="AR34">
        <f t="shared" si="9"/>
        <v>-1618.1923279254522</v>
      </c>
      <c r="AS34">
        <f t="shared" si="9"/>
        <v>39.011133112619774</v>
      </c>
      <c r="AT34">
        <f t="shared" si="9"/>
        <v>2.7022930875422611</v>
      </c>
      <c r="AU34">
        <f t="shared" ref="AU34:AU79" si="23">AL34*$K34</f>
        <v>-1576.4789017252904</v>
      </c>
      <c r="AW34">
        <v>31</v>
      </c>
      <c r="AX34">
        <f>IF(Z34&gt;0, (R34*SUMPRODUCT(K34:$K$98, X34:$X$98)-K34*$AZ$3)/Z34, 0)</f>
        <v>-138.01379344498662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2000000</v>
      </c>
      <c r="S35">
        <f t="shared" si="1"/>
        <v>-13761.992943284431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-13.655123880614157</v>
      </c>
      <c r="AC35">
        <f t="shared" si="2"/>
        <v>-1018.7292072748578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-47852.09897566666</v>
      </c>
      <c r="AI35">
        <f t="shared" ref="AI35:AI66" si="25">SUM(AE35:AH35)</f>
        <v>-47853.024286059088</v>
      </c>
      <c r="AJ35">
        <f t="shared" si="7"/>
        <v>1005.0740833942436</v>
      </c>
      <c r="AK35">
        <f t="shared" si="22"/>
        <v>-0.9558586716429911</v>
      </c>
      <c r="AL35">
        <f t="shared" si="8"/>
        <v>-46848.906061336485</v>
      </c>
      <c r="AN35">
        <f t="shared" ref="AN35:AT66" si="26">AE35*$K35</f>
        <v>0</v>
      </c>
      <c r="AO35">
        <f t="shared" si="26"/>
        <v>0</v>
      </c>
      <c r="AP35">
        <f t="shared" si="26"/>
        <v>-2.4621284951963137E-2</v>
      </c>
      <c r="AQ35">
        <f t="shared" si="26"/>
        <v>-1273.2810244770685</v>
      </c>
      <c r="AR35">
        <f t="shared" si="26"/>
        <v>-1273.3056457620205</v>
      </c>
      <c r="AS35">
        <f t="shared" si="26"/>
        <v>26.743691206321724</v>
      </c>
      <c r="AT35">
        <f t="shared" si="26"/>
        <v>-2.5434134233145656E-2</v>
      </c>
      <c r="AU35">
        <f t="shared" si="23"/>
        <v>-1246.5873886899319</v>
      </c>
      <c r="AW35">
        <v>32</v>
      </c>
      <c r="AX35">
        <f>IF(Z35&gt;0, (R35*SUMPRODUCT(K35:$K$98, X35:$X$98)-K35*$AZ$3)/Z35, 0)</f>
        <v>-13761.992943284431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2000000</v>
      </c>
      <c r="S36">
        <f t="shared" si="1"/>
        <v>-32959.107115016828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-1018.7292072748578</v>
      </c>
      <c r="AC36">
        <f t="shared" si="2"/>
        <v>-1744.6161360813082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-40703.668652163295</v>
      </c>
      <c r="AI36">
        <f t="shared" si="25"/>
        <v>-40704.330311522725</v>
      </c>
      <c r="AJ36">
        <f t="shared" si="7"/>
        <v>725.88692880645044</v>
      </c>
      <c r="AK36">
        <f t="shared" si="22"/>
        <v>-71.311044509240048</v>
      </c>
      <c r="AL36">
        <f t="shared" si="8"/>
        <v>-40049.754427225511</v>
      </c>
      <c r="AN36">
        <f t="shared" si="26"/>
        <v>0</v>
      </c>
      <c r="AO36">
        <f t="shared" si="26"/>
        <v>0</v>
      </c>
      <c r="AP36">
        <f t="shared" si="26"/>
        <v>-1.5719535615631053E-2</v>
      </c>
      <c r="AQ36">
        <f t="shared" si="26"/>
        <v>-967.02745899096044</v>
      </c>
      <c r="AR36">
        <f t="shared" si="26"/>
        <v>-967.04317852657618</v>
      </c>
      <c r="AS36">
        <f t="shared" si="26"/>
        <v>17.245437954918764</v>
      </c>
      <c r="AT36">
        <f t="shared" si="26"/>
        <v>-1.694189748817559</v>
      </c>
      <c r="AU36">
        <f t="shared" si="23"/>
        <v>-951.49193032047481</v>
      </c>
      <c r="AW36">
        <v>33</v>
      </c>
      <c r="AX36">
        <f>IF(Z36&gt;0, (R36*SUMPRODUCT(K36:$K$98, X36:$X$98)-K36*$AZ$3)/Z36, 0)</f>
        <v>-32959.107115016828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2000000</v>
      </c>
      <c r="S37">
        <f t="shared" si="1"/>
        <v>-61934.874954617866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-1744.6161360813082</v>
      </c>
      <c r="AC37">
        <f t="shared" si="2"/>
        <v>-2222.8988667949334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-33025.027572845487</v>
      </c>
      <c r="AI37">
        <f t="shared" si="25"/>
        <v>-33025.476209188993</v>
      </c>
      <c r="AJ37">
        <f t="shared" si="7"/>
        <v>478.28273071362514</v>
      </c>
      <c r="AK37">
        <f t="shared" si="22"/>
        <v>-122.12312952569158</v>
      </c>
      <c r="AL37">
        <f t="shared" si="8"/>
        <v>-32669.31660800106</v>
      </c>
      <c r="AN37">
        <f t="shared" si="26"/>
        <v>0</v>
      </c>
      <c r="AO37">
        <f t="shared" si="26"/>
        <v>0</v>
      </c>
      <c r="AP37">
        <f t="shared" si="26"/>
        <v>-9.5165970650638778E-3</v>
      </c>
      <c r="AQ37">
        <f t="shared" si="26"/>
        <v>-700.53593522902827</v>
      </c>
      <c r="AR37">
        <f t="shared" si="26"/>
        <v>-700.54545182609343</v>
      </c>
      <c r="AS37">
        <f t="shared" si="26"/>
        <v>10.145464355035331</v>
      </c>
      <c r="AT37">
        <f t="shared" si="26"/>
        <v>-2.5905092907695288</v>
      </c>
      <c r="AU37">
        <f t="shared" si="23"/>
        <v>-692.99049676182756</v>
      </c>
      <c r="AW37">
        <v>34</v>
      </c>
      <c r="AX37">
        <f>IF(Z37&gt;0, (R37*SUMPRODUCT(K37:$K$98, X37:$X$98)-K37*$AZ$3)/Z37, 0)</f>
        <v>-61934.874954617866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2000000</v>
      </c>
      <c r="S38">
        <f t="shared" si="1"/>
        <v>-108809.54744385001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-2222.8988667949334</v>
      </c>
      <c r="AC38">
        <f t="shared" si="2"/>
        <v>-2487.0555803477687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-25350.07484766185</v>
      </c>
      <c r="AI38">
        <f t="shared" si="25"/>
        <v>-25350.360559674118</v>
      </c>
      <c r="AJ38">
        <f t="shared" si="7"/>
        <v>264.1567135528353</v>
      </c>
      <c r="AK38">
        <f t="shared" si="22"/>
        <v>-155.60292067564535</v>
      </c>
      <c r="AL38">
        <f t="shared" si="8"/>
        <v>-25241.80676679693</v>
      </c>
      <c r="AN38">
        <f t="shared" si="26"/>
        <v>0</v>
      </c>
      <c r="AO38">
        <f t="shared" si="26"/>
        <v>0</v>
      </c>
      <c r="AP38">
        <f t="shared" si="26"/>
        <v>-5.4112513413418729E-3</v>
      </c>
      <c r="AQ38">
        <f t="shared" si="26"/>
        <v>-480.11851315862043</v>
      </c>
      <c r="AR38">
        <f t="shared" si="26"/>
        <v>-480.12392440996172</v>
      </c>
      <c r="AS38">
        <f t="shared" si="26"/>
        <v>5.0030041060629316</v>
      </c>
      <c r="AT38">
        <f t="shared" si="26"/>
        <v>-2.9470462460910736</v>
      </c>
      <c r="AU38">
        <f t="shared" si="23"/>
        <v>-478.06796654998988</v>
      </c>
      <c r="AW38">
        <v>35</v>
      </c>
      <c r="AX38">
        <f>IF(Z38&gt;0, (R38*SUMPRODUCT(K38:$K$98, X38:$X$98)-K38*$AZ$3)/Z38, 0)</f>
        <v>-108809.54744385001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2000000</v>
      </c>
      <c r="S39">
        <f t="shared" si="1"/>
        <v>-190528.07306550664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-2487.0555803477687</v>
      </c>
      <c r="AC39">
        <f t="shared" si="2"/>
        <v>-2577.5497884383594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-18199.879821389288</v>
      </c>
      <c r="AI39">
        <f t="shared" si="25"/>
        <v>-18200.048927032552</v>
      </c>
      <c r="AJ39">
        <f t="shared" si="7"/>
        <v>90.494208090590746</v>
      </c>
      <c r="AK39">
        <f t="shared" si="22"/>
        <v>-174.09389062434383</v>
      </c>
      <c r="AL39">
        <f t="shared" si="8"/>
        <v>-18283.648609566306</v>
      </c>
      <c r="AN39">
        <f t="shared" si="26"/>
        <v>0</v>
      </c>
      <c r="AO39">
        <f t="shared" si="26"/>
        <v>0</v>
      </c>
      <c r="AP39">
        <f t="shared" si="26"/>
        <v>-2.8596263133859349E-3</v>
      </c>
      <c r="AQ39">
        <f t="shared" si="26"/>
        <v>-307.76533670517216</v>
      </c>
      <c r="AR39">
        <f t="shared" si="26"/>
        <v>-307.76819633148557</v>
      </c>
      <c r="AS39">
        <f t="shared" si="26"/>
        <v>1.5302837544090206</v>
      </c>
      <c r="AT39">
        <f t="shared" si="26"/>
        <v>-2.943979047781677</v>
      </c>
      <c r="AU39">
        <f t="shared" si="23"/>
        <v>-309.18189162485822</v>
      </c>
      <c r="AW39">
        <v>36</v>
      </c>
      <c r="AX39">
        <f>IF(Z39&gt;0, (R39*SUMPRODUCT(K39:$K$98, X39:$X$98)-K39*$AZ$3)/Z39, 0)</f>
        <v>-190528.07306550664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2000000</v>
      </c>
      <c r="S40">
        <f t="shared" si="1"/>
        <v>-345774.32276270672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-2577.5497884383594</v>
      </c>
      <c r="AC40">
        <f t="shared" si="2"/>
        <v>-2537.4362813327916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-12109.499239274684</v>
      </c>
      <c r="AI40">
        <f t="shared" si="25"/>
        <v>-12109.59096949127</v>
      </c>
      <c r="AJ40">
        <f t="shared" si="7"/>
        <v>-40.113507105567805</v>
      </c>
      <c r="AK40">
        <f t="shared" si="22"/>
        <v>-180.42848519068517</v>
      </c>
      <c r="AL40">
        <f t="shared" si="8"/>
        <v>-12330.132961787524</v>
      </c>
      <c r="AN40">
        <f t="shared" si="26"/>
        <v>0</v>
      </c>
      <c r="AO40">
        <f t="shared" si="26"/>
        <v>0</v>
      </c>
      <c r="AP40">
        <f t="shared" si="26"/>
        <v>-1.3849866273879235E-3</v>
      </c>
      <c r="AQ40">
        <f t="shared" si="26"/>
        <v>-182.83500393965727</v>
      </c>
      <c r="AR40">
        <f t="shared" si="26"/>
        <v>-182.83638892628468</v>
      </c>
      <c r="AS40">
        <f t="shared" si="26"/>
        <v>-0.60565289156574975</v>
      </c>
      <c r="AT40">
        <f t="shared" si="26"/>
        <v>-2.7241954558842036</v>
      </c>
      <c r="AU40">
        <f t="shared" si="23"/>
        <v>-186.16623727373462</v>
      </c>
      <c r="AW40">
        <v>37</v>
      </c>
      <c r="AX40">
        <f>IF(Z40&gt;0, (R40*SUMPRODUCT(K40:$K$98, X40:$X$98)-K40*$AZ$3)/Z40, 0)</f>
        <v>-345774.32276270672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2000000</v>
      </c>
      <c r="S41">
        <f t="shared" si="1"/>
        <v>-674486.55032082018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-2537.4362813327916</v>
      </c>
      <c r="AC41">
        <f t="shared" si="2"/>
        <v>-2409.6651747271449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-7384.882541532289</v>
      </c>
      <c r="AI41">
        <f t="shared" si="25"/>
        <v>-7384.9271989308236</v>
      </c>
      <c r="AJ41">
        <f t="shared" si="7"/>
        <v>-127.77110660564676</v>
      </c>
      <c r="AK41">
        <f t="shared" si="22"/>
        <v>-177.62053969329543</v>
      </c>
      <c r="AL41">
        <f t="shared" si="8"/>
        <v>-7690.3188452297663</v>
      </c>
      <c r="AN41">
        <f t="shared" si="26"/>
        <v>0</v>
      </c>
      <c r="AO41">
        <f t="shared" si="26"/>
        <v>0</v>
      </c>
      <c r="AP41">
        <f t="shared" si="26"/>
        <v>-6.0201672756810237E-4</v>
      </c>
      <c r="AQ41">
        <f t="shared" si="26"/>
        <v>-99.554003748252796</v>
      </c>
      <c r="AR41">
        <f t="shared" si="26"/>
        <v>-99.554605764980366</v>
      </c>
      <c r="AS41">
        <f t="shared" si="26"/>
        <v>-1.7224546435775359</v>
      </c>
      <c r="AT41">
        <f t="shared" si="26"/>
        <v>-2.3944640656023228</v>
      </c>
      <c r="AU41">
        <f t="shared" si="23"/>
        <v>-103.67152447416024</v>
      </c>
      <c r="AW41">
        <v>38</v>
      </c>
      <c r="AX41">
        <f>IF(Z41&gt;0, (R41*SUMPRODUCT(K41:$K$98, X41:$X$98)-K41*$AZ$3)/Z41, 0)</f>
        <v>-674486.55032082018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2000000</v>
      </c>
      <c r="S42">
        <f t="shared" si="1"/>
        <v>-1472228.1575989902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-2409.6651747271449</v>
      </c>
      <c r="AC42">
        <f t="shared" si="2"/>
        <v>-2231.8922940599477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-4041.7395257411449</v>
      </c>
      <c r="AI42">
        <f t="shared" si="25"/>
        <v>-4041.7584756936585</v>
      </c>
      <c r="AJ42">
        <f t="shared" si="7"/>
        <v>-177.77288066719711</v>
      </c>
      <c r="AK42">
        <f t="shared" si="22"/>
        <v>-168.67656223090015</v>
      </c>
      <c r="AL42">
        <f t="shared" si="8"/>
        <v>-4388.2079185917564</v>
      </c>
      <c r="AN42">
        <f t="shared" si="26"/>
        <v>0</v>
      </c>
      <c r="AO42">
        <f t="shared" si="26"/>
        <v>0</v>
      </c>
      <c r="AP42">
        <f t="shared" si="26"/>
        <v>-2.2808947305557342E-4</v>
      </c>
      <c r="AQ42">
        <f t="shared" si="26"/>
        <v>-48.648050067168441</v>
      </c>
      <c r="AR42">
        <f t="shared" si="26"/>
        <v>-48.648278156641496</v>
      </c>
      <c r="AS42">
        <f t="shared" si="26"/>
        <v>-2.1397479833133732</v>
      </c>
      <c r="AT42">
        <f t="shared" si="26"/>
        <v>-2.030260929064192</v>
      </c>
      <c r="AU42">
        <f t="shared" si="23"/>
        <v>-52.818287069019064</v>
      </c>
      <c r="AW42">
        <v>39</v>
      </c>
      <c r="AX42">
        <f>IF(Z42&gt;0, (R42*SUMPRODUCT(K42:$K$98, X42:$X$98)-K42*$AZ$3)/Z42, 0)</f>
        <v>-1472228.1575989902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2000000</v>
      </c>
      <c r="S43">
        <f t="shared" si="1"/>
        <v>-3789575.5928018182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-2231.8922940599477</v>
      </c>
      <c r="AC43">
        <f t="shared" si="2"/>
        <v>-2032.9270544704643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-1928.7676081107622</v>
      </c>
      <c r="AI43">
        <f t="shared" si="25"/>
        <v>-1928.7743137662001</v>
      </c>
      <c r="AJ43">
        <f t="shared" si="7"/>
        <v>-198.96523958948342</v>
      </c>
      <c r="AK43">
        <f t="shared" si="22"/>
        <v>-156.23246058419636</v>
      </c>
      <c r="AL43">
        <f t="shared" si="8"/>
        <v>-2283.9720139398801</v>
      </c>
      <c r="AN43">
        <f t="shared" si="26"/>
        <v>0</v>
      </c>
      <c r="AO43">
        <f t="shared" si="26"/>
        <v>0</v>
      </c>
      <c r="AP43">
        <f t="shared" si="26"/>
        <v>-7.2064325670199406E-5</v>
      </c>
      <c r="AQ43">
        <f t="shared" si="26"/>
        <v>-20.728076224913476</v>
      </c>
      <c r="AR43">
        <f t="shared" si="26"/>
        <v>-20.728148289239147</v>
      </c>
      <c r="AS43">
        <f t="shared" si="26"/>
        <v>-2.1382392751600734</v>
      </c>
      <c r="AT43">
        <f t="shared" si="26"/>
        <v>-1.6789987234216568</v>
      </c>
      <c r="AU43">
        <f t="shared" si="23"/>
        <v>-24.545386287820879</v>
      </c>
      <c r="AW43">
        <v>40</v>
      </c>
      <c r="AX43">
        <f>IF(Z43&gt;0, (R43*SUMPRODUCT(K43:$K$98, X43:$X$98)-K43*$AZ$3)/Z43, 0)</f>
        <v>-3789575.5928018182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2000000</v>
      </c>
      <c r="S44">
        <f t="shared" si="1"/>
        <v>-12300235.884303937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-2032.9270544704643</v>
      </c>
      <c r="AC44">
        <f t="shared" si="2"/>
        <v>-1832.5718363590815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-764.20237537752621</v>
      </c>
      <c r="AI44">
        <f t="shared" si="25"/>
        <v>-764.20423771156356</v>
      </c>
      <c r="AJ44">
        <f t="shared" si="7"/>
        <v>-200.35521811138278</v>
      </c>
      <c r="AK44">
        <f t="shared" si="22"/>
        <v>-142.30489381293251</v>
      </c>
      <c r="AL44">
        <f t="shared" si="8"/>
        <v>-1106.8643496358789</v>
      </c>
      <c r="AN44">
        <f t="shared" si="26"/>
        <v>0</v>
      </c>
      <c r="AO44">
        <f t="shared" si="26"/>
        <v>0</v>
      </c>
      <c r="AP44">
        <f t="shared" si="26"/>
        <v>-1.786975718497298E-5</v>
      </c>
      <c r="AQ44">
        <f t="shared" si="26"/>
        <v>-7.3327934809039528</v>
      </c>
      <c r="AR44">
        <f t="shared" si="26"/>
        <v>-7.3328113506611379</v>
      </c>
      <c r="AS44">
        <f t="shared" si="26"/>
        <v>-1.9224795480470089</v>
      </c>
      <c r="AT44">
        <f t="shared" si="26"/>
        <v>-1.365466048357546</v>
      </c>
      <c r="AU44">
        <f t="shared" si="23"/>
        <v>-10.620756947065694</v>
      </c>
      <c r="AW44">
        <v>41</v>
      </c>
      <c r="AX44">
        <f>IF(Z44&gt;0, (R44*SUMPRODUCT(K44:$K$98, X44:$X$98)-K44*$AZ$3)/Z44, 0)</f>
        <v>-12300235.884303937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2000000</v>
      </c>
      <c r="S45">
        <f t="shared" si="1"/>
        <v>-55630574.741255447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-1832.5718363590815</v>
      </c>
      <c r="AC45">
        <f t="shared" si="2"/>
        <v>-1642.5088313254355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-235.94313225953167</v>
      </c>
      <c r="AI45">
        <f t="shared" si="25"/>
        <v>-235.94350132565199</v>
      </c>
      <c r="AJ45">
        <f t="shared" si="7"/>
        <v>-190.06300503364605</v>
      </c>
      <c r="AK45">
        <f t="shared" si="22"/>
        <v>-128.28002854513571</v>
      </c>
      <c r="AL45">
        <f t="shared" si="8"/>
        <v>-554.28653490443378</v>
      </c>
      <c r="AN45">
        <f t="shared" si="26"/>
        <v>0</v>
      </c>
      <c r="AO45">
        <f t="shared" si="26"/>
        <v>0</v>
      </c>
      <c r="AP45">
        <f t="shared" si="26"/>
        <v>-3.161893424047619E-6</v>
      </c>
      <c r="AQ45">
        <f t="shared" si="26"/>
        <v>-2.0213912825985596</v>
      </c>
      <c r="AR45">
        <f t="shared" si="26"/>
        <v>-2.0213944444919836</v>
      </c>
      <c r="AS45">
        <f t="shared" si="26"/>
        <v>-1.628323307570982</v>
      </c>
      <c r="AT45">
        <f t="shared" si="26"/>
        <v>-1.0990111428520135</v>
      </c>
      <c r="AU45">
        <f t="shared" si="23"/>
        <v>-4.7487288949149793</v>
      </c>
      <c r="AW45">
        <v>42</v>
      </c>
      <c r="AX45">
        <f>IF(Z45&gt;0, (R45*SUMPRODUCT(K45:$K$98, X45:$X$98)-K45*$AZ$3)/Z45, 0)</f>
        <v>-55630574.741255447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2000000</v>
      </c>
      <c r="S46">
        <f t="shared" si="1"/>
        <v>-253722705.2198424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-1642.5088313254355</v>
      </c>
      <c r="AC46">
        <f t="shared" si="2"/>
        <v>-1468.2839739343287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-46.886146935789199</v>
      </c>
      <c r="AI46">
        <f t="shared" si="25"/>
        <v>-46.886219272829976</v>
      </c>
      <c r="AJ46">
        <f t="shared" si="7"/>
        <v>-174.22485739110675</v>
      </c>
      <c r="AK46">
        <f t="shared" si="22"/>
        <v>-114.9756181927805</v>
      </c>
      <c r="AL46">
        <f t="shared" si="8"/>
        <v>-336.08669485671726</v>
      </c>
      <c r="AN46">
        <f t="shared" si="26"/>
        <v>0</v>
      </c>
      <c r="AO46">
        <f t="shared" si="26"/>
        <v>0</v>
      </c>
      <c r="AP46">
        <f t="shared" si="26"/>
        <v>-5.5333197029454141E-7</v>
      </c>
      <c r="AQ46">
        <f t="shared" si="26"/>
        <v>-0.35864895472532232</v>
      </c>
      <c r="AR46">
        <f t="shared" si="26"/>
        <v>-0.35864950805729257</v>
      </c>
      <c r="AS46">
        <f t="shared" si="26"/>
        <v>-1.3327084240055609</v>
      </c>
      <c r="AT46">
        <f t="shared" si="26"/>
        <v>-0.87948974225182586</v>
      </c>
      <c r="AU46">
        <f t="shared" si="23"/>
        <v>-2.5708476743146793</v>
      </c>
      <c r="AW46">
        <v>43</v>
      </c>
      <c r="AX46">
        <f>IF(Z46&gt;0, (R46*SUMPRODUCT(K46:$K$98, X46:$X$98)-K46*$AZ$3)/Z46, 0)</f>
        <v>-253722705.2198424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2000000</v>
      </c>
      <c r="S47">
        <f t="shared" si="1"/>
        <v>-1170098175.7309783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-1468.2839739343287</v>
      </c>
      <c r="AC47">
        <f t="shared" si="2"/>
        <v>-1311.2799008589598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-9.2168712262476777</v>
      </c>
      <c r="AI47">
        <f t="shared" si="25"/>
        <v>-9.2168852344728851</v>
      </c>
      <c r="AJ47">
        <f t="shared" si="7"/>
        <v>-157.00407307536898</v>
      </c>
      <c r="AK47">
        <f t="shared" si="22"/>
        <v>-102.77987817540303</v>
      </c>
      <c r="AL47">
        <f t="shared" si="8"/>
        <v>-269.00083648524492</v>
      </c>
      <c r="AN47">
        <f t="shared" si="26"/>
        <v>0</v>
      </c>
      <c r="AO47">
        <f t="shared" si="26"/>
        <v>0</v>
      </c>
      <c r="AP47">
        <f t="shared" si="26"/>
        <v>-9.5673159813608319E-8</v>
      </c>
      <c r="AQ47">
        <f t="shared" si="26"/>
        <v>-6.2949244514336367E-2</v>
      </c>
      <c r="AR47">
        <f t="shared" si="26"/>
        <v>-6.2949340187496178E-2</v>
      </c>
      <c r="AS47">
        <f t="shared" si="26"/>
        <v>-1.0723039894083197</v>
      </c>
      <c r="AT47">
        <f t="shared" si="26"/>
        <v>-0.70196442193878261</v>
      </c>
      <c r="AU47">
        <f t="shared" si="23"/>
        <v>-1.8372177515345987</v>
      </c>
      <c r="AW47">
        <v>44</v>
      </c>
      <c r="AX47">
        <f>IF(Z47&gt;0, (R47*SUMPRODUCT(K47:$K$98, X47:$X$98)-K47*$AZ$3)/Z47, 0)</f>
        <v>-1170098175.7309783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2000000</v>
      </c>
      <c r="S48">
        <f t="shared" si="1"/>
        <v>-5468192163.7179298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-1311.2799008589598</v>
      </c>
      <c r="AC48">
        <f t="shared" si="2"/>
        <v>-1170.8404197194616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-1.7906661231028937</v>
      </c>
      <c r="AI48">
        <f t="shared" si="25"/>
        <v>-1.7906687995825799</v>
      </c>
      <c r="AJ48">
        <f t="shared" si="7"/>
        <v>-140.43948113949818</v>
      </c>
      <c r="AK48">
        <f t="shared" si="22"/>
        <v>-91.789593060127189</v>
      </c>
      <c r="AL48">
        <f t="shared" si="8"/>
        <v>-234.01974299920795</v>
      </c>
      <c r="AN48">
        <f t="shared" si="26"/>
        <v>0</v>
      </c>
      <c r="AO48">
        <f t="shared" si="26"/>
        <v>0</v>
      </c>
      <c r="AP48">
        <f t="shared" si="26"/>
        <v>-1.6321231745765022E-8</v>
      </c>
      <c r="AQ48">
        <f t="shared" si="26"/>
        <v>-1.0919521237173629E-2</v>
      </c>
      <c r="AR48">
        <f t="shared" si="26"/>
        <v>-1.0919537558405374E-2</v>
      </c>
      <c r="AS48">
        <f t="shared" si="26"/>
        <v>-0.85640303184106048</v>
      </c>
      <c r="AT48">
        <f t="shared" si="26"/>
        <v>-0.55973494882160724</v>
      </c>
      <c r="AU48">
        <f t="shared" si="23"/>
        <v>-1.427057518221073</v>
      </c>
      <c r="AW48">
        <v>45</v>
      </c>
      <c r="AX48">
        <f>IF(Z48&gt;0, (R48*SUMPRODUCT(K48:$K$98, X48:$X$98)-K48*$AZ$3)/Z48, 0)</f>
        <v>-5468192163.7179298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2000000</v>
      </c>
      <c r="S49">
        <f t="shared" si="1"/>
        <v>-25941901653.007175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-1170.8404197194616</v>
      </c>
      <c r="AC49">
        <f t="shared" si="2"/>
        <v>-1045.4027406835446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-0.34335869161245741</v>
      </c>
      <c r="AI49">
        <f t="shared" si="25"/>
        <v>-0.34335919533552417</v>
      </c>
      <c r="AJ49">
        <f t="shared" si="7"/>
        <v>-125.43767903591697</v>
      </c>
      <c r="AK49">
        <f t="shared" si="22"/>
        <v>-81.958829380362317</v>
      </c>
      <c r="AL49">
        <f t="shared" si="8"/>
        <v>-207.73986761161481</v>
      </c>
      <c r="AN49">
        <f t="shared" si="26"/>
        <v>0</v>
      </c>
      <c r="AO49">
        <f t="shared" si="26"/>
        <v>0</v>
      </c>
      <c r="AP49">
        <f t="shared" si="26"/>
        <v>-2.742602047791359E-9</v>
      </c>
      <c r="AQ49">
        <f t="shared" si="26"/>
        <v>-1.8694721621115781E-3</v>
      </c>
      <c r="AR49">
        <f t="shared" si="26"/>
        <v>-1.8694749047136259E-3</v>
      </c>
      <c r="AS49">
        <f t="shared" si="26"/>
        <v>-0.6829658161157377</v>
      </c>
      <c r="AT49">
        <f t="shared" si="26"/>
        <v>-0.44623815767208297</v>
      </c>
      <c r="AU49">
        <f t="shared" si="23"/>
        <v>-1.1310734486925342</v>
      </c>
      <c r="AW49">
        <v>46</v>
      </c>
      <c r="AX49">
        <f>IF(Z49&gt;0, (R49*SUMPRODUCT(K49:$K$98, X49:$X$98)-K49*$AZ$3)/Z49, 0)</f>
        <v>-25941901653.007175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2000000</v>
      </c>
      <c r="S50">
        <f t="shared" si="1"/>
        <v>-124958065694.86934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-1045.4027406835446</v>
      </c>
      <c r="AC50">
        <f t="shared" si="2"/>
        <v>-933.39693287253328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-6.4850371076335664E-2</v>
      </c>
      <c r="AI50">
        <f t="shared" si="25"/>
        <v>-6.485046444735254E-2</v>
      </c>
      <c r="AJ50">
        <f t="shared" si="7"/>
        <v>-112.00580781101132</v>
      </c>
      <c r="AK50">
        <f t="shared" si="22"/>
        <v>-73.178191847848126</v>
      </c>
      <c r="AL50">
        <f t="shared" si="8"/>
        <v>-185.2488501233068</v>
      </c>
      <c r="AN50">
        <f t="shared" si="26"/>
        <v>0</v>
      </c>
      <c r="AO50">
        <f t="shared" si="26"/>
        <v>0</v>
      </c>
      <c r="AP50">
        <f t="shared" si="26"/>
        <v>-4.5390505890651997E-10</v>
      </c>
      <c r="AQ50">
        <f t="shared" si="26"/>
        <v>-3.1525748019116325E-4</v>
      </c>
      <c r="AR50">
        <f t="shared" si="26"/>
        <v>-3.1525793409622213E-4</v>
      </c>
      <c r="AS50">
        <f t="shared" si="26"/>
        <v>-0.5444944747611512</v>
      </c>
      <c r="AT50">
        <f t="shared" si="26"/>
        <v>-0.35574156298569759</v>
      </c>
      <c r="AU50">
        <f t="shared" si="23"/>
        <v>-0.90055129568094494</v>
      </c>
      <c r="AW50">
        <v>47</v>
      </c>
      <c r="AX50">
        <f>IF(Z50&gt;0, (R50*SUMPRODUCT(K50:$K$98, X50:$X$98)-K50*$AZ$3)/Z50, 0)</f>
        <v>-124958065694.86934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2000000</v>
      </c>
      <c r="S51">
        <f t="shared" si="1"/>
        <v>-612036046494.56982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-933.39693287253328</v>
      </c>
      <c r="AC51">
        <f t="shared" si="2"/>
        <v>-833.39039341289458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-1.2066631458846034E-2</v>
      </c>
      <c r="AI51">
        <f t="shared" si="25"/>
        <v>-1.2066648479706125E-2</v>
      </c>
      <c r="AJ51">
        <f t="shared" si="7"/>
        <v>-100.0065394596387</v>
      </c>
      <c r="AK51">
        <f t="shared" si="22"/>
        <v>-65.337785301077332</v>
      </c>
      <c r="AL51">
        <f t="shared" si="8"/>
        <v>-165.35639140919574</v>
      </c>
      <c r="AN51">
        <f t="shared" si="26"/>
        <v>0</v>
      </c>
      <c r="AO51">
        <f t="shared" si="26"/>
        <v>0</v>
      </c>
      <c r="AP51">
        <f t="shared" si="26"/>
        <v>-7.3878218396711582E-11</v>
      </c>
      <c r="AQ51">
        <f t="shared" si="26"/>
        <v>-5.2374629101876831E-5</v>
      </c>
      <c r="AR51">
        <f t="shared" si="26"/>
        <v>-5.2374702980095227E-5</v>
      </c>
      <c r="AS51">
        <f t="shared" si="26"/>
        <v>-0.43407353823845823</v>
      </c>
      <c r="AT51">
        <f t="shared" si="26"/>
        <v>-0.28359549085037228</v>
      </c>
      <c r="AU51">
        <f t="shared" si="23"/>
        <v>-0.7177214037918106</v>
      </c>
      <c r="AW51">
        <v>48</v>
      </c>
      <c r="AX51">
        <f>IF(Z51&gt;0, (R51*SUMPRODUCT(K51:$K$98, X51:$X$98)-K51*$AZ$3)/Z51, 0)</f>
        <v>-612036046494.56982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2000000</v>
      </c>
      <c r="S52">
        <f t="shared" si="1"/>
        <v>-3051541477084.8169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-833.39039341289458</v>
      </c>
      <c r="AC52">
        <f t="shared" si="2"/>
        <v>-744.09861121866732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-2.2084172009265279E-3</v>
      </c>
      <c r="AI52">
        <f t="shared" si="25"/>
        <v>-2.2084202489705117E-3</v>
      </c>
      <c r="AJ52">
        <f t="shared" si="7"/>
        <v>-89.291782194227267</v>
      </c>
      <c r="AK52">
        <f t="shared" si="22"/>
        <v>-58.337327538902628</v>
      </c>
      <c r="AL52">
        <f t="shared" si="8"/>
        <v>-147.63131815337886</v>
      </c>
      <c r="AN52">
        <f t="shared" si="26"/>
        <v>0</v>
      </c>
      <c r="AO52">
        <f t="shared" si="26"/>
        <v>0</v>
      </c>
      <c r="AP52">
        <f t="shared" si="26"/>
        <v>-1.1812399289257583E-11</v>
      </c>
      <c r="AQ52">
        <f t="shared" si="26"/>
        <v>-8.558507001253709E-6</v>
      </c>
      <c r="AR52">
        <f t="shared" si="26"/>
        <v>-8.5585188136529987E-6</v>
      </c>
      <c r="AS52">
        <f t="shared" si="26"/>
        <v>-0.34604165496587247</v>
      </c>
      <c r="AT52">
        <f t="shared" si="26"/>
        <v>-0.22608066354792877</v>
      </c>
      <c r="AU52">
        <f t="shared" si="23"/>
        <v>-0.57213087703261489</v>
      </c>
      <c r="AW52">
        <v>49</v>
      </c>
      <c r="AX52">
        <f>IF(Z52&gt;0, (R52*SUMPRODUCT(K52:$K$98, X52:$X$98)-K52*$AZ$3)/Z52, 0)</f>
        <v>-3051541477084.8169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2000000</v>
      </c>
      <c r="S53">
        <f t="shared" si="1"/>
        <v>-15502266513927.203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-744.09861121866732</v>
      </c>
      <c r="AC53">
        <f t="shared" si="2"/>
        <v>-664.37376748355268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-3.9709705314674851E-4</v>
      </c>
      <c r="AI53">
        <f t="shared" si="25"/>
        <v>-3.9709758885371021E-4</v>
      </c>
      <c r="AJ53">
        <f t="shared" si="7"/>
        <v>-79.724843735114632</v>
      </c>
      <c r="AK53">
        <f t="shared" si="22"/>
        <v>-52.086902785306719</v>
      </c>
      <c r="AL53">
        <f t="shared" si="8"/>
        <v>-131.81214361801023</v>
      </c>
      <c r="AN53">
        <f t="shared" si="26"/>
        <v>0</v>
      </c>
      <c r="AO53">
        <f t="shared" si="26"/>
        <v>0</v>
      </c>
      <c r="AP53">
        <f t="shared" si="26"/>
        <v>-1.8536432613502985E-12</v>
      </c>
      <c r="AQ53">
        <f t="shared" si="26"/>
        <v>-1.3740278348075244E-6</v>
      </c>
      <c r="AR53">
        <f t="shared" si="26"/>
        <v>-1.3740296884507859E-6</v>
      </c>
      <c r="AS53">
        <f t="shared" si="26"/>
        <v>-0.27586242091110502</v>
      </c>
      <c r="AT53">
        <f t="shared" si="26"/>
        <v>-0.18023013187528367</v>
      </c>
      <c r="AU53">
        <f t="shared" si="23"/>
        <v>-0.45609392681607724</v>
      </c>
      <c r="AW53">
        <v>50</v>
      </c>
      <c r="AX53">
        <f>IF(Z53&gt;0, (R53*SUMPRODUCT(K53:$K$98, X53:$X$98)-K53*$AZ$3)/Z53, 0)</f>
        <v>-15502266513927.203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2000000</v>
      </c>
      <c r="S54">
        <f t="shared" si="1"/>
        <v>-80384290549902.422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-664.37376748355268</v>
      </c>
      <c r="AC54">
        <f t="shared" si="2"/>
        <v>-593.19086502398977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-7.0097107311102119E-5</v>
      </c>
      <c r="AI54">
        <f t="shared" si="25"/>
        <v>-7.0097199554073505E-5</v>
      </c>
      <c r="AJ54">
        <f t="shared" si="7"/>
        <v>-71.182902459562911</v>
      </c>
      <c r="AK54">
        <f t="shared" si="22"/>
        <v>-46.506163723848694</v>
      </c>
      <c r="AL54">
        <f t="shared" si="8"/>
        <v>-117.68913628061117</v>
      </c>
      <c r="AN54">
        <f t="shared" si="26"/>
        <v>0</v>
      </c>
      <c r="AO54">
        <f t="shared" si="26"/>
        <v>0</v>
      </c>
      <c r="AP54">
        <f t="shared" si="26"/>
        <v>-2.849798332867586E-13</v>
      </c>
      <c r="AQ54">
        <f t="shared" si="26"/>
        <v>-2.1656134506508938E-7</v>
      </c>
      <c r="AR54">
        <f t="shared" si="26"/>
        <v>-2.165616300449227E-7</v>
      </c>
      <c r="AS54">
        <f t="shared" si="26"/>
        <v>-0.21991585235983727</v>
      </c>
      <c r="AT54">
        <f t="shared" si="26"/>
        <v>-0.14367835929598774</v>
      </c>
      <c r="AU54">
        <f t="shared" si="23"/>
        <v>-0.36359442821745508</v>
      </c>
      <c r="AW54">
        <v>51</v>
      </c>
      <c r="AX54">
        <f>IF(Z54&gt;0, (R54*SUMPRODUCT(K54:$K$98, X54:$X$98)-K54*$AZ$3)/Z54, 0)</f>
        <v>-80384290549902.422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2000000</v>
      </c>
      <c r="S55">
        <f t="shared" si="1"/>
        <v>-425887009989281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-593.19086502398977</v>
      </c>
      <c r="AC55">
        <f t="shared" si="2"/>
        <v>-529.63470110341655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-1.2124079080564403E-5</v>
      </c>
      <c r="AI55">
        <f t="shared" si="25"/>
        <v>-1.2124094625611818E-5</v>
      </c>
      <c r="AJ55">
        <f t="shared" si="7"/>
        <v>-63.556163920573226</v>
      </c>
      <c r="AK55">
        <f t="shared" si="22"/>
        <v>-41.523360551679289</v>
      </c>
      <c r="AL55">
        <f t="shared" si="8"/>
        <v>-105.07953659634714</v>
      </c>
      <c r="AN55">
        <f t="shared" si="26"/>
        <v>0</v>
      </c>
      <c r="AO55">
        <f t="shared" si="26"/>
        <v>0</v>
      </c>
      <c r="AP55">
        <f t="shared" si="26"/>
        <v>-4.2880009431456473E-14</v>
      </c>
      <c r="AQ55">
        <f t="shared" si="26"/>
        <v>-3.3443489198665679E-8</v>
      </c>
      <c r="AR55">
        <f t="shared" si="26"/>
        <v>-3.3443532078675115E-8</v>
      </c>
      <c r="AS55">
        <f t="shared" si="26"/>
        <v>-0.17531557386438357</v>
      </c>
      <c r="AT55">
        <f t="shared" si="26"/>
        <v>-0.11453950859892779</v>
      </c>
      <c r="AU55">
        <f t="shared" si="23"/>
        <v>-0.28985511590684343</v>
      </c>
      <c r="AW55">
        <v>52</v>
      </c>
      <c r="AX55">
        <f>IF(Z55&gt;0, (R55*SUMPRODUCT(K55:$K$98, X55:$X$98)-K55*$AZ$3)/Z55, 0)</f>
        <v>-425887009989281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2000000</v>
      </c>
      <c r="S56">
        <f t="shared" si="1"/>
        <v>-2309628834709611.5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-529.63470110341655</v>
      </c>
      <c r="AC56">
        <f t="shared" si="2"/>
        <v>-472.88812601441839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-2.0528427653166955E-6</v>
      </c>
      <c r="AI56">
        <f t="shared" si="25"/>
        <v>-2.0528453246463532E-6</v>
      </c>
      <c r="AJ56">
        <f t="shared" si="7"/>
        <v>-56.746575088998156</v>
      </c>
      <c r="AK56">
        <f t="shared" si="22"/>
        <v>-37.074429077239159</v>
      </c>
      <c r="AL56">
        <f t="shared" si="8"/>
        <v>-93.821006219082648</v>
      </c>
      <c r="AN56">
        <f t="shared" si="26"/>
        <v>0</v>
      </c>
      <c r="AO56">
        <f t="shared" si="26"/>
        <v>0</v>
      </c>
      <c r="AP56">
        <f t="shared" si="26"/>
        <v>-6.3033442727060489E-15</v>
      </c>
      <c r="AQ56">
        <f t="shared" si="26"/>
        <v>-5.0559233931015911E-9</v>
      </c>
      <c r="AR56">
        <f t="shared" si="26"/>
        <v>-5.0559296964458637E-9</v>
      </c>
      <c r="AS56">
        <f t="shared" si="26"/>
        <v>-0.13976050251788291</v>
      </c>
      <c r="AT56">
        <f t="shared" si="26"/>
        <v>-9.1310195025375823E-2</v>
      </c>
      <c r="AU56">
        <f t="shared" si="23"/>
        <v>-0.23107070259918847</v>
      </c>
      <c r="AW56">
        <v>53</v>
      </c>
      <c r="AX56">
        <f>IF(Z56&gt;0, (R56*SUMPRODUCT(K56:$K$98, X56:$X$98)-K56*$AZ$3)/Z56, 0)</f>
        <v>-2309628834709611.5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2000000</v>
      </c>
      <c r="S57">
        <f t="shared" si="1"/>
        <v>-1.2846110297122044E+16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-472.88812601441839</v>
      </c>
      <c r="AC57">
        <f t="shared" si="2"/>
        <v>-422.22154108872297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-3.3966250472036228E-7</v>
      </c>
      <c r="AI57">
        <f t="shared" si="25"/>
        <v>-3.3966291556606899E-7</v>
      </c>
      <c r="AJ57">
        <f t="shared" si="7"/>
        <v>-50.666584925695417</v>
      </c>
      <c r="AK57">
        <f t="shared" si="22"/>
        <v>-33.102168821009293</v>
      </c>
      <c r="AL57">
        <f t="shared" si="8"/>
        <v>-83.768754086367636</v>
      </c>
      <c r="AN57">
        <f t="shared" si="26"/>
        <v>0</v>
      </c>
      <c r="AO57">
        <f t="shared" si="26"/>
        <v>0</v>
      </c>
      <c r="AP57">
        <f t="shared" si="26"/>
        <v>-9.0345292611245262E-16</v>
      </c>
      <c r="AQ57">
        <f t="shared" si="26"/>
        <v>-7.4692050753329162E-10</v>
      </c>
      <c r="AR57">
        <f t="shared" si="26"/>
        <v>-7.4692141098621768E-10</v>
      </c>
      <c r="AS57">
        <f t="shared" si="26"/>
        <v>-0.11141621698525488</v>
      </c>
      <c r="AT57">
        <f t="shared" si="26"/>
        <v>-7.279192843671789E-2</v>
      </c>
      <c r="AU57">
        <f t="shared" si="23"/>
        <v>-0.18420814616889419</v>
      </c>
      <c r="AW57">
        <v>54</v>
      </c>
      <c r="AX57">
        <f>IF(Z57&gt;0, (R57*SUMPRODUCT(K57:$K$98, X57:$X$98)-K57*$AZ$3)/Z57, 0)</f>
        <v>-1.2846110297122044E+16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2000000</v>
      </c>
      <c r="S58">
        <f t="shared" si="1"/>
        <v>-7.3363219659115168E+16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-422.22154108872297</v>
      </c>
      <c r="AC58">
        <f t="shared" si="2"/>
        <v>-376.98351882987043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-5.4800779619255492E-8</v>
      </c>
      <c r="AI58">
        <f t="shared" si="25"/>
        <v>-5.4800843851632523E-8</v>
      </c>
      <c r="AJ58">
        <f t="shared" si="7"/>
        <v>-45.238022258852538</v>
      </c>
      <c r="AK58">
        <f t="shared" si="22"/>
        <v>-29.555507876210612</v>
      </c>
      <c r="AL58">
        <f t="shared" si="8"/>
        <v>-74.793530189863986</v>
      </c>
      <c r="AN58">
        <f t="shared" si="26"/>
        <v>0</v>
      </c>
      <c r="AO58">
        <f t="shared" si="26"/>
        <v>0</v>
      </c>
      <c r="AP58">
        <f t="shared" si="26"/>
        <v>-1.2611383932984665E-16</v>
      </c>
      <c r="AQ58">
        <f t="shared" si="26"/>
        <v>-1.0759584240027141E-10</v>
      </c>
      <c r="AR58">
        <f t="shared" si="26"/>
        <v>-1.0759596851411074E-10</v>
      </c>
      <c r="AS58">
        <f t="shared" si="26"/>
        <v>-8.8820326047937978E-2</v>
      </c>
      <c r="AT58">
        <f t="shared" si="26"/>
        <v>-5.8029279685491097E-2</v>
      </c>
      <c r="AU58">
        <f t="shared" si="23"/>
        <v>-0.14684960584102502</v>
      </c>
      <c r="AW58">
        <v>55</v>
      </c>
      <c r="AX58">
        <f>IF(Z58&gt;0, (R58*SUMPRODUCT(K58:$K$98, X58:$X$98)-K58*$AZ$3)/Z58, 0)</f>
        <v>-7.3363219659115168E+16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2000000</v>
      </c>
      <c r="S59">
        <f t="shared" si="1"/>
        <v>-4.3103513312318707E+17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-376.98351882987043</v>
      </c>
      <c r="AC59">
        <f t="shared" si="2"/>
        <v>-336.59242752676414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-8.6126220145266095E-9</v>
      </c>
      <c r="AI59">
        <f t="shared" si="25"/>
        <v>-8.6126317756922795E-9</v>
      </c>
      <c r="AJ59">
        <f t="shared" si="7"/>
        <v>-40.391091303106293</v>
      </c>
      <c r="AK59">
        <f t="shared" si="22"/>
        <v>-26.388846318090934</v>
      </c>
      <c r="AL59">
        <f t="shared" si="8"/>
        <v>-66.779937629809865</v>
      </c>
      <c r="AN59">
        <f t="shared" si="26"/>
        <v>0</v>
      </c>
      <c r="AO59">
        <f t="shared" si="26"/>
        <v>0</v>
      </c>
      <c r="AP59">
        <f t="shared" si="26"/>
        <v>-1.7111670712222135E-17</v>
      </c>
      <c r="AQ59">
        <f t="shared" si="26"/>
        <v>-1.5098232819837057E-11</v>
      </c>
      <c r="AR59">
        <f t="shared" si="26"/>
        <v>-1.5098249931507768E-11</v>
      </c>
      <c r="AS59">
        <f t="shared" si="26"/>
        <v>-7.0807020128482195E-2</v>
      </c>
      <c r="AT59">
        <f t="shared" si="26"/>
        <v>-4.6260586484049494E-2</v>
      </c>
      <c r="AU59">
        <f t="shared" si="23"/>
        <v>-0.11706760662762995</v>
      </c>
      <c r="AW59">
        <v>56</v>
      </c>
      <c r="AX59">
        <f>IF(Z59&gt;0, (R59*SUMPRODUCT(K59:$K$98, X59:$X$98)-K59*$AZ$3)/Z59, 0)</f>
        <v>-4.3103513312318707E+17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2000000</v>
      </c>
      <c r="S60">
        <f t="shared" si="1"/>
        <v>-2.6080839635198228E+18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-336.59242752676414</v>
      </c>
      <c r="AC60">
        <f t="shared" si="2"/>
        <v>-300.52895314890975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-1.3157090730996732E-9</v>
      </c>
      <c r="AI60">
        <f t="shared" si="25"/>
        <v>-1.3157105134719798E-9</v>
      </c>
      <c r="AJ60">
        <f t="shared" si="7"/>
        <v>-36.063474377854391</v>
      </c>
      <c r="AK60">
        <f t="shared" si="22"/>
        <v>-23.561469926873492</v>
      </c>
      <c r="AL60">
        <f t="shared" si="8"/>
        <v>-59.624944306043595</v>
      </c>
      <c r="AN60">
        <f t="shared" si="26"/>
        <v>0</v>
      </c>
      <c r="AO60">
        <f t="shared" si="26"/>
        <v>0</v>
      </c>
      <c r="AP60">
        <f t="shared" si="26"/>
        <v>-2.2544856254210623E-18</v>
      </c>
      <c r="AQ60">
        <f t="shared" si="26"/>
        <v>-2.0593614435183321E-12</v>
      </c>
      <c r="AR60">
        <f t="shared" si="26"/>
        <v>-2.0593636980039574E-12</v>
      </c>
      <c r="AS60">
        <f t="shared" si="26"/>
        <v>-5.6446922934184518E-2</v>
      </c>
      <c r="AT60">
        <f t="shared" si="26"/>
        <v>-3.687865631701405E-2</v>
      </c>
      <c r="AU60">
        <f t="shared" si="23"/>
        <v>-9.3325579253257934E-2</v>
      </c>
      <c r="AW60">
        <v>57</v>
      </c>
      <c r="AX60">
        <f>IF(Z60&gt;0, (R60*SUMPRODUCT(K60:$K$98, X60:$X$98)-K60*$AZ$3)/Z60, 0)</f>
        <v>-2.6080839635198228E+18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2000000</v>
      </c>
      <c r="S61">
        <f t="shared" si="1"/>
        <v>-1.6258239967551879E+19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-300.52895314890975</v>
      </c>
      <c r="AC61">
        <f t="shared" si="2"/>
        <v>-268.32942245438545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-1.9514655142307553E-10</v>
      </c>
      <c r="AI61">
        <f t="shared" si="25"/>
        <v>-1.9514675772571267E-10</v>
      </c>
      <c r="AJ61">
        <f t="shared" si="7"/>
        <v>-32.199530694524299</v>
      </c>
      <c r="AK61">
        <f t="shared" si="22"/>
        <v>-21.037026720423686</v>
      </c>
      <c r="AL61">
        <f t="shared" si="8"/>
        <v>-53.236557415143125</v>
      </c>
      <c r="AN61">
        <f t="shared" si="26"/>
        <v>0</v>
      </c>
      <c r="AO61">
        <f t="shared" si="26"/>
        <v>0</v>
      </c>
      <c r="AP61">
        <f t="shared" si="26"/>
        <v>-2.8830983973071748E-19</v>
      </c>
      <c r="AQ61">
        <f t="shared" si="26"/>
        <v>-2.7271910695263532E-13</v>
      </c>
      <c r="AR61">
        <f t="shared" si="26"/>
        <v>-2.7271939526247504E-13</v>
      </c>
      <c r="AS61">
        <f t="shared" si="26"/>
        <v>-4.4999141369742174E-2</v>
      </c>
      <c r="AT61">
        <f t="shared" si="26"/>
        <v>-2.9399439028233151E-2</v>
      </c>
      <c r="AU61">
        <f t="shared" si="23"/>
        <v>-7.4398580398248038E-2</v>
      </c>
      <c r="AW61">
        <v>58</v>
      </c>
      <c r="AX61">
        <f>IF(Z61&gt;0, (R61*SUMPRODUCT(K61:$K$98, X61:$X$98)-K61*$AZ$3)/Z61, 0)</f>
        <v>-1.6258239967551879E+19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2000000</v>
      </c>
      <c r="S62">
        <f t="shared" si="1"/>
        <v>-1.045900246490276E+20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-268.32942245438545</v>
      </c>
      <c r="AC62">
        <f t="shared" si="2"/>
        <v>-239.57984147713012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-2.8097024309569717E-11</v>
      </c>
      <c r="AI62">
        <f t="shared" si="25"/>
        <v>-2.8097052942778557E-11</v>
      </c>
      <c r="AJ62">
        <f t="shared" si="7"/>
        <v>-28.749580977255334</v>
      </c>
      <c r="AK62">
        <f t="shared" si="22"/>
        <v>-18.783059571806984</v>
      </c>
      <c r="AL62">
        <f t="shared" si="8"/>
        <v>-47.532640549090416</v>
      </c>
      <c r="AN62">
        <f t="shared" si="26"/>
        <v>0</v>
      </c>
      <c r="AO62">
        <f t="shared" si="26"/>
        <v>0</v>
      </c>
      <c r="AP62">
        <f t="shared" si="26"/>
        <v>-3.5727833624861047E-20</v>
      </c>
      <c r="AQ62">
        <f t="shared" si="26"/>
        <v>-3.5058795381937988E-14</v>
      </c>
      <c r="AR62">
        <f t="shared" si="26"/>
        <v>-3.5058831109771617E-14</v>
      </c>
      <c r="AS62">
        <f t="shared" si="26"/>
        <v>-3.5873039995013165E-2</v>
      </c>
      <c r="AT62">
        <f t="shared" si="26"/>
        <v>-2.3437052796742141E-2</v>
      </c>
      <c r="AU62">
        <f t="shared" si="23"/>
        <v>-5.9310092791790364E-2</v>
      </c>
      <c r="AW62">
        <v>59</v>
      </c>
      <c r="AX62">
        <f>IF(Z62&gt;0, (R62*SUMPRODUCT(K62:$K$98, X62:$X$98)-K62*$AZ$3)/Z62, 0)</f>
        <v>-1.045900246490276E+20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2000000</v>
      </c>
      <c r="S63">
        <f t="shared" si="1"/>
        <v>-6.9545151042124775E+20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-239.57984147713012</v>
      </c>
      <c r="AC63">
        <f t="shared" si="2"/>
        <v>-213.91057274743764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-3.9203299355655045E-12</v>
      </c>
      <c r="AI63">
        <f t="shared" si="25"/>
        <v>-3.9203337803801595E-12</v>
      </c>
      <c r="AJ63">
        <f t="shared" si="7"/>
        <v>-25.669268729692476</v>
      </c>
      <c r="AK63">
        <f t="shared" si="22"/>
        <v>-16.770588903399108</v>
      </c>
      <c r="AL63">
        <f t="shared" si="8"/>
        <v>-42.4398576330955</v>
      </c>
      <c r="AN63">
        <f t="shared" si="26"/>
        <v>0</v>
      </c>
      <c r="AO63">
        <f t="shared" si="26"/>
        <v>0</v>
      </c>
      <c r="AP63">
        <f t="shared" si="26"/>
        <v>-4.2834534208822651E-21</v>
      </c>
      <c r="AQ63">
        <f t="shared" si="26"/>
        <v>-4.3675839224606149E-15</v>
      </c>
      <c r="AR63">
        <f t="shared" si="26"/>
        <v>-4.3675882059140357E-15</v>
      </c>
      <c r="AS63">
        <f t="shared" si="26"/>
        <v>-2.859776785316762E-2</v>
      </c>
      <c r="AT63">
        <f t="shared" si="26"/>
        <v>-1.8683874997402872E-2</v>
      </c>
      <c r="AU63">
        <f t="shared" si="23"/>
        <v>-4.7281642850574852E-2</v>
      </c>
      <c r="AW63">
        <v>60</v>
      </c>
      <c r="AX63">
        <f>IF(Z63&gt;0, (R63*SUMPRODUCT(K63:$K$98, X63:$X$98)-K63*$AZ$3)/Z63, 0)</f>
        <v>-6.9545151042124775E+20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2000000</v>
      </c>
      <c r="S64">
        <f t="shared" si="1"/>
        <v>-4.7869261444661253E+21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-213.91057274743764</v>
      </c>
      <c r="AC64">
        <f t="shared" si="2"/>
        <v>-190.99158281021218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-5.2922147009055118E-13</v>
      </c>
      <c r="AI64">
        <f t="shared" si="25"/>
        <v>-5.2922196882287193E-13</v>
      </c>
      <c r="AJ64">
        <f t="shared" si="7"/>
        <v>-22.918989937225462</v>
      </c>
      <c r="AK64">
        <f t="shared" si="22"/>
        <v>-14.973740092320636</v>
      </c>
      <c r="AL64">
        <f t="shared" si="8"/>
        <v>-37.892730029546627</v>
      </c>
      <c r="AN64">
        <f t="shared" si="26"/>
        <v>0</v>
      </c>
      <c r="AO64">
        <f t="shared" si="26"/>
        <v>0</v>
      </c>
      <c r="AP64">
        <f t="shared" si="26"/>
        <v>-4.9609874801316024E-22</v>
      </c>
      <c r="AQ64">
        <f t="shared" si="26"/>
        <v>-5.2642689841410039E-16</v>
      </c>
      <c r="AR64">
        <f t="shared" si="26"/>
        <v>-5.2642739451284845E-16</v>
      </c>
      <c r="AS64">
        <f t="shared" si="26"/>
        <v>-2.2797965444170652E-2</v>
      </c>
      <c r="AT64">
        <f t="shared" si="26"/>
        <v>-1.489467075685816E-2</v>
      </c>
      <c r="AU64">
        <f t="shared" si="23"/>
        <v>-3.7692636201029341E-2</v>
      </c>
      <c r="AW64">
        <v>61</v>
      </c>
      <c r="AX64">
        <f>IF(Z64&gt;0, (R64*SUMPRODUCT(K64:$K$98, X64:$X$98)-K64*$AZ$3)/Z64, 0)</f>
        <v>-4.7869261444661253E+21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2000000</v>
      </c>
      <c r="S65">
        <f t="shared" si="1"/>
        <v>-3.4155907929091984E+22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-190.99158281021218</v>
      </c>
      <c r="AC65">
        <f t="shared" si="2"/>
        <v>-170.52819893768941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-6.9013916862592404E-14</v>
      </c>
      <c r="AI65">
        <f t="shared" si="25"/>
        <v>-6.9013979270609517E-14</v>
      </c>
      <c r="AJ65">
        <f t="shared" si="7"/>
        <v>-20.463383872522769</v>
      </c>
      <c r="AK65">
        <f t="shared" si="22"/>
        <v>-13.369410796714854</v>
      </c>
      <c r="AL65">
        <f t="shared" si="8"/>
        <v>-33.832794669237693</v>
      </c>
      <c r="AN65">
        <f t="shared" si="26"/>
        <v>0</v>
      </c>
      <c r="AO65">
        <f t="shared" si="26"/>
        <v>0</v>
      </c>
      <c r="AP65">
        <f t="shared" si="26"/>
        <v>-5.5427204907111793E-23</v>
      </c>
      <c r="AQ65">
        <f t="shared" si="26"/>
        <v>-6.129418443386621E-17</v>
      </c>
      <c r="AR65">
        <f t="shared" si="26"/>
        <v>-6.1294239861071112E-17</v>
      </c>
      <c r="AS65">
        <f t="shared" si="26"/>
        <v>-1.8174398472712603E-2</v>
      </c>
      <c r="AT65">
        <f t="shared" si="26"/>
        <v>-1.1873940335505548E-2</v>
      </c>
      <c r="AU65">
        <f t="shared" si="23"/>
        <v>-3.0048338808218212E-2</v>
      </c>
      <c r="AW65">
        <v>62</v>
      </c>
      <c r="AX65">
        <f>IF(Z65&gt;0, (R65*SUMPRODUCT(K65:$K$98, X65:$X$98)-K65*$AZ$3)/Z65, 0)</f>
        <v>-3.4155907929091984E+22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2000000</v>
      </c>
      <c r="S66">
        <f t="shared" si="1"/>
        <v>-2.5302569625528379E+23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-170.52819893768941</v>
      </c>
      <c r="AC66">
        <f t="shared" si="2"/>
        <v>-152.25732048007984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-8.6819369640746975E-15</v>
      </c>
      <c r="AI66">
        <f t="shared" si="25"/>
        <v>-8.6819444859056186E-15</v>
      </c>
      <c r="AJ66">
        <f t="shared" si="7"/>
        <v>-18.27087845760957</v>
      </c>
      <c r="AK66">
        <f t="shared" si="22"/>
        <v>-11.936973925638259</v>
      </c>
      <c r="AL66">
        <f t="shared" si="8"/>
        <v>-30.207852383247836</v>
      </c>
      <c r="AN66">
        <f t="shared" si="26"/>
        <v>0</v>
      </c>
      <c r="AO66">
        <f t="shared" si="26"/>
        <v>0</v>
      </c>
      <c r="AP66">
        <f t="shared" si="26"/>
        <v>-5.9646935918323916E-24</v>
      </c>
      <c r="AQ66">
        <f t="shared" si="26"/>
        <v>-6.8846394335983416E-18</v>
      </c>
      <c r="AR66">
        <f t="shared" si="26"/>
        <v>-6.8846453982919328E-18</v>
      </c>
      <c r="AS66">
        <f t="shared" si="26"/>
        <v>-1.4488519190619066E-2</v>
      </c>
      <c r="AT66">
        <f t="shared" si="26"/>
        <v>-9.4658325378711283E-3</v>
      </c>
      <c r="AU66">
        <f t="shared" si="23"/>
        <v>-2.3954351728490201E-2</v>
      </c>
      <c r="AW66">
        <v>63</v>
      </c>
      <c r="AX66">
        <f>IF(Z66&gt;0, (R66*SUMPRODUCT(K66:$K$98, X66:$X$98)-K66*$AZ$3)/Z66, 0)</f>
        <v>-2.5302569625528379E+23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-1.9494437689476157E+24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-152.25732048007984</v>
      </c>
      <c r="AC67">
        <f t="shared" ref="AC67:AC79" si="29">S67*Z67</f>
        <v>-135.94403614292844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-1.0519884540579224E-15</v>
      </c>
      <c r="AI67">
        <f t="shared" ref="AI67:AI79" si="33">SUM(AE67:AH67)</f>
        <v>-1.0519893257426968E-15</v>
      </c>
      <c r="AJ67">
        <f t="shared" ref="AJ67:AJ79" si="34">AB67-AC67</f>
        <v>-16.313284337151401</v>
      </c>
      <c r="AK67">
        <f t="shared" si="22"/>
        <v>-10.65801243360559</v>
      </c>
      <c r="AL67">
        <f t="shared" ref="AL67:AL79" si="35">SUM(AI67:AK67)</f>
        <v>-26.971296770756993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-7.448306203840418E-19</v>
      </c>
      <c r="AR67">
        <f t="shared" si="36"/>
        <v>-7.4483123755575016E-19</v>
      </c>
      <c r="AS67">
        <f t="shared" si="36"/>
        <v>-1.1550158793541985E-2</v>
      </c>
      <c r="AT67">
        <f t="shared" si="36"/>
        <v>-7.5461037451141017E-3</v>
      </c>
      <c r="AU67">
        <f t="shared" si="23"/>
        <v>-1.9096262538656088E-2</v>
      </c>
      <c r="AW67">
        <v>64</v>
      </c>
      <c r="AX67">
        <f>IF(Z67&gt;0, (R67*SUMPRODUCT(K67:$K$98, X67:$X$98)-K67*$AZ$3)/Z67, 0)</f>
        <v>-1.9494437689476157E+24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7"/>
        <v>2000000</v>
      </c>
      <c r="S68">
        <f t="shared" si="28"/>
        <v>-1.5646810625311168E+25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-135.94403614292844</v>
      </c>
      <c r="AC68">
        <f t="shared" si="29"/>
        <v>-121.37860369904324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-1.225600637845404E-16</v>
      </c>
      <c r="AI68">
        <f t="shared" si="33"/>
        <v>-1.2256016075206832E-16</v>
      </c>
      <c r="AJ68">
        <f t="shared" si="34"/>
        <v>-14.5654324438852</v>
      </c>
      <c r="AK68">
        <f t="shared" si="22"/>
        <v>-9.5160825300049918</v>
      </c>
      <c r="AL68">
        <f t="shared" si="35"/>
        <v>-24.081514973890194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-7.7477840036120586E-20</v>
      </c>
      <c r="AR68">
        <f t="shared" si="36"/>
        <v>-7.7477901335326743E-20</v>
      </c>
      <c r="AS68">
        <f t="shared" si="36"/>
        <v>-9.2077158749537622E-3</v>
      </c>
      <c r="AT68">
        <f t="shared" si="36"/>
        <v>-6.0157077049697886E-3</v>
      </c>
      <c r="AU68">
        <f t="shared" si="23"/>
        <v>-1.5223423579923552E-2</v>
      </c>
      <c r="AW68">
        <v>65</v>
      </c>
      <c r="AX68">
        <f>IF(Z68&gt;0, (R68*SUMPRODUCT(K68:$K$98, X68:$X$98)-K68*$AZ$3)/Z68, 0)</f>
        <v>-1.5646810625311168E+25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7"/>
        <v>2000000</v>
      </c>
      <c r="S69">
        <f t="shared" si="28"/>
        <v>-1.3103408315041606E+26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-121.37860369904324</v>
      </c>
      <c r="AC69">
        <f t="shared" si="29"/>
        <v>-108.37375330271718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-1.3705525670418297E-17</v>
      </c>
      <c r="AI69">
        <f t="shared" si="33"/>
        <v>-1.3705536008735501E-17</v>
      </c>
      <c r="AJ69">
        <f t="shared" si="34"/>
        <v>-13.004850396326063</v>
      </c>
      <c r="AK69">
        <f t="shared" si="22"/>
        <v>-8.4965022589330275</v>
      </c>
      <c r="AL69">
        <f t="shared" si="35"/>
        <v>-21.50135265525909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-7.735817244520176E-21</v>
      </c>
      <c r="AR69">
        <f t="shared" si="36"/>
        <v>-7.73582307978213E-21</v>
      </c>
      <c r="AS69">
        <f t="shared" si="36"/>
        <v>-7.3403347217424718E-3</v>
      </c>
      <c r="AT69">
        <f t="shared" si="36"/>
        <v>-4.7956853515384147E-3</v>
      </c>
      <c r="AU69">
        <f t="shared" si="23"/>
        <v>-1.2136020073280887E-2</v>
      </c>
      <c r="AW69">
        <v>66</v>
      </c>
      <c r="AX69">
        <f>IF(Z69&gt;0, (R69*SUMPRODUCT(K69:$K$98, X69:$X$98)-K69*$AZ$3)/Z69, 0)</f>
        <v>-1.3103408315041606E+26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7"/>
        <v>2000000</v>
      </c>
      <c r="S70">
        <f t="shared" si="28"/>
        <v>-1.1555441223812607E+27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-108.37375330271718</v>
      </c>
      <c r="AC70">
        <f t="shared" si="29"/>
        <v>-96.762279734568907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-1.4701146118071397E-18</v>
      </c>
      <c r="AI70">
        <f t="shared" si="33"/>
        <v>-1.4701156585248488E-18</v>
      </c>
      <c r="AJ70">
        <f t="shared" si="34"/>
        <v>-11.61147356814827</v>
      </c>
      <c r="AK70">
        <f t="shared" si="22"/>
        <v>-7.5861627311902033</v>
      </c>
      <c r="AL70">
        <f t="shared" si="35"/>
        <v>-19.197636299338473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-7.4087284202256553E-22</v>
      </c>
      <c r="AR70">
        <f t="shared" si="36"/>
        <v>-7.4087336952206644E-22</v>
      </c>
      <c r="AS70">
        <f t="shared" si="36"/>
        <v>-5.8516698993482715E-3</v>
      </c>
      <c r="AT70">
        <f t="shared" si="36"/>
        <v>-3.8230910009075377E-3</v>
      </c>
      <c r="AU70">
        <f t="shared" si="23"/>
        <v>-9.6747609002558084E-3</v>
      </c>
      <c r="AW70">
        <v>67</v>
      </c>
      <c r="AX70">
        <f>IF(Z70&gt;0, (R70*SUMPRODUCT(K70:$K$98, X70:$X$98)-K70*$AZ$3)/Z70, 0)</f>
        <v>-1.1555441223812607E+27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7"/>
        <v>2000000</v>
      </c>
      <c r="S71">
        <f t="shared" si="28"/>
        <v>-1.0757809978155702E+28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-96.762279734568907</v>
      </c>
      <c r="AC71">
        <f t="shared" si="29"/>
        <v>-86.394892620150799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-1.4973828579742834E-19</v>
      </c>
      <c r="AI71">
        <f t="shared" si="33"/>
        <v>-1.4973838618367425E-19</v>
      </c>
      <c r="AJ71">
        <f t="shared" si="34"/>
        <v>-10.367387114418108</v>
      </c>
      <c r="AK71">
        <f t="shared" si="22"/>
        <v>-6.7733595814198244</v>
      </c>
      <c r="AL71">
        <f t="shared" si="35"/>
        <v>-17.140746695837933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-6.7376324454171085E-23</v>
      </c>
      <c r="AR71">
        <f t="shared" si="36"/>
        <v>-6.737636962402352E-23</v>
      </c>
      <c r="AS71">
        <f t="shared" si="36"/>
        <v>-4.6649154172100421E-3</v>
      </c>
      <c r="AT71">
        <f t="shared" si="36"/>
        <v>-3.0477447392438912E-3</v>
      </c>
      <c r="AU71">
        <f t="shared" si="23"/>
        <v>-7.7126601564539337E-3</v>
      </c>
      <c r="AW71">
        <v>68</v>
      </c>
      <c r="AX71">
        <f>IF(Z71&gt;0, (R71*SUMPRODUCT(K71:$K$98, X71:$X$98)-K71*$AZ$3)/Z71, 0)</f>
        <v>-1.0757809978155702E+28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7"/>
        <v>2000000</v>
      </c>
      <c r="S72">
        <f t="shared" si="28"/>
        <v>-1.060165178622941E+29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-86.394892620150799</v>
      </c>
      <c r="AC72">
        <f t="shared" si="29"/>
        <v>-77.138296982277495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-1.4445968548157439E-20</v>
      </c>
      <c r="AI72">
        <f t="shared" si="33"/>
        <v>-1.4445977643237448E-20</v>
      </c>
      <c r="AJ72">
        <f t="shared" si="34"/>
        <v>-9.2565956378733034</v>
      </c>
      <c r="AK72">
        <f t="shared" ref="AK72:AK79" si="49">G72*SUM(AB72:AB72, AE72:AF72)</f>
        <v>-6.0476424834105567</v>
      </c>
      <c r="AL72">
        <f t="shared" si="35"/>
        <v>-15.304238121283859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-5.8036752184225806E-24</v>
      </c>
      <c r="AR72">
        <f t="shared" si="36"/>
        <v>-5.8036788723756042E-24</v>
      </c>
      <c r="AS72">
        <f t="shared" si="36"/>
        <v>-3.718842009893206E-3</v>
      </c>
      <c r="AT72">
        <f t="shared" si="36"/>
        <v>-2.4296434464635606E-3</v>
      </c>
      <c r="AU72">
        <f t="shared" si="23"/>
        <v>-6.1484854563567662E-3</v>
      </c>
      <c r="AW72">
        <v>69</v>
      </c>
      <c r="AX72">
        <f>IF(Z72&gt;0, (R72*SUMPRODUCT(K72:$K$98, X72:$X$98)-K72*$AZ$3)/Z72, 0)</f>
        <v>-1.060165178622941E+29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7"/>
        <v>2000000</v>
      </c>
      <c r="S73">
        <f t="shared" si="28"/>
        <v>-1.1092032253646526E+30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-77.138296982277495</v>
      </c>
      <c r="AC73">
        <f t="shared" si="29"/>
        <v>-68.873479448462035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-1.3164751719125461E-21</v>
      </c>
      <c r="AI73">
        <f t="shared" si="33"/>
        <v>-1.3164759480719309E-21</v>
      </c>
      <c r="AJ73">
        <f t="shared" si="34"/>
        <v>-8.2648175338154601</v>
      </c>
      <c r="AK73">
        <f t="shared" si="49"/>
        <v>-5.3996807887594249</v>
      </c>
      <c r="AL73">
        <f t="shared" si="35"/>
        <v>-13.664498322574886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-4.7222729509937336E-25</v>
      </c>
      <c r="AR73">
        <f t="shared" si="36"/>
        <v>-4.7222757351225545E-25</v>
      </c>
      <c r="AS73">
        <f t="shared" si="36"/>
        <v>-2.9646380818663986E-3</v>
      </c>
      <c r="AT73">
        <f t="shared" si="36"/>
        <v>-1.9368968801527105E-3</v>
      </c>
      <c r="AU73">
        <f t="shared" si="23"/>
        <v>-4.9015349620191093E-3</v>
      </c>
      <c r="AW73">
        <v>70</v>
      </c>
      <c r="AX73">
        <f>IF(Z73&gt;0, (R73*SUMPRODUCT(K73:$K$98, X73:$X$98)-K73*$AZ$3)/Z73, 0)</f>
        <v>-1.1092032253646526E+30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7"/>
        <v>2000000</v>
      </c>
      <c r="S74">
        <f t="shared" si="28"/>
        <v>-1.2360225438533154E+31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-68.873479448462035</v>
      </c>
      <c r="AC74">
        <f t="shared" si="29"/>
        <v>-61.494178078983964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-1.1299331380044209E-22</v>
      </c>
      <c r="AI74">
        <f t="shared" si="33"/>
        <v>-1.1299337599002188E-22</v>
      </c>
      <c r="AJ74">
        <f t="shared" si="34"/>
        <v>-7.3793013694780711</v>
      </c>
      <c r="AK74">
        <f t="shared" si="49"/>
        <v>-4.8211435613923426</v>
      </c>
      <c r="AL74">
        <f t="shared" si="35"/>
        <v>-12.200444930870415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-3.6188712804790146E-26</v>
      </c>
      <c r="AR74">
        <f t="shared" si="36"/>
        <v>-3.6188732722436307E-26</v>
      </c>
      <c r="AS74">
        <f t="shared" si="36"/>
        <v>-2.3633913280184876E-3</v>
      </c>
      <c r="AT74">
        <f t="shared" si="36"/>
        <v>-1.5440823343054128E-3</v>
      </c>
      <c r="AU74">
        <f t="shared" si="23"/>
        <v>-3.9074736623239004E-3</v>
      </c>
      <c r="AW74">
        <v>71</v>
      </c>
      <c r="AX74">
        <f>IF(Z74&gt;0, (R74*SUMPRODUCT(K74:$K$98, X74:$X$98)-K74*$AZ$3)/Z74, 0)</f>
        <v>-1.2360225438533154E+31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7"/>
        <v>2000000</v>
      </c>
      <c r="S75">
        <f t="shared" si="28"/>
        <v>-1.4726803848933402E+32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-61.494178078983964</v>
      </c>
      <c r="AC75">
        <f t="shared" si="29"/>
        <v>-54.90551614194996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-9.1051752310510822E-24</v>
      </c>
      <c r="AI75">
        <f t="shared" si="33"/>
        <v>-9.1051798913898689E-24</v>
      </c>
      <c r="AJ75">
        <f t="shared" si="34"/>
        <v>-6.5886619370340043</v>
      </c>
      <c r="AK75">
        <f t="shared" si="49"/>
        <v>-4.3045924655288781</v>
      </c>
      <c r="AL75">
        <f t="shared" si="35"/>
        <v>-10.893254402562881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-2.6036983990402271E-27</v>
      </c>
      <c r="AR75">
        <f t="shared" si="36"/>
        <v>-2.6036997317017442E-27</v>
      </c>
      <c r="AS75">
        <f t="shared" si="36"/>
        <v>-1.8840810969535172E-3</v>
      </c>
      <c r="AT75">
        <f t="shared" si="36"/>
        <v>-1.2309329833429632E-3</v>
      </c>
      <c r="AU75">
        <f t="shared" si="23"/>
        <v>-3.1150140802964801E-3</v>
      </c>
      <c r="AW75">
        <v>72</v>
      </c>
      <c r="AX75">
        <f>IF(Z75&gt;0, (R75*SUMPRODUCT(K75:$K$98, X75:$X$98)-K75*$AZ$3)/Z75, 0)</f>
        <v>-1.4726803848933402E+32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7"/>
        <v>2000000</v>
      </c>
      <c r="S76">
        <f t="shared" si="28"/>
        <v>-1.8851338666984047E+33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-54.90551614194996</v>
      </c>
      <c r="AC76">
        <f t="shared" si="29"/>
        <v>-49.022782269598174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-6.8618779525716744E-25</v>
      </c>
      <c r="AI76">
        <f t="shared" si="33"/>
        <v>-6.8618812031884563E-25</v>
      </c>
      <c r="AJ76">
        <f t="shared" si="34"/>
        <v>-5.8827338723517855</v>
      </c>
      <c r="AK76">
        <f t="shared" si="49"/>
        <v>-3.8433861299364978</v>
      </c>
      <c r="AL76">
        <f t="shared" si="35"/>
        <v>-9.7261200022882832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-1.7519726994097241E-28</v>
      </c>
      <c r="AR76">
        <f t="shared" si="36"/>
        <v>-1.7519735293562631E-28</v>
      </c>
      <c r="AS76">
        <f t="shared" si="36"/>
        <v>-1.5019779153009533E-3</v>
      </c>
      <c r="AT76">
        <f t="shared" si="36"/>
        <v>-9.8129223799662234E-4</v>
      </c>
      <c r="AU76">
        <f t="shared" si="23"/>
        <v>-2.4832701532975757E-3</v>
      </c>
      <c r="AW76">
        <v>73</v>
      </c>
      <c r="AX76">
        <f>IF(Z76&gt;0, (R76*SUMPRODUCT(K76:$K$98, X76:$X$98)-K76*$AZ$3)/Z76, 0)</f>
        <v>-1.8851338666984047E+33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7"/>
        <v>2000000</v>
      </c>
      <c r="S77">
        <f t="shared" si="28"/>
        <v>-2.6069758813369008E+34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-49.022782269598174</v>
      </c>
      <c r="AC77">
        <f t="shared" si="29"/>
        <v>-43.770341312141227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-4.8131829955371762E-26</v>
      </c>
      <c r="AI77">
        <f t="shared" si="33"/>
        <v>-4.8131850942495977E-26</v>
      </c>
      <c r="AJ77">
        <f t="shared" si="34"/>
        <v>-5.2524409574569475</v>
      </c>
      <c r="AK77">
        <f t="shared" si="49"/>
        <v>-3.4315947588718725</v>
      </c>
      <c r="AL77">
        <f t="shared" si="35"/>
        <v>-8.68403571632882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-1.0972325838975004E-29</v>
      </c>
      <c r="AR77">
        <f t="shared" si="36"/>
        <v>-1.0972330623284379E-29</v>
      </c>
      <c r="AS77">
        <f t="shared" si="36"/>
        <v>-1.1973675982947642E-3</v>
      </c>
      <c r="AT77">
        <f t="shared" si="36"/>
        <v>-7.8228016421924595E-4</v>
      </c>
      <c r="AU77">
        <f t="shared" si="23"/>
        <v>-1.97964776251401E-3</v>
      </c>
      <c r="AW77">
        <v>74</v>
      </c>
      <c r="AX77">
        <f>IF(Z77&gt;0, (R77*SUMPRODUCT(K77:$K$98, X77:$X$98)-K77*$AZ$3)/Z77, 0)</f>
        <v>-2.6069758813369008E+34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7"/>
        <v>2000000</v>
      </c>
      <c r="S78">
        <f t="shared" si="28"/>
        <v>-3.9201737002434796E+35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-43.770341312141227</v>
      </c>
      <c r="AC78">
        <f t="shared" si="29"/>
        <v>-39.080661885840378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-3.1249781780492111E-27</v>
      </c>
      <c r="AI78">
        <f t="shared" si="33"/>
        <v>-3.1249794241885684E-27</v>
      </c>
      <c r="AJ78">
        <f t="shared" si="34"/>
        <v>-4.6896794263008488</v>
      </c>
      <c r="AK78">
        <f t="shared" si="49"/>
        <v>-3.0639238918498863</v>
      </c>
      <c r="AL78">
        <f t="shared" si="35"/>
        <v>-7.7536033181507351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-6.360559047826631E-31</v>
      </c>
      <c r="AR78">
        <f t="shared" si="36"/>
        <v>-6.3605615842100911E-31</v>
      </c>
      <c r="AS78">
        <f t="shared" si="36"/>
        <v>-9.5453411853855608E-4</v>
      </c>
      <c r="AT78">
        <f t="shared" si="36"/>
        <v>-6.2362895744518963E-4</v>
      </c>
      <c r="AU78">
        <f t="shared" si="23"/>
        <v>-1.5781630759837458E-3</v>
      </c>
      <c r="AW78">
        <v>75</v>
      </c>
      <c r="AX78">
        <f>IF(Z78&gt;0, (R78*SUMPRODUCT(K78:$K$98, X78:$X$98)-K78*$AZ$3)/Z78, 0)</f>
        <v>-3.9201737002434796E+35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-39.080661885840378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-1.9938229718450026E-28</v>
      </c>
      <c r="AI79">
        <f t="shared" si="33"/>
        <v>-1.9938229718450026E-28</v>
      </c>
      <c r="AJ79">
        <f t="shared" si="34"/>
        <v>-39.080661885840378</v>
      </c>
      <c r="AK79">
        <f t="shared" si="49"/>
        <v>-2.7356463320088267</v>
      </c>
      <c r="AL79">
        <f t="shared" si="35"/>
        <v>-41.816308217849205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-3.6234049432769706E-32</v>
      </c>
      <c r="AR79">
        <f t="shared" si="36"/>
        <v>-3.6234049432769706E-32</v>
      </c>
      <c r="AS79">
        <f t="shared" si="36"/>
        <v>-7.1021883819832989E-3</v>
      </c>
      <c r="AT79">
        <f t="shared" si="36"/>
        <v>-4.9715318673883096E-4</v>
      </c>
      <c r="AU79">
        <f t="shared" si="23"/>
        <v>-7.5993415687221301E-3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242998.44464438126</v>
      </c>
      <c r="AO81" s="8">
        <f t="shared" si="50"/>
        <v>-24299.844464438127</v>
      </c>
      <c r="AP81" s="8">
        <f t="shared" si="50"/>
        <v>-698.78751756124279</v>
      </c>
      <c r="AQ81" s="8">
        <f t="shared" si="50"/>
        <v>-192005.47413941639</v>
      </c>
      <c r="AR81" s="8">
        <f t="shared" si="50"/>
        <v>25994.33852296551</v>
      </c>
      <c r="AS81" s="8">
        <f t="shared" si="50"/>
        <v>-47418.965155503633</v>
      </c>
      <c r="AT81" s="8">
        <f t="shared" si="50"/>
        <v>27661.063007377121</v>
      </c>
      <c r="AU81" s="8">
        <f t="shared" si="50"/>
        <v>6236.4363748389187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585381.61373837746</v>
      </c>
      <c r="K3">
        <v>1</v>
      </c>
      <c r="L3" s="2">
        <v>0</v>
      </c>
      <c r="O3">
        <f>$C$3</f>
        <v>585381.61373837746</v>
      </c>
      <c r="P3" s="2">
        <f>O3*C5</f>
        <v>58538.161373837749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585381.61373837746</v>
      </c>
      <c r="AF3">
        <f t="shared" ref="AF3:AG34" si="4">-$Z3*P3</f>
        <v>-58538.161373837749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526218.49539383978</v>
      </c>
      <c r="AJ3">
        <f t="shared" ref="AJ3:AJ66" si="7">AB3-AC3</f>
        <v>0</v>
      </c>
      <c r="AL3">
        <f t="shared" ref="AL3:AL66" si="8">SUM(AI3:AK3)</f>
        <v>526218.49539383978</v>
      </c>
      <c r="AN3">
        <f t="shared" ref="AN3:AU34" si="9">AE3*$K3</f>
        <v>585381.61373837746</v>
      </c>
      <c r="AO3">
        <f t="shared" si="9"/>
        <v>-58538.161373837749</v>
      </c>
      <c r="AP3">
        <f t="shared" si="9"/>
        <v>-624.95697070000006</v>
      </c>
      <c r="AQ3">
        <f t="shared" si="9"/>
        <v>0</v>
      </c>
      <c r="AR3">
        <f t="shared" si="9"/>
        <v>526218.49539383978</v>
      </c>
      <c r="AS3">
        <f t="shared" si="9"/>
        <v>0</v>
      </c>
      <c r="AT3">
        <f t="shared" si="9"/>
        <v>0</v>
      </c>
      <c r="AU3">
        <f t="shared" si="9"/>
        <v>526218.49539383978</v>
      </c>
      <c r="AW3">
        <v>0</v>
      </c>
      <c r="AX3">
        <f>IF(Z3&gt;0, (R3*SUMPRODUCT(K3:$K$98, X3:$X$98)-K3*$AZ$3)/Z3, 0)</f>
        <v>0</v>
      </c>
      <c r="AZ3">
        <f>C6*ABS(SUMPRODUCT(X4:X69, K4:K69))/1</f>
        <v>496191.60783594073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54729.129257402899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53163.38655385084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-53163.38655385084</v>
      </c>
      <c r="AK4">
        <f>G4*SUM(AB4, AE4:AF4)</f>
        <v>0</v>
      </c>
      <c r="AL4">
        <f t="shared" si="8"/>
        <v>-90381.278553850832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-33230.260714285709</v>
      </c>
      <c r="AR4">
        <f t="shared" si="9"/>
        <v>-33230.260714285709</v>
      </c>
      <c r="AS4">
        <f t="shared" si="9"/>
        <v>-47467.309423081104</v>
      </c>
      <c r="AT4">
        <f t="shared" si="9"/>
        <v>0</v>
      </c>
      <c r="AU4">
        <f t="shared" si="9"/>
        <v>-80697.570137366813</v>
      </c>
      <c r="AW4">
        <v>1</v>
      </c>
      <c r="AX4">
        <f>IF(Z4&gt;0, (R4*SUMPRODUCT(K4:$K$98, X4:$X$98)-K4*$AZ$3)/Z4, 0)</f>
        <v>54729.129257402899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2000000</v>
      </c>
      <c r="S5">
        <f t="shared" si="1"/>
        <v>71689.052142623201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53163.38655385084</v>
      </c>
      <c r="AC5">
        <f t="shared" si="2"/>
        <v>67400.435262646235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-42999.246695584559</v>
      </c>
      <c r="AI5">
        <f t="shared" si="6"/>
        <v>-43010.998914585965</v>
      </c>
      <c r="AJ5">
        <f t="shared" si="7"/>
        <v>-14237.048708795395</v>
      </c>
      <c r="AK5">
        <f>G5*SUM(AB5, AE5:AF5)</f>
        <v>3721.4370587695589</v>
      </c>
      <c r="AL5">
        <f t="shared" si="8"/>
        <v>-53526.610564611801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-34278.736205025954</v>
      </c>
      <c r="AR5">
        <f t="shared" si="9"/>
        <v>-34288.105002061515</v>
      </c>
      <c r="AS5">
        <f t="shared" si="9"/>
        <v>-11349.688065047349</v>
      </c>
      <c r="AT5">
        <f t="shared" si="9"/>
        <v>2966.706838942569</v>
      </c>
      <c r="AU5">
        <f t="shared" si="9"/>
        <v>-42671.086228166292</v>
      </c>
      <c r="AW5">
        <v>2</v>
      </c>
      <c r="AX5">
        <f>IF(Z5&gt;0, (R5*SUMPRODUCT(K5:$K$98, X5:$X$98)-K5*$AZ$3)/Z5, 0)</f>
        <v>71689.052142623201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2000000</v>
      </c>
      <c r="S6">
        <f t="shared" si="1"/>
        <v>83289.843284944625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67400.435262646235</v>
      </c>
      <c r="AC6">
        <f t="shared" si="2"/>
        <v>75503.22532822832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-48527.900140950238</v>
      </c>
      <c r="AI6">
        <f t="shared" si="6"/>
        <v>-48539.231538385742</v>
      </c>
      <c r="AJ6">
        <f t="shared" si="7"/>
        <v>-8102.7900655820849</v>
      </c>
      <c r="AK6">
        <f>G6*SUM(AB6, AE6:AF6)</f>
        <v>4718.0304683852373</v>
      </c>
      <c r="AL6">
        <f t="shared" si="8"/>
        <v>-51923.99113558259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-34541.200788190021</v>
      </c>
      <c r="AR6">
        <f t="shared" si="9"/>
        <v>-34549.266253064736</v>
      </c>
      <c r="AS6">
        <f t="shared" si="9"/>
        <v>-5767.4059208600611</v>
      </c>
      <c r="AT6">
        <f t="shared" si="9"/>
        <v>3358.2008959784675</v>
      </c>
      <c r="AU6">
        <f t="shared" si="9"/>
        <v>-36958.47127794633</v>
      </c>
      <c r="AW6">
        <v>3</v>
      </c>
      <c r="AX6">
        <f>IF(Z6&gt;0, (R6*SUMPRODUCT(K6:$K$98, X6:$X$98)-K6*$AZ$3)/Z6, 0)</f>
        <v>83289.843284944625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2000000</v>
      </c>
      <c r="S7">
        <f t="shared" si="1"/>
        <v>90527.153503030044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75503.22532822832</v>
      </c>
      <c r="AC7">
        <f t="shared" si="2"/>
        <v>78802.672995938396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-53920.177304253841</v>
      </c>
      <c r="AI7">
        <f t="shared" si="6"/>
        <v>-53931.058386606841</v>
      </c>
      <c r="AJ7">
        <f t="shared" si="7"/>
        <v>-3299.4476677100756</v>
      </c>
      <c r="AK7">
        <f>G7*SUM(AB7, AE7:AF7)</f>
        <v>5285.2257729759831</v>
      </c>
      <c r="AL7">
        <f t="shared" si="8"/>
        <v>-51945.280281340936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-34267.24746764719</v>
      </c>
      <c r="AR7">
        <f t="shared" si="9"/>
        <v>-34274.162592195134</v>
      </c>
      <c r="AS7">
        <f t="shared" si="9"/>
        <v>-2096.8586415804093</v>
      </c>
      <c r="AT7">
        <f t="shared" si="9"/>
        <v>3358.8565271773855</v>
      </c>
      <c r="AU7">
        <f t="shared" si="9"/>
        <v>-33012.16470659816</v>
      </c>
      <c r="AW7">
        <v>4</v>
      </c>
      <c r="AX7">
        <f>IF(Z7&gt;0, (R7*SUMPRODUCT(K7:$K$98, X7:$X$98)-K7*$AZ$3)/Z7, 0)</f>
        <v>90527.153503030044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2000000</v>
      </c>
      <c r="S8">
        <f t="shared" si="1"/>
        <v>94122.951228809892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78802.672995938396</v>
      </c>
      <c r="AC8">
        <f t="shared" si="2"/>
        <v>78321.718792487751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-59320.711780000311</v>
      </c>
      <c r="AI8">
        <f t="shared" si="6"/>
        <v>-59331.11329708116</v>
      </c>
      <c r="AJ8">
        <f t="shared" si="7"/>
        <v>480.95420345064485</v>
      </c>
      <c r="AK8">
        <f t="shared" ref="AK8:AK69" si="22">G8*SUM(AB8:AB8, AE8:AF8)</f>
        <v>5516.1871097156882</v>
      </c>
      <c r="AL8">
        <f t="shared" si="8"/>
        <v>-53333.971983914824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-33660.164964314848</v>
      </c>
      <c r="AR8">
        <f t="shared" si="9"/>
        <v>-33666.067064446739</v>
      </c>
      <c r="AS8">
        <f t="shared" si="9"/>
        <v>272.90633140864293</v>
      </c>
      <c r="AT8">
        <f t="shared" si="9"/>
        <v>3130.0327072214409</v>
      </c>
      <c r="AU8">
        <f t="shared" si="9"/>
        <v>-30263.128025816655</v>
      </c>
      <c r="AW8">
        <v>5</v>
      </c>
      <c r="AX8">
        <f>IF(Z8&gt;0, (R8*SUMPRODUCT(K8:$K$98, X8:$X$98)-K8*$AZ$3)/Z8, 0)</f>
        <v>94122.951228809892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2000000</v>
      </c>
      <c r="S9">
        <f t="shared" si="1"/>
        <v>94583.026227784823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78321.718792487751</v>
      </c>
      <c r="AC9">
        <f t="shared" si="2"/>
        <v>74827.887099776824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-65331.476110770091</v>
      </c>
      <c r="AI9">
        <f t="shared" si="6"/>
        <v>-65341.365290954433</v>
      </c>
      <c r="AJ9">
        <f t="shared" si="7"/>
        <v>3493.8316927109263</v>
      </c>
      <c r="AK9">
        <f t="shared" si="22"/>
        <v>5482.520315474143</v>
      </c>
      <c r="AL9">
        <f t="shared" si="8"/>
        <v>-56365.01328276936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-33098.958990168801</v>
      </c>
      <c r="AR9">
        <f t="shared" si="9"/>
        <v>-33103.969156613115</v>
      </c>
      <c r="AS9">
        <f t="shared" si="9"/>
        <v>1770.0838676829931</v>
      </c>
      <c r="AT9">
        <f t="shared" si="9"/>
        <v>2777.6154143061035</v>
      </c>
      <c r="AU9">
        <f t="shared" si="9"/>
        <v>-28556.26987462402</v>
      </c>
      <c r="AW9">
        <v>6</v>
      </c>
      <c r="AX9">
        <f>IF(Z9&gt;0, (R9*SUMPRODUCT(K9:$K$98, X9:$X$98)-K9*$AZ$3)/Z9, 0)</f>
        <v>94583.026227784823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2000000</v>
      </c>
      <c r="S10">
        <f t="shared" si="1"/>
        <v>91820.962680774755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74827.887099776824</v>
      </c>
      <c r="AC10">
        <f t="shared" si="2"/>
        <v>68663.154244968784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-70858.374740378742</v>
      </c>
      <c r="AI10">
        <f t="shared" si="6"/>
        <v>-70867.722163919112</v>
      </c>
      <c r="AJ10">
        <f t="shared" si="7"/>
        <v>6164.7328548080404</v>
      </c>
      <c r="AK10">
        <f t="shared" si="22"/>
        <v>5237.9520969843779</v>
      </c>
      <c r="AL10">
        <f t="shared" si="8"/>
        <v>-59465.037212126692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-32052.730213857882</v>
      </c>
      <c r="AR10">
        <f t="shared" si="9"/>
        <v>-32056.958513561789</v>
      </c>
      <c r="AS10">
        <f t="shared" si="9"/>
        <v>2788.6120696339849</v>
      </c>
      <c r="AT10">
        <f t="shared" si="9"/>
        <v>2369.3835210431193</v>
      </c>
      <c r="AU10">
        <f t="shared" si="9"/>
        <v>-26898.962922884686</v>
      </c>
      <c r="AW10">
        <v>7</v>
      </c>
      <c r="AX10">
        <f>IF(Z10&gt;0, (R10*SUMPRODUCT(K10:$K$98, X10:$X$98)-K10*$AZ$3)/Z10, 0)</f>
        <v>91820.962680774755</v>
      </c>
    </row>
    <row r="11" spans="1:52" x14ac:dyDescent="0.25">
      <c r="A11" t="s">
        <v>33</v>
      </c>
      <c r="C11" s="12">
        <f>AU71</f>
        <v>13471.40780472683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2000000</v>
      </c>
      <c r="S11">
        <f t="shared" si="1"/>
        <v>86321.162117349391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68663.154244968784</v>
      </c>
      <c r="AC11">
        <f t="shared" si="2"/>
        <v>60658.840223397332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-75209.655463115516</v>
      </c>
      <c r="AI11">
        <f t="shared" si="6"/>
        <v>-75218.439352073838</v>
      </c>
      <c r="AJ11">
        <f t="shared" si="7"/>
        <v>8004.314021571452</v>
      </c>
      <c r="AK11">
        <f t="shared" si="22"/>
        <v>4806.4207971478154</v>
      </c>
      <c r="AL11">
        <f t="shared" si="8"/>
        <v>-62407.704533354568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-30375.918423659296</v>
      </c>
      <c r="AR11">
        <f t="shared" si="9"/>
        <v>-30379.466089085992</v>
      </c>
      <c r="AS11">
        <f t="shared" si="9"/>
        <v>3232.8081847928042</v>
      </c>
      <c r="AT11">
        <f t="shared" si="9"/>
        <v>1941.2327465792325</v>
      </c>
      <c r="AU11">
        <f t="shared" si="9"/>
        <v>-25205.425157713955</v>
      </c>
      <c r="AW11">
        <v>8</v>
      </c>
      <c r="AX11">
        <f>IF(Z11&gt;0, (R11*SUMPRODUCT(K11:$K$98, X11:$X$98)-K11*$AZ$3)/Z11, 0)</f>
        <v>86321.162117349391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2000000</v>
      </c>
      <c r="S12">
        <f t="shared" si="1"/>
        <v>78883.513536050756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60658.840223397332</v>
      </c>
      <c r="AC12">
        <f t="shared" si="2"/>
        <v>51754.721971422434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-79187.058314245907</v>
      </c>
      <c r="AI12">
        <f t="shared" si="6"/>
        <v>-79195.259445200179</v>
      </c>
      <c r="AJ12">
        <f t="shared" si="7"/>
        <v>8904.1182519748982</v>
      </c>
      <c r="AK12">
        <f t="shared" si="22"/>
        <v>4246.1188156378139</v>
      </c>
      <c r="AL12">
        <f t="shared" si="8"/>
        <v>-66045.022377587462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-28555.64707691802</v>
      </c>
      <c r="AR12">
        <f t="shared" si="9"/>
        <v>-28558.604486956316</v>
      </c>
      <c r="AS12">
        <f t="shared" si="9"/>
        <v>3210.9143052836071</v>
      </c>
      <c r="AT12">
        <f t="shared" si="9"/>
        <v>1531.1930121819073</v>
      </c>
      <c r="AU12">
        <f t="shared" si="9"/>
        <v>-23816.497169490802</v>
      </c>
      <c r="AW12">
        <v>9</v>
      </c>
      <c r="AX12">
        <f>IF(Z12&gt;0, (R12*SUMPRODUCT(K12:$K$98, X12:$X$98)-K12*$AZ$3)/Z12, 0)</f>
        <v>78883.513536050756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2000000</v>
      </c>
      <c r="S13">
        <f t="shared" si="1"/>
        <v>69649.45468803533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51754.721971422434</v>
      </c>
      <c r="AC13">
        <f t="shared" si="2"/>
        <v>42370.325047793915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-82385.581603741768</v>
      </c>
      <c r="AI13">
        <f t="shared" si="6"/>
        <v>-82393.185813501477</v>
      </c>
      <c r="AJ13">
        <f t="shared" si="7"/>
        <v>9384.3969236285193</v>
      </c>
      <c r="AK13">
        <f t="shared" si="22"/>
        <v>3622.8305379995709</v>
      </c>
      <c r="AL13">
        <f t="shared" si="8"/>
        <v>-69385.958351873385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-26525.952357363643</v>
      </c>
      <c r="AR13">
        <f t="shared" si="9"/>
        <v>-26528.400709391692</v>
      </c>
      <c r="AS13">
        <f t="shared" si="9"/>
        <v>3021.5246509524454</v>
      </c>
      <c r="AT13">
        <f t="shared" si="9"/>
        <v>1166.4544739393345</v>
      </c>
      <c r="AU13">
        <f t="shared" si="9"/>
        <v>-22340.421584499913</v>
      </c>
      <c r="AW13">
        <v>10</v>
      </c>
      <c r="AX13">
        <f>IF(Z13&gt;0, (R13*SUMPRODUCT(K13:$K$98, X13:$X$98)-K13*$AZ$3)/Z13, 0)</f>
        <v>69649.45468803533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2000000</v>
      </c>
      <c r="S14">
        <f t="shared" si="1"/>
        <v>58891.870896611326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42370.325047793915</v>
      </c>
      <c r="AC14">
        <f t="shared" si="2"/>
        <v>32961.560327295883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-85114.290925900234</v>
      </c>
      <c r="AI14">
        <f t="shared" si="6"/>
        <v>-85121.287129244069</v>
      </c>
      <c r="AJ14">
        <f t="shared" si="7"/>
        <v>9408.7647204980312</v>
      </c>
      <c r="AK14">
        <f t="shared" si="22"/>
        <v>2965.9227533455742</v>
      </c>
      <c r="AL14">
        <f t="shared" si="8"/>
        <v>-72746.599655400467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-24468.324758512685</v>
      </c>
      <c r="AR14">
        <f t="shared" si="9"/>
        <v>-24470.335999793453</v>
      </c>
      <c r="AS14">
        <f t="shared" si="9"/>
        <v>2704.7950262313452</v>
      </c>
      <c r="AT14">
        <f t="shared" si="9"/>
        <v>852.63191818987775</v>
      </c>
      <c r="AU14">
        <f t="shared" si="9"/>
        <v>-20912.909055372231</v>
      </c>
      <c r="AW14">
        <v>11</v>
      </c>
      <c r="AX14">
        <f>IF(Z14&gt;0, (R14*SUMPRODUCT(K14:$K$98, X14:$X$98)-K14*$AZ$3)/Z14, 0)</f>
        <v>58891.870896611326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2000000</v>
      </c>
      <c r="S15">
        <f t="shared" si="1"/>
        <v>46591.641874057845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32961.560327295883</v>
      </c>
      <c r="AC15">
        <f t="shared" si="2"/>
        <v>23776.438815984657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-87567.532515410072</v>
      </c>
      <c r="AI15">
        <f t="shared" si="6"/>
        <v>-87573.911459642244</v>
      </c>
      <c r="AJ15">
        <f t="shared" si="7"/>
        <v>9185.1215113112266</v>
      </c>
      <c r="AK15">
        <f t="shared" si="22"/>
        <v>2307.3092229107119</v>
      </c>
      <c r="AL15">
        <f t="shared" si="8"/>
        <v>-76081.480725420304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-22476.404547391256</v>
      </c>
      <c r="AR15">
        <f t="shared" si="9"/>
        <v>-22478.041863494942</v>
      </c>
      <c r="AS15">
        <f t="shared" si="9"/>
        <v>2357.5919176305015</v>
      </c>
      <c r="AT15">
        <f t="shared" si="9"/>
        <v>592.22880924436038</v>
      </c>
      <c r="AU15">
        <f t="shared" si="9"/>
        <v>-19528.221136620083</v>
      </c>
      <c r="AW15">
        <v>12</v>
      </c>
      <c r="AX15">
        <f>IF(Z15&gt;0, (R15*SUMPRODUCT(K15:$K$98, X15:$X$98)-K15*$AZ$3)/Z15, 0)</f>
        <v>46591.641874057845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2000000</v>
      </c>
      <c r="S16">
        <f t="shared" si="1"/>
        <v>32435.895644830787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23776.438815984657</v>
      </c>
      <c r="AC16">
        <f t="shared" si="2"/>
        <v>14945.751453594712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-88868.499377504384</v>
      </c>
      <c r="AI16">
        <f t="shared" si="6"/>
        <v>-88874.259104173121</v>
      </c>
      <c r="AJ16">
        <f t="shared" si="7"/>
        <v>8830.6873623899446</v>
      </c>
      <c r="AK16">
        <f t="shared" si="22"/>
        <v>1664.350717118926</v>
      </c>
      <c r="AL16">
        <f t="shared" si="8"/>
        <v>-78379.22102466425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-20366.366372891236</v>
      </c>
      <c r="AR16">
        <f t="shared" si="9"/>
        <v>-20367.686353585912</v>
      </c>
      <c r="AS16">
        <f t="shared" si="9"/>
        <v>2023.7656245652779</v>
      </c>
      <c r="AT16">
        <f t="shared" si="9"/>
        <v>381.4262276877011</v>
      </c>
      <c r="AU16">
        <f t="shared" si="9"/>
        <v>-17962.494501332934</v>
      </c>
      <c r="AW16">
        <v>13</v>
      </c>
      <c r="AX16">
        <f>IF(Z16&gt;0, (R16*SUMPRODUCT(K16:$K$98, X16:$X$98)-K16*$AZ$3)/Z16, 0)</f>
        <v>32435.895644830787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2000000</v>
      </c>
      <c r="S17">
        <f t="shared" si="1"/>
        <v>16426.33975555504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14945.751453594712</v>
      </c>
      <c r="AC17">
        <f t="shared" si="2"/>
        <v>6763.0611387403178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-88899.665194201531</v>
      </c>
      <c r="AI17">
        <f t="shared" si="6"/>
        <v>-88904.811700696111</v>
      </c>
      <c r="AJ17">
        <f t="shared" si="7"/>
        <v>8182.6903148543943</v>
      </c>
      <c r="AK17">
        <f t="shared" si="22"/>
        <v>1046.20260175163</v>
      </c>
      <c r="AL17">
        <f t="shared" si="8"/>
        <v>-79675.918784090085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-18190.63283365405</v>
      </c>
      <c r="AR17">
        <f t="shared" si="9"/>
        <v>-18191.685910848599</v>
      </c>
      <c r="AS17">
        <f t="shared" si="9"/>
        <v>1674.3405589194724</v>
      </c>
      <c r="AT17">
        <f t="shared" si="9"/>
        <v>214.07378032868897</v>
      </c>
      <c r="AU17">
        <f t="shared" si="9"/>
        <v>-16303.271571600437</v>
      </c>
      <c r="AW17">
        <v>14</v>
      </c>
      <c r="AX17">
        <f>IF(Z17&gt;0, (R17*SUMPRODUCT(K17:$K$98, X17:$X$98)-K17*$AZ$3)/Z17, 0)</f>
        <v>16426.33975555504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2000000</v>
      </c>
      <c r="S18">
        <f t="shared" si="1"/>
        <v>-1510.9903790646472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6763.0611387403178</v>
      </c>
      <c r="AC18">
        <f t="shared" si="2"/>
        <v>-549.28950023793732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-88147.730355702734</v>
      </c>
      <c r="AI18">
        <f t="shared" si="6"/>
        <v>-88152.274473817655</v>
      </c>
      <c r="AJ18">
        <f t="shared" si="7"/>
        <v>7312.3506389782551</v>
      </c>
      <c r="AK18">
        <f t="shared" si="22"/>
        <v>473.4142797118223</v>
      </c>
      <c r="AL18">
        <f t="shared" si="8"/>
        <v>-80366.509555127574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-16104.260774911658</v>
      </c>
      <c r="AR18">
        <f t="shared" si="9"/>
        <v>-16105.090968301996</v>
      </c>
      <c r="AS18">
        <f t="shared" si="9"/>
        <v>1335.939122794206</v>
      </c>
      <c r="AT18">
        <f t="shared" si="9"/>
        <v>86.491018932433818</v>
      </c>
      <c r="AU18">
        <f t="shared" si="9"/>
        <v>-14682.660826575357</v>
      </c>
      <c r="AW18">
        <v>15</v>
      </c>
      <c r="AX18">
        <f>IF(Z18&gt;0, (R18*SUMPRODUCT(K18:$K$98, X18:$X$98)-K18*$AZ$3)/Z18, 0)</f>
        <v>-1510.9903790646472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2000000</v>
      </c>
      <c r="S19">
        <f t="shared" si="1"/>
        <v>-21920.056709308519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-549.28950023793732</v>
      </c>
      <c r="AC19">
        <f t="shared" si="2"/>
        <v>-6940.7983156176633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-86505.429923004966</v>
      </c>
      <c r="AI19">
        <f t="shared" si="6"/>
        <v>-86509.387941001711</v>
      </c>
      <c r="AJ19">
        <f t="shared" si="7"/>
        <v>6391.508815379726</v>
      </c>
      <c r="AK19">
        <f t="shared" si="22"/>
        <v>-38.450265016655614</v>
      </c>
      <c r="AL19">
        <f t="shared" si="8"/>
        <v>-80156.329390638639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-14110.909487486784</v>
      </c>
      <c r="AR19">
        <f t="shared" si="9"/>
        <v>-14111.555125960018</v>
      </c>
      <c r="AS19">
        <f t="shared" si="9"/>
        <v>1042.5935396491495</v>
      </c>
      <c r="AT19">
        <f t="shared" si="9"/>
        <v>-6.2720711278219792</v>
      </c>
      <c r="AU19">
        <f t="shared" si="9"/>
        <v>-13075.23365743869</v>
      </c>
      <c r="AW19">
        <v>16</v>
      </c>
      <c r="AX19">
        <f>IF(Z19&gt;0, (R19*SUMPRODUCT(K19:$K$98, X19:$X$98)-K19*$AZ$3)/Z19, 0)</f>
        <v>-21920.056709308519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2000000</v>
      </c>
      <c r="S20">
        <f t="shared" si="1"/>
        <v>-45600.964359257974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-6940.7983156176633</v>
      </c>
      <c r="AC20">
        <f t="shared" si="2"/>
        <v>-12379.607839236625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-83996.277089235286</v>
      </c>
      <c r="AI20">
        <f t="shared" si="6"/>
        <v>-83999.670550320254</v>
      </c>
      <c r="AJ20">
        <f t="shared" si="7"/>
        <v>5438.809523618962</v>
      </c>
      <c r="AK20">
        <f t="shared" si="22"/>
        <v>-485.85588209323646</v>
      </c>
      <c r="AL20">
        <f t="shared" si="8"/>
        <v>-79046.716908794522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-12233.582417342957</v>
      </c>
      <c r="AR20">
        <f t="shared" si="9"/>
        <v>-12234.076655746154</v>
      </c>
      <c r="AS20">
        <f t="shared" si="9"/>
        <v>792.13182851825979</v>
      </c>
      <c r="AT20">
        <f t="shared" si="9"/>
        <v>-70.762159735055747</v>
      </c>
      <c r="AU20">
        <f t="shared" si="9"/>
        <v>-11512.706986962949</v>
      </c>
      <c r="AW20">
        <v>17</v>
      </c>
      <c r="AX20">
        <f>IF(Z20&gt;0, (R20*SUMPRODUCT(K20:$K$98, X20:$X$98)-K20*$AZ$3)/Z20, 0)</f>
        <v>-45600.964359257974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2000000</v>
      </c>
      <c r="S21">
        <f t="shared" si="1"/>
        <v>-73837.906408919342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-12379.607839236625</v>
      </c>
      <c r="AC21">
        <f t="shared" si="2"/>
        <v>-16870.243860269031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-80570.763565131361</v>
      </c>
      <c r="AI21">
        <f t="shared" si="6"/>
        <v>-80573.619524333204</v>
      </c>
      <c r="AJ21">
        <f t="shared" si="7"/>
        <v>4490.6360210324056</v>
      </c>
      <c r="AK21">
        <f t="shared" si="22"/>
        <v>-866.57254874656383</v>
      </c>
      <c r="AL21">
        <f t="shared" si="8"/>
        <v>-76949.556052047366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-10477.389069440758</v>
      </c>
      <c r="AR21">
        <f t="shared" si="9"/>
        <v>-10477.760457204757</v>
      </c>
      <c r="AS21">
        <f t="shared" si="9"/>
        <v>583.96046754065731</v>
      </c>
      <c r="AT21">
        <f t="shared" si="9"/>
        <v>-112.68873904583386</v>
      </c>
      <c r="AU21">
        <f t="shared" si="9"/>
        <v>-10006.488728709934</v>
      </c>
      <c r="AW21">
        <v>18</v>
      </c>
      <c r="AX21">
        <f>IF(Z21&gt;0, (R21*SUMPRODUCT(K21:$K$98, X21:$X$98)-K21*$AZ$3)/Z21, 0)</f>
        <v>-73837.906408919342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2000000</v>
      </c>
      <c r="S22">
        <f t="shared" si="1"/>
        <v>-108613.98216957458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-16870.243860269031</v>
      </c>
      <c r="AC22">
        <f t="shared" si="2"/>
        <v>-20434.287933003943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-76110.321140076543</v>
      </c>
      <c r="AI22">
        <f t="shared" si="6"/>
        <v>-76112.672850179239</v>
      </c>
      <c r="AJ22">
        <f t="shared" si="7"/>
        <v>3564.0440727349123</v>
      </c>
      <c r="AK22">
        <f t="shared" si="22"/>
        <v>-1180.9170702188324</v>
      </c>
      <c r="AL22">
        <f t="shared" si="8"/>
        <v>-73729.545847663161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-8836.9240756653489</v>
      </c>
      <c r="AR22">
        <f t="shared" si="9"/>
        <v>-8837.1971251455525</v>
      </c>
      <c r="AS22">
        <f t="shared" si="9"/>
        <v>413.80966998048137</v>
      </c>
      <c r="AT22">
        <f t="shared" si="9"/>
        <v>-137.11247479792846</v>
      </c>
      <c r="AU22">
        <f t="shared" si="9"/>
        <v>-8560.4999299629999</v>
      </c>
      <c r="AW22">
        <v>19</v>
      </c>
      <c r="AX22">
        <f>IF(Z22&gt;0, (R22*SUMPRODUCT(K22:$K$98, X22:$X$98)-K22*$AZ$3)/Z22, 0)</f>
        <v>-108613.98216957458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2000000</v>
      </c>
      <c r="S23">
        <f t="shared" si="1"/>
        <v>-153125.11263395022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-20434.287933003943</v>
      </c>
      <c r="AC23">
        <f t="shared" si="2"/>
        <v>-23098.582547324801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-70815.330138608144</v>
      </c>
      <c r="AI23">
        <f t="shared" si="6"/>
        <v>-70817.215735796446</v>
      </c>
      <c r="AJ23">
        <f t="shared" si="7"/>
        <v>2664.2946143208574</v>
      </c>
      <c r="AK23">
        <f t="shared" si="22"/>
        <v>-1430.4001553102762</v>
      </c>
      <c r="AL23">
        <f t="shared" si="8"/>
        <v>-69583.321276785864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-7341.1961935904783</v>
      </c>
      <c r="AR23">
        <f t="shared" si="9"/>
        <v>-7341.3916673512349</v>
      </c>
      <c r="AS23">
        <f t="shared" si="9"/>
        <v>276.19880388854341</v>
      </c>
      <c r="AT23">
        <f t="shared" si="9"/>
        <v>-148.28495687193049</v>
      </c>
      <c r="AU23">
        <f t="shared" si="9"/>
        <v>-7213.4778203346214</v>
      </c>
      <c r="AW23">
        <v>20</v>
      </c>
      <c r="AX23">
        <f>IF(Z23&gt;0, (R23*SUMPRODUCT(K23:$K$98, X23:$X$98)-K23*$AZ$3)/Z23, 0)</f>
        <v>-153125.11263395022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2000000</v>
      </c>
      <c r="S24">
        <f t="shared" si="1"/>
        <v>-212728.68736257439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-23098.582547324801</v>
      </c>
      <c r="AC24">
        <f t="shared" si="2"/>
        <v>-24928.502436143404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-64309.617455715357</v>
      </c>
      <c r="AI24">
        <f t="shared" si="6"/>
        <v>-64311.082261822681</v>
      </c>
      <c r="AJ24">
        <f t="shared" si="7"/>
        <v>1829.9198888186038</v>
      </c>
      <c r="AK24">
        <f t="shared" si="22"/>
        <v>-1616.9007783127363</v>
      </c>
      <c r="AL24">
        <f t="shared" si="8"/>
        <v>-64098.063151316812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-5952.4732189380147</v>
      </c>
      <c r="AR24">
        <f t="shared" si="9"/>
        <v>-5952.6088008224942</v>
      </c>
      <c r="AS24">
        <f t="shared" si="9"/>
        <v>169.37667431306917</v>
      </c>
      <c r="AT24">
        <f t="shared" si="9"/>
        <v>-149.65970816440048</v>
      </c>
      <c r="AU24">
        <f t="shared" si="9"/>
        <v>-5932.8918346738255</v>
      </c>
      <c r="AW24">
        <v>21</v>
      </c>
      <c r="AX24">
        <f>IF(Z24&gt;0, (R24*SUMPRODUCT(K24:$K$98, X24:$X$98)-K24*$AZ$3)/Z24, 0)</f>
        <v>-212728.68736257439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2000000</v>
      </c>
      <c r="S25">
        <f t="shared" si="1"/>
        <v>-296096.66536965716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-24928.502436143404</v>
      </c>
      <c r="AC25">
        <f t="shared" si="2"/>
        <v>-25960.193240106535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-56675.84057208259</v>
      </c>
      <c r="AI25">
        <f t="shared" si="6"/>
        <v>-56676.936506125268</v>
      </c>
      <c r="AJ25">
        <f t="shared" si="7"/>
        <v>1031.6908039631307</v>
      </c>
      <c r="AK25">
        <f t="shared" si="22"/>
        <v>-1744.9951705300384</v>
      </c>
      <c r="AL25">
        <f t="shared" si="8"/>
        <v>-57390.240872692179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-4683.8337454851953</v>
      </c>
      <c r="AR25">
        <f t="shared" si="9"/>
        <v>-4683.9243162257462</v>
      </c>
      <c r="AS25">
        <f t="shared" si="9"/>
        <v>85.261518024834444</v>
      </c>
      <c r="AT25">
        <f t="shared" si="9"/>
        <v>-144.21078157706722</v>
      </c>
      <c r="AU25">
        <f t="shared" si="9"/>
        <v>-4742.8735797779791</v>
      </c>
      <c r="AW25">
        <v>22</v>
      </c>
      <c r="AX25">
        <f>IF(Z25&gt;0, (R25*SUMPRODUCT(K25:$K$98, X25:$X$98)-K25*$AZ$3)/Z25, 0)</f>
        <v>-296096.66536965716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2000000</v>
      </c>
      <c r="S26">
        <f t="shared" si="1"/>
        <v>-418712.26225671195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-25960.193240106535</v>
      </c>
      <c r="AC26">
        <f t="shared" si="2"/>
        <v>-26250.47125793558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-48209.267401247656</v>
      </c>
      <c r="AI26">
        <f t="shared" si="6"/>
        <v>-48210.051068028646</v>
      </c>
      <c r="AJ26">
        <f t="shared" si="7"/>
        <v>290.27801782904498</v>
      </c>
      <c r="AK26">
        <f t="shared" si="22"/>
        <v>-1817.2135268074576</v>
      </c>
      <c r="AL26">
        <f t="shared" si="8"/>
        <v>-49736.986577007054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-3557.263289219964</v>
      </c>
      <c r="AR26">
        <f t="shared" si="9"/>
        <v>-3557.3211143897142</v>
      </c>
      <c r="AS26">
        <f t="shared" si="9"/>
        <v>21.419021531616895</v>
      </c>
      <c r="AT26">
        <f t="shared" si="9"/>
        <v>-134.08847128464788</v>
      </c>
      <c r="AU26">
        <f t="shared" si="9"/>
        <v>-3669.9905641427449</v>
      </c>
      <c r="AW26">
        <v>23</v>
      </c>
      <c r="AX26">
        <f>IF(Z26&gt;0, (R26*SUMPRODUCT(K26:$K$98, X26:$X$98)-K26*$AZ$3)/Z26, 0)</f>
        <v>-418712.26225671195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2000000</v>
      </c>
      <c r="S27">
        <f t="shared" si="1"/>
        <v>-608927.17868183751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-26250.47125793558</v>
      </c>
      <c r="AC27">
        <f t="shared" si="2"/>
        <v>-25884.916933176832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-39114.714666100939</v>
      </c>
      <c r="AI27">
        <f t="shared" si="6"/>
        <v>-39115.246029247457</v>
      </c>
      <c r="AJ27">
        <f t="shared" si="7"/>
        <v>-365.55432475874841</v>
      </c>
      <c r="AK27">
        <f t="shared" si="22"/>
        <v>-1837.5329880554907</v>
      </c>
      <c r="AL27">
        <f t="shared" si="8"/>
        <v>-41318.333342061698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-2576.9596736889462</v>
      </c>
      <c r="AR27">
        <f t="shared" si="9"/>
        <v>-2576.9946810106753</v>
      </c>
      <c r="AS27">
        <f t="shared" si="9"/>
        <v>-24.08348779960026</v>
      </c>
      <c r="AT27">
        <f t="shared" si="9"/>
        <v>-121.06053820701879</v>
      </c>
      <c r="AU27">
        <f t="shared" si="9"/>
        <v>-2722.1387070172946</v>
      </c>
      <c r="AW27">
        <v>24</v>
      </c>
      <c r="AX27">
        <f>IF(Z27&gt;0, (R27*SUMPRODUCT(K27:$K$98, X27:$X$98)-K27*$AZ$3)/Z27, 0)</f>
        <v>-608927.17868183751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2000000</v>
      </c>
      <c r="S28">
        <f t="shared" si="1"/>
        <v>-921972.56048245379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-25884.916933176832</v>
      </c>
      <c r="AC28">
        <f t="shared" si="2"/>
        <v>-24959.360880099073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-30024.530403296227</v>
      </c>
      <c r="AI28">
        <f t="shared" si="6"/>
        <v>-30024.86879949626</v>
      </c>
      <c r="AJ28">
        <f t="shared" si="7"/>
        <v>-925.55605307775841</v>
      </c>
      <c r="AK28">
        <f t="shared" si="22"/>
        <v>-1811.9441853223784</v>
      </c>
      <c r="AL28">
        <f t="shared" si="8"/>
        <v>-32762.369037896398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-1766.142156000554</v>
      </c>
      <c r="AR28">
        <f t="shared" si="9"/>
        <v>-1766.1620615839645</v>
      </c>
      <c r="AS28">
        <f t="shared" si="9"/>
        <v>-54.444267441486936</v>
      </c>
      <c r="AT28">
        <f t="shared" si="9"/>
        <v>-106.58454826879176</v>
      </c>
      <c r="AU28">
        <f t="shared" si="9"/>
        <v>-1927.1908772942434</v>
      </c>
      <c r="AW28">
        <v>25</v>
      </c>
      <c r="AX28">
        <f>IF(Z28&gt;0, (R28*SUMPRODUCT(K28:$K$98, X28:$X$98)-K28*$AZ$3)/Z28, 0)</f>
        <v>-921972.56048245379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2000000</v>
      </c>
      <c r="S29">
        <f t="shared" si="1"/>
        <v>-1472769.7603502695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-24959.360880099073</v>
      </c>
      <c r="AC29">
        <f t="shared" si="2"/>
        <v>-23598.256851486502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-21555.867125340697</v>
      </c>
      <c r="AI29">
        <f t="shared" si="6"/>
        <v>-21556.067413409197</v>
      </c>
      <c r="AJ29">
        <f t="shared" si="7"/>
        <v>-1361.1040286125717</v>
      </c>
      <c r="AK29">
        <f t="shared" si="22"/>
        <v>-1747.1552616069353</v>
      </c>
      <c r="AL29">
        <f t="shared" si="8"/>
        <v>-24664.326703628703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-1132.1315892085379</v>
      </c>
      <c r="AR29">
        <f t="shared" si="9"/>
        <v>-1132.1421085000129</v>
      </c>
      <c r="AS29">
        <f t="shared" si="9"/>
        <v>-71.486285289807782</v>
      </c>
      <c r="AT29">
        <f t="shared" si="9"/>
        <v>-91.762008524899699</v>
      </c>
      <c r="AU29">
        <f t="shared" si="9"/>
        <v>-1295.3904023147204</v>
      </c>
      <c r="AW29">
        <v>26</v>
      </c>
      <c r="AX29">
        <f>IF(Z29&gt;0, (R29*SUMPRODUCT(K29:$K$98, X29:$X$98)-K29*$AZ$3)/Z29, 0)</f>
        <v>-1472769.7603502695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2000000</v>
      </c>
      <c r="S30">
        <f t="shared" si="1"/>
        <v>-2524071.7372697685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-23598.256851486502</v>
      </c>
      <c r="AC30">
        <f t="shared" si="2"/>
        <v>-21938.204347290459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-14342.443967648882</v>
      </c>
      <c r="AI30">
        <f t="shared" si="6"/>
        <v>-14342.552612561898</v>
      </c>
      <c r="AJ30">
        <f t="shared" si="7"/>
        <v>-1660.0525041960427</v>
      </c>
      <c r="AK30">
        <f t="shared" si="22"/>
        <v>-1651.8779796040553</v>
      </c>
      <c r="AL30">
        <f t="shared" si="8"/>
        <v>-17654.483096361997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-672.56854130861859</v>
      </c>
      <c r="AR30">
        <f t="shared" si="9"/>
        <v>-672.57363605752141</v>
      </c>
      <c r="AS30">
        <f t="shared" si="9"/>
        <v>-77.84580464537639</v>
      </c>
      <c r="AT30">
        <f t="shared" si="9"/>
        <v>-77.46247192376174</v>
      </c>
      <c r="AU30">
        <f t="shared" si="9"/>
        <v>-827.88191262665953</v>
      </c>
      <c r="AW30">
        <v>27</v>
      </c>
      <c r="AX30">
        <f>IF(Z30&gt;0, (R30*SUMPRODUCT(K30:$K$98, X30:$X$98)-K30*$AZ$3)/Z30, 0)</f>
        <v>-2524071.7372697685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2000000</v>
      </c>
      <c r="S31">
        <f t="shared" si="1"/>
        <v>-4754436.5058675939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-21938.204347290459</v>
      </c>
      <c r="AC31">
        <f t="shared" si="2"/>
        <v>-20117.751376630706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-8746.6262614786228</v>
      </c>
      <c r="AI31">
        <f t="shared" si="6"/>
        <v>-8746.6791535283737</v>
      </c>
      <c r="AJ31">
        <f t="shared" si="7"/>
        <v>-1820.4529706597532</v>
      </c>
      <c r="AK31">
        <f t="shared" si="22"/>
        <v>-1535.6743043103322</v>
      </c>
      <c r="AL31">
        <f t="shared" si="8"/>
        <v>-12102.806428498459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-366.21483654461235</v>
      </c>
      <c r="AR31">
        <f t="shared" si="9"/>
        <v>-366.21705109600339</v>
      </c>
      <c r="AS31">
        <f t="shared" si="9"/>
        <v>-76.221032791060779</v>
      </c>
      <c r="AT31">
        <f t="shared" si="9"/>
        <v>-64.297558570165521</v>
      </c>
      <c r="AU31">
        <f t="shared" si="9"/>
        <v>-506.73564245722969</v>
      </c>
      <c r="AW31">
        <v>28</v>
      </c>
      <c r="AX31">
        <f>IF(Z31&gt;0, (R31*SUMPRODUCT(K31:$K$98, X31:$X$98)-K31*$AZ$3)/Z31, 0)</f>
        <v>-4754436.5058675939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2000000</v>
      </c>
      <c r="S32">
        <f t="shared" si="1"/>
        <v>-10168558.702455079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-20117.751376630706</v>
      </c>
      <c r="AC32">
        <f t="shared" si="2"/>
        <v>-18258.054148917843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-4787.0206301979388</v>
      </c>
      <c r="AI32">
        <f t="shared" si="6"/>
        <v>-4787.0430744482537</v>
      </c>
      <c r="AJ32">
        <f t="shared" si="7"/>
        <v>-1859.6972277128625</v>
      </c>
      <c r="AK32">
        <f t="shared" si="22"/>
        <v>-1408.2425963641494</v>
      </c>
      <c r="AL32">
        <f t="shared" si="8"/>
        <v>-8054.9828985252661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-178.95450743109743</v>
      </c>
      <c r="AR32">
        <f t="shared" si="9"/>
        <v>-178.95534647067342</v>
      </c>
      <c r="AS32">
        <f t="shared" si="9"/>
        <v>-69.52157240704679</v>
      </c>
      <c r="AT32">
        <f t="shared" si="9"/>
        <v>-52.644719888206474</v>
      </c>
      <c r="AU32">
        <f t="shared" si="9"/>
        <v>-301.12163876592672</v>
      </c>
      <c r="AW32">
        <v>29</v>
      </c>
      <c r="AX32">
        <f>IF(Z32&gt;0, (R32*SUMPRODUCT(K32:$K$98, X32:$X$98)-K32*$AZ$3)/Z32, 0)</f>
        <v>-10168558.702455079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2000000</v>
      </c>
      <c r="S33">
        <f t="shared" si="1"/>
        <v>-25889687.271962222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-18258.054148917843</v>
      </c>
      <c r="AC33">
        <f t="shared" si="2"/>
        <v>-16449.587170404768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-2284.4248799508327</v>
      </c>
      <c r="AI33">
        <f t="shared" si="6"/>
        <v>-2284.4328221031451</v>
      </c>
      <c r="AJ33">
        <f t="shared" si="7"/>
        <v>-1808.4669785130754</v>
      </c>
      <c r="AK33">
        <f t="shared" si="22"/>
        <v>-1278.0637904242492</v>
      </c>
      <c r="AL33">
        <f t="shared" si="8"/>
        <v>-5370.9635910404695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-76.249359752386425</v>
      </c>
      <c r="AR33">
        <f t="shared" si="9"/>
        <v>-76.249624844941749</v>
      </c>
      <c r="AS33">
        <f t="shared" si="9"/>
        <v>-60.362873148152133</v>
      </c>
      <c r="AT33">
        <f t="shared" si="9"/>
        <v>-42.659115910458219</v>
      </c>
      <c r="AU33">
        <f t="shared" si="9"/>
        <v>-179.27161390355209</v>
      </c>
      <c r="AW33">
        <v>30</v>
      </c>
      <c r="AX33">
        <f>IF(Z33&gt;0, (R33*SUMPRODUCT(K33:$K$98, X33:$X$98)-K33*$AZ$3)/Z33, 0)</f>
        <v>-25889687.271962222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2000000</v>
      </c>
      <c r="S34">
        <f t="shared" si="1"/>
        <v>-83596349.337902844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-16449.587170404768</v>
      </c>
      <c r="AC34">
        <f t="shared" si="2"/>
        <v>-14751.353060564141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-905.11833166875374</v>
      </c>
      <c r="AI34">
        <f t="shared" si="6"/>
        <v>-905.12053740996987</v>
      </c>
      <c r="AJ34">
        <f t="shared" si="7"/>
        <v>-1698.2341098406268</v>
      </c>
      <c r="AK34">
        <f t="shared" si="22"/>
        <v>-1151.4711019283338</v>
      </c>
      <c r="AL34">
        <f t="shared" si="8"/>
        <v>-3754.8257491789309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-26.974081050675654</v>
      </c>
      <c r="AR34">
        <f t="shared" si="9"/>
        <v>-26.974146785552804</v>
      </c>
      <c r="AS34">
        <f t="shared" si="9"/>
        <v>-50.610293614766334</v>
      </c>
      <c r="AT34">
        <f t="shared" si="9"/>
        <v>-34.315816776863898</v>
      </c>
      <c r="AU34">
        <f t="shared" ref="AU34:AU69" si="23">AL34*$K34</f>
        <v>-111.90025717718305</v>
      </c>
      <c r="AW34">
        <v>31</v>
      </c>
      <c r="AX34">
        <f>IF(Z34&gt;0, (R34*SUMPRODUCT(K34:$K$98, X34:$X$98)-K34*$AZ$3)/Z34, 0)</f>
        <v>-83596349.337902844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2000000</v>
      </c>
      <c r="S35">
        <f t="shared" si="1"/>
        <v>-377297776.78186488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-14751.353060564141</v>
      </c>
      <c r="AC35">
        <f t="shared" si="2"/>
        <v>-13193.966900906771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-279.45013143141267</v>
      </c>
      <c r="AI35">
        <f t="shared" ref="AI35:AI66" si="25">SUM(AE35:AH35)</f>
        <v>-279.45056855189523</v>
      </c>
      <c r="AJ35">
        <f t="shared" si="7"/>
        <v>-1557.3861596573697</v>
      </c>
      <c r="AK35">
        <f t="shared" si="22"/>
        <v>-1032.59471423949</v>
      </c>
      <c r="AL35">
        <f t="shared" si="8"/>
        <v>-2869.4314424487548</v>
      </c>
      <c r="AN35">
        <f t="shared" ref="AN35:AT69" si="26">AE35*$K35</f>
        <v>0</v>
      </c>
      <c r="AO35">
        <f t="shared" si="26"/>
        <v>0</v>
      </c>
      <c r="AP35">
        <f t="shared" si="26"/>
        <v>-1.1631197539650986E-5</v>
      </c>
      <c r="AQ35">
        <f t="shared" si="26"/>
        <v>-7.4357981625879859</v>
      </c>
      <c r="AR35">
        <f t="shared" si="26"/>
        <v>-7.4358097937855252</v>
      </c>
      <c r="AS35">
        <f t="shared" si="26"/>
        <v>-41.43998460513334</v>
      </c>
      <c r="AT35">
        <f t="shared" si="26"/>
        <v>-27.475978771277013</v>
      </c>
      <c r="AU35">
        <f t="shared" si="23"/>
        <v>-76.35177317019587</v>
      </c>
      <c r="AW35">
        <v>32</v>
      </c>
      <c r="AX35">
        <f>IF(Z35&gt;0, (R35*SUMPRODUCT(K35:$K$98, X35:$X$98)-K35*$AZ$3)/Z35, 0)</f>
        <v>-377297776.78186488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2000000</v>
      </c>
      <c r="S36">
        <f t="shared" si="1"/>
        <v>-1719681581.5634239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-13193.966900906771</v>
      </c>
      <c r="AC36">
        <f t="shared" si="2"/>
        <v>-11786.795341294317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-55.531770719677333</v>
      </c>
      <c r="AI36">
        <f t="shared" si="25"/>
        <v>-55.531856395388083</v>
      </c>
      <c r="AJ36">
        <f t="shared" si="7"/>
        <v>-1407.1715596124541</v>
      </c>
      <c r="AK36">
        <f t="shared" si="22"/>
        <v>-923.57768306347407</v>
      </c>
      <c r="AL36">
        <f t="shared" si="8"/>
        <v>-2386.281099071316</v>
      </c>
      <c r="AN36">
        <f t="shared" si="26"/>
        <v>0</v>
      </c>
      <c r="AO36">
        <f t="shared" si="26"/>
        <v>0</v>
      </c>
      <c r="AP36">
        <f t="shared" si="26"/>
        <v>-2.0354618541384392E-6</v>
      </c>
      <c r="AQ36">
        <f t="shared" si="26"/>
        <v>-1.3193097553742035</v>
      </c>
      <c r="AR36">
        <f t="shared" si="26"/>
        <v>-1.3193117908360577</v>
      </c>
      <c r="AS36">
        <f t="shared" si="26"/>
        <v>-33.431225801413277</v>
      </c>
      <c r="AT36">
        <f t="shared" si="26"/>
        <v>-21.942124865105068</v>
      </c>
      <c r="AU36">
        <f t="shared" si="23"/>
        <v>-56.692662457354395</v>
      </c>
      <c r="AW36">
        <v>33</v>
      </c>
      <c r="AX36">
        <f>IF(Z36&gt;0, (R36*SUMPRODUCT(K36:$K$98, X36:$X$98)-K36*$AZ$3)/Z36, 0)</f>
        <v>-1719681581.5634239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2000000</v>
      </c>
      <c r="S37">
        <f t="shared" si="1"/>
        <v>-7929668112.5008392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-11786.795341294317</v>
      </c>
      <c r="AC37">
        <f t="shared" si="2"/>
        <v>-10525.072367321976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-10.916426559634553</v>
      </c>
      <c r="AI37">
        <f t="shared" si="25"/>
        <v>-10.916443150922198</v>
      </c>
      <c r="AJ37">
        <f t="shared" si="7"/>
        <v>-1261.7229739723407</v>
      </c>
      <c r="AK37">
        <f t="shared" si="22"/>
        <v>-825.07567389060227</v>
      </c>
      <c r="AL37">
        <f t="shared" si="8"/>
        <v>-2097.7150910138653</v>
      </c>
      <c r="AN37">
        <f t="shared" si="26"/>
        <v>0</v>
      </c>
      <c r="AO37">
        <f t="shared" si="26"/>
        <v>0</v>
      </c>
      <c r="AP37">
        <f t="shared" si="26"/>
        <v>-3.5193894031069601E-7</v>
      </c>
      <c r="AQ37">
        <f t="shared" si="26"/>
        <v>-0.23156223177843929</v>
      </c>
      <c r="AR37">
        <f t="shared" si="26"/>
        <v>-0.23156258371737959</v>
      </c>
      <c r="AS37">
        <f t="shared" si="26"/>
        <v>-26.764013493161421</v>
      </c>
      <c r="AT37">
        <f t="shared" si="26"/>
        <v>-17.501731302684053</v>
      </c>
      <c r="AU37">
        <f t="shared" si="23"/>
        <v>-44.497307379562855</v>
      </c>
      <c r="AW37">
        <v>34</v>
      </c>
      <c r="AX37">
        <f>IF(Z37&gt;0, (R37*SUMPRODUCT(K37:$K$98, X37:$X$98)-K37*$AZ$3)/Z37, 0)</f>
        <v>-7929668112.5008392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2000000</v>
      </c>
      <c r="S38">
        <f t="shared" si="1"/>
        <v>-37056591222.80938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-10525.072367321976</v>
      </c>
      <c r="AC38">
        <f t="shared" si="2"/>
        <v>-9397.587604796865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-2.120858016331038</v>
      </c>
      <c r="AI38">
        <f t="shared" si="25"/>
        <v>-2.1208611863432054</v>
      </c>
      <c r="AJ38">
        <f t="shared" si="7"/>
        <v>-1127.4847625251114</v>
      </c>
      <c r="AK38">
        <f t="shared" si="22"/>
        <v>-736.75506571253845</v>
      </c>
      <c r="AL38">
        <f t="shared" si="8"/>
        <v>-1866.3606894239931</v>
      </c>
      <c r="AN38">
        <f t="shared" si="26"/>
        <v>0</v>
      </c>
      <c r="AO38">
        <f t="shared" si="26"/>
        <v>0</v>
      </c>
      <c r="AP38">
        <f t="shared" si="26"/>
        <v>-6.0038541805878649E-8</v>
      </c>
      <c r="AQ38">
        <f t="shared" si="26"/>
        <v>-4.0168054869286429E-2</v>
      </c>
      <c r="AR38">
        <f t="shared" si="26"/>
        <v>-4.0168114907828234E-2</v>
      </c>
      <c r="AS38">
        <f t="shared" si="26"/>
        <v>-21.354031932670431</v>
      </c>
      <c r="AT38">
        <f t="shared" si="26"/>
        <v>-13.953794962645315</v>
      </c>
      <c r="AU38">
        <f t="shared" si="23"/>
        <v>-35.347995010223578</v>
      </c>
      <c r="AW38">
        <v>35</v>
      </c>
      <c r="AX38">
        <f>IF(Z38&gt;0, (R38*SUMPRODUCT(K38:$K$98, X38:$X$98)-K38*$AZ$3)/Z38, 0)</f>
        <v>-37056591222.80938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2000000</v>
      </c>
      <c r="S39">
        <f t="shared" si="1"/>
        <v>-175801010605.39069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-9397.587604796865</v>
      </c>
      <c r="AC39">
        <f t="shared" si="2"/>
        <v>-8390.7381971759405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-0.40667270363129154</v>
      </c>
      <c r="AI39">
        <f t="shared" si="25"/>
        <v>-0.40667330023893961</v>
      </c>
      <c r="AJ39">
        <f t="shared" si="7"/>
        <v>-1006.8494076209245</v>
      </c>
      <c r="AK39">
        <f t="shared" si="22"/>
        <v>-657.83113233578058</v>
      </c>
      <c r="AL39">
        <f t="shared" si="8"/>
        <v>-1665.0872132569439</v>
      </c>
      <c r="AN39">
        <f t="shared" si="26"/>
        <v>0</v>
      </c>
      <c r="AO39">
        <f t="shared" si="26"/>
        <v>0</v>
      </c>
      <c r="AP39">
        <f t="shared" si="26"/>
        <v>-1.0088811326751472E-8</v>
      </c>
      <c r="AQ39">
        <f t="shared" si="26"/>
        <v>-6.8769553859797444E-3</v>
      </c>
      <c r="AR39">
        <f t="shared" si="26"/>
        <v>-6.8769654747910716E-3</v>
      </c>
      <c r="AS39">
        <f t="shared" si="26"/>
        <v>-17.026120501283771</v>
      </c>
      <c r="AT39">
        <f t="shared" si="26"/>
        <v>-11.124118506569983</v>
      </c>
      <c r="AU39">
        <f t="shared" si="23"/>
        <v>-28.157115973328544</v>
      </c>
      <c r="AW39">
        <v>36</v>
      </c>
      <c r="AX39">
        <f>IF(Z39&gt;0, (R39*SUMPRODUCT(K39:$K$98, X39:$X$98)-K39*$AZ$3)/Z39, 0)</f>
        <v>-175801010605.39069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2000000</v>
      </c>
      <c r="S40">
        <f t="shared" si="1"/>
        <v>-846805055483.2301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-8390.7381971759405</v>
      </c>
      <c r="AC40">
        <f t="shared" si="2"/>
        <v>-7491.7365244207977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-7.6808528169930529E-2</v>
      </c>
      <c r="AI40">
        <f t="shared" si="25"/>
        <v>-7.6808638758201056E-2</v>
      </c>
      <c r="AJ40">
        <f t="shared" si="7"/>
        <v>-899.00167275514286</v>
      </c>
      <c r="AK40">
        <f t="shared" si="22"/>
        <v>-587.35167380231587</v>
      </c>
      <c r="AL40">
        <f t="shared" si="8"/>
        <v>-1486.4301551962169</v>
      </c>
      <c r="AN40">
        <f t="shared" si="26"/>
        <v>0</v>
      </c>
      <c r="AO40">
        <f t="shared" si="26"/>
        <v>0</v>
      </c>
      <c r="AP40">
        <f t="shared" si="26"/>
        <v>-1.6697145337777658E-9</v>
      </c>
      <c r="AQ40">
        <f t="shared" si="26"/>
        <v>-1.1596918479504085E-3</v>
      </c>
      <c r="AR40">
        <f t="shared" si="26"/>
        <v>-1.1596935176649424E-3</v>
      </c>
      <c r="AS40">
        <f t="shared" si="26"/>
        <v>-13.57355668736886</v>
      </c>
      <c r="AT40">
        <f t="shared" si="26"/>
        <v>-8.8681161352501068</v>
      </c>
      <c r="AU40">
        <f t="shared" si="23"/>
        <v>-22.442832516136633</v>
      </c>
      <c r="AW40">
        <v>37</v>
      </c>
      <c r="AX40">
        <f>IF(Z40&gt;0, (R40*SUMPRODUCT(K40:$K$98, X40:$X$98)-K40*$AZ$3)/Z40, 0)</f>
        <v>-846805055483.2301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2000000</v>
      </c>
      <c r="S41">
        <f t="shared" si="1"/>
        <v>-4147592417213.9658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-7491.7365244207977</v>
      </c>
      <c r="AC41">
        <f t="shared" si="2"/>
        <v>-6689.0514790139578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-1.4291671534646756E-2</v>
      </c>
      <c r="AI41">
        <f t="shared" si="25"/>
        <v>-1.4291691694087482E-2</v>
      </c>
      <c r="AJ41">
        <f t="shared" si="7"/>
        <v>-802.68504540683989</v>
      </c>
      <c r="AK41">
        <f t="shared" si="22"/>
        <v>-524.4215567094559</v>
      </c>
      <c r="AL41">
        <f t="shared" si="8"/>
        <v>-1327.1208938079899</v>
      </c>
      <c r="AN41">
        <f t="shared" si="26"/>
        <v>0</v>
      </c>
      <c r="AO41">
        <f t="shared" si="26"/>
        <v>0</v>
      </c>
      <c r="AP41">
        <f t="shared" si="26"/>
        <v>-2.7176505871903451E-10</v>
      </c>
      <c r="AQ41">
        <f t="shared" si="26"/>
        <v>-1.9266293181066706E-4</v>
      </c>
      <c r="AR41">
        <f t="shared" si="26"/>
        <v>-1.9266320357572578E-4</v>
      </c>
      <c r="AS41">
        <f t="shared" si="26"/>
        <v>-10.820823428089133</v>
      </c>
      <c r="AT41">
        <f t="shared" si="26"/>
        <v>-7.0696135420841841</v>
      </c>
      <c r="AU41">
        <f t="shared" si="23"/>
        <v>-17.890629633376893</v>
      </c>
      <c r="AW41">
        <v>38</v>
      </c>
      <c r="AX41">
        <f>IF(Z41&gt;0, (R41*SUMPRODUCT(K41:$K$98, X41:$X$98)-K41*$AZ$3)/Z41, 0)</f>
        <v>-4147592417213.9658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2000000</v>
      </c>
      <c r="S42">
        <f t="shared" si="1"/>
        <v>-20679419035624.039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-6689.0514790139578</v>
      </c>
      <c r="AC42">
        <f t="shared" si="2"/>
        <v>-5972.3675599816333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-2.6156407738771102E-3</v>
      </c>
      <c r="AI42">
        <f t="shared" si="25"/>
        <v>-2.6156443839685916E-3</v>
      </c>
      <c r="AJ42">
        <f t="shared" si="7"/>
        <v>-716.68391903232441</v>
      </c>
      <c r="AK42">
        <f t="shared" si="22"/>
        <v>-468.23360353097706</v>
      </c>
      <c r="AL42">
        <f t="shared" si="8"/>
        <v>-1184.9201382076853</v>
      </c>
      <c r="AN42">
        <f t="shared" si="26"/>
        <v>0</v>
      </c>
      <c r="AO42">
        <f t="shared" si="26"/>
        <v>0</v>
      </c>
      <c r="AP42">
        <f t="shared" si="26"/>
        <v>-4.3452555518050478E-11</v>
      </c>
      <c r="AQ42">
        <f t="shared" si="26"/>
        <v>-3.1482935135946801E-5</v>
      </c>
      <c r="AR42">
        <f t="shared" si="26"/>
        <v>-3.148297858850232E-5</v>
      </c>
      <c r="AS42">
        <f t="shared" si="26"/>
        <v>-8.6263043309367315</v>
      </c>
      <c r="AT42">
        <f t="shared" si="26"/>
        <v>-5.6358534840338788</v>
      </c>
      <c r="AU42">
        <f t="shared" si="23"/>
        <v>-14.262189297949197</v>
      </c>
      <c r="AW42">
        <v>39</v>
      </c>
      <c r="AX42">
        <f>IF(Z42&gt;0, (R42*SUMPRODUCT(K42:$K$98, X42:$X$98)-K42*$AZ$3)/Z42, 0)</f>
        <v>-20679419035624.039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2000000</v>
      </c>
      <c r="S43">
        <f t="shared" si="1"/>
        <v>-105054401422716.56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-5972.3675599816333</v>
      </c>
      <c r="AC43">
        <f t="shared" si="2"/>
        <v>-5332.4710631652315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-4.7032021076512002E-4</v>
      </c>
      <c r="AI43">
        <f t="shared" si="25"/>
        <v>-4.703208452543693E-4</v>
      </c>
      <c r="AJ43">
        <f t="shared" si="7"/>
        <v>-639.89649681640185</v>
      </c>
      <c r="AK43">
        <f t="shared" si="22"/>
        <v>-418.06572919871439</v>
      </c>
      <c r="AL43">
        <f t="shared" si="8"/>
        <v>-1057.9626963359615</v>
      </c>
      <c r="AN43">
        <f t="shared" si="26"/>
        <v>0</v>
      </c>
      <c r="AO43">
        <f t="shared" si="26"/>
        <v>0</v>
      </c>
      <c r="AP43">
        <f t="shared" si="26"/>
        <v>-6.8187279105722111E-12</v>
      </c>
      <c r="AQ43">
        <f t="shared" si="26"/>
        <v>-5.0544363861470126E-6</v>
      </c>
      <c r="AR43">
        <f t="shared" si="26"/>
        <v>-5.0544432048749239E-6</v>
      </c>
      <c r="AS43">
        <f t="shared" si="26"/>
        <v>-6.8768385088432007</v>
      </c>
      <c r="AT43">
        <f t="shared" si="26"/>
        <v>-4.492868018632417</v>
      </c>
      <c r="AU43">
        <f t="shared" si="23"/>
        <v>-11.369711581918823</v>
      </c>
      <c r="AW43">
        <v>40</v>
      </c>
      <c r="AX43">
        <f>IF(Z43&gt;0, (R43*SUMPRODUCT(K43:$K$98, X43:$X$98)-K43*$AZ$3)/Z43, 0)</f>
        <v>-105054401422716.56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2000000</v>
      </c>
      <c r="S44">
        <f t="shared" si="1"/>
        <v>-544741216432699.75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-5332.4710631652315</v>
      </c>
      <c r="AC44">
        <f t="shared" si="2"/>
        <v>-4761.1348822381187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-8.3022742232235437E-5</v>
      </c>
      <c r="AI44">
        <f t="shared" si="25"/>
        <v>-8.3022851484453251E-5</v>
      </c>
      <c r="AJ44">
        <f t="shared" si="7"/>
        <v>-571.33618092711276</v>
      </c>
      <c r="AK44">
        <f t="shared" si="22"/>
        <v>-373.27297442156623</v>
      </c>
      <c r="AL44">
        <f t="shared" si="8"/>
        <v>-944.60923837153052</v>
      </c>
      <c r="AN44">
        <f t="shared" si="26"/>
        <v>0</v>
      </c>
      <c r="AO44">
        <f t="shared" si="26"/>
        <v>0</v>
      </c>
      <c r="AP44">
        <f t="shared" si="26"/>
        <v>-1.0483138712284369E-12</v>
      </c>
      <c r="AQ44">
        <f t="shared" si="26"/>
        <v>-7.9663272795580569E-7</v>
      </c>
      <c r="AR44">
        <f t="shared" si="26"/>
        <v>-7.9663377626967691E-7</v>
      </c>
      <c r="AS44">
        <f t="shared" si="26"/>
        <v>-5.4821737773809325</v>
      </c>
      <c r="AT44">
        <f t="shared" si="26"/>
        <v>-3.5816868955476724</v>
      </c>
      <c r="AU44">
        <f t="shared" si="23"/>
        <v>-9.0638614695623811</v>
      </c>
      <c r="AW44">
        <v>41</v>
      </c>
      <c r="AX44">
        <f>IF(Z44&gt;0, (R44*SUMPRODUCT(K44:$K$98, X44:$X$98)-K44*$AZ$3)/Z44, 0)</f>
        <v>-544741216432699.75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2000000</v>
      </c>
      <c r="S45">
        <f t="shared" si="1"/>
        <v>-2886113769898155.5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-4761.1348822381187</v>
      </c>
      <c r="AC45">
        <f t="shared" si="2"/>
        <v>-4251.0132884083678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-1.4359712275167068E-5</v>
      </c>
      <c r="AI45">
        <f t="shared" si="25"/>
        <v>-1.435973068666098E-5</v>
      </c>
      <c r="AJ45">
        <f t="shared" si="7"/>
        <v>-510.12159382975096</v>
      </c>
      <c r="AK45">
        <f t="shared" si="22"/>
        <v>-333.27944175666835</v>
      </c>
      <c r="AL45">
        <f t="shared" si="8"/>
        <v>-843.40104994615001</v>
      </c>
      <c r="AN45">
        <f t="shared" si="26"/>
        <v>0</v>
      </c>
      <c r="AO45">
        <f t="shared" si="26"/>
        <v>0</v>
      </c>
      <c r="AP45">
        <f t="shared" si="26"/>
        <v>-1.5773645512722903E-13</v>
      </c>
      <c r="AQ45">
        <f t="shared" si="26"/>
        <v>-1.2302370039623653E-7</v>
      </c>
      <c r="AR45">
        <f t="shared" si="26"/>
        <v>-1.2302385813269167E-7</v>
      </c>
      <c r="AS45">
        <f t="shared" si="26"/>
        <v>-4.3703554028370535</v>
      </c>
      <c r="AT45">
        <f t="shared" si="26"/>
        <v>-2.855298867081256</v>
      </c>
      <c r="AU45">
        <f t="shared" si="23"/>
        <v>-7.2256543929421682</v>
      </c>
      <c r="AW45">
        <v>42</v>
      </c>
      <c r="AX45">
        <f>IF(Z45&gt;0, (R45*SUMPRODUCT(K45:$K$98, X45:$X$98)-K45*$AZ$3)/Z45, 0)</f>
        <v>-2886113769898155.5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2000000</v>
      </c>
      <c r="S46">
        <f t="shared" si="1"/>
        <v>-1.5651690299626312E+16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-4251.0132884083678</v>
      </c>
      <c r="AC46">
        <f t="shared" si="2"/>
        <v>-3795.5475790435485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-2.4313790152821881E-6</v>
      </c>
      <c r="AI46">
        <f t="shared" si="25"/>
        <v>-2.4313820465423158E-6</v>
      </c>
      <c r="AJ46">
        <f t="shared" si="7"/>
        <v>-455.4657093648193</v>
      </c>
      <c r="AK46">
        <f t="shared" si="22"/>
        <v>-297.57093018858575</v>
      </c>
      <c r="AL46">
        <f t="shared" si="8"/>
        <v>-753.03664198478714</v>
      </c>
      <c r="AN46">
        <f t="shared" si="26"/>
        <v>0</v>
      </c>
      <c r="AO46">
        <f t="shared" si="26"/>
        <v>0</v>
      </c>
      <c r="AP46">
        <f t="shared" si="26"/>
        <v>-2.3187195949956744E-14</v>
      </c>
      <c r="AQ46">
        <f t="shared" si="26"/>
        <v>-1.8598490158857886E-8</v>
      </c>
      <c r="AR46">
        <f t="shared" si="26"/>
        <v>-1.8598513346053835E-8</v>
      </c>
      <c r="AS46">
        <f t="shared" si="26"/>
        <v>-3.4840205743635031</v>
      </c>
      <c r="AT46">
        <f t="shared" si="26"/>
        <v>-2.276226775788091</v>
      </c>
      <c r="AU46">
        <f t="shared" si="23"/>
        <v>-5.7602473687501075</v>
      </c>
      <c r="AW46">
        <v>43</v>
      </c>
      <c r="AX46">
        <f>IF(Z46&gt;0, (R46*SUMPRODUCT(K46:$K$98, X46:$X$98)-K46*$AZ$3)/Z46, 0)</f>
        <v>-1.5651690299626312E+16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2000000</v>
      </c>
      <c r="S47">
        <f t="shared" si="1"/>
        <v>-8.7054394586104144E+16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-3795.5475790435485</v>
      </c>
      <c r="AC47">
        <f t="shared" si="2"/>
        <v>-3388.8817670194298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-4.0229495420116684E-7</v>
      </c>
      <c r="AI47">
        <f t="shared" si="25"/>
        <v>-4.0229544080522962E-7</v>
      </c>
      <c r="AJ47">
        <f t="shared" si="7"/>
        <v>-406.66581202411862</v>
      </c>
      <c r="AK47">
        <f t="shared" si="22"/>
        <v>-265.68833053304843</v>
      </c>
      <c r="AL47">
        <f t="shared" si="8"/>
        <v>-672.35414295946248</v>
      </c>
      <c r="AN47">
        <f t="shared" si="26"/>
        <v>0</v>
      </c>
      <c r="AO47">
        <f t="shared" si="26"/>
        <v>0</v>
      </c>
      <c r="AP47">
        <f t="shared" si="26"/>
        <v>-3.3234009000650599E-15</v>
      </c>
      <c r="AQ47">
        <f t="shared" si="26"/>
        <v>-2.7475878546263291E-9</v>
      </c>
      <c r="AR47">
        <f t="shared" si="26"/>
        <v>-2.7475911780272296E-9</v>
      </c>
      <c r="AS47">
        <f t="shared" si="26"/>
        <v>-2.7774398717675526</v>
      </c>
      <c r="AT47">
        <f t="shared" si="26"/>
        <v>-1.8145940496273623</v>
      </c>
      <c r="AU47">
        <f t="shared" si="23"/>
        <v>-4.5920339241425054</v>
      </c>
      <c r="AW47">
        <v>44</v>
      </c>
      <c r="AX47">
        <f>IF(Z47&gt;0, (R47*SUMPRODUCT(K47:$K$98, X47:$X$98)-K47*$AZ$3)/Z47, 0)</f>
        <v>-8.7054394586104144E+16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2000000</v>
      </c>
      <c r="S48">
        <f t="shared" si="1"/>
        <v>-4.9716143833331859E+17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-3388.8817670194298</v>
      </c>
      <c r="AC48">
        <f t="shared" si="2"/>
        <v>-3025.7872919840374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-6.4905830996172915E-8</v>
      </c>
      <c r="AI48">
        <f t="shared" si="25"/>
        <v>-6.4905907072751335E-8</v>
      </c>
      <c r="AJ48">
        <f t="shared" si="7"/>
        <v>-363.09447503539241</v>
      </c>
      <c r="AK48">
        <f t="shared" si="22"/>
        <v>-237.22172369136013</v>
      </c>
      <c r="AL48">
        <f t="shared" si="8"/>
        <v>-600.31619879165851</v>
      </c>
      <c r="AN48">
        <f t="shared" si="26"/>
        <v>0</v>
      </c>
      <c r="AO48">
        <f t="shared" si="26"/>
        <v>0</v>
      </c>
      <c r="AP48">
        <f t="shared" si="26"/>
        <v>-4.6391664139378071E-16</v>
      </c>
      <c r="AQ48">
        <f t="shared" si="26"/>
        <v>-3.9579717895762496E-10</v>
      </c>
      <c r="AR48">
        <f t="shared" si="26"/>
        <v>-3.9579764287426636E-10</v>
      </c>
      <c r="AS48">
        <f t="shared" si="26"/>
        <v>-2.2141580611236895</v>
      </c>
      <c r="AT48">
        <f t="shared" si="26"/>
        <v>-1.4465832666103871</v>
      </c>
      <c r="AU48">
        <f t="shared" si="23"/>
        <v>-3.6607413281298746</v>
      </c>
      <c r="AW48">
        <v>45</v>
      </c>
      <c r="AX48">
        <f>IF(Z48&gt;0, (R48*SUMPRODUCT(K48:$K$98, X48:$X$98)-K48*$AZ$3)/Z48, 0)</f>
        <v>-4.9716143833331859E+17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2000000</v>
      </c>
      <c r="S49">
        <f t="shared" si="1"/>
        <v>-2.9210011195175142E+18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-3025.7872919840374</v>
      </c>
      <c r="AC49">
        <f t="shared" si="2"/>
        <v>-2701.5957964146655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-1.0200756135089026E-8</v>
      </c>
      <c r="AI49">
        <f t="shared" si="25"/>
        <v>-1.0200767696175815E-8</v>
      </c>
      <c r="AJ49">
        <f t="shared" si="7"/>
        <v>-324.19149556937191</v>
      </c>
      <c r="AK49">
        <f t="shared" si="22"/>
        <v>-211.80511043888265</v>
      </c>
      <c r="AL49">
        <f t="shared" si="8"/>
        <v>-535.9966060184554</v>
      </c>
      <c r="AN49">
        <f t="shared" si="26"/>
        <v>0</v>
      </c>
      <c r="AO49">
        <f t="shared" si="26"/>
        <v>0</v>
      </c>
      <c r="AP49">
        <f t="shared" si="26"/>
        <v>-6.2946214686937082E-17</v>
      </c>
      <c r="AQ49">
        <f t="shared" si="26"/>
        <v>-5.5539673504353334E-11</v>
      </c>
      <c r="AR49">
        <f t="shared" si="26"/>
        <v>-5.5539736450568019E-11</v>
      </c>
      <c r="AS49">
        <f t="shared" si="26"/>
        <v>-1.7651132502692444</v>
      </c>
      <c r="AT49">
        <f t="shared" si="26"/>
        <v>-1.1532073235104721</v>
      </c>
      <c r="AU49">
        <f t="shared" si="23"/>
        <v>-2.9183205738352562</v>
      </c>
      <c r="AW49">
        <v>46</v>
      </c>
      <c r="AX49">
        <f>IF(Z49&gt;0, (R49*SUMPRODUCT(K49:$K$98, X49:$X$98)-K49*$AZ$3)/Z49, 0)</f>
        <v>-2.9210011195175142E+18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2000000</v>
      </c>
      <c r="S50">
        <f t="shared" si="1"/>
        <v>-1.7674234863494654E+19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-2701.5957964146655</v>
      </c>
      <c r="AC50">
        <f t="shared" si="2"/>
        <v>-2412.139103941714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-1.5583207270418543E-9</v>
      </c>
      <c r="AI50">
        <f t="shared" si="25"/>
        <v>-1.5583224330132319E-9</v>
      </c>
      <c r="AJ50">
        <f t="shared" si="7"/>
        <v>-289.45669247295154</v>
      </c>
      <c r="AK50">
        <f t="shared" si="22"/>
        <v>-189.11170574902661</v>
      </c>
      <c r="AL50">
        <f t="shared" si="8"/>
        <v>-478.56839822353646</v>
      </c>
      <c r="AN50">
        <f t="shared" si="26"/>
        <v>0</v>
      </c>
      <c r="AO50">
        <f t="shared" si="26"/>
        <v>0</v>
      </c>
      <c r="AP50">
        <f t="shared" si="26"/>
        <v>-8.293248425181922E-18</v>
      </c>
      <c r="AQ50">
        <f t="shared" si="26"/>
        <v>-7.5754734719805644E-12</v>
      </c>
      <c r="AR50">
        <f t="shared" si="26"/>
        <v>-7.5754817652289886E-12</v>
      </c>
      <c r="AS50">
        <f t="shared" si="26"/>
        <v>-1.4071374763002724</v>
      </c>
      <c r="AT50">
        <f t="shared" si="26"/>
        <v>-0.91932981784966494</v>
      </c>
      <c r="AU50">
        <f t="shared" si="23"/>
        <v>-2.3264672941575126</v>
      </c>
      <c r="AW50">
        <v>47</v>
      </c>
      <c r="AX50">
        <f>IF(Z50&gt;0, (R50*SUMPRODUCT(K50:$K$98, X50:$X$98)-K50*$AZ$3)/Z50, 0)</f>
        <v>-1.7674234863494654E+19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2000000</v>
      </c>
      <c r="S51">
        <f t="shared" si="1"/>
        <v>-1.1017741593938625E+20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-2412.139103941714</v>
      </c>
      <c r="AC51">
        <f t="shared" si="2"/>
        <v>-2153.6956285193937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-2.3113081919917741E-10</v>
      </c>
      <c r="AI51">
        <f t="shared" si="25"/>
        <v>-2.311310635432213E-10</v>
      </c>
      <c r="AJ51">
        <f t="shared" si="7"/>
        <v>-258.44347542232026</v>
      </c>
      <c r="AK51">
        <f t="shared" si="22"/>
        <v>-168.84973727592001</v>
      </c>
      <c r="AL51">
        <f t="shared" si="8"/>
        <v>-427.29321269847139</v>
      </c>
      <c r="AN51">
        <f t="shared" si="26"/>
        <v>0</v>
      </c>
      <c r="AO51">
        <f t="shared" si="26"/>
        <v>0</v>
      </c>
      <c r="AP51">
        <f t="shared" si="26"/>
        <v>-1.0605634816876078E-18</v>
      </c>
      <c r="AQ51">
        <f t="shared" si="26"/>
        <v>-1.0032121202057116E-12</v>
      </c>
      <c r="AR51">
        <f t="shared" si="26"/>
        <v>-1.0032131807691933E-12</v>
      </c>
      <c r="AS51">
        <f t="shared" si="26"/>
        <v>-1.1217613809793541</v>
      </c>
      <c r="AT51">
        <f t="shared" si="26"/>
        <v>-0.73288410223986244</v>
      </c>
      <c r="AU51">
        <f t="shared" si="23"/>
        <v>-1.8546454832202197</v>
      </c>
      <c r="AW51">
        <v>48</v>
      </c>
      <c r="AX51">
        <f>IF(Z51&gt;0, (R51*SUMPRODUCT(K51:$K$98, X51:$X$98)-K51*$AZ$3)/Z51, 0)</f>
        <v>-1.1017741593938625E+20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2000000</v>
      </c>
      <c r="S52">
        <f t="shared" si="1"/>
        <v>-7.087765140547215E+20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-2153.6956285193937</v>
      </c>
      <c r="AC52">
        <f t="shared" si="2"/>
        <v>-1922.9425254637454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-3.3278006699954127E-11</v>
      </c>
      <c r="AI52">
        <f t="shared" si="25"/>
        <v>-3.3278040613015707E-11</v>
      </c>
      <c r="AJ52">
        <f t="shared" si="7"/>
        <v>-230.75310305564835</v>
      </c>
      <c r="AK52">
        <f t="shared" si="22"/>
        <v>-150.75869399635758</v>
      </c>
      <c r="AL52">
        <f t="shared" si="8"/>
        <v>-381.51179705203924</v>
      </c>
      <c r="AN52">
        <f t="shared" si="26"/>
        <v>0</v>
      </c>
      <c r="AO52">
        <f t="shared" si="26"/>
        <v>0</v>
      </c>
      <c r="AP52">
        <f t="shared" si="26"/>
        <v>-1.3142678604978985E-19</v>
      </c>
      <c r="AQ52">
        <f t="shared" si="26"/>
        <v>-1.2896569235642384E-13</v>
      </c>
      <c r="AR52">
        <f t="shared" si="26"/>
        <v>-1.2896582378320989E-13</v>
      </c>
      <c r="AS52">
        <f t="shared" si="26"/>
        <v>-0.89426130498993905</v>
      </c>
      <c r="AT52">
        <f t="shared" si="26"/>
        <v>-0.58425071926009597</v>
      </c>
      <c r="AU52">
        <f t="shared" si="23"/>
        <v>-1.4785120242501641</v>
      </c>
      <c r="AW52">
        <v>49</v>
      </c>
      <c r="AX52">
        <f>IF(Z52&gt;0, (R52*SUMPRODUCT(K52:$K$98, X52:$X$98)-K52*$AZ$3)/Z52, 0)</f>
        <v>-7.087765140547215E+20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2000000</v>
      </c>
      <c r="S53">
        <f t="shared" si="1"/>
        <v>-4.7128748549830759E+21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-1922.9425254637454</v>
      </c>
      <c r="AC53">
        <f t="shared" si="2"/>
        <v>-1716.9129691640585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-4.6432235821266385E-12</v>
      </c>
      <c r="AI53">
        <f t="shared" si="25"/>
        <v>-4.6432281359102153E-12</v>
      </c>
      <c r="AJ53">
        <f t="shared" si="7"/>
        <v>-206.02955629968687</v>
      </c>
      <c r="AK53">
        <f t="shared" si="22"/>
        <v>-134.60597678246219</v>
      </c>
      <c r="AL53">
        <f t="shared" si="8"/>
        <v>-340.6355330821537</v>
      </c>
      <c r="AN53">
        <f t="shared" si="26"/>
        <v>0</v>
      </c>
      <c r="AO53">
        <f t="shared" si="26"/>
        <v>0</v>
      </c>
      <c r="AP53">
        <f t="shared" si="26"/>
        <v>-1.5756917203868778E-20</v>
      </c>
      <c r="AQ53">
        <f t="shared" si="26"/>
        <v>-1.6066395845851275E-14</v>
      </c>
      <c r="AR53">
        <f t="shared" si="26"/>
        <v>-1.6066411602768476E-14</v>
      </c>
      <c r="AS53">
        <f t="shared" si="26"/>
        <v>-0.71289963726876804</v>
      </c>
      <c r="AT53">
        <f t="shared" si="26"/>
        <v>-0.46576109634892882</v>
      </c>
      <c r="AU53">
        <f t="shared" si="23"/>
        <v>-1.1786607336177128</v>
      </c>
      <c r="AW53">
        <v>50</v>
      </c>
      <c r="AX53">
        <f>IF(Z53&gt;0, (R53*SUMPRODUCT(K53:$K$98, X53:$X$98)-K53*$AZ$3)/Z53, 0)</f>
        <v>-4.7128748549830759E+21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2000000</v>
      </c>
      <c r="S54">
        <f t="shared" si="1"/>
        <v>-3.2439621628329435E+22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-1716.9129691640585</v>
      </c>
      <c r="AC54">
        <f t="shared" si="2"/>
        <v>-1532.9580081821948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-6.2680785813444931E-13</v>
      </c>
      <c r="AI54">
        <f t="shared" si="25"/>
        <v>-6.2680844883107711E-13</v>
      </c>
      <c r="AJ54">
        <f t="shared" si="7"/>
        <v>-183.95496098186368</v>
      </c>
      <c r="AK54">
        <f t="shared" si="22"/>
        <v>-120.1839078414841</v>
      </c>
      <c r="AL54">
        <f t="shared" si="8"/>
        <v>-304.13886882334839</v>
      </c>
      <c r="AN54">
        <f t="shared" si="26"/>
        <v>0</v>
      </c>
      <c r="AO54">
        <f t="shared" si="26"/>
        <v>0</v>
      </c>
      <c r="AP54">
        <f t="shared" si="26"/>
        <v>-1.8249263221301139E-21</v>
      </c>
      <c r="AQ54">
        <f t="shared" si="26"/>
        <v>-1.9364900787206226E-15</v>
      </c>
      <c r="AR54">
        <f t="shared" si="26"/>
        <v>-1.9364919036469447E-15</v>
      </c>
      <c r="AS54">
        <f t="shared" si="26"/>
        <v>-0.56831922613900632</v>
      </c>
      <c r="AT54">
        <f t="shared" si="26"/>
        <v>-0.3713018944108169</v>
      </c>
      <c r="AU54">
        <f t="shared" si="23"/>
        <v>-0.93962112054982505</v>
      </c>
      <c r="AW54">
        <v>51</v>
      </c>
      <c r="AX54">
        <f>IF(Z54&gt;0, (R54*SUMPRODUCT(K54:$K$98, X54:$X$98)-K54*$AZ$3)/Z54, 0)</f>
        <v>-3.2439621628329435E+22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2000000</v>
      </c>
      <c r="S55">
        <f t="shared" si="1"/>
        <v>-2.3146476384907216E+23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-1532.9580081821948</v>
      </c>
      <c r="AC55">
        <f t="shared" si="2"/>
        <v>-1368.7125073055311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-8.1739815663013195E-14</v>
      </c>
      <c r="AI55">
        <f t="shared" si="25"/>
        <v>-8.1739889578826804E-14</v>
      </c>
      <c r="AJ55">
        <f t="shared" si="7"/>
        <v>-164.24550087666375</v>
      </c>
      <c r="AK55">
        <f t="shared" si="22"/>
        <v>-107.30706057275364</v>
      </c>
      <c r="AL55">
        <f t="shared" si="8"/>
        <v>-271.55256144941745</v>
      </c>
      <c r="AN55">
        <f t="shared" si="26"/>
        <v>0</v>
      </c>
      <c r="AO55">
        <f t="shared" si="26"/>
        <v>0</v>
      </c>
      <c r="AP55">
        <f t="shared" si="26"/>
        <v>-2.0389199852285141E-22</v>
      </c>
      <c r="AQ55">
        <f t="shared" si="26"/>
        <v>-2.254740029376027E-16</v>
      </c>
      <c r="AR55">
        <f t="shared" si="26"/>
        <v>-2.2547420682960123E-16</v>
      </c>
      <c r="AS55">
        <f t="shared" si="26"/>
        <v>-0.45306060757254896</v>
      </c>
      <c r="AT55">
        <f t="shared" si="26"/>
        <v>-0.29599959694739864</v>
      </c>
      <c r="AU55">
        <f t="shared" si="23"/>
        <v>-0.7490602045199477</v>
      </c>
      <c r="AW55">
        <v>52</v>
      </c>
      <c r="AX55">
        <f>IF(Z55&gt;0, (R55*SUMPRODUCT(K55:$K$98, X55:$X$98)-K55*$AZ$3)/Z55, 0)</f>
        <v>-2.3146476384907216E+23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2000000</v>
      </c>
      <c r="S56">
        <f t="shared" si="1"/>
        <v>-1.7146823663145199E+24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-1368.7125073055311</v>
      </c>
      <c r="AC56">
        <f t="shared" si="2"/>
        <v>-1222.0647386656526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-1.0282852492698077E-14</v>
      </c>
      <c r="AI56">
        <f t="shared" si="25"/>
        <v>-1.0282861401525468E-14</v>
      </c>
      <c r="AJ56">
        <f t="shared" si="7"/>
        <v>-146.64776863987845</v>
      </c>
      <c r="AK56">
        <f t="shared" si="22"/>
        <v>-95.80987551138719</v>
      </c>
      <c r="AL56">
        <f t="shared" si="8"/>
        <v>-242.45764415126564</v>
      </c>
      <c r="AN56">
        <f t="shared" si="26"/>
        <v>0</v>
      </c>
      <c r="AO56">
        <f t="shared" si="26"/>
        <v>0</v>
      </c>
      <c r="AP56">
        <f t="shared" si="26"/>
        <v>-2.19414509364716E-23</v>
      </c>
      <c r="AQ56">
        <f t="shared" si="26"/>
        <v>-2.5325521926967813E-17</v>
      </c>
      <c r="AR56">
        <f t="shared" si="26"/>
        <v>-2.5325543868418747E-17</v>
      </c>
      <c r="AS56">
        <f t="shared" si="26"/>
        <v>-0.36117714251638172</v>
      </c>
      <c r="AT56">
        <f t="shared" si="26"/>
        <v>-0.2359690664440359</v>
      </c>
      <c r="AU56">
        <f t="shared" si="23"/>
        <v>-0.59714620896041759</v>
      </c>
      <c r="AW56">
        <v>53</v>
      </c>
      <c r="AX56">
        <f>IF(Z56&gt;0, (R56*SUMPRODUCT(K56:$K$98, X56:$X$98)-K56*$AZ$3)/Z56, 0)</f>
        <v>-1.7146823663145199E+24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2000000</v>
      </c>
      <c r="S57">
        <f t="shared" si="1"/>
        <v>-1.3210819708065084E+25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-1222.0647386656526</v>
      </c>
      <c r="AC57">
        <f t="shared" si="2"/>
        <v>-1091.1292309514756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-1.2459710479194898E-15</v>
      </c>
      <c r="AI57">
        <f t="shared" si="25"/>
        <v>-1.2459720803395583E-15</v>
      </c>
      <c r="AJ57">
        <f t="shared" si="7"/>
        <v>-130.93550771417699</v>
      </c>
      <c r="AK57">
        <f t="shared" si="22"/>
        <v>-85.544531706595691</v>
      </c>
      <c r="AL57">
        <f t="shared" si="8"/>
        <v>-216.4800394207727</v>
      </c>
      <c r="AN57">
        <f t="shared" si="26"/>
        <v>0</v>
      </c>
      <c r="AO57">
        <f t="shared" si="26"/>
        <v>0</v>
      </c>
      <c r="AP57">
        <f t="shared" si="26"/>
        <v>-2.2702998145973463E-24</v>
      </c>
      <c r="AQ57">
        <f t="shared" si="26"/>
        <v>-2.7399000906796935E-18</v>
      </c>
      <c r="AR57">
        <f t="shared" si="26"/>
        <v>-2.7399023609795083E-18</v>
      </c>
      <c r="AS57">
        <f t="shared" si="26"/>
        <v>-0.2879282067254314</v>
      </c>
      <c r="AT57">
        <f t="shared" si="26"/>
        <v>-0.18811309506061533</v>
      </c>
      <c r="AU57">
        <f t="shared" si="23"/>
        <v>-0.47604130178604676</v>
      </c>
      <c r="AW57">
        <v>54</v>
      </c>
      <c r="AX57">
        <f>IF(Z57&gt;0, (R57*SUMPRODUCT(K57:$K$98, X57:$X$98)-K57*$AZ$3)/Z57, 0)</f>
        <v>-1.3210819708065084E+25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2000000</v>
      </c>
      <c r="S58">
        <f t="shared" si="1"/>
        <v>-1.0603393515105667E+26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-1091.1292309514756</v>
      </c>
      <c r="AC58">
        <f t="shared" si="2"/>
        <v>-974.2225276352458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-1.4515966455492617E-16</v>
      </c>
      <c r="AI58">
        <f t="shared" si="25"/>
        <v>-1.4515977940289044E-16</v>
      </c>
      <c r="AJ58">
        <f t="shared" si="7"/>
        <v>-116.90670331622982</v>
      </c>
      <c r="AK58">
        <f t="shared" si="22"/>
        <v>-76.379046166603302</v>
      </c>
      <c r="AL58">
        <f t="shared" si="8"/>
        <v>-193.28574948283313</v>
      </c>
      <c r="AN58">
        <f t="shared" si="26"/>
        <v>0</v>
      </c>
      <c r="AO58">
        <f t="shared" si="26"/>
        <v>0</v>
      </c>
      <c r="AP58">
        <f t="shared" si="26"/>
        <v>-2.2549247564074058E-25</v>
      </c>
      <c r="AQ58">
        <f t="shared" si="26"/>
        <v>-2.8500646339053467E-19</v>
      </c>
      <c r="AR58">
        <f t="shared" si="26"/>
        <v>-2.8500668888301033E-19</v>
      </c>
      <c r="AS58">
        <f t="shared" si="26"/>
        <v>-0.22953460357575914</v>
      </c>
      <c r="AT58">
        <f t="shared" si="26"/>
        <v>-0.14996260766949562</v>
      </c>
      <c r="AU58">
        <f t="shared" si="23"/>
        <v>-0.37949721124525476</v>
      </c>
      <c r="AW58">
        <v>55</v>
      </c>
      <c r="AX58">
        <f>IF(Z58&gt;0, (R58*SUMPRODUCT(K58:$K$98, X58:$X$98)-K58*$AZ$3)/Z58, 0)</f>
        <v>-1.0603393515105667E+26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2000000</v>
      </c>
      <c r="S59">
        <f t="shared" si="1"/>
        <v>-8.879802924740179E+26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-974.2225276352458</v>
      </c>
      <c r="AC59">
        <f t="shared" si="2"/>
        <v>-869.84154253146949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-1.6232771487165304E-17</v>
      </c>
      <c r="AI59">
        <f t="shared" si="25"/>
        <v>-1.6232783731828135E-17</v>
      </c>
      <c r="AJ59">
        <f t="shared" si="7"/>
        <v>-104.38098510377631</v>
      </c>
      <c r="AK59">
        <f t="shared" si="22"/>
        <v>-68.195576934467212</v>
      </c>
      <c r="AL59">
        <f t="shared" si="8"/>
        <v>-172.57656203824354</v>
      </c>
      <c r="AN59">
        <f t="shared" si="26"/>
        <v>0</v>
      </c>
      <c r="AO59">
        <f t="shared" si="26"/>
        <v>0</v>
      </c>
      <c r="AP59">
        <f t="shared" si="26"/>
        <v>-2.1465329594909676E-26</v>
      </c>
      <c r="AQ59">
        <f t="shared" si="26"/>
        <v>-2.8456625962576329E-20</v>
      </c>
      <c r="AR59">
        <f t="shared" si="26"/>
        <v>-2.8456647427905927E-20</v>
      </c>
      <c r="AS59">
        <f t="shared" si="26"/>
        <v>-0.18298358065669518</v>
      </c>
      <c r="AT59">
        <f t="shared" si="26"/>
        <v>-0.11954927269570756</v>
      </c>
      <c r="AU59">
        <f t="shared" si="23"/>
        <v>-0.30253285335240276</v>
      </c>
      <c r="AW59">
        <v>56</v>
      </c>
      <c r="AX59">
        <f>IF(Z59&gt;0, (R59*SUMPRODUCT(K59:$K$98, X59:$X$98)-K59*$AZ$3)/Z59, 0)</f>
        <v>-8.879802924740179E+26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2000000</v>
      </c>
      <c r="S60">
        <f t="shared" si="1"/>
        <v>-7.8307901508408911E+27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-869.84154253146949</v>
      </c>
      <c r="AC60">
        <f t="shared" si="2"/>
        <v>-776.6442344030977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-1.7411980486757715E-18</v>
      </c>
      <c r="AI60">
        <f t="shared" si="25"/>
        <v>-1.7411992884041698E-18</v>
      </c>
      <c r="AJ60">
        <f t="shared" si="7"/>
        <v>-93.197308128371787</v>
      </c>
      <c r="AK60">
        <f t="shared" si="22"/>
        <v>-60.888907977202869</v>
      </c>
      <c r="AL60">
        <f t="shared" si="8"/>
        <v>-154.08621610557466</v>
      </c>
      <c r="AN60">
        <f t="shared" si="26"/>
        <v>0</v>
      </c>
      <c r="AO60">
        <f t="shared" si="26"/>
        <v>0</v>
      </c>
      <c r="AP60">
        <f t="shared" si="26"/>
        <v>-1.9404357055874559E-27</v>
      </c>
      <c r="AQ60">
        <f t="shared" si="26"/>
        <v>-2.7253411869575185E-21</v>
      </c>
      <c r="AR60">
        <f t="shared" si="26"/>
        <v>-2.7253431273932242E-21</v>
      </c>
      <c r="AS60">
        <f t="shared" si="26"/>
        <v>-0.14587339019188084</v>
      </c>
      <c r="AT60">
        <f t="shared" si="26"/>
        <v>-9.530394825869544E-2</v>
      </c>
      <c r="AU60">
        <f t="shared" si="23"/>
        <v>-0.24117733845057629</v>
      </c>
      <c r="AW60">
        <v>57</v>
      </c>
      <c r="AX60">
        <f>IF(Z60&gt;0, (R60*SUMPRODUCT(K60:$K$98, X60:$X$98)-K60*$AZ$3)/Z60, 0)</f>
        <v>-7.8307901508408911E+27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2000000</v>
      </c>
      <c r="S61">
        <f t="shared" si="1"/>
        <v>-7.2902583977459473E+28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-776.6442344030977</v>
      </c>
      <c r="AC61">
        <f t="shared" si="2"/>
        <v>-693.43235214562287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-1.7734944537558329E-19</v>
      </c>
      <c r="AI61">
        <f t="shared" si="25"/>
        <v>-1.7734956427266387E-19</v>
      </c>
      <c r="AJ61">
        <f t="shared" si="7"/>
        <v>-83.211882257474826</v>
      </c>
      <c r="AK61">
        <f t="shared" si="22"/>
        <v>-54.365096408216843</v>
      </c>
      <c r="AL61">
        <f t="shared" si="8"/>
        <v>-137.57697866569168</v>
      </c>
      <c r="AN61">
        <f t="shared" si="26"/>
        <v>0</v>
      </c>
      <c r="AO61">
        <f t="shared" si="26"/>
        <v>0</v>
      </c>
      <c r="AP61">
        <f t="shared" si="26"/>
        <v>-1.6615976761670398E-28</v>
      </c>
      <c r="AQ61">
        <f t="shared" si="26"/>
        <v>-2.4784748697155323E-22</v>
      </c>
      <c r="AR61">
        <f t="shared" si="26"/>
        <v>-2.4784765313132084E-22</v>
      </c>
      <c r="AS61">
        <f t="shared" si="26"/>
        <v>-0.11628937355857848</v>
      </c>
      <c r="AT61">
        <f t="shared" si="26"/>
        <v>-7.5975724058271216E-2</v>
      </c>
      <c r="AU61">
        <f t="shared" si="23"/>
        <v>-0.19226509761684971</v>
      </c>
      <c r="AW61">
        <v>58</v>
      </c>
      <c r="AX61">
        <f>IF(Z61&gt;0, (R61*SUMPRODUCT(K61:$K$98, X61:$X$98)-K61*$AZ$3)/Z61, 0)</f>
        <v>-7.2902583977459473E+28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2000000</v>
      </c>
      <c r="S62">
        <f t="shared" si="1"/>
        <v>-7.1844344826201763E+29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-693.43235214562287</v>
      </c>
      <c r="AC62">
        <f t="shared" si="2"/>
        <v>-619.13602870144894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-1.7109749161913011E-20</v>
      </c>
      <c r="AI62">
        <f t="shared" si="25"/>
        <v>-1.7109759934090526E-20</v>
      </c>
      <c r="AJ62">
        <f t="shared" si="7"/>
        <v>-74.296323444173936</v>
      </c>
      <c r="AK62">
        <f t="shared" si="22"/>
        <v>-48.540264650193606</v>
      </c>
      <c r="AL62">
        <f t="shared" si="8"/>
        <v>-122.83658809436754</v>
      </c>
      <c r="AN62">
        <f t="shared" si="26"/>
        <v>0</v>
      </c>
      <c r="AO62">
        <f t="shared" si="26"/>
        <v>0</v>
      </c>
      <c r="AP62">
        <f t="shared" si="26"/>
        <v>-1.344126563495892E-29</v>
      </c>
      <c r="AQ62">
        <f t="shared" si="26"/>
        <v>-2.1349136061340421E-23</v>
      </c>
      <c r="AR62">
        <f t="shared" si="26"/>
        <v>-2.1349149502606056E-23</v>
      </c>
      <c r="AS62">
        <f t="shared" si="26"/>
        <v>-9.2705176625142258E-2</v>
      </c>
      <c r="AT62">
        <f t="shared" si="26"/>
        <v>-6.0567382061759573E-2</v>
      </c>
      <c r="AU62">
        <f t="shared" si="23"/>
        <v>-0.15327255868690184</v>
      </c>
      <c r="AW62">
        <v>59</v>
      </c>
      <c r="AX62">
        <f>IF(Z62&gt;0, (R62*SUMPRODUCT(K62:$K$98, X62:$X$98)-K62*$AZ$3)/Z62, 0)</f>
        <v>-7.1844344826201763E+29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2000000</v>
      </c>
      <c r="S63">
        <f t="shared" si="1"/>
        <v>-7.5167512206865238E+30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-619.13602870144894</v>
      </c>
      <c r="AC63">
        <f t="shared" si="2"/>
        <v>-552.80002562629375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-1.5592280915067451E-21</v>
      </c>
      <c r="AI63">
        <f t="shared" si="25"/>
        <v>-1.5592290107869126E-21</v>
      </c>
      <c r="AJ63">
        <f t="shared" si="7"/>
        <v>-66.33600307515519</v>
      </c>
      <c r="AK63">
        <f t="shared" si="22"/>
        <v>-43.339522009101429</v>
      </c>
      <c r="AL63">
        <f t="shared" si="8"/>
        <v>-109.67552508425662</v>
      </c>
      <c r="AN63">
        <f t="shared" si="26"/>
        <v>0</v>
      </c>
      <c r="AO63">
        <f t="shared" si="26"/>
        <v>0</v>
      </c>
      <c r="AP63">
        <f t="shared" si="26"/>
        <v>-1.0241569830319635E-30</v>
      </c>
      <c r="AQ63">
        <f t="shared" si="26"/>
        <v>-1.737113879659076E-24</v>
      </c>
      <c r="AR63">
        <f t="shared" si="26"/>
        <v>-1.7371149038160589E-24</v>
      </c>
      <c r="AS63">
        <f t="shared" si="26"/>
        <v>-7.3903999222849251E-2</v>
      </c>
      <c r="AT63">
        <f t="shared" si="26"/>
        <v>-4.8283946158928226E-2</v>
      </c>
      <c r="AU63">
        <f t="shared" si="23"/>
        <v>-0.12218794538177748</v>
      </c>
      <c r="AW63">
        <v>60</v>
      </c>
      <c r="AX63">
        <f>IF(Z63&gt;0, (R63*SUMPRODUCT(K63:$K$98, X63:$X$98)-K63*$AZ$3)/Z63, 0)</f>
        <v>-7.5167512206865238E+30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2000000</v>
      </c>
      <c r="S64">
        <f t="shared" si="1"/>
        <v>-8.3761692653310449E+31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-552.80002562629375</v>
      </c>
      <c r="AC64">
        <f t="shared" si="2"/>
        <v>-493.571451452048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-1.3382884295047667E-22</v>
      </c>
      <c r="AI64">
        <f t="shared" si="25"/>
        <v>-1.3382891660757394E-22</v>
      </c>
      <c r="AJ64">
        <f t="shared" si="7"/>
        <v>-59.22857417424575</v>
      </c>
      <c r="AK64">
        <f t="shared" si="22"/>
        <v>-38.696001793840566</v>
      </c>
      <c r="AL64">
        <f t="shared" si="8"/>
        <v>-97.924575968086316</v>
      </c>
      <c r="AN64">
        <f t="shared" si="26"/>
        <v>0</v>
      </c>
      <c r="AO64">
        <f t="shared" si="26"/>
        <v>0</v>
      </c>
      <c r="AP64">
        <f t="shared" si="26"/>
        <v>-7.326814850251632E-32</v>
      </c>
      <c r="AQ64">
        <f t="shared" si="26"/>
        <v>-1.3312215526840362E-25</v>
      </c>
      <c r="AR64">
        <f t="shared" si="26"/>
        <v>-1.3312222853655212E-25</v>
      </c>
      <c r="AS64">
        <f t="shared" si="26"/>
        <v>-5.8915815706990837E-2</v>
      </c>
      <c r="AT64">
        <f t="shared" si="26"/>
        <v>-3.8491666261900689E-2</v>
      </c>
      <c r="AU64">
        <f t="shared" si="23"/>
        <v>-9.7407481968891527E-2</v>
      </c>
      <c r="AW64">
        <v>61</v>
      </c>
      <c r="AX64">
        <f>IF(Z64&gt;0, (R64*SUMPRODUCT(K64:$K$98, X64:$X$98)-K64*$AZ$3)/Z64, 0)</f>
        <v>-8.3761692653310449E+31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2000000</v>
      </c>
      <c r="S65">
        <f t="shared" si="1"/>
        <v>-9.9799313847008511E+32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-493.571451452048</v>
      </c>
      <c r="AC65">
        <f t="shared" si="2"/>
        <v>-440.68879593932837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-1.0784134255810615E-23</v>
      </c>
      <c r="AI65">
        <f t="shared" si="25"/>
        <v>-1.0784139775497812E-23</v>
      </c>
      <c r="AJ65">
        <f t="shared" si="7"/>
        <v>-52.882655512719623</v>
      </c>
      <c r="AK65">
        <f t="shared" si="22"/>
        <v>-34.550001601643366</v>
      </c>
      <c r="AL65">
        <f t="shared" si="8"/>
        <v>-87.432657114362996</v>
      </c>
      <c r="AN65">
        <f t="shared" si="26"/>
        <v>0</v>
      </c>
      <c r="AO65">
        <f t="shared" si="26"/>
        <v>0</v>
      </c>
      <c r="AP65">
        <f t="shared" si="26"/>
        <v>-4.9022681287896335E-33</v>
      </c>
      <c r="AQ65">
        <f t="shared" si="26"/>
        <v>-9.5778466733209655E-27</v>
      </c>
      <c r="AR65">
        <f t="shared" si="26"/>
        <v>-9.5778515755890935E-27</v>
      </c>
      <c r="AS65">
        <f t="shared" si="26"/>
        <v>-4.6967327572537514E-2</v>
      </c>
      <c r="AT65">
        <f t="shared" si="26"/>
        <v>-3.0685320680724402E-2</v>
      </c>
      <c r="AU65">
        <f t="shared" si="23"/>
        <v>-7.765264825326193E-2</v>
      </c>
      <c r="AW65">
        <v>62</v>
      </c>
      <c r="AX65">
        <f>IF(Z65&gt;0, (R65*SUMPRODUCT(K65:$K$98, X65:$X$98)-K65*$AZ$3)/Z65, 0)</f>
        <v>-9.9799313847008511E+32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2000000</v>
      </c>
      <c r="S66">
        <f t="shared" si="1"/>
        <v>-1.2775009997833597E+34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-440.68879593932837</v>
      </c>
      <c r="AC66">
        <f t="shared" si="2"/>
        <v>-393.47213923154328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-8.1271816532604459E-25</v>
      </c>
      <c r="AI66">
        <f t="shared" si="25"/>
        <v>-8.1271855032783644E-25</v>
      </c>
      <c r="AJ66">
        <f t="shared" si="7"/>
        <v>-47.216656707785091</v>
      </c>
      <c r="AK66">
        <f t="shared" si="22"/>
        <v>-30.848215715752989</v>
      </c>
      <c r="AL66">
        <f t="shared" si="8"/>
        <v>-78.064872423538077</v>
      </c>
      <c r="AN66">
        <f t="shared" si="26"/>
        <v>0</v>
      </c>
      <c r="AO66">
        <f t="shared" si="26"/>
        <v>0</v>
      </c>
      <c r="AP66">
        <f t="shared" si="26"/>
        <v>-3.0530036434503009E-34</v>
      </c>
      <c r="AQ66">
        <f t="shared" si="26"/>
        <v>-6.4447271991932912E-28</v>
      </c>
      <c r="AR66">
        <f t="shared" si="26"/>
        <v>-6.4447302521969345E-28</v>
      </c>
      <c r="AS66">
        <f t="shared" si="26"/>
        <v>-3.7442065985759908E-2</v>
      </c>
      <c r="AT66">
        <f t="shared" si="26"/>
        <v>-2.446214977736319E-2</v>
      </c>
      <c r="AU66">
        <f t="shared" si="23"/>
        <v>-6.1904215763123098E-2</v>
      </c>
      <c r="AW66">
        <v>63</v>
      </c>
      <c r="AX66">
        <f>IF(Z66&gt;0, (R66*SUMPRODUCT(K66:$K$98, X66:$X$98)-K66*$AZ$3)/Z66, 0)</f>
        <v>-1.2775009997833597E+34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-1.7666725709256076E+35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-393.47213923154328</v>
      </c>
      <c r="AC67">
        <f t="shared" ref="AC67:AC69" si="29">S67*Z67</f>
        <v>-351.31441002816359</v>
      </c>
      <c r="AE67">
        <f t="shared" ref="AE67:AE69" si="30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1">-X67*R67</f>
        <v>-5.700715286032534E-26</v>
      </c>
      <c r="AI67">
        <f t="shared" ref="AI67:AI69" si="32">SUM(AE67:AH67)</f>
        <v>-5.7007177717393925E-26</v>
      </c>
      <c r="AJ67">
        <f t="shared" ref="AJ67:AJ69" si="33">AB67-AC67</f>
        <v>-42.157729203379688</v>
      </c>
      <c r="AK67">
        <f t="shared" si="22"/>
        <v>-27.543049746208034</v>
      </c>
      <c r="AL67">
        <f t="shared" ref="AL67:AL69" si="34">SUM(AI67:AK67)</f>
        <v>-69.700778949587715</v>
      </c>
      <c r="AN67">
        <f t="shared" si="26"/>
        <v>0</v>
      </c>
      <c r="AO67">
        <f t="shared" si="26"/>
        <v>0</v>
      </c>
      <c r="AP67">
        <f t="shared" si="26"/>
        <v>-1.7599343167495926E-35</v>
      </c>
      <c r="AQ67">
        <f t="shared" si="26"/>
        <v>-4.036229947914062E-29</v>
      </c>
      <c r="AR67">
        <f t="shared" si="26"/>
        <v>-4.0362317078483792E-29</v>
      </c>
      <c r="AS67">
        <f t="shared" si="26"/>
        <v>-2.984858576670921E-2</v>
      </c>
      <c r="AT67">
        <f t="shared" si="26"/>
        <v>-1.9501076034249998E-2</v>
      </c>
      <c r="AU67">
        <f t="shared" si="23"/>
        <v>-4.9349661800959205E-2</v>
      </c>
      <c r="AW67">
        <v>64</v>
      </c>
      <c r="AX67">
        <f>IF(Z67&gt;0, (R67*SUMPRODUCT(K67:$K$98, X67:$X$98)-K67*$AZ$3)/Z67, 0)</f>
        <v>-1.7666725709256076E+35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7"/>
        <v>2000000</v>
      </c>
      <c r="S68">
        <f t="shared" si="28"/>
        <v>-2.6565889615873632E+36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-351.31441002816359</v>
      </c>
      <c r="AC68">
        <f t="shared" si="29"/>
        <v>-313.67358038228895</v>
      </c>
      <c r="AE68">
        <f t="shared" si="30"/>
        <v>0</v>
      </c>
      <c r="AF68">
        <f t="shared" si="24"/>
        <v>0</v>
      </c>
      <c r="AG68">
        <f t="shared" si="24"/>
        <v>-1.4759226253939513E-33</v>
      </c>
      <c r="AH68">
        <f t="shared" si="31"/>
        <v>-3.7012120429746914E-27</v>
      </c>
      <c r="AI68">
        <f t="shared" si="32"/>
        <v>-3.7012135188973167E-27</v>
      </c>
      <c r="AJ68">
        <f t="shared" si="33"/>
        <v>-37.640829645874646</v>
      </c>
      <c r="AK68">
        <f t="shared" si="22"/>
        <v>-24.592008701971455</v>
      </c>
      <c r="AL68">
        <f t="shared" si="34"/>
        <v>-62.232838347846098</v>
      </c>
      <c r="AN68">
        <f t="shared" si="26"/>
        <v>0</v>
      </c>
      <c r="AO68">
        <f t="shared" si="26"/>
        <v>0</v>
      </c>
      <c r="AP68">
        <f t="shared" si="26"/>
        <v>-9.3302249970261393E-37</v>
      </c>
      <c r="AQ68">
        <f t="shared" si="26"/>
        <v>-2.3397663623077198E-30</v>
      </c>
      <c r="AR68">
        <f t="shared" si="26"/>
        <v>-2.3397672953302195E-30</v>
      </c>
      <c r="AS68">
        <f t="shared" si="26"/>
        <v>-2.3795109826777065E-2</v>
      </c>
      <c r="AT68">
        <f t="shared" si="26"/>
        <v>-1.5546138420161029E-2</v>
      </c>
      <c r="AU68">
        <f t="shared" si="23"/>
        <v>-3.934124824693809E-2</v>
      </c>
      <c r="AW68">
        <v>65</v>
      </c>
      <c r="AX68">
        <f>IF(Z68&gt;0, (R68*SUMPRODUCT(K68:$K$98, X68:$X$98)-K68*$AZ$3)/Z68, 0)</f>
        <v>-2.6565889615873632E+36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-313.67358038228895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-2.3614762006303224E-28</v>
      </c>
      <c r="AI69">
        <f t="shared" si="32"/>
        <v>-2.3614762006303224E-28</v>
      </c>
      <c r="AJ69">
        <f t="shared" si="33"/>
        <v>-313.67358038228895</v>
      </c>
      <c r="AK69">
        <f t="shared" si="22"/>
        <v>-21.957150626760228</v>
      </c>
      <c r="AL69">
        <f t="shared" si="34"/>
        <v>-335.63073100904916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-1.3328892852894485E-31</v>
      </c>
      <c r="AR69">
        <f t="shared" si="26"/>
        <v>-1.3328892852894485E-31</v>
      </c>
      <c r="AS69">
        <f t="shared" si="26"/>
        <v>-0.17704694811590091</v>
      </c>
      <c r="AT69">
        <f t="shared" si="26"/>
        <v>-1.2393286368113064E-2</v>
      </c>
      <c r="AU69">
        <f t="shared" si="23"/>
        <v>-0.18944023448401398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585381.61373837746</v>
      </c>
      <c r="AO71" s="8">
        <f t="shared" si="47"/>
        <v>-58538.161373837749</v>
      </c>
      <c r="AP71" s="8">
        <f t="shared" si="47"/>
        <v>-682.58985072621033</v>
      </c>
      <c r="AQ71" s="8">
        <f t="shared" si="47"/>
        <v>-496191.6078359409</v>
      </c>
      <c r="AR71" s="8">
        <f t="shared" si="47"/>
        <v>29969.25467787273</v>
      </c>
      <c r="AS71" s="8">
        <f t="shared" si="47"/>
        <v>-39594.832495550247</v>
      </c>
      <c r="AT71" s="8">
        <f t="shared" si="47"/>
        <v>23096.985622404314</v>
      </c>
      <c r="AU71" s="8">
        <f t="shared" si="47"/>
        <v>13471.40780472683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111.64781035087724</v>
      </c>
      <c r="K3">
        <v>1</v>
      </c>
      <c r="L3" s="2">
        <v>0</v>
      </c>
      <c r="O3">
        <f>$C$3</f>
        <v>111.64781035087724</v>
      </c>
      <c r="P3">
        <f>O3*B5</f>
        <v>89.318248280701795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10.968695313580962</v>
      </c>
      <c r="AE3">
        <f t="shared" ref="AE3:AE23" si="1">$Z3*O3</f>
        <v>111.64781035087724</v>
      </c>
      <c r="AF3">
        <f t="shared" ref="AF3:AG23" si="2">-$Z3*P3</f>
        <v>-89.318248280701795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-602.62740862982457</v>
      </c>
      <c r="AJ3">
        <f t="shared" ref="AJ3:AJ23" si="5">AB3-AC3</f>
        <v>-10.968695313580962</v>
      </c>
      <c r="AL3">
        <f t="shared" ref="AL3:AL23" si="6">SUM(AI3:AK3)</f>
        <v>-613.59610394340552</v>
      </c>
      <c r="AN3">
        <f t="shared" ref="AN3:AU23" si="7">AE3*$K3</f>
        <v>111.64781035087724</v>
      </c>
      <c r="AO3">
        <f t="shared" si="7"/>
        <v>-89.318248280701795</v>
      </c>
      <c r="AP3">
        <f t="shared" si="7"/>
        <v>-624.95697070000006</v>
      </c>
      <c r="AQ3">
        <f t="shared" si="7"/>
        <v>0</v>
      </c>
      <c r="AR3">
        <f t="shared" si="7"/>
        <v>-602.62740862982457</v>
      </c>
      <c r="AS3">
        <f t="shared" si="7"/>
        <v>-10.968695313580962</v>
      </c>
      <c r="AT3">
        <f t="shared" si="7"/>
        <v>0</v>
      </c>
      <c r="AU3">
        <f t="shared" si="7"/>
        <v>-613.59610394340552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61.640917334880719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</v>
      </c>
      <c r="S4">
        <f t="shared" ref="S4:S23" si="11">AX4</f>
        <v>10.968695313580962</v>
      </c>
      <c r="U4">
        <f t="shared" ref="U4:U23" si="12">M4</f>
        <v>1.102811E-3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1.102811E-3</v>
      </c>
      <c r="Y4">
        <f t="shared" ref="Y4:Y23" si="16">V4*W4</f>
        <v>0.01</v>
      </c>
      <c r="Z4">
        <f t="shared" ref="Z4:Z23" si="17">MAX(0, W4-X4-Y4)</f>
        <v>0.98889718900000001</v>
      </c>
      <c r="AB4">
        <f t="shared" ref="AB4:AB23" si="18">AC3</f>
        <v>10.968695313580962</v>
      </c>
      <c r="AC4">
        <f t="shared" ref="AC4:AC23" si="19">AX5</f>
        <v>20.707001765528148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-55.140549999999998</v>
      </c>
      <c r="AI4">
        <f t="shared" si="4"/>
        <v>-55.140549999999998</v>
      </c>
      <c r="AJ4">
        <f t="shared" si="5"/>
        <v>-9.7383064519471851</v>
      </c>
      <c r="AK4">
        <f>G4*MAX(0, SUM(AB4:AB4, AE4:AF4))</f>
        <v>0.76780867195066749</v>
      </c>
      <c r="AL4">
        <f t="shared" si="6"/>
        <v>-64.111047779996525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-50.794005372283003</v>
      </c>
      <c r="AR4">
        <f t="shared" si="7"/>
        <v>-50.794005372283003</v>
      </c>
      <c r="AS4">
        <f t="shared" si="7"/>
        <v>-8.970668414390925</v>
      </c>
      <c r="AT4">
        <f t="shared" si="7"/>
        <v>0.7072848893953303</v>
      </c>
      <c r="AU4">
        <f t="shared" si="7"/>
        <v>-59.057388897278607</v>
      </c>
      <c r="AW4">
        <v>1</v>
      </c>
      <c r="AX4">
        <f>(R4*SUMPRODUCT(K5:$K$23, X5:$X$23)-$AZ$3*SUMPRODUCT(K4:$K$22, W5:$W$23))/Z4</f>
        <v>10.968695313580962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111.64781035087724</v>
      </c>
      <c r="P5">
        <f t="shared" ref="P5:P23" si="22">O5*$C$5</f>
        <v>5.5823905175438622</v>
      </c>
      <c r="Q5" s="4">
        <f t="shared" ref="Q5:Q23" si="23">$C$8</f>
        <v>12.5</v>
      </c>
      <c r="R5">
        <f t="shared" si="0"/>
        <v>50000</v>
      </c>
      <c r="S5">
        <f t="shared" si="11"/>
        <v>20.707001765528148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20.707001765528148</v>
      </c>
      <c r="AC5">
        <f t="shared" si="19"/>
        <v>29.234058891780546</v>
      </c>
      <c r="AE5">
        <f t="shared" si="1"/>
        <v>109.1811056080313</v>
      </c>
      <c r="AF5">
        <f t="shared" si="2"/>
        <v>-5.4590552804015653</v>
      </c>
      <c r="AG5">
        <f t="shared" si="2"/>
        <v>-12.223829699940623</v>
      </c>
      <c r="AH5">
        <f t="shared" si="3"/>
        <v>-55.092055737503401</v>
      </c>
      <c r="AI5">
        <f t="shared" si="4"/>
        <v>36.406164890185707</v>
      </c>
      <c r="AJ5">
        <f t="shared" si="5"/>
        <v>-8.527057126252398</v>
      </c>
      <c r="AK5">
        <f t="shared" ref="AK5:AK23" si="24">G5*SUM(AB5:AB5, AE5:AF5)</f>
        <v>8.7100336465210528</v>
      </c>
      <c r="AL5">
        <f t="shared" si="6"/>
        <v>36.58914141045436</v>
      </c>
      <c r="AN5">
        <f t="shared" si="7"/>
        <v>92.646756936791675</v>
      </c>
      <c r="AO5">
        <f t="shared" si="7"/>
        <v>-4.6323378468395839</v>
      </c>
      <c r="AP5">
        <f t="shared" si="7"/>
        <v>-10.372657180381475</v>
      </c>
      <c r="AQ5">
        <f t="shared" si="7"/>
        <v>-46.748933972007713</v>
      </c>
      <c r="AR5">
        <f t="shared" si="7"/>
        <v>30.892827937562892</v>
      </c>
      <c r="AS5">
        <f t="shared" si="7"/>
        <v>-7.235722559892551</v>
      </c>
      <c r="AT5">
        <f t="shared" si="7"/>
        <v>7.390989179552272</v>
      </c>
      <c r="AU5">
        <f t="shared" si="7"/>
        <v>31.048094557222612</v>
      </c>
      <c r="AW5">
        <v>2</v>
      </c>
      <c r="AX5">
        <f>(R5*SUMPRODUCT(K6:$K$23, X6:$X$23)-$AZ$3*SUMPRODUCT(K5:$K$22, W6:$W$23))/Z5</f>
        <v>20.707001765528148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111.64781035087724</v>
      </c>
      <c r="P6">
        <f t="shared" si="22"/>
        <v>5.5823905175438622</v>
      </c>
      <c r="Q6" s="4">
        <f t="shared" si="23"/>
        <v>12.5</v>
      </c>
      <c r="R6">
        <f t="shared" si="0"/>
        <v>50000</v>
      </c>
      <c r="S6">
        <f t="shared" si="11"/>
        <v>29.234058891780546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29.234058891780546</v>
      </c>
      <c r="AC6">
        <f t="shared" si="19"/>
        <v>36.650449952870325</v>
      </c>
      <c r="AE6">
        <f t="shared" si="1"/>
        <v>107.96608782315434</v>
      </c>
      <c r="AF6">
        <f t="shared" si="2"/>
        <v>-5.3983043911577173</v>
      </c>
      <c r="AG6">
        <f t="shared" si="2"/>
        <v>-12.087797275630363</v>
      </c>
      <c r="AH6">
        <f t="shared" si="3"/>
        <v>-55.176509243417584</v>
      </c>
      <c r="AI6">
        <f t="shared" si="4"/>
        <v>35.303476912948668</v>
      </c>
      <c r="AJ6">
        <f t="shared" si="5"/>
        <v>-7.4163910610897794</v>
      </c>
      <c r="AK6">
        <f t="shared" si="24"/>
        <v>9.2261289626644007</v>
      </c>
      <c r="AL6">
        <f t="shared" si="6"/>
        <v>37.113214814523289</v>
      </c>
      <c r="AN6">
        <f t="shared" si="7"/>
        <v>84.393979416194753</v>
      </c>
      <c r="AO6">
        <f t="shared" si="7"/>
        <v>-4.2196989708097377</v>
      </c>
      <c r="AP6">
        <f t="shared" si="7"/>
        <v>-9.4486827765551933</v>
      </c>
      <c r="AQ6">
        <f t="shared" si="7"/>
        <v>-43.129887163956482</v>
      </c>
      <c r="AR6">
        <f t="shared" si="7"/>
        <v>27.595710504873328</v>
      </c>
      <c r="AS6">
        <f t="shared" si="7"/>
        <v>-5.7971791621945918</v>
      </c>
      <c r="AT6">
        <f t="shared" si="7"/>
        <v>7.211799125681325</v>
      </c>
      <c r="AU6">
        <f t="shared" si="7"/>
        <v>29.01033046836006</v>
      </c>
      <c r="AW6">
        <v>3</v>
      </c>
      <c r="AX6">
        <f>(R6*SUMPRODUCT(K7:$K$23, X7:$X$23)-$AZ$3*SUMPRODUCT(K6:$K$22, W7:$W$23))/Z6</f>
        <v>29.234058891780546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111.64781035087724</v>
      </c>
      <c r="P7">
        <f t="shared" si="22"/>
        <v>5.5823905175438622</v>
      </c>
      <c r="Q7" s="4">
        <f t="shared" si="23"/>
        <v>12.5</v>
      </c>
      <c r="R7">
        <f t="shared" si="0"/>
        <v>50000</v>
      </c>
      <c r="S7">
        <f t="shared" si="11"/>
        <v>36.650449952870325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36.650449952870325</v>
      </c>
      <c r="AC7">
        <f t="shared" si="19"/>
        <v>42.955338339979207</v>
      </c>
      <c r="AE7">
        <f t="shared" si="1"/>
        <v>106.7629502329908</v>
      </c>
      <c r="AF7">
        <f t="shared" si="2"/>
        <v>-5.3381475116495407</v>
      </c>
      <c r="AG7">
        <f t="shared" si="2"/>
        <v>-11.953094948466218</v>
      </c>
      <c r="AH7">
        <f t="shared" si="3"/>
        <v>-55.297417631367885</v>
      </c>
      <c r="AI7">
        <f t="shared" si="4"/>
        <v>34.174290141507164</v>
      </c>
      <c r="AJ7">
        <f t="shared" si="5"/>
        <v>-6.3048883871088819</v>
      </c>
      <c r="AK7">
        <f t="shared" si="24"/>
        <v>9.6652676871948113</v>
      </c>
      <c r="AL7">
        <f t="shared" si="6"/>
        <v>37.534669441593095</v>
      </c>
      <c r="AN7">
        <f t="shared" si="7"/>
        <v>76.875160224053062</v>
      </c>
      <c r="AO7">
        <f t="shared" si="7"/>
        <v>-3.8437580112026533</v>
      </c>
      <c r="AP7">
        <f t="shared" si="7"/>
        <v>-8.6068817631147834</v>
      </c>
      <c r="AQ7">
        <f t="shared" si="7"/>
        <v>-39.817163455213162</v>
      </c>
      <c r="AR7">
        <f t="shared" si="7"/>
        <v>24.607356994522465</v>
      </c>
      <c r="AS7">
        <f t="shared" si="7"/>
        <v>-4.5398642871522386</v>
      </c>
      <c r="AT7">
        <f t="shared" si="7"/>
        <v>6.9595210739302296</v>
      </c>
      <c r="AU7">
        <f t="shared" si="7"/>
        <v>27.027013781300457</v>
      </c>
      <c r="AW7">
        <v>4</v>
      </c>
      <c r="AX7">
        <f>(R7*SUMPRODUCT(K8:$K$23, X8:$X$23)-$AZ$3*SUMPRODUCT(K7:$K$22, W8:$W$23))/Z7</f>
        <v>36.650449952870325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111.64781035087724</v>
      </c>
      <c r="P8">
        <f t="shared" si="22"/>
        <v>5.5823905175438622</v>
      </c>
      <c r="Q8" s="4">
        <f t="shared" si="23"/>
        <v>12.5</v>
      </c>
      <c r="R8">
        <f t="shared" si="0"/>
        <v>50000</v>
      </c>
      <c r="S8">
        <f t="shared" si="11"/>
        <v>42.955338339979207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42.955338339979207</v>
      </c>
      <c r="AC8">
        <f t="shared" si="19"/>
        <v>47.958549634731355</v>
      </c>
      <c r="AE8">
        <f t="shared" si="1"/>
        <v>105.57119139865415</v>
      </c>
      <c r="AF8">
        <f t="shared" si="2"/>
        <v>-5.2785595699327077</v>
      </c>
      <c r="AG8">
        <f t="shared" si="2"/>
        <v>-11.819666577749487</v>
      </c>
      <c r="AH8">
        <f t="shared" si="3"/>
        <v>-55.589684928274316</v>
      </c>
      <c r="AI8">
        <f t="shared" si="4"/>
        <v>32.883280322697637</v>
      </c>
      <c r="AJ8">
        <f t="shared" si="5"/>
        <v>-5.0032112947521483</v>
      </c>
      <c r="AK8">
        <f t="shared" si="24"/>
        <v>10.027357911809048</v>
      </c>
      <c r="AL8">
        <f t="shared" si="6"/>
        <v>37.907426939754536</v>
      </c>
      <c r="AN8">
        <f t="shared" si="7"/>
        <v>70.02486128732221</v>
      </c>
      <c r="AO8">
        <f t="shared" si="7"/>
        <v>-3.5012430643661108</v>
      </c>
      <c r="AP8">
        <f t="shared" si="7"/>
        <v>-7.8399277454763832</v>
      </c>
      <c r="AQ8">
        <f t="shared" si="7"/>
        <v>-36.872369483915669</v>
      </c>
      <c r="AR8">
        <f t="shared" si="7"/>
        <v>21.811320993564053</v>
      </c>
      <c r="AS8">
        <f t="shared" si="7"/>
        <v>-3.3186058835237255</v>
      </c>
      <c r="AT8">
        <f t="shared" si="7"/>
        <v>6.6510980652029748</v>
      </c>
      <c r="AU8">
        <f t="shared" si="7"/>
        <v>25.143813175243302</v>
      </c>
      <c r="AW8">
        <v>5</v>
      </c>
      <c r="AX8">
        <f>(R8*SUMPRODUCT(K9:$K$23, X9:$X$23)-$AZ$3*SUMPRODUCT(K8:$K$22, W9:$W$23))/Z8</f>
        <v>42.955338339979207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111.64781035087724</v>
      </c>
      <c r="P9">
        <f t="shared" si="22"/>
        <v>5.5823905175438622</v>
      </c>
      <c r="Q9" s="4">
        <f t="shared" si="23"/>
        <v>12.5</v>
      </c>
      <c r="R9">
        <f t="shared" si="0"/>
        <v>50000</v>
      </c>
      <c r="S9">
        <f t="shared" si="11"/>
        <v>47.958549634731355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47.958549634731355</v>
      </c>
      <c r="AC9">
        <f t="shared" si="19"/>
        <v>51.663740358267205</v>
      </c>
      <c r="AE9">
        <f t="shared" si="1"/>
        <v>104.38962658940459</v>
      </c>
      <c r="AF9">
        <f t="shared" si="2"/>
        <v>-5.2194813294702298</v>
      </c>
      <c r="AG9">
        <f t="shared" si="2"/>
        <v>-11.687379521969325</v>
      </c>
      <c r="AH9">
        <f t="shared" si="3"/>
        <v>-56.36156001066901</v>
      </c>
      <c r="AI9">
        <f t="shared" si="4"/>
        <v>31.121205727296029</v>
      </c>
      <c r="AJ9">
        <f t="shared" si="5"/>
        <v>-3.7051907235358499</v>
      </c>
      <c r="AK9">
        <f t="shared" si="24"/>
        <v>10.299008642626601</v>
      </c>
      <c r="AL9">
        <f t="shared" si="6"/>
        <v>37.715023646386783</v>
      </c>
      <c r="AN9">
        <f t="shared" si="7"/>
        <v>63.783088599337781</v>
      </c>
      <c r="AO9">
        <f t="shared" si="7"/>
        <v>-3.1891544299668895</v>
      </c>
      <c r="AP9">
        <f t="shared" si="7"/>
        <v>-7.1411038423957578</v>
      </c>
      <c r="AQ9">
        <f t="shared" si="7"/>
        <v>-34.437467526320994</v>
      </c>
      <c r="AR9">
        <f t="shared" si="7"/>
        <v>19.015362800654149</v>
      </c>
      <c r="AS9">
        <f t="shared" si="7"/>
        <v>-2.2639079755144809</v>
      </c>
      <c r="AT9">
        <f t="shared" si="7"/>
        <v>6.2927955794093515</v>
      </c>
      <c r="AU9">
        <f t="shared" si="7"/>
        <v>23.044250404549018</v>
      </c>
      <c r="AW9">
        <v>6</v>
      </c>
      <c r="AX9">
        <f>(R9*SUMPRODUCT(K10:$K$23, X10:$X$23)-$AZ$3*SUMPRODUCT(K9:$K$22, W10:$W$23))/Z9</f>
        <v>47.958549634731355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111.64781035087724</v>
      </c>
      <c r="P10">
        <f t="shared" si="22"/>
        <v>5.5823905175438622</v>
      </c>
      <c r="Q10" s="4">
        <f t="shared" si="23"/>
        <v>12.5</v>
      </c>
      <c r="R10">
        <f t="shared" si="0"/>
        <v>50000</v>
      </c>
      <c r="S10">
        <f t="shared" si="11"/>
        <v>51.663740358267205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51.663740358267205</v>
      </c>
      <c r="AC10">
        <f t="shared" si="19"/>
        <v>54.267045580609363</v>
      </c>
      <c r="AE10">
        <f t="shared" si="1"/>
        <v>103.2176165884343</v>
      </c>
      <c r="AF10">
        <f t="shared" si="2"/>
        <v>-5.160880829421715</v>
      </c>
      <c r="AG10">
        <f t="shared" si="2"/>
        <v>-11.556162214920601</v>
      </c>
      <c r="AH10">
        <f t="shared" si="3"/>
        <v>-57.374047316118734</v>
      </c>
      <c r="AI10">
        <f t="shared" si="4"/>
        <v>29.126526227973244</v>
      </c>
      <c r="AJ10">
        <f t="shared" si="5"/>
        <v>-2.6033052223421578</v>
      </c>
      <c r="AK10">
        <f t="shared" si="24"/>
        <v>10.480433328209584</v>
      </c>
      <c r="AL10">
        <f t="shared" si="6"/>
        <v>37.003654333840672</v>
      </c>
      <c r="AN10">
        <f t="shared" si="7"/>
        <v>58.095620521821253</v>
      </c>
      <c r="AO10">
        <f t="shared" si="7"/>
        <v>-2.9047810260910629</v>
      </c>
      <c r="AP10">
        <f t="shared" si="7"/>
        <v>-6.5043394423996403</v>
      </c>
      <c r="AQ10">
        <f t="shared" si="7"/>
        <v>-32.292751865883908</v>
      </c>
      <c r="AR10">
        <f t="shared" si="7"/>
        <v>16.393748187446644</v>
      </c>
      <c r="AS10">
        <f t="shared" si="7"/>
        <v>-1.4652598780953858</v>
      </c>
      <c r="AT10">
        <f t="shared" si="7"/>
        <v>5.8988697633630176</v>
      </c>
      <c r="AU10">
        <f t="shared" si="7"/>
        <v>20.827358072714279</v>
      </c>
      <c r="AW10">
        <v>7</v>
      </c>
      <c r="AX10">
        <f>(R10*SUMPRODUCT(K11:$K$23, X11:$X$23)-$AZ$3*SUMPRODUCT(K10:$K$22, W11:$W$23))/Z10</f>
        <v>51.663740358267205</v>
      </c>
    </row>
    <row r="11" spans="1:52" x14ac:dyDescent="0.25">
      <c r="A11" t="s">
        <v>33</v>
      </c>
      <c r="C11" s="7">
        <f>AU25</f>
        <v>-412.50539436901562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111.64781035087724</v>
      </c>
      <c r="P11">
        <f t="shared" si="22"/>
        <v>5.5823905175438622</v>
      </c>
      <c r="Q11" s="4">
        <f t="shared" si="23"/>
        <v>12.5</v>
      </c>
      <c r="R11">
        <f t="shared" si="0"/>
        <v>50000</v>
      </c>
      <c r="S11">
        <f t="shared" si="11"/>
        <v>54.267045580609363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54.267045580609363</v>
      </c>
      <c r="AC11">
        <f t="shared" si="19"/>
        <v>55.688152343038688</v>
      </c>
      <c r="AE11">
        <f t="shared" si="1"/>
        <v>102.05523490862261</v>
      </c>
      <c r="AF11">
        <f t="shared" si="2"/>
        <v>-5.1027617454311311</v>
      </c>
      <c r="AG11">
        <f t="shared" si="2"/>
        <v>-11.426022887046788</v>
      </c>
      <c r="AH11">
        <f t="shared" si="3"/>
        <v>-58.310822898428121</v>
      </c>
      <c r="AI11">
        <f t="shared" si="4"/>
        <v>27.215627377716579</v>
      </c>
      <c r="AJ11">
        <f t="shared" si="5"/>
        <v>-1.421106762429325</v>
      </c>
      <c r="AK11">
        <f t="shared" si="24"/>
        <v>10.585366312066059</v>
      </c>
      <c r="AL11">
        <f t="shared" si="6"/>
        <v>36.379886927353311</v>
      </c>
      <c r="AN11">
        <f t="shared" si="7"/>
        <v>52.913467431516167</v>
      </c>
      <c r="AO11">
        <f t="shared" si="7"/>
        <v>-2.6456733715758087</v>
      </c>
      <c r="AP11">
        <f t="shared" si="7"/>
        <v>-5.9241497062531074</v>
      </c>
      <c r="AQ11">
        <f t="shared" si="7"/>
        <v>-30.232920742414525</v>
      </c>
      <c r="AR11">
        <f t="shared" si="7"/>
        <v>14.11072361127273</v>
      </c>
      <c r="AS11">
        <f t="shared" si="7"/>
        <v>-0.73681361331282591</v>
      </c>
      <c r="AT11">
        <f t="shared" si="7"/>
        <v>5.4882871623947675</v>
      </c>
      <c r="AU11">
        <f t="shared" si="7"/>
        <v>18.862197160354672</v>
      </c>
      <c r="AW11">
        <v>8</v>
      </c>
      <c r="AX11">
        <f>(R11*SUMPRODUCT(K12:$K$23, X12:$X$23)-$AZ$3*SUMPRODUCT(K11:$K$22, W12:$W$23))/Z11</f>
        <v>54.267045580609363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111.64781035087724</v>
      </c>
      <c r="P12">
        <f t="shared" si="22"/>
        <v>5.5823905175438622</v>
      </c>
      <c r="Q12" s="4">
        <f t="shared" si="23"/>
        <v>12.5</v>
      </c>
      <c r="R12">
        <f t="shared" si="0"/>
        <v>50000</v>
      </c>
      <c r="S12">
        <f t="shared" si="11"/>
        <v>55.688152343038688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55.688152343038688</v>
      </c>
      <c r="AC12">
        <f t="shared" si="19"/>
        <v>56.0503835748532</v>
      </c>
      <c r="AE12">
        <f t="shared" si="1"/>
        <v>100.9014834347564</v>
      </c>
      <c r="AF12">
        <f t="shared" si="2"/>
        <v>-5.04507417173782</v>
      </c>
      <c r="AG12">
        <f t="shared" si="2"/>
        <v>-11.296849790162902</v>
      </c>
      <c r="AH12">
        <f t="shared" si="3"/>
        <v>-59.651472053672784</v>
      </c>
      <c r="AI12">
        <f t="shared" si="4"/>
        <v>24.908087419182898</v>
      </c>
      <c r="AJ12">
        <f t="shared" si="5"/>
        <v>-0.362231231814512</v>
      </c>
      <c r="AK12">
        <f t="shared" si="24"/>
        <v>10.608119312424011</v>
      </c>
      <c r="AL12">
        <f t="shared" si="6"/>
        <v>35.153975499792395</v>
      </c>
      <c r="AN12">
        <f t="shared" si="7"/>
        <v>48.191434419507708</v>
      </c>
      <c r="AO12">
        <f t="shared" si="7"/>
        <v>-2.4095717209753853</v>
      </c>
      <c r="AP12">
        <f t="shared" si="7"/>
        <v>-5.3954746479191762</v>
      </c>
      <c r="AQ12">
        <f t="shared" si="7"/>
        <v>-28.49006680224343</v>
      </c>
      <c r="AR12">
        <f t="shared" si="7"/>
        <v>11.896321248369716</v>
      </c>
      <c r="AS12">
        <f t="shared" si="7"/>
        <v>-0.17300481676242158</v>
      </c>
      <c r="AT12">
        <f t="shared" si="7"/>
        <v>5.0665309245879779</v>
      </c>
      <c r="AU12">
        <f t="shared" si="7"/>
        <v>16.789847356195274</v>
      </c>
      <c r="AW12">
        <v>9</v>
      </c>
      <c r="AX12">
        <f>(R12*SUMPRODUCT(K13:$K$23, X13:$X$23)-$AZ$3*SUMPRODUCT(K12:$K$22, W13:$W$23))/Z12</f>
        <v>55.688152343038688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111.64781035087724</v>
      </c>
      <c r="P13">
        <f t="shared" si="22"/>
        <v>5.5823905175438622</v>
      </c>
      <c r="Q13" s="4">
        <f t="shared" si="23"/>
        <v>12.5</v>
      </c>
      <c r="R13">
        <f t="shared" si="0"/>
        <v>50000</v>
      </c>
      <c r="S13">
        <f t="shared" si="11"/>
        <v>56.0503835748532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56.0503835748532</v>
      </c>
      <c r="AC13">
        <f t="shared" si="19"/>
        <v>55.351155253741503</v>
      </c>
      <c r="AE13">
        <f t="shared" si="1"/>
        <v>99.756174105432635</v>
      </c>
      <c r="AF13">
        <f t="shared" si="2"/>
        <v>-4.9878087052716324</v>
      </c>
      <c r="AG13">
        <f t="shared" si="2"/>
        <v>-11.168621869063914</v>
      </c>
      <c r="AH13">
        <f t="shared" si="3"/>
        <v>-61.037692789435056</v>
      </c>
      <c r="AI13">
        <f t="shared" si="4"/>
        <v>22.562050741662034</v>
      </c>
      <c r="AJ13">
        <f t="shared" si="5"/>
        <v>0.69922832111169697</v>
      </c>
      <c r="AK13">
        <f t="shared" si="24"/>
        <v>10.557312428250997</v>
      </c>
      <c r="AL13">
        <f t="shared" si="6"/>
        <v>33.818591491024726</v>
      </c>
      <c r="AN13">
        <f t="shared" si="7"/>
        <v>43.888774422907609</v>
      </c>
      <c r="AO13">
        <f t="shared" si="7"/>
        <v>-2.1944387211453811</v>
      </c>
      <c r="AP13">
        <f t="shared" si="7"/>
        <v>-4.9137522586624973</v>
      </c>
      <c r="AQ13">
        <f t="shared" si="7"/>
        <v>-26.854172728185659</v>
      </c>
      <c r="AR13">
        <f t="shared" si="7"/>
        <v>9.9264107149140735</v>
      </c>
      <c r="AS13">
        <f t="shared" si="7"/>
        <v>0.30763282905121375</v>
      </c>
      <c r="AT13">
        <f t="shared" si="7"/>
        <v>4.6448002625476938</v>
      </c>
      <c r="AU13">
        <f t="shared" si="7"/>
        <v>14.878843806512981</v>
      </c>
      <c r="AW13">
        <v>10</v>
      </c>
      <c r="AX13">
        <f>(R13*SUMPRODUCT(K14:$K$23, X14:$X$23)-$AZ$3*SUMPRODUCT(K13:$K$22, W14:$W$23))/Z13</f>
        <v>56.0503835748532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111.64781035087724</v>
      </c>
      <c r="P14">
        <f t="shared" si="22"/>
        <v>5.5823905175438622</v>
      </c>
      <c r="Q14" s="4">
        <f t="shared" si="23"/>
        <v>12.5</v>
      </c>
      <c r="R14">
        <f t="shared" si="0"/>
        <v>50000</v>
      </c>
      <c r="S14">
        <f t="shared" si="11"/>
        <v>55.351155253741503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55.351155253741503</v>
      </c>
      <c r="AC14">
        <f t="shared" si="19"/>
        <v>53.372640479522957</v>
      </c>
      <c r="AE14">
        <f t="shared" si="1"/>
        <v>98.618557788375682</v>
      </c>
      <c r="AF14">
        <f t="shared" si="2"/>
        <v>-4.9309278894187845</v>
      </c>
      <c r="AG14">
        <f t="shared" si="2"/>
        <v>-11.041255251496388</v>
      </c>
      <c r="AH14">
        <f t="shared" si="3"/>
        <v>-62.721595507551179</v>
      </c>
      <c r="AI14">
        <f t="shared" si="4"/>
        <v>19.924779139909326</v>
      </c>
      <c r="AJ14">
        <f t="shared" si="5"/>
        <v>1.9785147742185458</v>
      </c>
      <c r="AK14">
        <f t="shared" si="24"/>
        <v>10.432714960688887</v>
      </c>
      <c r="AL14">
        <f t="shared" si="6"/>
        <v>32.336008874816756</v>
      </c>
      <c r="AN14">
        <f t="shared" si="7"/>
        <v>39.968116532059398</v>
      </c>
      <c r="AO14">
        <f t="shared" si="7"/>
        <v>-1.9984058266029703</v>
      </c>
      <c r="AP14">
        <f t="shared" si="7"/>
        <v>-4.4747985211768828</v>
      </c>
      <c r="AQ14">
        <f t="shared" si="7"/>
        <v>-25.419800233764793</v>
      </c>
      <c r="AR14">
        <f t="shared" si="7"/>
        <v>8.0751119505147528</v>
      </c>
      <c r="AS14">
        <f t="shared" si="7"/>
        <v>0.80185221554405062</v>
      </c>
      <c r="AT14">
        <f t="shared" si="7"/>
        <v>4.2281693896736599</v>
      </c>
      <c r="AU14">
        <f t="shared" si="7"/>
        <v>13.105133555732461</v>
      </c>
      <c r="AW14">
        <v>11</v>
      </c>
      <c r="AX14">
        <f>(R14*SUMPRODUCT(K15:$K$23, X15:$X$23)-$AZ$3*SUMPRODUCT(K14:$K$22, W15:$W$23))/Z14</f>
        <v>55.351155253741503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111.64781035087724</v>
      </c>
      <c r="P15">
        <f t="shared" si="22"/>
        <v>5.5823905175438622</v>
      </c>
      <c r="Q15" s="4">
        <f t="shared" si="23"/>
        <v>12.5</v>
      </c>
      <c r="R15">
        <f t="shared" si="0"/>
        <v>50000</v>
      </c>
      <c r="S15">
        <f t="shared" si="11"/>
        <v>53.372640479522957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53.372640479522957</v>
      </c>
      <c r="AC15">
        <f t="shared" si="19"/>
        <v>50.111270129541133</v>
      </c>
      <c r="AE15">
        <f t="shared" si="1"/>
        <v>97.486700667793002</v>
      </c>
      <c r="AF15">
        <f t="shared" si="2"/>
        <v>-4.8743350333896505</v>
      </c>
      <c r="AG15">
        <f t="shared" si="2"/>
        <v>-10.914533428983079</v>
      </c>
      <c r="AH15">
        <f t="shared" si="3"/>
        <v>-65.23707999338238</v>
      </c>
      <c r="AI15">
        <f t="shared" si="4"/>
        <v>16.460752212037889</v>
      </c>
      <c r="AJ15">
        <f t="shared" si="5"/>
        <v>3.2613703499818243</v>
      </c>
      <c r="AK15">
        <f t="shared" si="24"/>
        <v>10.218950427974841</v>
      </c>
      <c r="AL15">
        <f t="shared" si="6"/>
        <v>29.941072989994552</v>
      </c>
      <c r="AN15">
        <f t="shared" si="7"/>
        <v>36.395004313374756</v>
      </c>
      <c r="AO15">
        <f t="shared" si="7"/>
        <v>-1.8197502156687377</v>
      </c>
      <c r="AP15">
        <f t="shared" si="7"/>
        <v>-4.0747557205774605</v>
      </c>
      <c r="AQ15">
        <f t="shared" si="7"/>
        <v>-24.35515605192219</v>
      </c>
      <c r="AR15">
        <f t="shared" si="7"/>
        <v>6.1453423252063653</v>
      </c>
      <c r="AS15">
        <f t="shared" si="7"/>
        <v>1.2175772401980112</v>
      </c>
      <c r="AT15">
        <f t="shared" si="7"/>
        <v>3.8150716185554439</v>
      </c>
      <c r="AU15">
        <f t="shared" si="7"/>
        <v>11.17799118395982</v>
      </c>
      <c r="AW15">
        <v>12</v>
      </c>
      <c r="AX15">
        <f>(R15*SUMPRODUCT(K16:$K$23, X16:$X$23)-$AZ$3*SUMPRODUCT(K15:$K$22, W16:$W$23))/Z15</f>
        <v>53.372640479522957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111.64781035087724</v>
      </c>
      <c r="P16">
        <f t="shared" si="22"/>
        <v>5.5823905175438622</v>
      </c>
      <c r="Q16" s="4">
        <f t="shared" si="23"/>
        <v>12.5</v>
      </c>
      <c r="R16">
        <f t="shared" si="0"/>
        <v>50000</v>
      </c>
      <c r="S16">
        <f t="shared" si="11"/>
        <v>50.111270129541133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50.111270129541133</v>
      </c>
      <c r="AC16">
        <f t="shared" si="19"/>
        <v>45.736647895673173</v>
      </c>
      <c r="AE16">
        <f t="shared" si="1"/>
        <v>96.359591215336394</v>
      </c>
      <c r="AF16">
        <f t="shared" si="2"/>
        <v>-4.8179795607668199</v>
      </c>
      <c r="AG16">
        <f t="shared" si="2"/>
        <v>-10.788343151615074</v>
      </c>
      <c r="AH16">
        <f t="shared" si="3"/>
        <v>-68.17977231269488</v>
      </c>
      <c r="AI16">
        <f t="shared" si="4"/>
        <v>12.573496190259632</v>
      </c>
      <c r="AJ16">
        <f t="shared" si="5"/>
        <v>4.3746222338679601</v>
      </c>
      <c r="AK16">
        <f t="shared" si="24"/>
        <v>9.9157017248877519</v>
      </c>
      <c r="AL16">
        <f t="shared" si="6"/>
        <v>26.863820149015346</v>
      </c>
      <c r="AN16">
        <f t="shared" si="7"/>
        <v>33.138490250554476</v>
      </c>
      <c r="AO16">
        <f t="shared" si="7"/>
        <v>-1.6569245125277239</v>
      </c>
      <c r="AP16">
        <f t="shared" si="7"/>
        <v>-3.7101589975667291</v>
      </c>
      <c r="AQ16">
        <f t="shared" si="7"/>
        <v>-23.447325705442239</v>
      </c>
      <c r="AR16">
        <f t="shared" si="7"/>
        <v>4.3240810350177874</v>
      </c>
      <c r="AS16">
        <f t="shared" si="7"/>
        <v>1.5044519639246807</v>
      </c>
      <c r="AT16">
        <f t="shared" si="7"/>
        <v>3.4100537454885034</v>
      </c>
      <c r="AU16">
        <f t="shared" si="7"/>
        <v>9.2385867444309717</v>
      </c>
      <c r="AW16">
        <v>13</v>
      </c>
      <c r="AX16">
        <f>(R16*SUMPRODUCT(K17:$K$23, X17:$X$23)-$AZ$3*SUMPRODUCT(K16:$K$22, W17:$W$23))/Z16</f>
        <v>50.111270129541133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111.64781035087724</v>
      </c>
      <c r="P17">
        <f t="shared" si="22"/>
        <v>5.5823905175438622</v>
      </c>
      <c r="Q17" s="4">
        <f t="shared" si="23"/>
        <v>12.5</v>
      </c>
      <c r="R17">
        <f t="shared" si="0"/>
        <v>50000</v>
      </c>
      <c r="S17">
        <f t="shared" si="11"/>
        <v>45.736647895673173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45.736647895673173</v>
      </c>
      <c r="AC17">
        <f t="shared" si="19"/>
        <v>40.359155099627756</v>
      </c>
      <c r="AE17">
        <f t="shared" si="1"/>
        <v>95.237182555551655</v>
      </c>
      <c r="AF17">
        <f t="shared" si="2"/>
        <v>-4.7618591277775835</v>
      </c>
      <c r="AG17">
        <f t="shared" si="2"/>
        <v>-10.662679171253824</v>
      </c>
      <c r="AH17">
        <f t="shared" si="3"/>
        <v>-71.122195380394984</v>
      </c>
      <c r="AI17">
        <f t="shared" si="4"/>
        <v>8.6904488761252594</v>
      </c>
      <c r="AJ17">
        <f t="shared" si="5"/>
        <v>5.3774927960454164</v>
      </c>
      <c r="AK17">
        <f t="shared" si="24"/>
        <v>9.5348379926413074</v>
      </c>
      <c r="AL17">
        <f t="shared" si="6"/>
        <v>23.602779664811983</v>
      </c>
      <c r="AN17">
        <f t="shared" si="7"/>
        <v>30.170720081824371</v>
      </c>
      <c r="AO17">
        <f t="shared" si="7"/>
        <v>-1.5085360040912186</v>
      </c>
      <c r="AP17">
        <f t="shared" si="7"/>
        <v>-3.3778898111622611</v>
      </c>
      <c r="AQ17">
        <f t="shared" si="7"/>
        <v>-22.531198328710261</v>
      </c>
      <c r="AR17">
        <f t="shared" si="7"/>
        <v>2.7530959378606288</v>
      </c>
      <c r="AS17">
        <f t="shared" si="7"/>
        <v>1.703566039418243</v>
      </c>
      <c r="AT17">
        <f t="shared" si="7"/>
        <v>3.0205946919285021</v>
      </c>
      <c r="AU17">
        <f t="shared" si="7"/>
        <v>7.4772566692073736</v>
      </c>
      <c r="AW17">
        <v>14</v>
      </c>
      <c r="AX17">
        <f>(R17*SUMPRODUCT(K18:$K$23, X18:$X$23)-$AZ$3*SUMPRODUCT(K17:$K$22, W18:$W$23))/Z17</f>
        <v>45.736647895673173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111.64781035087724</v>
      </c>
      <c r="P18">
        <f t="shared" si="22"/>
        <v>5.5823905175438622</v>
      </c>
      <c r="Q18" s="4">
        <f t="shared" si="23"/>
        <v>12.5</v>
      </c>
      <c r="R18">
        <f t="shared" si="0"/>
        <v>50000</v>
      </c>
      <c r="S18">
        <f t="shared" si="11"/>
        <v>40.359155099627756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40.359155099627756</v>
      </c>
      <c r="AC18">
        <f t="shared" si="19"/>
        <v>33.953891571035498</v>
      </c>
      <c r="AE18">
        <f t="shared" si="1"/>
        <v>94.119162031736153</v>
      </c>
      <c r="AF18">
        <f t="shared" si="2"/>
        <v>-4.7059581015868082</v>
      </c>
      <c r="AG18">
        <f t="shared" si="2"/>
        <v>-10.537506483103707</v>
      </c>
      <c r="AH18">
        <f t="shared" si="3"/>
        <v>-74.183585750314293</v>
      </c>
      <c r="AI18">
        <f t="shared" si="4"/>
        <v>4.6921116967313452</v>
      </c>
      <c r="AJ18">
        <f t="shared" si="5"/>
        <v>6.4052635285922577</v>
      </c>
      <c r="AK18">
        <f t="shared" si="24"/>
        <v>9.0840651320843957</v>
      </c>
      <c r="AL18">
        <f t="shared" si="6"/>
        <v>20.181440357408</v>
      </c>
      <c r="AN18">
        <f t="shared" si="7"/>
        <v>27.466198559641967</v>
      </c>
      <c r="AO18">
        <f t="shared" si="7"/>
        <v>-1.3733099279820984</v>
      </c>
      <c r="AP18">
        <f t="shared" si="7"/>
        <v>-3.0750937337377615</v>
      </c>
      <c r="AQ18">
        <f t="shared" si="7"/>
        <v>-21.64852567851505</v>
      </c>
      <c r="AR18">
        <f t="shared" si="7"/>
        <v>1.369269219407057</v>
      </c>
      <c r="AS18">
        <f t="shared" si="7"/>
        <v>1.86920746111006</v>
      </c>
      <c r="AT18">
        <f t="shared" si="7"/>
        <v>2.6509451556997439</v>
      </c>
      <c r="AU18">
        <f t="shared" si="7"/>
        <v>5.8894218362168615</v>
      </c>
      <c r="AW18">
        <v>15</v>
      </c>
      <c r="AX18">
        <f>(R18*SUMPRODUCT(K19:$K$23, X19:$X$23)-$AZ$3*SUMPRODUCT(K18:$K$22, W19:$W$23))/Z18</f>
        <v>40.359155099627756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111.64781035087724</v>
      </c>
      <c r="P19">
        <f t="shared" si="22"/>
        <v>5.5823905175438622</v>
      </c>
      <c r="Q19" s="4">
        <f t="shared" si="23"/>
        <v>12.5</v>
      </c>
      <c r="R19">
        <f t="shared" si="0"/>
        <v>50000</v>
      </c>
      <c r="S19">
        <f t="shared" si="11"/>
        <v>33.953891571035498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33.953891571035498</v>
      </c>
      <c r="AC19">
        <f t="shared" si="19"/>
        <v>26.708300526830229</v>
      </c>
      <c r="AE19">
        <f t="shared" si="1"/>
        <v>93.004341169566729</v>
      </c>
      <c r="AF19">
        <f t="shared" si="2"/>
        <v>-4.6502170584783364</v>
      </c>
      <c r="AG19">
        <f t="shared" si="2"/>
        <v>-10.412692026525262</v>
      </c>
      <c r="AH19">
        <f t="shared" si="3"/>
        <v>-77.757566989626142</v>
      </c>
      <c r="AI19">
        <f t="shared" si="4"/>
        <v>0.18386509493699066</v>
      </c>
      <c r="AJ19">
        <f t="shared" si="5"/>
        <v>7.2455910442052698</v>
      </c>
      <c r="AK19">
        <f t="shared" si="24"/>
        <v>8.5615610977486742</v>
      </c>
      <c r="AL19">
        <f t="shared" si="6"/>
        <v>15.991017236890935</v>
      </c>
      <c r="AN19">
        <f t="shared" si="7"/>
        <v>25.001443895753109</v>
      </c>
      <c r="AO19">
        <f t="shared" si="7"/>
        <v>-1.2500721947876554</v>
      </c>
      <c r="AP19">
        <f t="shared" si="7"/>
        <v>-2.7991417629665882</v>
      </c>
      <c r="AQ19">
        <f t="shared" si="7"/>
        <v>-20.902803289762378</v>
      </c>
      <c r="AR19">
        <f t="shared" si="7"/>
        <v>4.9426648236487972E-2</v>
      </c>
      <c r="AS19">
        <f t="shared" si="7"/>
        <v>1.9477611013123974</v>
      </c>
      <c r="AT19">
        <f t="shared" si="7"/>
        <v>2.301520410269501</v>
      </c>
      <c r="AU19">
        <f t="shared" si="7"/>
        <v>4.2987081598183865</v>
      </c>
      <c r="AW19">
        <v>16</v>
      </c>
      <c r="AX19">
        <f>(R19*SUMPRODUCT(K20:$K$23, X20:$X$23)-$AZ$3*SUMPRODUCT(K19:$K$22, W20:$W$23))/Z19</f>
        <v>33.953891571035498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111.64781035087724</v>
      </c>
      <c r="P20">
        <f t="shared" si="22"/>
        <v>5.5823905175438622</v>
      </c>
      <c r="Q20" s="4">
        <f t="shared" si="23"/>
        <v>12.5</v>
      </c>
      <c r="R20">
        <f t="shared" si="0"/>
        <v>50000</v>
      </c>
      <c r="S20">
        <f t="shared" si="11"/>
        <v>26.708300526830229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26.708300526830229</v>
      </c>
      <c r="AC20">
        <f t="shared" si="19"/>
        <v>18.599065627457719</v>
      </c>
      <c r="AE20">
        <f t="shared" si="1"/>
        <v>91.893005883698677</v>
      </c>
      <c r="AF20">
        <f t="shared" si="2"/>
        <v>-4.5946502941849339</v>
      </c>
      <c r="AG20">
        <f t="shared" si="2"/>
        <v>-10.288267812295777</v>
      </c>
      <c r="AH20">
        <f t="shared" si="3"/>
        <v>-81.189175856933076</v>
      </c>
      <c r="AI20">
        <f t="shared" si="4"/>
        <v>-4.1790880797151004</v>
      </c>
      <c r="AJ20">
        <f t="shared" si="5"/>
        <v>8.1092348993725096</v>
      </c>
      <c r="AK20">
        <f t="shared" si="24"/>
        <v>7.9804659281440786</v>
      </c>
      <c r="AL20">
        <f t="shared" si="6"/>
        <v>11.910612747801487</v>
      </c>
      <c r="AN20">
        <f t="shared" si="7"/>
        <v>22.755463978651523</v>
      </c>
      <c r="AO20">
        <f t="shared" si="7"/>
        <v>-1.1377731989325761</v>
      </c>
      <c r="AP20">
        <f t="shared" si="7"/>
        <v>-2.5476836387495627</v>
      </c>
      <c r="AQ20">
        <f t="shared" si="7"/>
        <v>-20.104874673564034</v>
      </c>
      <c r="AR20">
        <f t="shared" si="7"/>
        <v>-1.0348675325946501</v>
      </c>
      <c r="AS20">
        <f t="shared" si="7"/>
        <v>2.0080897438553533</v>
      </c>
      <c r="AT20">
        <f t="shared" si="7"/>
        <v>1.9762026850070977</v>
      </c>
      <c r="AU20">
        <f t="shared" si="7"/>
        <v>2.9494248962678005</v>
      </c>
      <c r="AW20">
        <v>17</v>
      </c>
      <c r="AX20">
        <f>(R20*SUMPRODUCT(K21:$K$23, X21:$X$23)-$AZ$3*SUMPRODUCT(K20:$K$22, W21:$W$23))/Z20</f>
        <v>26.708300526830229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111.64781035087724</v>
      </c>
      <c r="P21">
        <f t="shared" si="22"/>
        <v>5.5823905175438622</v>
      </c>
      <c r="Q21" s="4">
        <f t="shared" si="23"/>
        <v>12.5</v>
      </c>
      <c r="R21">
        <f t="shared" si="0"/>
        <v>50000</v>
      </c>
      <c r="S21">
        <f t="shared" si="11"/>
        <v>18.599065627457719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18.599065627457719</v>
      </c>
      <c r="AC21">
        <f t="shared" si="19"/>
        <v>9.6829157639484009</v>
      </c>
      <c r="AE21">
        <f t="shared" si="1"/>
        <v>90.783950390297392</v>
      </c>
      <c r="AF21">
        <f t="shared" si="2"/>
        <v>-4.5391975195148699</v>
      </c>
      <c r="AG21">
        <f t="shared" si="2"/>
        <v>-10.16409884181666</v>
      </c>
      <c r="AH21">
        <f t="shared" si="3"/>
        <v>-85.145169424633607</v>
      </c>
      <c r="AI21">
        <f t="shared" si="4"/>
        <v>-9.0645153956677547</v>
      </c>
      <c r="AJ21">
        <f t="shared" si="5"/>
        <v>8.9161498635093182</v>
      </c>
      <c r="AK21">
        <f t="shared" si="24"/>
        <v>7.3390672948768172</v>
      </c>
      <c r="AL21">
        <f t="shared" si="6"/>
        <v>7.1907017627183807</v>
      </c>
      <c r="AN21">
        <f t="shared" si="7"/>
        <v>20.708740258328518</v>
      </c>
      <c r="AO21">
        <f t="shared" si="7"/>
        <v>-1.0354370129164261</v>
      </c>
      <c r="AP21">
        <f t="shared" si="7"/>
        <v>-2.3185340797601466</v>
      </c>
      <c r="AQ21">
        <f t="shared" si="7"/>
        <v>-19.422477103998784</v>
      </c>
      <c r="AR21">
        <f t="shared" si="7"/>
        <v>-2.0677079383468389</v>
      </c>
      <c r="AS21">
        <f t="shared" si="7"/>
        <v>2.0338642550135111</v>
      </c>
      <c r="AT21">
        <f t="shared" si="7"/>
        <v>1.6741157186330264</v>
      </c>
      <c r="AU21">
        <f t="shared" si="7"/>
        <v>1.6402720352996987</v>
      </c>
      <c r="AW21">
        <v>18</v>
      </c>
      <c r="AX21">
        <f>(R21*SUMPRODUCT(K22:$K$23, X22:$X$23)-$AZ$3*SUMPRODUCT(K21:$K$22, W22:$W$23))/Z21</f>
        <v>18.599065627457719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111.64781035087724</v>
      </c>
      <c r="P22">
        <f t="shared" si="22"/>
        <v>5.5823905175438622</v>
      </c>
      <c r="Q22" s="4">
        <f t="shared" si="23"/>
        <v>12.5</v>
      </c>
      <c r="R22">
        <f t="shared" si="0"/>
        <v>50000</v>
      </c>
      <c r="S22">
        <f t="shared" si="11"/>
        <v>9.6829157639484009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9.6829157639484009</v>
      </c>
      <c r="AC22">
        <f t="shared" si="19"/>
        <v>9.8038838673880235</v>
      </c>
      <c r="AE22">
        <f t="shared" si="1"/>
        <v>89.676550423702025</v>
      </c>
      <c r="AF22">
        <f t="shared" si="2"/>
        <v>-4.4838275211851011</v>
      </c>
      <c r="AG22">
        <f t="shared" si="2"/>
        <v>-10.040115222801301</v>
      </c>
      <c r="AH22">
        <f t="shared" si="3"/>
        <v>-89.370522388767228</v>
      </c>
      <c r="AI22">
        <f t="shared" si="4"/>
        <v>-14.217914709051612</v>
      </c>
      <c r="AJ22">
        <f t="shared" si="5"/>
        <v>-0.12096810343962261</v>
      </c>
      <c r="AK22">
        <f t="shared" si="24"/>
        <v>6.6412947066525732</v>
      </c>
      <c r="AL22">
        <f t="shared" si="6"/>
        <v>-7.6975881058386619</v>
      </c>
      <c r="AN22">
        <f t="shared" si="7"/>
        <v>18.84364288070072</v>
      </c>
      <c r="AO22">
        <f t="shared" si="7"/>
        <v>-0.94218214403503597</v>
      </c>
      <c r="AP22">
        <f t="shared" si="7"/>
        <v>-2.1097192615646154</v>
      </c>
      <c r="AQ22">
        <f t="shared" si="7"/>
        <v>-18.779337519103429</v>
      </c>
      <c r="AR22">
        <f t="shared" si="7"/>
        <v>-2.9875960440023612</v>
      </c>
      <c r="AS22">
        <f t="shared" si="7"/>
        <v>-2.5418905281278898E-2</v>
      </c>
      <c r="AT22">
        <f t="shared" si="7"/>
        <v>1.3955285425940323</v>
      </c>
      <c r="AU22">
        <f t="shared" si="7"/>
        <v>-1.617486406689608</v>
      </c>
      <c r="AW22">
        <v>19</v>
      </c>
      <c r="AX22">
        <f>(R22*SUMPRODUCT(K23:$K$23, X23:$X$23)-$AZ$3*SUMPRODUCT(K22:$K$22, W23:$W$23))/Z22</f>
        <v>9.6829157639484009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111.64781035087724</v>
      </c>
      <c r="P23">
        <f t="shared" si="22"/>
        <v>5.5823905175438622</v>
      </c>
      <c r="Q23" s="4">
        <f t="shared" si="23"/>
        <v>12.5</v>
      </c>
      <c r="R23">
        <f t="shared" si="0"/>
        <v>50000</v>
      </c>
      <c r="S23">
        <f t="shared" si="11"/>
        <v>9.8038838673880235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9.8038838673880235</v>
      </c>
      <c r="AC23">
        <f t="shared" si="19"/>
        <v>0</v>
      </c>
      <c r="AE23">
        <f t="shared" si="1"/>
        <v>88.57004994139335</v>
      </c>
      <c r="AF23">
        <f t="shared" si="2"/>
        <v>-4.428502497069668</v>
      </c>
      <c r="AG23">
        <f t="shared" si="2"/>
        <v>-9.9162323093308924</v>
      </c>
      <c r="AH23">
        <f t="shared" si="3"/>
        <v>-93.927044969585381</v>
      </c>
      <c r="AI23">
        <f t="shared" si="4"/>
        <v>-19.701729834592598</v>
      </c>
      <c r="AJ23">
        <f t="shared" si="5"/>
        <v>9.8038838673880235</v>
      </c>
      <c r="AK23">
        <f t="shared" si="24"/>
        <v>6.5761801918198195</v>
      </c>
      <c r="AL23">
        <f t="shared" si="6"/>
        <v>-3.3216657753847549</v>
      </c>
      <c r="AN23">
        <f t="shared" si="7"/>
        <v>17.144081694246157</v>
      </c>
      <c r="AO23">
        <f t="shared" si="7"/>
        <v>-0.85720408471230791</v>
      </c>
      <c r="AP23">
        <f t="shared" si="7"/>
        <v>-1.9194377436027625</v>
      </c>
      <c r="AQ23">
        <f t="shared" si="7"/>
        <v>-18.181009645170487</v>
      </c>
      <c r="AR23">
        <f t="shared" si="7"/>
        <v>-3.8135697792394025</v>
      </c>
      <c r="AS23">
        <f t="shared" si="7"/>
        <v>1.8976909920974363</v>
      </c>
      <c r="AT23">
        <f t="shared" si="7"/>
        <v>1.2729198021141899</v>
      </c>
      <c r="AU23">
        <f t="shared" si="7"/>
        <v>-0.64295898502777649</v>
      </c>
      <c r="AW23">
        <v>20</v>
      </c>
      <c r="AX23">
        <f>(R23*SUMPRODUCT(K$23:$K24, X$23:$X24)-$AZ$3*SUMPRODUCT(K$22:$K23, W$23:$W24))/Z23</f>
        <v>9.8038838673880235</v>
      </c>
    </row>
    <row r="25" spans="5:50" x14ac:dyDescent="0.25">
      <c r="AN25" s="8">
        <f t="shared" ref="AN25:AU25" si="25">SUM(AN3:AN23)</f>
        <v>974.05285605546453</v>
      </c>
      <c r="AO25" s="8">
        <f t="shared" si="25"/>
        <v>-132.43850056593112</v>
      </c>
      <c r="AP25" s="8">
        <f t="shared" si="25"/>
        <v>-721.51115333402299</v>
      </c>
      <c r="AQ25" s="8">
        <f t="shared" si="25"/>
        <v>-584.46224734237808</v>
      </c>
      <c r="AR25" s="8">
        <f t="shared" si="25"/>
        <v>-464.35904518686777</v>
      </c>
      <c r="AS25" s="8">
        <f t="shared" si="25"/>
        <v>-30.203446968176429</v>
      </c>
      <c r="AT25" s="8">
        <f t="shared" si="25"/>
        <v>82.057097786028649</v>
      </c>
      <c r="AU25" s="9">
        <f t="shared" si="25"/>
        <v>-412.50539436901562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255.24795420657392</v>
      </c>
      <c r="K3">
        <v>1</v>
      </c>
      <c r="L3" s="2">
        <v>0</v>
      </c>
      <c r="O3">
        <f>$C$3</f>
        <v>255.24795420657392</v>
      </c>
      <c r="P3">
        <f>O3*B5</f>
        <v>204.19836336525915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255.24795420657392</v>
      </c>
      <c r="AF3">
        <f t="shared" ref="AF3:AG23" si="3">-$Z3*P3</f>
        <v>-204.19836336525915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-573.90737985868532</v>
      </c>
      <c r="AJ3">
        <f t="shared" ref="AJ3:AJ23" si="6">AB3-AC3</f>
        <v>0</v>
      </c>
      <c r="AL3">
        <f t="shared" ref="AL3:AL23" si="7">SUM(AI3:AK3)</f>
        <v>-573.90737985868532</v>
      </c>
      <c r="AN3">
        <f t="shared" ref="AN3:AU23" si="8">AE3*$K3</f>
        <v>255.24795420657392</v>
      </c>
      <c r="AO3">
        <f t="shared" si="8"/>
        <v>-204.19836336525915</v>
      </c>
      <c r="AP3">
        <f t="shared" si="8"/>
        <v>-624.95697070000006</v>
      </c>
      <c r="AQ3">
        <f t="shared" si="8"/>
        <v>0</v>
      </c>
      <c r="AR3">
        <f t="shared" si="8"/>
        <v>-573.90737985868532</v>
      </c>
      <c r="AS3">
        <f t="shared" si="8"/>
        <v>0</v>
      </c>
      <c r="AT3">
        <f t="shared" si="8"/>
        <v>0</v>
      </c>
      <c r="AU3">
        <f t="shared" si="8"/>
        <v>-573.90737985868532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127.35023574316112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</v>
      </c>
      <c r="S4">
        <f t="shared" ref="S4:S23" si="12">AX4</f>
        <v>65.883489511300368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1"/>
        <v>65.13566130682716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-65.13566130682716</v>
      </c>
      <c r="AK4">
        <f t="shared" ref="AK4:AK23" si="20">H4*SUM(AB4:AB4, AE4:AF4)</f>
        <v>0</v>
      </c>
      <c r="AL4">
        <f t="shared" si="7"/>
        <v>-132.67406130682716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-62.214574436334026</v>
      </c>
      <c r="AR4">
        <f t="shared" si="8"/>
        <v>-62.214574436334026</v>
      </c>
      <c r="AS4">
        <f t="shared" si="8"/>
        <v>-60.001235576108414</v>
      </c>
      <c r="AT4">
        <f t="shared" si="8"/>
        <v>0</v>
      </c>
      <c r="AU4">
        <f t="shared" si="8"/>
        <v>-122.21581001244245</v>
      </c>
      <c r="AW4">
        <v>1</v>
      </c>
      <c r="AX4">
        <f>(R4*SUMPRODUCT(K5:$K$23, X5:$X$23)-$AZ$3*SUMPRODUCT(K4:$K$22, W5:$W$23))/Z4</f>
        <v>65.883489511300368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1.4039689999999999E-3</v>
      </c>
      <c r="O5">
        <f t="shared" ref="O5:O23" si="22">$C$3</f>
        <v>255.24795420657392</v>
      </c>
      <c r="P5">
        <f t="shared" ref="P5:P23" si="23">O5*$C$5</f>
        <v>12.762397710328697</v>
      </c>
      <c r="Q5" s="4">
        <f t="shared" ref="Q5:Q23" si="24">$C$8</f>
        <v>12.5</v>
      </c>
      <c r="R5">
        <f t="shared" si="0"/>
        <v>50000</v>
      </c>
      <c r="S5">
        <f t="shared" si="12"/>
        <v>125.05361973733736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65.13566130682716</v>
      </c>
      <c r="AC5">
        <f t="shared" si="1"/>
        <v>122.2242449258589</v>
      </c>
      <c r="AE5">
        <f t="shared" si="2"/>
        <v>249.47289440558313</v>
      </c>
      <c r="AF5">
        <f t="shared" si="3"/>
        <v>-12.473644720279157</v>
      </c>
      <c r="AG5">
        <f t="shared" si="3"/>
        <v>-12.217183835079977</v>
      </c>
      <c r="AH5">
        <f t="shared" si="4"/>
        <v>-69.401643680090388</v>
      </c>
      <c r="AI5">
        <f t="shared" si="5"/>
        <v>155.38042217013361</v>
      </c>
      <c r="AJ5">
        <f t="shared" si="6"/>
        <v>-57.088583619031738</v>
      </c>
      <c r="AK5">
        <f t="shared" si="20"/>
        <v>25.854288603418649</v>
      </c>
      <c r="AL5">
        <f t="shared" si="7"/>
        <v>124.14612715452053</v>
      </c>
      <c r="AN5">
        <f t="shared" si="8"/>
        <v>211.69280601800196</v>
      </c>
      <c r="AO5">
        <f t="shared" si="8"/>
        <v>-10.584640300900098</v>
      </c>
      <c r="AP5">
        <f t="shared" si="8"/>
        <v>-10.367017762984572</v>
      </c>
      <c r="AQ5">
        <f t="shared" si="8"/>
        <v>-58.891482891982939</v>
      </c>
      <c r="AR5">
        <f t="shared" si="8"/>
        <v>131.84966506213433</v>
      </c>
      <c r="AS5">
        <f t="shared" si="8"/>
        <v>-48.443108365345942</v>
      </c>
      <c r="AT5">
        <f t="shared" si="8"/>
        <v>21.938924126798661</v>
      </c>
      <c r="AU5">
        <f t="shared" si="8"/>
        <v>105.34548082358707</v>
      </c>
      <c r="AW5">
        <v>2</v>
      </c>
      <c r="AX5">
        <f>(R5*SUMPRODUCT(K6:$K$23, X6:$X$23)-$AZ$3*SUMPRODUCT(K5:$K$22, W6:$W$23))/Z5</f>
        <v>125.05361973733736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1.4771210000000001E-3</v>
      </c>
      <c r="O6">
        <f t="shared" si="22"/>
        <v>255.24795420657392</v>
      </c>
      <c r="P6">
        <f t="shared" si="23"/>
        <v>12.762397710328697</v>
      </c>
      <c r="Q6" s="4">
        <f t="shared" si="24"/>
        <v>12.5</v>
      </c>
      <c r="R6">
        <f t="shared" si="0"/>
        <v>50000</v>
      </c>
      <c r="S6">
        <f t="shared" si="12"/>
        <v>177.42314106260955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122.2242449258589</v>
      </c>
      <c r="AC6">
        <f t="shared" si="1"/>
        <v>171.41865565826095</v>
      </c>
      <c r="AE6">
        <f t="shared" si="2"/>
        <v>246.60966381027004</v>
      </c>
      <c r="AF6">
        <f t="shared" si="3"/>
        <v>-12.330483190513503</v>
      </c>
      <c r="AG6">
        <f t="shared" si="3"/>
        <v>-12.076965737925519</v>
      </c>
      <c r="AH6">
        <f t="shared" si="4"/>
        <v>-72.185035214628684</v>
      </c>
      <c r="AI6">
        <f t="shared" si="5"/>
        <v>150.01717966720236</v>
      </c>
      <c r="AJ6">
        <f t="shared" si="6"/>
        <v>-49.194410732402048</v>
      </c>
      <c r="AK6">
        <f t="shared" si="20"/>
        <v>30.506711130789405</v>
      </c>
      <c r="AL6">
        <f t="shared" si="7"/>
        <v>131.32948006558971</v>
      </c>
      <c r="AN6">
        <f t="shared" si="8"/>
        <v>192.76766724685589</v>
      </c>
      <c r="AO6">
        <f t="shared" si="8"/>
        <v>-9.638383362342795</v>
      </c>
      <c r="AP6">
        <f t="shared" si="8"/>
        <v>-9.4402160756814375</v>
      </c>
      <c r="AQ6">
        <f t="shared" si="8"/>
        <v>-56.424961753168049</v>
      </c>
      <c r="AR6">
        <f t="shared" si="8"/>
        <v>117.26410605566363</v>
      </c>
      <c r="AS6">
        <f t="shared" si="8"/>
        <v>-38.453853153802939</v>
      </c>
      <c r="AT6">
        <f t="shared" si="8"/>
        <v>23.846216929196697</v>
      </c>
      <c r="AU6">
        <f t="shared" si="8"/>
        <v>102.65646983105739</v>
      </c>
      <c r="AW6">
        <v>3</v>
      </c>
      <c r="AX6">
        <f>(R6*SUMPRODUCT(K7:$K$23, X7:$X$23)-$AZ$3*SUMPRODUCT(K6:$K$22, W7:$W$23))/Z6</f>
        <v>177.42314106260955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1.5616740000000001E-3</v>
      </c>
      <c r="O7">
        <f t="shared" si="22"/>
        <v>255.24795420657392</v>
      </c>
      <c r="P7">
        <f t="shared" si="23"/>
        <v>12.762397710328697</v>
      </c>
      <c r="Q7" s="4">
        <f t="shared" si="24"/>
        <v>12.5</v>
      </c>
      <c r="R7">
        <f t="shared" si="0"/>
        <v>50000</v>
      </c>
      <c r="S7">
        <f t="shared" si="12"/>
        <v>223.32664783823458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171.41865565826095</v>
      </c>
      <c r="AC7">
        <f t="shared" si="1"/>
        <v>213.27401501582915</v>
      </c>
      <c r="AE7">
        <f t="shared" si="2"/>
        <v>243.75844327204609</v>
      </c>
      <c r="AF7">
        <f t="shared" si="3"/>
        <v>-12.187922163602305</v>
      </c>
      <c r="AG7">
        <f t="shared" si="3"/>
        <v>-11.937335797154455</v>
      </c>
      <c r="AH7">
        <f t="shared" si="4"/>
        <v>-75.441133567236406</v>
      </c>
      <c r="AI7">
        <f t="shared" si="5"/>
        <v>144.19205174405295</v>
      </c>
      <c r="AJ7">
        <f t="shared" si="6"/>
        <v>-41.855359357568204</v>
      </c>
      <c r="AK7">
        <f t="shared" si="20"/>
        <v>34.484589834280456</v>
      </c>
      <c r="AL7">
        <f t="shared" si="7"/>
        <v>136.8212822207652</v>
      </c>
      <c r="AN7">
        <f t="shared" si="8"/>
        <v>175.51940389067448</v>
      </c>
      <c r="AO7">
        <f t="shared" si="8"/>
        <v>-8.7759701945337234</v>
      </c>
      <c r="AP7">
        <f t="shared" si="8"/>
        <v>-8.5955343127170281</v>
      </c>
      <c r="AQ7">
        <f t="shared" si="8"/>
        <v>-54.321740058784627</v>
      </c>
      <c r="AR7">
        <f t="shared" si="8"/>
        <v>103.82615932463911</v>
      </c>
      <c r="AS7">
        <f t="shared" si="8"/>
        <v>-30.138146705635833</v>
      </c>
      <c r="AT7">
        <f t="shared" si="8"/>
        <v>24.83078973544395</v>
      </c>
      <c r="AU7">
        <f t="shared" si="8"/>
        <v>98.518802354447232</v>
      </c>
      <c r="AW7">
        <v>4</v>
      </c>
      <c r="AX7">
        <f>(R7*SUMPRODUCT(K8:$K$23, X8:$X$23)-$AZ$3*SUMPRODUCT(K7:$K$22, W8:$W$23))/Z7</f>
        <v>223.32664783823458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1.648126E-3</v>
      </c>
      <c r="O8">
        <f t="shared" si="22"/>
        <v>255.24795420657392</v>
      </c>
      <c r="P8">
        <f t="shared" si="23"/>
        <v>12.762397710328697</v>
      </c>
      <c r="Q8" s="4">
        <f t="shared" si="24"/>
        <v>12.5</v>
      </c>
      <c r="R8">
        <f t="shared" si="0"/>
        <v>50000</v>
      </c>
      <c r="S8">
        <f t="shared" si="12"/>
        <v>263.43459767106805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213.27401501582915</v>
      </c>
      <c r="AC8">
        <f t="shared" si="1"/>
        <v>248.64618453375249</v>
      </c>
      <c r="AE8">
        <f t="shared" si="2"/>
        <v>240.91911421124945</v>
      </c>
      <c r="AF8">
        <f t="shared" si="3"/>
        <v>-12.045955710562472</v>
      </c>
      <c r="AG8">
        <f t="shared" si="3"/>
        <v>-11.798288205684889</v>
      </c>
      <c r="AH8">
        <f t="shared" si="4"/>
        <v>-78.696933992083927</v>
      </c>
      <c r="AI8">
        <f t="shared" si="5"/>
        <v>138.37793630291816</v>
      </c>
      <c r="AJ8">
        <f t="shared" si="6"/>
        <v>-35.372169517923339</v>
      </c>
      <c r="AK8">
        <f t="shared" si="20"/>
        <v>37.835417932155323</v>
      </c>
      <c r="AL8">
        <f t="shared" si="7"/>
        <v>140.84118471715016</v>
      </c>
      <c r="AN8">
        <f t="shared" si="8"/>
        <v>159.80048468338447</v>
      </c>
      <c r="AO8">
        <f t="shared" si="8"/>
        <v>-7.9900242341692227</v>
      </c>
      <c r="AP8">
        <f t="shared" si="8"/>
        <v>-7.8257475745553284</v>
      </c>
      <c r="AQ8">
        <f t="shared" si="8"/>
        <v>-52.199296167112138</v>
      </c>
      <c r="AR8">
        <f t="shared" si="8"/>
        <v>91.785416707547768</v>
      </c>
      <c r="AS8">
        <f t="shared" si="8"/>
        <v>-23.462189174042091</v>
      </c>
      <c r="AT8">
        <f t="shared" si="8"/>
        <v>25.096049948346188</v>
      </c>
      <c r="AU8">
        <f t="shared" si="8"/>
        <v>93.419277481851864</v>
      </c>
      <c r="AW8">
        <v>5</v>
      </c>
      <c r="AX8">
        <f>(R8*SUMPRODUCT(K9:$K$23, X9:$X$23)-$AZ$3*SUMPRODUCT(K8:$K$22, W9:$W$23))/Z8</f>
        <v>263.43459767106805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1.7393280000000001E-3</v>
      </c>
      <c r="O9">
        <f t="shared" si="22"/>
        <v>255.24795420657392</v>
      </c>
      <c r="P9">
        <f t="shared" si="23"/>
        <v>12.762397710328697</v>
      </c>
      <c r="Q9" s="4">
        <f t="shared" si="24"/>
        <v>12.5</v>
      </c>
      <c r="R9">
        <f t="shared" si="0"/>
        <v>50000</v>
      </c>
      <c r="S9">
        <f t="shared" si="12"/>
        <v>298.26955219059749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248.64618453375249</v>
      </c>
      <c r="AC9">
        <f t="shared" si="1"/>
        <v>278.22068968799999</v>
      </c>
      <c r="AE9">
        <f t="shared" si="2"/>
        <v>238.09088570805412</v>
      </c>
      <c r="AF9">
        <f t="shared" si="3"/>
        <v>-11.904544285402707</v>
      </c>
      <c r="AG9">
        <f t="shared" si="3"/>
        <v>-11.659784230599824</v>
      </c>
      <c r="AH9">
        <f t="shared" si="4"/>
        <v>-82.084372112869957</v>
      </c>
      <c r="AI9">
        <f t="shared" si="5"/>
        <v>132.44218507918163</v>
      </c>
      <c r="AJ9">
        <f t="shared" si="6"/>
        <v>-29.574505154247504</v>
      </c>
      <c r="AK9">
        <f t="shared" si="20"/>
        <v>40.632368911141398</v>
      </c>
      <c r="AL9">
        <f t="shared" si="7"/>
        <v>143.50004883607551</v>
      </c>
      <c r="AN9">
        <f t="shared" si="8"/>
        <v>145.47587297675992</v>
      </c>
      <c r="AO9">
        <f t="shared" si="8"/>
        <v>-7.2737936488379971</v>
      </c>
      <c r="AP9">
        <f t="shared" si="8"/>
        <v>-7.1242428479478281</v>
      </c>
      <c r="AQ9">
        <f t="shared" si="8"/>
        <v>-50.154358724639813</v>
      </c>
      <c r="AR9">
        <f t="shared" si="8"/>
        <v>80.923477755334275</v>
      </c>
      <c r="AS9">
        <f t="shared" si="8"/>
        <v>-18.070313537517748</v>
      </c>
      <c r="AT9">
        <f t="shared" si="8"/>
        <v>24.826777055674992</v>
      </c>
      <c r="AU9">
        <f t="shared" si="8"/>
        <v>87.679941273491522</v>
      </c>
      <c r="AW9">
        <v>6</v>
      </c>
      <c r="AX9">
        <f>(R9*SUMPRODUCT(K10:$K$23, X10:$X$23)-$AZ$3*SUMPRODUCT(K9:$K$22, W10:$W$23))/Z9</f>
        <v>298.26955219059749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1.844781E-3</v>
      </c>
      <c r="O10">
        <f t="shared" si="22"/>
        <v>255.24795420657392</v>
      </c>
      <c r="P10">
        <f t="shared" si="23"/>
        <v>12.762397710328697</v>
      </c>
      <c r="Q10" s="4">
        <f t="shared" si="24"/>
        <v>12.5</v>
      </c>
      <c r="R10">
        <f t="shared" si="0"/>
        <v>50000</v>
      </c>
      <c r="S10">
        <f t="shared" si="12"/>
        <v>328.05111396442322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278.22068968799999</v>
      </c>
      <c r="AC10">
        <f t="shared" si="1"/>
        <v>302.37590851606979</v>
      </c>
      <c r="AE10">
        <f t="shared" si="2"/>
        <v>235.27075130874618</v>
      </c>
      <c r="AF10">
        <f t="shared" si="3"/>
        <v>-11.763537565437311</v>
      </c>
      <c r="AG10">
        <f t="shared" si="3"/>
        <v>-11.521676639881115</v>
      </c>
      <c r="AH10">
        <f t="shared" si="4"/>
        <v>-86.038993650840695</v>
      </c>
      <c r="AI10">
        <f t="shared" si="5"/>
        <v>125.94654345258706</v>
      </c>
      <c r="AJ10">
        <f t="shared" si="6"/>
        <v>-24.155218828069792</v>
      </c>
      <c r="AK10">
        <f t="shared" si="20"/>
        <v>42.933860152423968</v>
      </c>
      <c r="AL10">
        <f t="shared" si="7"/>
        <v>144.72518477694123</v>
      </c>
      <c r="AN10">
        <f t="shared" si="8"/>
        <v>132.4211964941675</v>
      </c>
      <c r="AO10">
        <f t="shared" si="8"/>
        <v>-6.6210598247083752</v>
      </c>
      <c r="AP10">
        <f t="shared" si="8"/>
        <v>-6.4849293751340955</v>
      </c>
      <c r="AQ10">
        <f t="shared" si="8"/>
        <v>-48.42670166614483</v>
      </c>
      <c r="AR10">
        <f t="shared" si="8"/>
        <v>70.888505628180184</v>
      </c>
      <c r="AS10">
        <f t="shared" si="8"/>
        <v>-13.595667804000989</v>
      </c>
      <c r="AT10">
        <f t="shared" si="8"/>
        <v>24.165150575969147</v>
      </c>
      <c r="AU10">
        <f t="shared" si="8"/>
        <v>81.457988400148352</v>
      </c>
      <c r="AW10">
        <v>7</v>
      </c>
      <c r="AX10">
        <f>(R10*SUMPRODUCT(K11:$K$23, X11:$X$23)-$AZ$3*SUMPRODUCT(K10:$K$22, W11:$W$23))/Z10</f>
        <v>328.05111396442322</v>
      </c>
    </row>
    <row r="11" spans="1:52" x14ac:dyDescent="0.25">
      <c r="A11" t="s">
        <v>33</v>
      </c>
      <c r="C11" s="7">
        <f>AU25</f>
        <v>129.30517117233637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1.9492839999999999E-3</v>
      </c>
      <c r="O11">
        <f t="shared" si="22"/>
        <v>255.24795420657392</v>
      </c>
      <c r="P11">
        <f t="shared" si="23"/>
        <v>12.762397710328697</v>
      </c>
      <c r="Q11" s="4">
        <f t="shared" si="24"/>
        <v>12.5</v>
      </c>
      <c r="R11">
        <f t="shared" si="0"/>
        <v>50000</v>
      </c>
      <c r="S11">
        <f t="shared" si="12"/>
        <v>353.41968075690693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302.37590851606979</v>
      </c>
      <c r="AC11">
        <f t="shared" si="1"/>
        <v>321.8663957919814</v>
      </c>
      <c r="AE11">
        <f t="shared" si="2"/>
        <v>232.45943428446461</v>
      </c>
      <c r="AF11">
        <f t="shared" si="3"/>
        <v>-11.622971714223231</v>
      </c>
      <c r="AG11">
        <f t="shared" si="3"/>
        <v>-11.38400085355501</v>
      </c>
      <c r="AH11">
        <f t="shared" si="4"/>
        <v>-89.836079709176076</v>
      </c>
      <c r="AI11">
        <f t="shared" si="5"/>
        <v>119.61638200751027</v>
      </c>
      <c r="AJ11">
        <f t="shared" si="6"/>
        <v>-19.490487275911619</v>
      </c>
      <c r="AK11">
        <f t="shared" si="20"/>
        <v>44.772329018597823</v>
      </c>
      <c r="AL11">
        <f t="shared" si="7"/>
        <v>144.89822375019648</v>
      </c>
      <c r="AN11">
        <f t="shared" si="8"/>
        <v>120.52526963631973</v>
      </c>
      <c r="AO11">
        <f t="shared" si="8"/>
        <v>-6.0262634818159873</v>
      </c>
      <c r="AP11">
        <f t="shared" si="8"/>
        <v>-5.9023621761713425</v>
      </c>
      <c r="AQ11">
        <f t="shared" si="8"/>
        <v>-46.578095500174619</v>
      </c>
      <c r="AR11">
        <f t="shared" si="8"/>
        <v>62.018548478157776</v>
      </c>
      <c r="AS11">
        <f t="shared" si="8"/>
        <v>-10.105402869551327</v>
      </c>
      <c r="AT11">
        <f t="shared" si="8"/>
        <v>23.21349978254316</v>
      </c>
      <c r="AU11">
        <f t="shared" si="8"/>
        <v>75.126645391149609</v>
      </c>
      <c r="AW11">
        <v>8</v>
      </c>
      <c r="AX11">
        <f>(R11*SUMPRODUCT(K12:$K$23, X12:$X$23)-$AZ$3*SUMPRODUCT(K11:$K$22, W12:$W$23))/Z11</f>
        <v>353.41968075690693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2.068987E-3</v>
      </c>
      <c r="O12">
        <f t="shared" si="22"/>
        <v>255.24795420657392</v>
      </c>
      <c r="P12">
        <f t="shared" si="23"/>
        <v>12.762397710328697</v>
      </c>
      <c r="Q12" s="4">
        <f t="shared" si="24"/>
        <v>12.5</v>
      </c>
      <c r="R12">
        <f t="shared" si="0"/>
        <v>50000</v>
      </c>
      <c r="S12">
        <f t="shared" si="12"/>
        <v>374.56031350314157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321.8663957919814</v>
      </c>
      <c r="AC12">
        <f t="shared" si="1"/>
        <v>337.00262634127387</v>
      </c>
      <c r="AE12">
        <f t="shared" si="2"/>
        <v>229.65388439405805</v>
      </c>
      <c r="AF12">
        <f t="shared" si="3"/>
        <v>-11.482694219702903</v>
      </c>
      <c r="AG12">
        <f t="shared" si="3"/>
        <v>-11.246607495245465</v>
      </c>
      <c r="AH12">
        <f t="shared" si="4"/>
        <v>-94.213399095976868</v>
      </c>
      <c r="AI12">
        <f t="shared" si="5"/>
        <v>112.71118358313284</v>
      </c>
      <c r="AJ12">
        <f t="shared" si="6"/>
        <v>-15.136230549292463</v>
      </c>
      <c r="AK12">
        <f t="shared" si="20"/>
        <v>46.212096306311359</v>
      </c>
      <c r="AL12">
        <f t="shared" si="7"/>
        <v>143.78704934015173</v>
      </c>
      <c r="AN12">
        <f t="shared" si="8"/>
        <v>109.68471158422243</v>
      </c>
      <c r="AO12">
        <f t="shared" si="8"/>
        <v>-5.4842355792111217</v>
      </c>
      <c r="AP12">
        <f t="shared" si="8"/>
        <v>-5.3714784867312702</v>
      </c>
      <c r="AQ12">
        <f t="shared" si="8"/>
        <v>-44.997146616862693</v>
      </c>
      <c r="AR12">
        <f t="shared" si="8"/>
        <v>53.831850901417354</v>
      </c>
      <c r="AS12">
        <f t="shared" si="8"/>
        <v>-7.2291966088529875</v>
      </c>
      <c r="AT12">
        <f t="shared" si="8"/>
        <v>22.07130294544767</v>
      </c>
      <c r="AU12">
        <f t="shared" si="8"/>
        <v>68.673957238012036</v>
      </c>
      <c r="AW12">
        <v>9</v>
      </c>
      <c r="AX12">
        <f>(R12*SUMPRODUCT(K13:$K$23, X13:$X$23)-$AZ$3*SUMPRODUCT(K12:$K$22, W13:$W$23))/Z12</f>
        <v>374.56031350314157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2.1981909999999999E-3</v>
      </c>
      <c r="O13">
        <f t="shared" si="22"/>
        <v>255.24795420657392</v>
      </c>
      <c r="P13">
        <f t="shared" si="23"/>
        <v>12.762397710328697</v>
      </c>
      <c r="Q13" s="4">
        <f t="shared" si="24"/>
        <v>12.5</v>
      </c>
      <c r="R13">
        <f t="shared" si="0"/>
        <v>50000</v>
      </c>
      <c r="S13">
        <f t="shared" si="12"/>
        <v>391.8073870179748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337.00262634127387</v>
      </c>
      <c r="AC13">
        <f t="shared" si="1"/>
        <v>348.22020154951929</v>
      </c>
      <c r="AE13">
        <f t="shared" si="2"/>
        <v>226.85252244832742</v>
      </c>
      <c r="AF13">
        <f t="shared" si="3"/>
        <v>-11.342626122416371</v>
      </c>
      <c r="AG13">
        <f t="shared" si="3"/>
        <v>-11.10941922891643</v>
      </c>
      <c r="AH13">
        <f t="shared" si="4"/>
        <v>-98.888765506324489</v>
      </c>
      <c r="AI13">
        <f t="shared" si="5"/>
        <v>105.51171159067013</v>
      </c>
      <c r="AJ13">
        <f t="shared" si="6"/>
        <v>-11.217575208245421</v>
      </c>
      <c r="AK13">
        <f t="shared" si="20"/>
        <v>47.279601589676354</v>
      </c>
      <c r="AL13">
        <f t="shared" si="7"/>
        <v>141.57373797210107</v>
      </c>
      <c r="AN13">
        <f t="shared" si="8"/>
        <v>99.806145076087248</v>
      </c>
      <c r="AO13">
        <f t="shared" si="8"/>
        <v>-4.990307253804362</v>
      </c>
      <c r="AP13">
        <f t="shared" si="8"/>
        <v>-4.88770543657881</v>
      </c>
      <c r="AQ13">
        <f t="shared" si="8"/>
        <v>-43.507148917718212</v>
      </c>
      <c r="AR13">
        <f t="shared" si="8"/>
        <v>46.420983467985863</v>
      </c>
      <c r="AS13">
        <f t="shared" si="8"/>
        <v>-4.9352897933549809</v>
      </c>
      <c r="AT13">
        <f t="shared" si="8"/>
        <v>20.801156295159526</v>
      </c>
      <c r="AU13">
        <f t="shared" si="8"/>
        <v>62.28684996979041</v>
      </c>
      <c r="AW13">
        <v>10</v>
      </c>
      <c r="AX13">
        <f>(R13*SUMPRODUCT(K14:$K$23, X14:$X$23)-$AZ$3*SUMPRODUCT(K13:$K$22, W14:$W$23))/Z13</f>
        <v>391.8073870179748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2.3387939999999999E-3</v>
      </c>
      <c r="O14">
        <f t="shared" si="22"/>
        <v>255.24795420657392</v>
      </c>
      <c r="P14">
        <f t="shared" si="23"/>
        <v>12.762397710328697</v>
      </c>
      <c r="Q14" s="4">
        <f t="shared" si="24"/>
        <v>12.5</v>
      </c>
      <c r="R14">
        <f t="shared" si="0"/>
        <v>50000</v>
      </c>
      <c r="S14">
        <f t="shared" si="12"/>
        <v>405.44586438018626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348.22020154951929</v>
      </c>
      <c r="AC14">
        <f t="shared" si="1"/>
        <v>355.89526768359542</v>
      </c>
      <c r="AE14">
        <f t="shared" si="2"/>
        <v>224.05343590545715</v>
      </c>
      <c r="AF14">
        <f t="shared" si="3"/>
        <v>-11.202671795272858</v>
      </c>
      <c r="AG14">
        <f t="shared" si="3"/>
        <v>-10.972342393591191</v>
      </c>
      <c r="AH14">
        <f t="shared" si="4"/>
        <v>-103.9305721442975</v>
      </c>
      <c r="AI14">
        <f t="shared" si="5"/>
        <v>97.947849572295596</v>
      </c>
      <c r="AJ14">
        <f t="shared" si="6"/>
        <v>-7.6750661340761326</v>
      </c>
      <c r="AK14">
        <f t="shared" si="20"/>
        <v>48.011964673432161</v>
      </c>
      <c r="AL14">
        <f t="shared" si="7"/>
        <v>138.28474811165162</v>
      </c>
      <c r="AN14">
        <f t="shared" si="8"/>
        <v>90.804347949338521</v>
      </c>
      <c r="AO14">
        <f t="shared" si="8"/>
        <v>-4.5402173974669262</v>
      </c>
      <c r="AP14">
        <f t="shared" si="8"/>
        <v>-4.4468695269076441</v>
      </c>
      <c r="AQ14">
        <f t="shared" si="8"/>
        <v>-42.120969033239263</v>
      </c>
      <c r="AR14">
        <f t="shared" si="8"/>
        <v>39.696291991724678</v>
      </c>
      <c r="AS14">
        <f t="shared" si="8"/>
        <v>-3.1105498246717973</v>
      </c>
      <c r="AT14">
        <f t="shared" si="8"/>
        <v>19.458282923977674</v>
      </c>
      <c r="AU14">
        <f t="shared" si="8"/>
        <v>56.044025091030555</v>
      </c>
      <c r="AW14">
        <v>11</v>
      </c>
      <c r="AX14">
        <f>(R14*SUMPRODUCT(K15:$K$23, X15:$X$23)-$AZ$3*SUMPRODUCT(K14:$K$22, W15:$W$23))/Z14</f>
        <v>405.44586438018626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2.4879479999999998E-3</v>
      </c>
      <c r="O15">
        <f t="shared" si="22"/>
        <v>255.24795420657392</v>
      </c>
      <c r="P15">
        <f t="shared" si="23"/>
        <v>12.762397710328697</v>
      </c>
      <c r="Q15" s="4">
        <f t="shared" si="24"/>
        <v>12.5</v>
      </c>
      <c r="R15">
        <f t="shared" si="0"/>
        <v>50000</v>
      </c>
      <c r="S15">
        <f t="shared" si="12"/>
        <v>415.80929965435178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355.89526768359542</v>
      </c>
      <c r="AC15">
        <f t="shared" si="1"/>
        <v>360.43415737902399</v>
      </c>
      <c r="AE15">
        <f t="shared" si="2"/>
        <v>221.25546824864844</v>
      </c>
      <c r="AF15">
        <f t="shared" si="3"/>
        <v>-11.062773412432422</v>
      </c>
      <c r="AG15">
        <f t="shared" si="3"/>
        <v>-10.83532035234183</v>
      </c>
      <c r="AH15">
        <f t="shared" si="4"/>
        <v>-109.19446925380166</v>
      </c>
      <c r="AI15">
        <f t="shared" si="5"/>
        <v>90.162905230072539</v>
      </c>
      <c r="AJ15">
        <f t="shared" si="6"/>
        <v>-4.5388896954285656</v>
      </c>
      <c r="AK15">
        <f t="shared" si="20"/>
        <v>48.441279128745308</v>
      </c>
      <c r="AL15">
        <f t="shared" si="7"/>
        <v>134.0652946633893</v>
      </c>
      <c r="AN15">
        <f t="shared" si="8"/>
        <v>82.601972023940618</v>
      </c>
      <c r="AO15">
        <f t="shared" si="8"/>
        <v>-4.1300986011970311</v>
      </c>
      <c r="AP15">
        <f t="shared" si="8"/>
        <v>-4.0451828634976188</v>
      </c>
      <c r="AQ15">
        <f t="shared" si="8"/>
        <v>-40.76590091023283</v>
      </c>
      <c r="AR15">
        <f t="shared" si="8"/>
        <v>33.66078964901314</v>
      </c>
      <c r="AS15">
        <f t="shared" si="8"/>
        <v>-1.6945173947981418</v>
      </c>
      <c r="AT15">
        <f t="shared" si="8"/>
        <v>18.084729001589146</v>
      </c>
      <c r="AU15">
        <f t="shared" si="8"/>
        <v>50.051001255804152</v>
      </c>
      <c r="AW15">
        <v>12</v>
      </c>
      <c r="AX15">
        <f>(R15*SUMPRODUCT(K16:$K$23, X16:$X$23)-$AZ$3*SUMPRODUCT(K15:$K$22, W16:$W$23))/Z15</f>
        <v>415.80929965435178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2.6637029999999999E-3</v>
      </c>
      <c r="O16">
        <f t="shared" si="22"/>
        <v>255.24795420657392</v>
      </c>
      <c r="P16">
        <f t="shared" si="23"/>
        <v>12.762397710328697</v>
      </c>
      <c r="Q16" s="4">
        <f t="shared" si="24"/>
        <v>12.5</v>
      </c>
      <c r="R16">
        <f t="shared" si="0"/>
        <v>50000</v>
      </c>
      <c r="S16">
        <f t="shared" si="12"/>
        <v>422.90593986933226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360.43415737902399</v>
      </c>
      <c r="AC16">
        <f t="shared" si="1"/>
        <v>361.94337447401</v>
      </c>
      <c r="AE16">
        <f t="shared" si="2"/>
        <v>218.45355471162162</v>
      </c>
      <c r="AF16">
        <f t="shared" si="3"/>
        <v>-10.922677735581082</v>
      </c>
      <c r="AG16">
        <f t="shared" si="3"/>
        <v>-10.698105073489916</v>
      </c>
      <c r="AH16">
        <f t="shared" si="4"/>
        <v>-115.44830131397595</v>
      </c>
      <c r="AI16">
        <f t="shared" si="5"/>
        <v>81.384470588574658</v>
      </c>
      <c r="AJ16">
        <f t="shared" si="6"/>
        <v>-1.5092170949860133</v>
      </c>
      <c r="AK16">
        <f t="shared" si="20"/>
        <v>48.601903919831592</v>
      </c>
      <c r="AL16">
        <f t="shared" si="7"/>
        <v>128.47715741342023</v>
      </c>
      <c r="AN16">
        <f t="shared" si="8"/>
        <v>75.127145120742924</v>
      </c>
      <c r="AO16">
        <f t="shared" si="8"/>
        <v>-3.7563572560371465</v>
      </c>
      <c r="AP16">
        <f t="shared" si="8"/>
        <v>-3.679125722783561</v>
      </c>
      <c r="AQ16">
        <f t="shared" si="8"/>
        <v>-39.703182208263286</v>
      </c>
      <c r="AR16">
        <f t="shared" si="8"/>
        <v>27.988479933658919</v>
      </c>
      <c r="AS16">
        <f t="shared" si="8"/>
        <v>-0.5190264441491752</v>
      </c>
      <c r="AT16">
        <f t="shared" si="8"/>
        <v>16.714410043588746</v>
      </c>
      <c r="AU16">
        <f t="shared" si="8"/>
        <v>44.183863533098489</v>
      </c>
      <c r="AW16">
        <v>13</v>
      </c>
      <c r="AX16">
        <f>(R16*SUMPRODUCT(K17:$K$23, X17:$X$23)-$AZ$3*SUMPRODUCT(K16:$K$22, W17:$W$23))/Z16</f>
        <v>422.90593986933226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2.8651079999999999E-3</v>
      </c>
      <c r="O17">
        <f t="shared" si="22"/>
        <v>255.24795420657392</v>
      </c>
      <c r="P17">
        <f t="shared" si="23"/>
        <v>12.762397710328697</v>
      </c>
      <c r="Q17" s="4">
        <f t="shared" si="24"/>
        <v>12.5</v>
      </c>
      <c r="R17">
        <f t="shared" si="0"/>
        <v>50000</v>
      </c>
      <c r="S17">
        <f t="shared" si="12"/>
        <v>426.81053372750154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361.94337447401</v>
      </c>
      <c r="AC17">
        <f t="shared" si="1"/>
        <v>360.58568244910867</v>
      </c>
      <c r="AE17">
        <f t="shared" si="2"/>
        <v>215.6431261372727</v>
      </c>
      <c r="AF17">
        <f t="shared" si="3"/>
        <v>-10.782156306863635</v>
      </c>
      <c r="AG17">
        <f t="shared" si="3"/>
        <v>-10.56047279632412</v>
      </c>
      <c r="AH17">
        <f t="shared" si="4"/>
        <v>-122.60490572358617</v>
      </c>
      <c r="AI17">
        <f t="shared" si="5"/>
        <v>71.69559131049877</v>
      </c>
      <c r="AJ17">
        <f t="shared" si="6"/>
        <v>1.3576920249013256</v>
      </c>
      <c r="AK17">
        <f t="shared" si="20"/>
        <v>48.502581350817749</v>
      </c>
      <c r="AL17">
        <f t="shared" si="7"/>
        <v>121.55586468621784</v>
      </c>
      <c r="AN17">
        <f t="shared" si="8"/>
        <v>68.314792832748907</v>
      </c>
      <c r="AO17">
        <f t="shared" si="8"/>
        <v>-3.4157396416374453</v>
      </c>
      <c r="AP17">
        <f t="shared" si="8"/>
        <v>-3.345511281623303</v>
      </c>
      <c r="AQ17">
        <f t="shared" si="8"/>
        <v>-38.840694274918519</v>
      </c>
      <c r="AR17">
        <f t="shared" si="8"/>
        <v>22.712847634569634</v>
      </c>
      <c r="AS17">
        <f t="shared" si="8"/>
        <v>0.43011085525057235</v>
      </c>
      <c r="AT17">
        <f t="shared" si="8"/>
        <v>15.365404203635103</v>
      </c>
      <c r="AU17">
        <f t="shared" si="8"/>
        <v>38.508362693455311</v>
      </c>
      <c r="AW17">
        <v>14</v>
      </c>
      <c r="AX17">
        <f>(R17*SUMPRODUCT(K18:$K$23, X18:$X$23)-$AZ$3*SUMPRODUCT(K17:$K$22, W18:$W$23))/Z17</f>
        <v>426.81053372750154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4.466869E-3</v>
      </c>
      <c r="O18">
        <f t="shared" si="22"/>
        <v>255.24795420657392</v>
      </c>
      <c r="P18">
        <f t="shared" si="23"/>
        <v>12.762397710328697</v>
      </c>
      <c r="Q18" s="4">
        <f t="shared" si="24"/>
        <v>12.5</v>
      </c>
      <c r="R18">
        <f t="shared" si="0"/>
        <v>50000</v>
      </c>
      <c r="S18">
        <f t="shared" si="12"/>
        <v>407.87834673123319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360.58568244910867</v>
      </c>
      <c r="AC18">
        <f t="shared" si="1"/>
        <v>339.60590114098062</v>
      </c>
      <c r="AE18">
        <f t="shared" si="2"/>
        <v>212.52344528069429</v>
      </c>
      <c r="AF18">
        <f t="shared" si="3"/>
        <v>-10.626172264034714</v>
      </c>
      <c r="AG18">
        <f t="shared" si="3"/>
        <v>-10.407695819801635</v>
      </c>
      <c r="AH18">
        <f t="shared" si="4"/>
        <v>-188.68899423697411</v>
      </c>
      <c r="AI18">
        <f t="shared" si="5"/>
        <v>2.8005829598838261</v>
      </c>
      <c r="AJ18">
        <f t="shared" si="6"/>
        <v>20.979781308128054</v>
      </c>
      <c r="AK18">
        <f t="shared" si="20"/>
        <v>48.132791465116725</v>
      </c>
      <c r="AL18">
        <f t="shared" si="7"/>
        <v>71.913155733128605</v>
      </c>
      <c r="AN18">
        <f t="shared" si="8"/>
        <v>62.019370133050032</v>
      </c>
      <c r="AO18">
        <f t="shared" si="8"/>
        <v>-3.1009685066525017</v>
      </c>
      <c r="AP18">
        <f t="shared" si="8"/>
        <v>-3.0372119105633129</v>
      </c>
      <c r="AQ18">
        <f t="shared" si="8"/>
        <v>-55.063913339818654</v>
      </c>
      <c r="AR18">
        <f t="shared" si="8"/>
        <v>0.81727637601556391</v>
      </c>
      <c r="AS18">
        <f t="shared" si="8"/>
        <v>6.1223966162449353</v>
      </c>
      <c r="AT18">
        <f t="shared" si="8"/>
        <v>14.046287483572803</v>
      </c>
      <c r="AU18">
        <f t="shared" si="8"/>
        <v>20.985960475833302</v>
      </c>
      <c r="AW18">
        <v>15</v>
      </c>
      <c r="AX18">
        <f>(R18*SUMPRODUCT(K19:$K$23, X19:$X$23)-$AZ$3*SUMPRODUCT(K18:$K$22, W19:$W$23))/Z18</f>
        <v>407.87834673123319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6.2254789999999999E-3</v>
      </c>
      <c r="O19">
        <f t="shared" si="22"/>
        <v>255.24795420657392</v>
      </c>
      <c r="P19">
        <f t="shared" si="23"/>
        <v>12.762397710328697</v>
      </c>
      <c r="Q19" s="4">
        <f t="shared" si="24"/>
        <v>12.5</v>
      </c>
      <c r="R19">
        <f t="shared" si="0"/>
        <v>50000</v>
      </c>
      <c r="S19">
        <f t="shared" si="12"/>
        <v>367.32547082789256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339.60590114098062</v>
      </c>
      <c r="AC19">
        <f t="shared" si="1"/>
        <v>300.87852560767874</v>
      </c>
      <c r="AE19">
        <f t="shared" si="2"/>
        <v>209.07515058228472</v>
      </c>
      <c r="AF19">
        <f t="shared" si="3"/>
        <v>-10.453757529114236</v>
      </c>
      <c r="AG19">
        <f t="shared" si="3"/>
        <v>-10.238825969839056</v>
      </c>
      <c r="AH19">
        <f t="shared" si="4"/>
        <v>-259.17156705825147</v>
      </c>
      <c r="AI19">
        <f t="shared" si="5"/>
        <v>-70.788999974920046</v>
      </c>
      <c r="AJ19">
        <f t="shared" si="6"/>
        <v>38.727375533301881</v>
      </c>
      <c r="AK19">
        <f t="shared" si="20"/>
        <v>46.057186018781906</v>
      </c>
      <c r="AL19">
        <f t="shared" si="7"/>
        <v>13.995561577163741</v>
      </c>
      <c r="AN19">
        <f t="shared" si="8"/>
        <v>56.203619976715501</v>
      </c>
      <c r="AO19">
        <f t="shared" si="8"/>
        <v>-2.8101809988357749</v>
      </c>
      <c r="AP19">
        <f t="shared" si="8"/>
        <v>-2.7524030580098953</v>
      </c>
      <c r="AQ19">
        <f t="shared" si="8"/>
        <v>-69.670547758275944</v>
      </c>
      <c r="AR19">
        <f t="shared" si="8"/>
        <v>-19.029511838406119</v>
      </c>
      <c r="AS19">
        <f t="shared" si="8"/>
        <v>10.410700129150964</v>
      </c>
      <c r="AT19">
        <f t="shared" si="8"/>
        <v>12.381101115972829</v>
      </c>
      <c r="AU19">
        <f t="shared" si="8"/>
        <v>3.762289406717672</v>
      </c>
      <c r="AW19">
        <v>16</v>
      </c>
      <c r="AX19">
        <f>(R19*SUMPRODUCT(K20:$K$23, X20:$X$23)-$AZ$3*SUMPRODUCT(K19:$K$22, W20:$W$23))/Z19</f>
        <v>367.32547082789256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8.1133709999999994E-3</v>
      </c>
      <c r="O20">
        <f t="shared" si="22"/>
        <v>255.24795420657392</v>
      </c>
      <c r="P20">
        <f t="shared" si="23"/>
        <v>12.762397710328697</v>
      </c>
      <c r="Q20" s="4">
        <f t="shared" si="24"/>
        <v>12.5</v>
      </c>
      <c r="R20">
        <f t="shared" si="0"/>
        <v>50000</v>
      </c>
      <c r="S20">
        <f t="shared" si="12"/>
        <v>306.65870899097229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300.87852560767874</v>
      </c>
      <c r="AC20">
        <f t="shared" si="1"/>
        <v>246.6361868490971</v>
      </c>
      <c r="AE20">
        <f t="shared" si="2"/>
        <v>205.28809481290691</v>
      </c>
      <c r="AF20">
        <f t="shared" si="3"/>
        <v>-10.264404740645347</v>
      </c>
      <c r="AG20">
        <f t="shared" si="3"/>
        <v>-10.053366316442924</v>
      </c>
      <c r="AH20">
        <f t="shared" si="4"/>
        <v>-332.28557479095622</v>
      </c>
      <c r="AI20">
        <f t="shared" si="5"/>
        <v>-147.31525103513758</v>
      </c>
      <c r="AJ20">
        <f t="shared" si="6"/>
        <v>54.242338758581639</v>
      </c>
      <c r="AK20">
        <f t="shared" si="20"/>
        <v>42.435344400163864</v>
      </c>
      <c r="AL20">
        <f t="shared" si="7"/>
        <v>-50.637567876392076</v>
      </c>
      <c r="AN20">
        <f t="shared" si="8"/>
        <v>50.835488531883875</v>
      </c>
      <c r="AO20">
        <f t="shared" si="8"/>
        <v>-2.5417744265941939</v>
      </c>
      <c r="AP20">
        <f t="shared" si="8"/>
        <v>-2.4895149840624362</v>
      </c>
      <c r="AQ20">
        <f t="shared" si="8"/>
        <v>-82.283873022402204</v>
      </c>
      <c r="AR20">
        <f t="shared" si="8"/>
        <v>-36.479673901174955</v>
      </c>
      <c r="AS20">
        <f t="shared" si="8"/>
        <v>13.432029716177535</v>
      </c>
      <c r="AT20">
        <f t="shared" si="8"/>
        <v>10.508263840468178</v>
      </c>
      <c r="AU20">
        <f t="shared" si="8"/>
        <v>-12.539380344529244</v>
      </c>
      <c r="AW20">
        <v>17</v>
      </c>
      <c r="AX20">
        <f>(R20*SUMPRODUCT(K21:$K$23, X21:$X$23)-$AZ$3*SUMPRODUCT(K20:$K$22, W21:$W$23))/Z20</f>
        <v>306.65870899097229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1.0286442999999999E-2</v>
      </c>
      <c r="O21">
        <f t="shared" si="22"/>
        <v>255.24795420657392</v>
      </c>
      <c r="P21">
        <f t="shared" si="23"/>
        <v>12.762397710328697</v>
      </c>
      <c r="Q21" s="4">
        <f t="shared" si="24"/>
        <v>12.5</v>
      </c>
      <c r="R21">
        <f t="shared" si="0"/>
        <v>50000</v>
      </c>
      <c r="S21">
        <f t="shared" si="12"/>
        <v>225.44583937487653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246.6361868490971</v>
      </c>
      <c r="AC21">
        <f t="shared" si="1"/>
        <v>177.640847641264</v>
      </c>
      <c r="AE21">
        <f t="shared" si="2"/>
        <v>201.12352957890627</v>
      </c>
      <c r="AF21">
        <f t="shared" si="3"/>
        <v>-10.056176478945314</v>
      </c>
      <c r="AG21">
        <f t="shared" si="3"/>
        <v>-9.8494192737062853</v>
      </c>
      <c r="AH21">
        <f t="shared" si="4"/>
        <v>-413.65351828884042</v>
      </c>
      <c r="AI21">
        <f t="shared" si="5"/>
        <v>-232.43558446258572</v>
      </c>
      <c r="AJ21">
        <f t="shared" si="6"/>
        <v>68.995339207833098</v>
      </c>
      <c r="AK21">
        <f t="shared" si="20"/>
        <v>37.4551673205208</v>
      </c>
      <c r="AL21">
        <f t="shared" si="7"/>
        <v>-125.98507793423182</v>
      </c>
      <c r="AN21">
        <f t="shared" si="8"/>
        <v>45.878317874267815</v>
      </c>
      <c r="AO21">
        <f t="shared" si="8"/>
        <v>-2.2939158937133906</v>
      </c>
      <c r="AP21">
        <f t="shared" si="8"/>
        <v>-2.2467524772567899</v>
      </c>
      <c r="AQ21">
        <f t="shared" si="8"/>
        <v>-94.358564816351787</v>
      </c>
      <c r="AR21">
        <f t="shared" si="8"/>
        <v>-53.020915313054161</v>
      </c>
      <c r="AS21">
        <f t="shared" si="8"/>
        <v>15.7385369610771</v>
      </c>
      <c r="AT21">
        <f t="shared" si="8"/>
        <v>8.5439037190851082</v>
      </c>
      <c r="AU21">
        <f t="shared" si="8"/>
        <v>-28.738474632891947</v>
      </c>
      <c r="AW21">
        <v>18</v>
      </c>
      <c r="AX21">
        <f>(R21*SUMPRODUCT(K22:$K$23, X22:$X$23)-$AZ$3*SUMPRODUCT(K21:$K$22, W22:$W$23))/Z21</f>
        <v>225.44583937487653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1.2759904000000001E-2</v>
      </c>
      <c r="O22">
        <f t="shared" si="22"/>
        <v>255.24795420657392</v>
      </c>
      <c r="P22">
        <f t="shared" si="23"/>
        <v>12.762397710328697</v>
      </c>
      <c r="Q22" s="4">
        <f t="shared" si="24"/>
        <v>12.5</v>
      </c>
      <c r="R22">
        <f t="shared" si="0"/>
        <v>50000</v>
      </c>
      <c r="S22">
        <f t="shared" si="12"/>
        <v>123.23934973984655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177.640847641264</v>
      </c>
      <c r="AC22">
        <f t="shared" si="1"/>
        <v>94.896738813549192</v>
      </c>
      <c r="AE22">
        <f t="shared" si="2"/>
        <v>196.5459773535492</v>
      </c>
      <c r="AF22">
        <f t="shared" si="3"/>
        <v>-9.8272988676774613</v>
      </c>
      <c r="AG22">
        <f t="shared" si="3"/>
        <v>-9.625247436580981</v>
      </c>
      <c r="AH22">
        <f t="shared" si="4"/>
        <v>-502.71057755296772</v>
      </c>
      <c r="AI22">
        <f t="shared" si="5"/>
        <v>-325.61714650367696</v>
      </c>
      <c r="AJ22">
        <f t="shared" si="6"/>
        <v>82.744108827714811</v>
      </c>
      <c r="AK22">
        <f t="shared" si="20"/>
        <v>31.178973369751262</v>
      </c>
      <c r="AL22">
        <f t="shared" si="7"/>
        <v>-211.69406430621092</v>
      </c>
      <c r="AN22">
        <f t="shared" si="8"/>
        <v>41.300007520245543</v>
      </c>
      <c r="AO22">
        <f t="shared" si="8"/>
        <v>-2.0650003760122773</v>
      </c>
      <c r="AP22">
        <f t="shared" si="8"/>
        <v>-2.0225435130628493</v>
      </c>
      <c r="AQ22">
        <f t="shared" si="8"/>
        <v>-105.63406543852946</v>
      </c>
      <c r="AR22">
        <f t="shared" si="8"/>
        <v>-68.421601807359053</v>
      </c>
      <c r="AS22">
        <f t="shared" si="8"/>
        <v>17.386935936590042</v>
      </c>
      <c r="AT22">
        <f t="shared" si="8"/>
        <v>6.5516061533426733</v>
      </c>
      <c r="AU22">
        <f t="shared" si="8"/>
        <v>-44.483059717426343</v>
      </c>
      <c r="AW22">
        <v>19</v>
      </c>
      <c r="AX22">
        <f>(R22*SUMPRODUCT(K23:$K$23, X23:$X$23)-$AZ$3*SUMPRODUCT(K22:$K$22, W23:$W$23))/Z22</f>
        <v>123.23934973984655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1.5498582E-2</v>
      </c>
      <c r="O23">
        <f t="shared" si="22"/>
        <v>255.24795420657392</v>
      </c>
      <c r="P23">
        <f t="shared" si="23"/>
        <v>12.762397710328697</v>
      </c>
      <c r="Q23" s="4">
        <f t="shared" si="24"/>
        <v>12.5</v>
      </c>
      <c r="R23">
        <f t="shared" si="0"/>
        <v>50000</v>
      </c>
      <c r="S23">
        <f t="shared" si="12"/>
        <v>126.46400247705596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94.896738813549192</v>
      </c>
      <c r="AC23">
        <f t="shared" si="1"/>
        <v>94.896738813549192</v>
      </c>
      <c r="AE23">
        <f t="shared" si="2"/>
        <v>191.53433363322961</v>
      </c>
      <c r="AF23">
        <f t="shared" si="3"/>
        <v>-9.5767166816614804</v>
      </c>
      <c r="AG23">
        <f t="shared" si="3"/>
        <v>-9.3798172755490317</v>
      </c>
      <c r="AH23">
        <f t="shared" si="4"/>
        <v>-596.71074666456047</v>
      </c>
      <c r="AI23">
        <f t="shared" si="5"/>
        <v>-424.13294698854139</v>
      </c>
      <c r="AJ23">
        <f t="shared" si="6"/>
        <v>0</v>
      </c>
      <c r="AK23">
        <f t="shared" si="20"/>
        <v>23.690980931532621</v>
      </c>
      <c r="AL23">
        <f t="shared" si="7"/>
        <v>-400.44196605700876</v>
      </c>
      <c r="AN23">
        <f t="shared" si="8"/>
        <v>37.074386491075629</v>
      </c>
      <c r="AO23">
        <f t="shared" si="8"/>
        <v>-1.8537193245537815</v>
      </c>
      <c r="AP23">
        <f t="shared" si="8"/>
        <v>-1.8156064465981516</v>
      </c>
      <c r="AQ23">
        <f t="shared" si="8"/>
        <v>-115.50245026869759</v>
      </c>
      <c r="AR23">
        <f t="shared" si="8"/>
        <v>-82.09738954877389</v>
      </c>
      <c r="AS23">
        <f t="shared" si="8"/>
        <v>0</v>
      </c>
      <c r="AT23">
        <f t="shared" si="8"/>
        <v>4.5857500676106495</v>
      </c>
      <c r="AU23">
        <f t="shared" si="8"/>
        <v>-77.511639481163229</v>
      </c>
      <c r="AW23">
        <v>20</v>
      </c>
      <c r="AX23">
        <f>(R23*SUMPRODUCT(K$23:$K24, X$23:$X24)-$AZ$3*SUMPRODUCT(K$22:$K23, W$23:$W24))/Z23</f>
        <v>126.46400247705596</v>
      </c>
    </row>
    <row r="25" spans="5:50" x14ac:dyDescent="0.25">
      <c r="AN25" s="8">
        <f t="shared" ref="AN25:AU25" si="25">SUM(AN3:AN23)</f>
        <v>2213.100960267057</v>
      </c>
      <c r="AO25" s="8">
        <f t="shared" si="25"/>
        <v>-302.09101366828332</v>
      </c>
      <c r="AP25" s="8">
        <f t="shared" si="25"/>
        <v>-720.83692653286732</v>
      </c>
      <c r="AQ25" s="8">
        <f t="shared" si="25"/>
        <v>-1201.6596678036515</v>
      </c>
      <c r="AR25" s="8">
        <f t="shared" si="25"/>
        <v>-11.486647737745216</v>
      </c>
      <c r="AS25" s="8">
        <f t="shared" si="25"/>
        <v>-196.23778703734118</v>
      </c>
      <c r="AT25" s="8">
        <f t="shared" si="25"/>
        <v>337.02960594742297</v>
      </c>
      <c r="AU25" s="9">
        <f t="shared" si="25"/>
        <v>129.30517117233637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1056.87207928934</v>
      </c>
      <c r="K3">
        <v>1</v>
      </c>
      <c r="L3" s="2">
        <v>0</v>
      </c>
      <c r="O3">
        <f>$C$3</f>
        <v>1056.87207928934</v>
      </c>
      <c r="P3">
        <f>O3*B5</f>
        <v>845.49766343147212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1056.87207928934</v>
      </c>
      <c r="AF3">
        <f t="shared" ref="AF3:AG23" si="3">-$Z3*P3</f>
        <v>-845.49766343147212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-413.58255484213214</v>
      </c>
      <c r="AJ3">
        <f t="shared" ref="AJ3:AJ23" si="6">AB3-AC3</f>
        <v>0</v>
      </c>
      <c r="AL3">
        <f t="shared" ref="AL3:AL23" si="7">SUM(AI3:AK3)</f>
        <v>-413.58255484213214</v>
      </c>
      <c r="AN3">
        <f t="shared" ref="AN3:AU23" si="8">AE3*$K3</f>
        <v>1056.87207928934</v>
      </c>
      <c r="AO3">
        <f t="shared" si="8"/>
        <v>-845.49766343147212</v>
      </c>
      <c r="AP3">
        <f t="shared" si="8"/>
        <v>-624.95697070000006</v>
      </c>
      <c r="AQ3">
        <f t="shared" si="8"/>
        <v>0</v>
      </c>
      <c r="AR3">
        <f t="shared" si="8"/>
        <v>-413.58255484213214</v>
      </c>
      <c r="AS3">
        <f t="shared" si="8"/>
        <v>0</v>
      </c>
      <c r="AT3">
        <f t="shared" si="8"/>
        <v>0</v>
      </c>
      <c r="AU3">
        <f t="shared" si="8"/>
        <v>-413.58255484213214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584.1741869110956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</v>
      </c>
      <c r="S4">
        <f t="shared" ref="S4:S23" si="12">AX4</f>
        <v>482.40474403436872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1"/>
        <v>476.45245127310591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-476.45245127310591</v>
      </c>
      <c r="AK4">
        <f t="shared" ref="AK4:AK23" si="20">H4*SUM(AB4:AB4, AE4:AF4)</f>
        <v>0</v>
      </c>
      <c r="AL4">
        <f t="shared" si="7"/>
        <v>-593.39215127310592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-107.72173563798626</v>
      </c>
      <c r="AR4">
        <f t="shared" si="8"/>
        <v>-107.72173563798626</v>
      </c>
      <c r="AS4">
        <f t="shared" si="8"/>
        <v>-438.89530245170835</v>
      </c>
      <c r="AT4">
        <f t="shared" si="8"/>
        <v>0</v>
      </c>
      <c r="AU4">
        <f t="shared" si="8"/>
        <v>-546.61703808969457</v>
      </c>
      <c r="AW4">
        <v>1</v>
      </c>
      <c r="AX4">
        <f>(R4*SUMPRODUCT(K5:$K$23, X5:$X$23)-$AZ$3*SUMPRODUCT(K4:$K$22, W5:$W$23))/Z4</f>
        <v>482.40474403436872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2.4879479999999998E-3</v>
      </c>
      <c r="O5">
        <f t="shared" ref="O5:O23" si="22">$C$3</f>
        <v>1056.87207928934</v>
      </c>
      <c r="P5">
        <f t="shared" ref="P5:P23" si="23">O5*$C$5</f>
        <v>52.843603964467007</v>
      </c>
      <c r="Q5" s="4">
        <f t="shared" ref="Q5:Q23" si="24">$C$8</f>
        <v>12.5</v>
      </c>
      <c r="R5">
        <f t="shared" si="0"/>
        <v>50000</v>
      </c>
      <c r="S5">
        <f t="shared" si="12"/>
        <v>926.542350676095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476.45245127310591</v>
      </c>
      <c r="AC5">
        <f t="shared" si="1"/>
        <v>903.68209019028382</v>
      </c>
      <c r="AE5">
        <f t="shared" si="2"/>
        <v>1030.796238271274</v>
      </c>
      <c r="AF5">
        <f t="shared" si="3"/>
        <v>-51.539811913563696</v>
      </c>
      <c r="AG5">
        <f t="shared" si="3"/>
        <v>-12.191591802723183</v>
      </c>
      <c r="AH5">
        <f t="shared" si="4"/>
        <v>-122.86248610726439</v>
      </c>
      <c r="AI5">
        <f t="shared" si="5"/>
        <v>844.20234844772267</v>
      </c>
      <c r="AJ5">
        <f t="shared" si="6"/>
        <v>-427.22963891717791</v>
      </c>
      <c r="AK5">
        <f t="shared" si="20"/>
        <v>124.56792007662422</v>
      </c>
      <c r="AL5">
        <f t="shared" si="7"/>
        <v>541.54062960716897</v>
      </c>
      <c r="AN5">
        <f t="shared" si="8"/>
        <v>874.69281435315486</v>
      </c>
      <c r="AO5">
        <f t="shared" si="8"/>
        <v>-43.73464071765774</v>
      </c>
      <c r="AP5">
        <f t="shared" si="8"/>
        <v>-10.345301379109594</v>
      </c>
      <c r="AQ5">
        <f t="shared" si="8"/>
        <v>-104.25623393020811</v>
      </c>
      <c r="AR5">
        <f t="shared" si="8"/>
        <v>716.35663832617934</v>
      </c>
      <c r="AS5">
        <f t="shared" si="8"/>
        <v>-362.53013094640676</v>
      </c>
      <c r="AT5">
        <f t="shared" si="8"/>
        <v>105.70339757222389</v>
      </c>
      <c r="AU5">
        <f t="shared" si="8"/>
        <v>459.52990495199646</v>
      </c>
      <c r="AW5">
        <v>2</v>
      </c>
      <c r="AX5">
        <f>(R5*SUMPRODUCT(K6:$K$23, X6:$X$23)-$AZ$3*SUMPRODUCT(K5:$K$22, W6:$W$23))/Z5</f>
        <v>926.542350676095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2.6637029999999999E-3</v>
      </c>
      <c r="O6">
        <f t="shared" si="22"/>
        <v>1056.87207928934</v>
      </c>
      <c r="P6">
        <f t="shared" si="23"/>
        <v>52.843603964467007</v>
      </c>
      <c r="Q6" s="4">
        <f t="shared" si="24"/>
        <v>12.5</v>
      </c>
      <c r="R6">
        <f t="shared" si="0"/>
        <v>50000</v>
      </c>
      <c r="S6">
        <f t="shared" si="12"/>
        <v>1335.0490732506669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903.68209019028382</v>
      </c>
      <c r="AC6">
        <f t="shared" si="1"/>
        <v>1285.6203343848451</v>
      </c>
      <c r="AE6">
        <f t="shared" si="2"/>
        <v>1017.7425408562892</v>
      </c>
      <c r="AF6">
        <f t="shared" si="3"/>
        <v>-50.88712704281447</v>
      </c>
      <c r="AG6">
        <f t="shared" si="3"/>
        <v>-12.037201105036262</v>
      </c>
      <c r="AH6">
        <f t="shared" si="4"/>
        <v>-129.89911863875659</v>
      </c>
      <c r="AI6">
        <f t="shared" si="5"/>
        <v>824.91909406968193</v>
      </c>
      <c r="AJ6">
        <f t="shared" si="6"/>
        <v>-381.93824419456132</v>
      </c>
      <c r="AK6">
        <f t="shared" si="20"/>
        <v>160.06563529260964</v>
      </c>
      <c r="AL6">
        <f t="shared" si="7"/>
        <v>603.04648516773022</v>
      </c>
      <c r="AN6">
        <f t="shared" si="8"/>
        <v>795.54001423761144</v>
      </c>
      <c r="AO6">
        <f t="shared" si="8"/>
        <v>-39.777000711880582</v>
      </c>
      <c r="AP6">
        <f t="shared" si="8"/>
        <v>-9.4091332081143051</v>
      </c>
      <c r="AQ6">
        <f t="shared" si="8"/>
        <v>-101.53839752476433</v>
      </c>
      <c r="AR6">
        <f t="shared" si="8"/>
        <v>644.81548279285232</v>
      </c>
      <c r="AS6">
        <f t="shared" si="8"/>
        <v>-298.55011854843406</v>
      </c>
      <c r="AT6">
        <f t="shared" si="8"/>
        <v>125.11869423527999</v>
      </c>
      <c r="AU6">
        <f t="shared" si="8"/>
        <v>471.38405847969818</v>
      </c>
      <c r="AW6">
        <v>3</v>
      </c>
      <c r="AX6">
        <f>(R6*SUMPRODUCT(K7:$K$23, X7:$X$23)-$AZ$3*SUMPRODUCT(K6:$K$22, W7:$W$23))/Z6</f>
        <v>1335.0490732506669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2.8651079999999999E-3</v>
      </c>
      <c r="O7">
        <f t="shared" si="22"/>
        <v>1056.87207928934</v>
      </c>
      <c r="P7">
        <f t="shared" si="23"/>
        <v>52.843603964467007</v>
      </c>
      <c r="Q7" s="4">
        <f t="shared" si="24"/>
        <v>12.5</v>
      </c>
      <c r="R7">
        <f t="shared" si="0"/>
        <v>50000</v>
      </c>
      <c r="S7">
        <f t="shared" si="12"/>
        <v>1710.5357078077279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1285.6203343848451</v>
      </c>
      <c r="AC7">
        <f t="shared" si="1"/>
        <v>1626.0135149482908</v>
      </c>
      <c r="AE7">
        <f t="shared" si="2"/>
        <v>1004.6491731519787</v>
      </c>
      <c r="AF7">
        <f t="shared" si="3"/>
        <v>-50.23245865759894</v>
      </c>
      <c r="AG7">
        <f t="shared" si="3"/>
        <v>-11.882341212802251</v>
      </c>
      <c r="AH7">
        <f t="shared" si="4"/>
        <v>-137.95152473459294</v>
      </c>
      <c r="AI7">
        <f t="shared" si="5"/>
        <v>804.58284854698468</v>
      </c>
      <c r="AJ7">
        <f t="shared" si="6"/>
        <v>-340.39318056344564</v>
      </c>
      <c r="AK7">
        <f t="shared" si="20"/>
        <v>191.68445034669307</v>
      </c>
      <c r="AL7">
        <f t="shared" si="7"/>
        <v>655.87411833023214</v>
      </c>
      <c r="AN7">
        <f t="shared" si="8"/>
        <v>723.40232249553526</v>
      </c>
      <c r="AO7">
        <f t="shared" si="8"/>
        <v>-36.170116124776762</v>
      </c>
      <c r="AP7">
        <f t="shared" si="8"/>
        <v>-8.5559352057767963</v>
      </c>
      <c r="AQ7">
        <f t="shared" si="8"/>
        <v>-99.332638747624145</v>
      </c>
      <c r="AR7">
        <f t="shared" si="8"/>
        <v>579.34363241735753</v>
      </c>
      <c r="AS7">
        <f t="shared" si="8"/>
        <v>-245.10169715133821</v>
      </c>
      <c r="AT7">
        <f t="shared" si="8"/>
        <v>138.02328242806533</v>
      </c>
      <c r="AU7">
        <f t="shared" si="8"/>
        <v>472.2652176940847</v>
      </c>
      <c r="AW7">
        <v>4</v>
      </c>
      <c r="AX7">
        <f>(R7*SUMPRODUCT(K8:$K$23, X8:$X$23)-$AZ$3*SUMPRODUCT(K7:$K$22, W8:$W$23))/Z7</f>
        <v>1710.5357078077279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4.466869E-3</v>
      </c>
      <c r="O8">
        <f t="shared" si="22"/>
        <v>1056.87207928934</v>
      </c>
      <c r="P8">
        <f t="shared" si="23"/>
        <v>52.843603964467007</v>
      </c>
      <c r="Q8" s="4">
        <f t="shared" si="24"/>
        <v>12.5</v>
      </c>
      <c r="R8">
        <f t="shared" si="0"/>
        <v>50000</v>
      </c>
      <c r="S8">
        <f t="shared" si="12"/>
        <v>2012.1397866890054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1626.0135149482908</v>
      </c>
      <c r="AC8">
        <f t="shared" si="1"/>
        <v>1885.0435306528884</v>
      </c>
      <c r="AE8">
        <f t="shared" si="2"/>
        <v>990.11504517303081</v>
      </c>
      <c r="AF8">
        <f t="shared" si="3"/>
        <v>-49.50575225865154</v>
      </c>
      <c r="AG8">
        <f t="shared" si="3"/>
        <v>-11.710440939063341</v>
      </c>
      <c r="AH8">
        <f t="shared" si="4"/>
        <v>-212.30744644355511</v>
      </c>
      <c r="AI8">
        <f t="shared" si="5"/>
        <v>716.59140553176076</v>
      </c>
      <c r="AJ8">
        <f t="shared" si="6"/>
        <v>-259.03001570459764</v>
      </c>
      <c r="AK8">
        <f t="shared" si="20"/>
        <v>219.63104691442442</v>
      </c>
      <c r="AL8">
        <f t="shared" si="7"/>
        <v>677.19243674158747</v>
      </c>
      <c r="AN8">
        <f t="shared" si="8"/>
        <v>656.73852665847744</v>
      </c>
      <c r="AO8">
        <f t="shared" si="8"/>
        <v>-32.836926332923873</v>
      </c>
      <c r="AP8">
        <f t="shared" si="8"/>
        <v>-7.7674789069562742</v>
      </c>
      <c r="AQ8">
        <f t="shared" si="8"/>
        <v>-140.82250366329637</v>
      </c>
      <c r="AR8">
        <f t="shared" si="8"/>
        <v>475.31161775530086</v>
      </c>
      <c r="AS8">
        <f t="shared" si="8"/>
        <v>-171.81335815822365</v>
      </c>
      <c r="AT8">
        <f t="shared" si="8"/>
        <v>145.68021247857197</v>
      </c>
      <c r="AU8">
        <f t="shared" si="8"/>
        <v>449.17847207564915</v>
      </c>
      <c r="AW8">
        <v>5</v>
      </c>
      <c r="AX8">
        <f>(R8*SUMPRODUCT(K9:$K$23, X9:$X$23)-$AZ$3*SUMPRODUCT(K8:$K$22, W9:$W$23))/Z8</f>
        <v>2012.1397866890054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6.2254789999999999E-3</v>
      </c>
      <c r="O9">
        <f t="shared" si="22"/>
        <v>1056.87207928934</v>
      </c>
      <c r="P9">
        <f t="shared" si="23"/>
        <v>52.843603964467007</v>
      </c>
      <c r="Q9" s="4">
        <f t="shared" si="24"/>
        <v>12.5</v>
      </c>
      <c r="R9">
        <f t="shared" si="0"/>
        <v>50000</v>
      </c>
      <c r="S9">
        <f t="shared" si="12"/>
        <v>2245.8685509200127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1885.0435306528884</v>
      </c>
      <c r="AC9">
        <f t="shared" si="1"/>
        <v>2069.8703298684936</v>
      </c>
      <c r="AE9">
        <f t="shared" si="2"/>
        <v>974.04995429999167</v>
      </c>
      <c r="AF9">
        <f t="shared" si="3"/>
        <v>-48.702497714999588</v>
      </c>
      <c r="AG9">
        <f t="shared" si="3"/>
        <v>-11.520433425525828</v>
      </c>
      <c r="AH9">
        <f t="shared" si="4"/>
        <v>-291.61241658751641</v>
      </c>
      <c r="AI9">
        <f t="shared" si="5"/>
        <v>622.21460657194984</v>
      </c>
      <c r="AJ9">
        <f t="shared" si="6"/>
        <v>-184.82679921560521</v>
      </c>
      <c r="AK9">
        <f t="shared" si="20"/>
        <v>240.49077755991996</v>
      </c>
      <c r="AL9">
        <f t="shared" si="7"/>
        <v>677.87858491626457</v>
      </c>
      <c r="AN9">
        <f t="shared" si="8"/>
        <v>595.15410261658303</v>
      </c>
      <c r="AO9">
        <f t="shared" si="8"/>
        <v>-29.757705130829155</v>
      </c>
      <c r="AP9">
        <f t="shared" si="8"/>
        <v>-7.039098135424009</v>
      </c>
      <c r="AQ9">
        <f t="shared" si="8"/>
        <v>-178.17805477001704</v>
      </c>
      <c r="AR9">
        <f t="shared" si="8"/>
        <v>380.17924458031285</v>
      </c>
      <c r="AS9">
        <f t="shared" si="8"/>
        <v>-112.93099223613386</v>
      </c>
      <c r="AT9">
        <f t="shared" si="8"/>
        <v>146.94223050305388</v>
      </c>
      <c r="AU9">
        <f t="shared" si="8"/>
        <v>414.19048284723283</v>
      </c>
      <c r="AW9">
        <v>6</v>
      </c>
      <c r="AX9">
        <f>(R9*SUMPRODUCT(K10:$K$23, X10:$X$23)-$AZ$3*SUMPRODUCT(K9:$K$22, W10:$W$23))/Z9</f>
        <v>2245.8685509200127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8.1133709999999994E-3</v>
      </c>
      <c r="O10">
        <f t="shared" si="22"/>
        <v>1056.87207928934</v>
      </c>
      <c r="P10">
        <f t="shared" si="23"/>
        <v>52.843603964467007</v>
      </c>
      <c r="Q10" s="4">
        <f t="shared" si="24"/>
        <v>12.5</v>
      </c>
      <c r="R10">
        <f t="shared" si="0"/>
        <v>50000</v>
      </c>
      <c r="S10">
        <f t="shared" si="12"/>
        <v>2418.2789971654902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2069.8703298684936</v>
      </c>
      <c r="AC10">
        <f t="shared" si="1"/>
        <v>2188.3992414818795</v>
      </c>
      <c r="AE10">
        <f t="shared" si="2"/>
        <v>956.40662610522293</v>
      </c>
      <c r="AF10">
        <f t="shared" si="3"/>
        <v>-47.820331305261149</v>
      </c>
      <c r="AG10">
        <f t="shared" si="3"/>
        <v>-11.311759540808477</v>
      </c>
      <c r="AH10">
        <f t="shared" si="4"/>
        <v>-373.87820184836761</v>
      </c>
      <c r="AI10">
        <f t="shared" si="5"/>
        <v>523.3963334107857</v>
      </c>
      <c r="AJ10">
        <f t="shared" si="6"/>
        <v>-118.52891161338584</v>
      </c>
      <c r="AK10">
        <f t="shared" si="20"/>
        <v>254.87249028612908</v>
      </c>
      <c r="AL10">
        <f t="shared" si="7"/>
        <v>659.73991208352891</v>
      </c>
      <c r="AN10">
        <f t="shared" si="8"/>
        <v>538.30962437656547</v>
      </c>
      <c r="AO10">
        <f t="shared" si="8"/>
        <v>-26.915481218828276</v>
      </c>
      <c r="AP10">
        <f t="shared" si="8"/>
        <v>-6.3667783798694755</v>
      </c>
      <c r="AQ10">
        <f t="shared" si="8"/>
        <v>-210.43584277451234</v>
      </c>
      <c r="AR10">
        <f t="shared" si="8"/>
        <v>294.59152200335541</v>
      </c>
      <c r="AS10">
        <f t="shared" si="8"/>
        <v>-66.713521369251865</v>
      </c>
      <c r="AT10">
        <f t="shared" si="8"/>
        <v>143.45395647097004</v>
      </c>
      <c r="AU10">
        <f t="shared" si="8"/>
        <v>371.33195710507357</v>
      </c>
      <c r="AW10">
        <v>7</v>
      </c>
      <c r="AX10">
        <f>(R10*SUMPRODUCT(K11:$K$23, X11:$X$23)-$AZ$3*SUMPRODUCT(K10:$K$22, W11:$W$23))/Z10</f>
        <v>2418.2789971654902</v>
      </c>
    </row>
    <row r="11" spans="1:52" x14ac:dyDescent="0.25">
      <c r="A11" t="s">
        <v>33</v>
      </c>
      <c r="C11" s="7">
        <f>AU25</f>
        <v>2038.5209124735009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1.0286442999999999E-2</v>
      </c>
      <c r="O11">
        <f t="shared" si="22"/>
        <v>1056.87207928934</v>
      </c>
      <c r="P11">
        <f t="shared" si="23"/>
        <v>52.843603964467007</v>
      </c>
      <c r="Q11" s="4">
        <f t="shared" si="24"/>
        <v>12.5</v>
      </c>
      <c r="R11">
        <f t="shared" si="0"/>
        <v>50000</v>
      </c>
      <c r="S11">
        <f t="shared" si="12"/>
        <v>2531.7747035448424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2188.3992414818795</v>
      </c>
      <c r="AC11">
        <f t="shared" si="1"/>
        <v>2244.6277386733209</v>
      </c>
      <c r="AE11">
        <f t="shared" si="2"/>
        <v>937.00453759991694</v>
      </c>
      <c r="AF11">
        <f t="shared" si="3"/>
        <v>-46.850226879995851</v>
      </c>
      <c r="AG11">
        <f t="shared" si="3"/>
        <v>-11.082284175654159</v>
      </c>
      <c r="AH11">
        <f t="shared" si="4"/>
        <v>-465.43107898493031</v>
      </c>
      <c r="AI11">
        <f t="shared" si="5"/>
        <v>413.64094755933661</v>
      </c>
      <c r="AJ11">
        <f t="shared" si="6"/>
        <v>-56.22849719144142</v>
      </c>
      <c r="AK11">
        <f t="shared" si="20"/>
        <v>263.43798456901254</v>
      </c>
      <c r="AL11">
        <f t="shared" si="7"/>
        <v>620.85043493690773</v>
      </c>
      <c r="AN11">
        <f t="shared" si="8"/>
        <v>485.81691206598811</v>
      </c>
      <c r="AO11">
        <f t="shared" si="8"/>
        <v>-24.290845603299406</v>
      </c>
      <c r="AP11">
        <f t="shared" si="8"/>
        <v>-5.7459284996044673</v>
      </c>
      <c r="AQ11">
        <f t="shared" si="8"/>
        <v>-241.31610947282982</v>
      </c>
      <c r="AR11">
        <f t="shared" si="8"/>
        <v>214.46402849025441</v>
      </c>
      <c r="AS11">
        <f t="shared" si="8"/>
        <v>-29.153279177950886</v>
      </c>
      <c r="AT11">
        <f t="shared" si="8"/>
        <v>136.58698869487358</v>
      </c>
      <c r="AU11">
        <f t="shared" si="8"/>
        <v>321.89773800717711</v>
      </c>
      <c r="AW11">
        <v>8</v>
      </c>
      <c r="AX11">
        <f>(R11*SUMPRODUCT(K12:$K$23, X12:$X$23)-$AZ$3*SUMPRODUCT(K11:$K$22, W12:$W$23))/Z11</f>
        <v>2531.7747035448424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1.2759904000000001E-2</v>
      </c>
      <c r="O12">
        <f t="shared" si="22"/>
        <v>1056.87207928934</v>
      </c>
      <c r="P12">
        <f t="shared" si="23"/>
        <v>52.843603964467007</v>
      </c>
      <c r="Q12" s="4">
        <f t="shared" si="24"/>
        <v>12.5</v>
      </c>
      <c r="R12">
        <f t="shared" si="0"/>
        <v>50000</v>
      </c>
      <c r="S12">
        <f t="shared" si="12"/>
        <v>2588.8668389735899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2244.6277386733209</v>
      </c>
      <c r="AC12">
        <f t="shared" si="1"/>
        <v>2243.0050925272817</v>
      </c>
      <c r="AE12">
        <f t="shared" si="2"/>
        <v>915.67840427657848</v>
      </c>
      <c r="AF12">
        <f t="shared" si="3"/>
        <v>-45.783920213828928</v>
      </c>
      <c r="AG12">
        <f t="shared" si="3"/>
        <v>-10.830052451715552</v>
      </c>
      <c r="AH12">
        <f t="shared" si="4"/>
        <v>-565.63552872826494</v>
      </c>
      <c r="AI12">
        <f t="shared" si="5"/>
        <v>293.42890288276908</v>
      </c>
      <c r="AJ12">
        <f t="shared" si="6"/>
        <v>1.6226461460391874</v>
      </c>
      <c r="AK12">
        <f t="shared" si="20"/>
        <v>266.51589564397108</v>
      </c>
      <c r="AL12">
        <f t="shared" si="7"/>
        <v>561.5674446727794</v>
      </c>
      <c r="AN12">
        <f t="shared" si="8"/>
        <v>437.33604568447771</v>
      </c>
      <c r="AO12">
        <f t="shared" si="8"/>
        <v>-21.866802284223887</v>
      </c>
      <c r="AP12">
        <f t="shared" si="8"/>
        <v>-5.1725281405218686</v>
      </c>
      <c r="AQ12">
        <f t="shared" si="8"/>
        <v>-270.15249489049847</v>
      </c>
      <c r="AR12">
        <f t="shared" si="8"/>
        <v>140.14422036923347</v>
      </c>
      <c r="AS12">
        <f t="shared" si="8"/>
        <v>0.77499004643948144</v>
      </c>
      <c r="AT12">
        <f t="shared" si="8"/>
        <v>127.29033181150078</v>
      </c>
      <c r="AU12">
        <f t="shared" si="8"/>
        <v>268.20954222717376</v>
      </c>
      <c r="AW12">
        <v>9</v>
      </c>
      <c r="AX12">
        <f>(R12*SUMPRODUCT(K13:$K$23, X13:$X$23)-$AZ$3*SUMPRODUCT(K12:$K$22, W13:$W$23))/Z12</f>
        <v>2588.8668389735899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1.5498582E-2</v>
      </c>
      <c r="O13">
        <f t="shared" si="22"/>
        <v>1056.87207928934</v>
      </c>
      <c r="P13">
        <f t="shared" si="23"/>
        <v>52.843603964467007</v>
      </c>
      <c r="Q13" s="4">
        <f t="shared" si="24"/>
        <v>12.5</v>
      </c>
      <c r="R13">
        <f t="shared" si="0"/>
        <v>50000</v>
      </c>
      <c r="S13">
        <f t="shared" si="12"/>
        <v>2593.0545947961896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2243.0050925272817</v>
      </c>
      <c r="AC13">
        <f t="shared" si="1"/>
        <v>2189.3474162360335</v>
      </c>
      <c r="AE13">
        <f t="shared" si="2"/>
        <v>892.32990339950288</v>
      </c>
      <c r="AF13">
        <f t="shared" si="3"/>
        <v>-44.616495169975153</v>
      </c>
      <c r="AG13">
        <f t="shared" si="3"/>
        <v>-10.553901471211182</v>
      </c>
      <c r="AH13">
        <f t="shared" si="4"/>
        <v>-671.40182394885812</v>
      </c>
      <c r="AI13">
        <f t="shared" si="5"/>
        <v>165.75768280945852</v>
      </c>
      <c r="AJ13">
        <f t="shared" si="6"/>
        <v>53.657676291248208</v>
      </c>
      <c r="AK13">
        <f t="shared" si="20"/>
        <v>264.47896354676169</v>
      </c>
      <c r="AL13">
        <f t="shared" si="7"/>
        <v>483.89432264746841</v>
      </c>
      <c r="AN13">
        <f t="shared" si="8"/>
        <v>392.58989423275131</v>
      </c>
      <c r="AO13">
        <f t="shared" si="8"/>
        <v>-19.62949471163757</v>
      </c>
      <c r="AP13">
        <f t="shared" si="8"/>
        <v>-4.6432995762450258</v>
      </c>
      <c r="AQ13">
        <f t="shared" si="8"/>
        <v>-295.39026995237799</v>
      </c>
      <c r="AR13">
        <f t="shared" si="8"/>
        <v>72.926829992490767</v>
      </c>
      <c r="AS13">
        <f t="shared" si="8"/>
        <v>23.607257113880642</v>
      </c>
      <c r="AT13">
        <f t="shared" si="8"/>
        <v>116.3602922305346</v>
      </c>
      <c r="AU13">
        <f t="shared" si="8"/>
        <v>212.89437933690601</v>
      </c>
      <c r="AW13">
        <v>10</v>
      </c>
      <c r="AX13">
        <f>(R13*SUMPRODUCT(K14:$K$23, X14:$X$23)-$AZ$3*SUMPRODUCT(K13:$K$22, W14:$W$23))/Z13</f>
        <v>2593.0545947961896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1.8608946000000001E-2</v>
      </c>
      <c r="O14">
        <f t="shared" si="22"/>
        <v>1056.87207928934</v>
      </c>
      <c r="P14">
        <f t="shared" si="23"/>
        <v>52.843603964467007</v>
      </c>
      <c r="Q14" s="4">
        <f t="shared" si="24"/>
        <v>12.5</v>
      </c>
      <c r="R14">
        <f t="shared" si="0"/>
        <v>50000</v>
      </c>
      <c r="S14">
        <f t="shared" si="12"/>
        <v>2545.8095153168947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2189.3474162360335</v>
      </c>
      <c r="AC14">
        <f t="shared" si="1"/>
        <v>2087.9641003389052</v>
      </c>
      <c r="AE14">
        <f t="shared" si="2"/>
        <v>866.80128537896132</v>
      </c>
      <c r="AF14">
        <f t="shared" si="3"/>
        <v>-43.340064268948069</v>
      </c>
      <c r="AG14">
        <f t="shared" si="3"/>
        <v>-10.25196547393198</v>
      </c>
      <c r="AH14">
        <f t="shared" si="4"/>
        <v>-785.5879302683577</v>
      </c>
      <c r="AI14">
        <f t="shared" si="5"/>
        <v>27.621325367723671</v>
      </c>
      <c r="AJ14">
        <f t="shared" si="6"/>
        <v>101.38331589712834</v>
      </c>
      <c r="AK14">
        <f t="shared" si="20"/>
        <v>257.81206071497593</v>
      </c>
      <c r="AL14">
        <f t="shared" si="7"/>
        <v>386.81670197982794</v>
      </c>
      <c r="AN14">
        <f t="shared" si="8"/>
        <v>351.297114469147</v>
      </c>
      <c r="AO14">
        <f t="shared" si="8"/>
        <v>-17.564855723457352</v>
      </c>
      <c r="AP14">
        <f t="shared" si="8"/>
        <v>-4.1549152607163862</v>
      </c>
      <c r="AQ14">
        <f t="shared" si="8"/>
        <v>-318.38297626013406</v>
      </c>
      <c r="AR14">
        <f t="shared" si="8"/>
        <v>11.194367224839249</v>
      </c>
      <c r="AS14">
        <f t="shared" si="8"/>
        <v>41.088617346020882</v>
      </c>
      <c r="AT14">
        <f t="shared" si="8"/>
        <v>104.48603910978214</v>
      </c>
      <c r="AU14">
        <f t="shared" si="8"/>
        <v>156.76902368064228</v>
      </c>
      <c r="AW14">
        <v>11</v>
      </c>
      <c r="AX14">
        <f>(R14*SUMPRODUCT(K15:$K$23, X15:$X$23)-$AZ$3*SUMPRODUCT(K14:$K$22, W15:$W$23))/Z14</f>
        <v>2545.8095153168947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2.2132820000000001E-2</v>
      </c>
      <c r="O15">
        <f t="shared" si="22"/>
        <v>1056.87207928934</v>
      </c>
      <c r="P15">
        <f t="shared" si="23"/>
        <v>52.843603964467007</v>
      </c>
      <c r="Q15" s="4">
        <f t="shared" si="24"/>
        <v>12.5</v>
      </c>
      <c r="R15">
        <f t="shared" si="0"/>
        <v>50000</v>
      </c>
      <c r="S15">
        <f t="shared" si="12"/>
        <v>2448.081697942182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2087.9641003389052</v>
      </c>
      <c r="AC15">
        <f t="shared" si="1"/>
        <v>1943.2952644394031</v>
      </c>
      <c r="AE15">
        <f t="shared" si="2"/>
        <v>838.94851570011053</v>
      </c>
      <c r="AF15">
        <f t="shared" si="3"/>
        <v>-41.947425785005528</v>
      </c>
      <c r="AG15">
        <f t="shared" si="3"/>
        <v>-9.9225409127119093</v>
      </c>
      <c r="AH15">
        <f t="shared" si="4"/>
        <v>-907.61962592300483</v>
      </c>
      <c r="AI15">
        <f t="shared" si="5"/>
        <v>-120.54107692061177</v>
      </c>
      <c r="AJ15">
        <f t="shared" si="6"/>
        <v>144.66883589950203</v>
      </c>
      <c r="AK15">
        <f t="shared" si="20"/>
        <v>246.87224126041616</v>
      </c>
      <c r="AL15">
        <f t="shared" si="7"/>
        <v>271.00000023930642</v>
      </c>
      <c r="AN15">
        <f t="shared" si="8"/>
        <v>313.20718250230345</v>
      </c>
      <c r="AO15">
        <f t="shared" si="8"/>
        <v>-15.660359125115173</v>
      </c>
      <c r="AP15">
        <f t="shared" si="8"/>
        <v>-3.7044121592382027</v>
      </c>
      <c r="AQ15">
        <f t="shared" si="8"/>
        <v>-338.84437542858092</v>
      </c>
      <c r="AR15">
        <f t="shared" si="8"/>
        <v>-45.001964210630852</v>
      </c>
      <c r="AS15">
        <f t="shared" si="8"/>
        <v>54.009653322002002</v>
      </c>
      <c r="AT15">
        <f t="shared" si="8"/>
        <v>92.165559240161201</v>
      </c>
      <c r="AU15">
        <f t="shared" si="8"/>
        <v>101.17324835153235</v>
      </c>
      <c r="AW15">
        <v>12</v>
      </c>
      <c r="AX15">
        <f>(R15*SUMPRODUCT(K16:$K$23, X16:$X$23)-$AZ$3*SUMPRODUCT(K15:$K$22, W16:$W$23))/Z15</f>
        <v>2448.081697942182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2.5807838999999999E-2</v>
      </c>
      <c r="O16">
        <f t="shared" si="22"/>
        <v>1056.87207928934</v>
      </c>
      <c r="P16">
        <f t="shared" si="23"/>
        <v>52.843603964467007</v>
      </c>
      <c r="Q16" s="4">
        <f t="shared" si="24"/>
        <v>12.5</v>
      </c>
      <c r="R16">
        <f t="shared" si="0"/>
        <v>50000</v>
      </c>
      <c r="S16">
        <f t="shared" si="12"/>
        <v>2304.9364985663751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1943.2952644394031</v>
      </c>
      <c r="AC16">
        <f t="shared" si="1"/>
        <v>1764.1497462130135</v>
      </c>
      <c r="AE16">
        <f t="shared" si="2"/>
        <v>808.90758232063195</v>
      </c>
      <c r="AF16">
        <f t="shared" si="3"/>
        <v>-40.445379116031603</v>
      </c>
      <c r="AG16">
        <f t="shared" si="3"/>
        <v>-9.567236165238608</v>
      </c>
      <c r="AH16">
        <f t="shared" si="4"/>
        <v>-1024.317353384728</v>
      </c>
      <c r="AI16">
        <f t="shared" si="5"/>
        <v>-265.42238634536625</v>
      </c>
      <c r="AJ16">
        <f t="shared" si="6"/>
        <v>179.14551822638964</v>
      </c>
      <c r="AK16">
        <f t="shared" si="20"/>
        <v>232.05051002123267</v>
      </c>
      <c r="AL16">
        <f t="shared" si="7"/>
        <v>145.77364190225606</v>
      </c>
      <c r="AN16">
        <f t="shared" si="8"/>
        <v>278.18690067320949</v>
      </c>
      <c r="AO16">
        <f t="shared" si="8"/>
        <v>-13.909345033660475</v>
      </c>
      <c r="AP16">
        <f t="shared" si="8"/>
        <v>-3.290214895972408</v>
      </c>
      <c r="AQ16">
        <f t="shared" si="8"/>
        <v>-352.26727511491418</v>
      </c>
      <c r="AR16">
        <f t="shared" si="8"/>
        <v>-91.279934371337575</v>
      </c>
      <c r="AS16">
        <f t="shared" si="8"/>
        <v>61.608937255753773</v>
      </c>
      <c r="AT16">
        <f t="shared" si="8"/>
        <v>79.803198280389964</v>
      </c>
      <c r="AU16">
        <f t="shared" si="8"/>
        <v>50.132201164806155</v>
      </c>
      <c r="AW16">
        <v>13</v>
      </c>
      <c r="AX16">
        <f>(R16*SUMPRODUCT(K17:$K$23, X17:$X$23)-$AZ$3*SUMPRODUCT(K16:$K$22, W17:$W$23))/Z16</f>
        <v>2304.9364985663751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2.9740472E-2</v>
      </c>
      <c r="O17">
        <f t="shared" si="22"/>
        <v>1056.87207928934</v>
      </c>
      <c r="P17">
        <f t="shared" si="23"/>
        <v>52.843603964467007</v>
      </c>
      <c r="Q17" s="4">
        <f t="shared" si="24"/>
        <v>12.5</v>
      </c>
      <c r="R17">
        <f t="shared" si="0"/>
        <v>50000</v>
      </c>
      <c r="S17">
        <f t="shared" si="12"/>
        <v>2118.9626356109693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1764.1497462130135</v>
      </c>
      <c r="AC17">
        <f t="shared" si="1"/>
        <v>1557.357810661859</v>
      </c>
      <c r="AE17">
        <f t="shared" si="2"/>
        <v>776.76121319483116</v>
      </c>
      <c r="AF17">
        <f t="shared" si="3"/>
        <v>-38.838060659741558</v>
      </c>
      <c r="AG17">
        <f t="shared" si="3"/>
        <v>-9.1870296842965544</v>
      </c>
      <c r="AH17">
        <f t="shared" si="4"/>
        <v>-1138.1364771586648</v>
      </c>
      <c r="AI17">
        <f t="shared" si="5"/>
        <v>-409.40035430787179</v>
      </c>
      <c r="AJ17">
        <f t="shared" si="6"/>
        <v>206.79193555115444</v>
      </c>
      <c r="AK17">
        <f t="shared" si="20"/>
        <v>214.10738209167269</v>
      </c>
      <c r="AL17">
        <f t="shared" si="7"/>
        <v>11.498963334955334</v>
      </c>
      <c r="AN17">
        <f t="shared" si="8"/>
        <v>246.07453207731871</v>
      </c>
      <c r="AO17">
        <f t="shared" si="8"/>
        <v>-12.303726603865934</v>
      </c>
      <c r="AP17">
        <f t="shared" si="8"/>
        <v>-2.9104105513268888</v>
      </c>
      <c r="AQ17">
        <f t="shared" si="8"/>
        <v>-360.55662448055153</v>
      </c>
      <c r="AR17">
        <f t="shared" si="8"/>
        <v>-129.69622955842567</v>
      </c>
      <c r="AS17">
        <f t="shared" si="8"/>
        <v>65.510774628946152</v>
      </c>
      <c r="AT17">
        <f t="shared" si="8"/>
        <v>67.828275881346016</v>
      </c>
      <c r="AU17">
        <f t="shared" si="8"/>
        <v>3.6428209518665073</v>
      </c>
      <c r="AW17">
        <v>14</v>
      </c>
      <c r="AX17">
        <f>(R17*SUMPRODUCT(K18:$K$23, X18:$X$23)-$AZ$3*SUMPRODUCT(K17:$K$22, W18:$W$23))/Z17</f>
        <v>2118.9626356109693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3.4073305999999998E-2</v>
      </c>
      <c r="O18">
        <f t="shared" si="22"/>
        <v>1056.87207928934</v>
      </c>
      <c r="P18">
        <f t="shared" si="23"/>
        <v>52.843603964467007</v>
      </c>
      <c r="Q18" s="4">
        <f t="shared" si="24"/>
        <v>12.5</v>
      </c>
      <c r="R18">
        <f t="shared" si="0"/>
        <v>50000</v>
      </c>
      <c r="S18">
        <f t="shared" si="12"/>
        <v>1890.1622999714712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1557.357810661859</v>
      </c>
      <c r="AC18">
        <f t="shared" si="1"/>
        <v>1327.971616480773</v>
      </c>
      <c r="AE18">
        <f t="shared" si="2"/>
        <v>742.52677855676416</v>
      </c>
      <c r="AF18">
        <f t="shared" si="3"/>
        <v>-37.126338927838212</v>
      </c>
      <c r="AG18">
        <f t="shared" si="3"/>
        <v>-8.7821269137894706</v>
      </c>
      <c r="AH18">
        <f t="shared" si="4"/>
        <v>-1252.1298946564796</v>
      </c>
      <c r="AI18">
        <f t="shared" si="5"/>
        <v>-555.51158194134314</v>
      </c>
      <c r="AJ18">
        <f t="shared" si="6"/>
        <v>229.38619418108601</v>
      </c>
      <c r="AK18">
        <f t="shared" si="20"/>
        <v>193.62874899388305</v>
      </c>
      <c r="AL18">
        <f t="shared" si="7"/>
        <v>-132.49663876637408</v>
      </c>
      <c r="AN18">
        <f t="shared" si="8"/>
        <v>216.68688389739995</v>
      </c>
      <c r="AO18">
        <f t="shared" si="8"/>
        <v>-10.834344194869999</v>
      </c>
      <c r="AP18">
        <f t="shared" si="8"/>
        <v>-2.562832439039171</v>
      </c>
      <c r="AQ18">
        <f t="shared" si="8"/>
        <v>-365.40113157299487</v>
      </c>
      <c r="AR18">
        <f t="shared" si="8"/>
        <v>-162.11142430950412</v>
      </c>
      <c r="AS18">
        <f t="shared" si="8"/>
        <v>66.940319274133245</v>
      </c>
      <c r="AT18">
        <f t="shared" si="8"/>
        <v>56.505450663997635</v>
      </c>
      <c r="AU18">
        <f t="shared" si="8"/>
        <v>-38.665654371373243</v>
      </c>
      <c r="AW18">
        <v>15</v>
      </c>
      <c r="AX18">
        <f>(R18*SUMPRODUCT(K19:$K$23, X19:$X$23)-$AZ$3*SUMPRODUCT(K18:$K$22, W19:$W$23))/Z18</f>
        <v>1890.1622999714712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3.9255977999999997E-2</v>
      </c>
      <c r="O19">
        <f t="shared" si="22"/>
        <v>1056.87207928934</v>
      </c>
      <c r="P19">
        <f t="shared" si="23"/>
        <v>52.843603964467007</v>
      </c>
      <c r="Q19" s="4">
        <f t="shared" si="24"/>
        <v>12.5</v>
      </c>
      <c r="R19">
        <f t="shared" si="0"/>
        <v>50000</v>
      </c>
      <c r="S19">
        <f t="shared" si="12"/>
        <v>1612.4194926774608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1327.971616480773</v>
      </c>
      <c r="AC19">
        <f t="shared" si="1"/>
        <v>1077.0387755980239</v>
      </c>
      <c r="AE19">
        <f t="shared" si="2"/>
        <v>705.95289588776143</v>
      </c>
      <c r="AF19">
        <f t="shared" si="3"/>
        <v>-35.29764479438807</v>
      </c>
      <c r="AG19">
        <f t="shared" si="3"/>
        <v>-8.3495546637306486</v>
      </c>
      <c r="AH19">
        <f t="shared" si="4"/>
        <v>-1379.0039236837092</v>
      </c>
      <c r="AI19">
        <f t="shared" si="5"/>
        <v>-716.69822725406641</v>
      </c>
      <c r="AJ19">
        <f t="shared" si="6"/>
        <v>250.93284088274913</v>
      </c>
      <c r="AK19">
        <f t="shared" si="20"/>
        <v>171.02649831205488</v>
      </c>
      <c r="AL19">
        <f t="shared" si="7"/>
        <v>-294.73888805926242</v>
      </c>
      <c r="AN19">
        <f t="shared" si="8"/>
        <v>189.77438577198112</v>
      </c>
      <c r="AO19">
        <f t="shared" si="8"/>
        <v>-9.4887192885990554</v>
      </c>
      <c r="AP19">
        <f t="shared" si="8"/>
        <v>-2.2445288021468603</v>
      </c>
      <c r="AQ19">
        <f t="shared" si="8"/>
        <v>-370.70408538395623</v>
      </c>
      <c r="AR19">
        <f t="shared" si="8"/>
        <v>-192.66294770272097</v>
      </c>
      <c r="AS19">
        <f t="shared" si="8"/>
        <v>67.455811890476525</v>
      </c>
      <c r="AT19">
        <f t="shared" si="8"/>
        <v>45.9753743584943</v>
      </c>
      <c r="AU19">
        <f t="shared" si="8"/>
        <v>-79.231761453750153</v>
      </c>
      <c r="AW19">
        <v>16</v>
      </c>
      <c r="AX19">
        <f>(R19*SUMPRODUCT(K20:$K$23, X20:$X$23)-$AZ$3*SUMPRODUCT(K19:$K$22, W20:$W$23))/Z19</f>
        <v>1612.4194926774608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4.4782766000000002E-2</v>
      </c>
      <c r="O20">
        <f t="shared" si="22"/>
        <v>1056.87207928934</v>
      </c>
      <c r="P20">
        <f t="shared" si="23"/>
        <v>52.843603964467007</v>
      </c>
      <c r="Q20" s="4">
        <f t="shared" si="24"/>
        <v>12.5</v>
      </c>
      <c r="R20">
        <f t="shared" si="0"/>
        <v>50000</v>
      </c>
      <c r="S20">
        <f t="shared" si="12"/>
        <v>1285.397122343519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1077.0387755980239</v>
      </c>
      <c r="AC20">
        <f t="shared" si="1"/>
        <v>811.5630284433538</v>
      </c>
      <c r="AE20">
        <f t="shared" si="2"/>
        <v>667.27884358531969</v>
      </c>
      <c r="AF20">
        <f t="shared" si="3"/>
        <v>-33.36394217926599</v>
      </c>
      <c r="AG20">
        <f t="shared" si="3"/>
        <v>-7.8921429643832832</v>
      </c>
      <c r="AH20">
        <f t="shared" si="4"/>
        <v>-1495.6646108402335</v>
      </c>
      <c r="AI20">
        <f t="shared" si="5"/>
        <v>-869.64185239856317</v>
      </c>
      <c r="AJ20">
        <f t="shared" si="6"/>
        <v>265.4757471546701</v>
      </c>
      <c r="AK20">
        <f t="shared" si="20"/>
        <v>146.40972804859294</v>
      </c>
      <c r="AL20">
        <f t="shared" si="7"/>
        <v>-457.75637719530016</v>
      </c>
      <c r="AN20">
        <f t="shared" si="8"/>
        <v>165.23825227938906</v>
      </c>
      <c r="AO20">
        <f t="shared" si="8"/>
        <v>-8.2619126139694536</v>
      </c>
      <c r="AP20">
        <f t="shared" si="8"/>
        <v>-1.9543312705178362</v>
      </c>
      <c r="AQ20">
        <f t="shared" si="8"/>
        <v>-370.37141019408449</v>
      </c>
      <c r="AR20">
        <f t="shared" si="8"/>
        <v>-215.34940179918271</v>
      </c>
      <c r="AS20">
        <f t="shared" si="8"/>
        <v>65.739756181545687</v>
      </c>
      <c r="AT20">
        <f t="shared" si="8"/>
        <v>36.255439254544328</v>
      </c>
      <c r="AU20">
        <f t="shared" si="8"/>
        <v>-113.3542063630927</v>
      </c>
      <c r="AW20">
        <v>17</v>
      </c>
      <c r="AX20">
        <f>(R20*SUMPRODUCT(K21:$K$23, X21:$X$23)-$AZ$3*SUMPRODUCT(K20:$K$22, W21:$W$23))/Z20</f>
        <v>1285.397122343519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5.0287691000000002E-2</v>
      </c>
      <c r="O21">
        <f t="shared" si="22"/>
        <v>1056.87207928934</v>
      </c>
      <c r="P21">
        <f t="shared" si="23"/>
        <v>52.843603964467007</v>
      </c>
      <c r="Q21" s="4">
        <f t="shared" si="24"/>
        <v>12.5</v>
      </c>
      <c r="R21">
        <f t="shared" si="0"/>
        <v>50000</v>
      </c>
      <c r="S21">
        <f t="shared" si="12"/>
        <v>911.44867660877776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811.5630284433538</v>
      </c>
      <c r="AC21">
        <f t="shared" si="1"/>
        <v>540.76934576082078</v>
      </c>
      <c r="AE21">
        <f t="shared" si="2"/>
        <v>627.05014285241066</v>
      </c>
      <c r="AF21">
        <f t="shared" si="3"/>
        <v>-31.352507142620535</v>
      </c>
      <c r="AG21">
        <f t="shared" si="3"/>
        <v>-7.4163438880187202</v>
      </c>
      <c r="AH21">
        <f t="shared" si="4"/>
        <v>-1587.5105868829223</v>
      </c>
      <c r="AI21">
        <f t="shared" si="5"/>
        <v>-999.22929506115088</v>
      </c>
      <c r="AJ21">
        <f t="shared" si="6"/>
        <v>270.79368268253302</v>
      </c>
      <c r="AK21">
        <f t="shared" si="20"/>
        <v>120.42210955291286</v>
      </c>
      <c r="AL21">
        <f t="shared" si="7"/>
        <v>-608.01350282570502</v>
      </c>
      <c r="AN21">
        <f t="shared" si="8"/>
        <v>143.03650019030448</v>
      </c>
      <c r="AO21">
        <f t="shared" si="8"/>
        <v>-7.1518250095152247</v>
      </c>
      <c r="AP21">
        <f t="shared" si="8"/>
        <v>-1.6917432936453958</v>
      </c>
      <c r="AQ21">
        <f t="shared" si="8"/>
        <v>-362.12727315530748</v>
      </c>
      <c r="AR21">
        <f t="shared" si="8"/>
        <v>-227.93434126816362</v>
      </c>
      <c r="AS21">
        <f t="shared" si="8"/>
        <v>61.77078673223442</v>
      </c>
      <c r="AT21">
        <f t="shared" si="8"/>
        <v>27.469505098312837</v>
      </c>
      <c r="AU21">
        <f t="shared" si="8"/>
        <v>-138.69404943761637</v>
      </c>
      <c r="AW21">
        <v>18</v>
      </c>
      <c r="AX21">
        <f>(R21*SUMPRODUCT(K22:$K$23, X22:$X$23)-$AZ$3*SUMPRODUCT(K21:$K$22, W22:$W$23))/Z21</f>
        <v>911.44867660877776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5.6343962999999997E-2</v>
      </c>
      <c r="O22">
        <f t="shared" si="22"/>
        <v>1056.87207928934</v>
      </c>
      <c r="P22">
        <f t="shared" si="23"/>
        <v>52.843603964467007</v>
      </c>
      <c r="Q22" s="4">
        <f t="shared" si="24"/>
        <v>12.5</v>
      </c>
      <c r="R22">
        <f t="shared" si="0"/>
        <v>50000</v>
      </c>
      <c r="S22">
        <f t="shared" si="12"/>
        <v>484.89991932651293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540.76934576082078</v>
      </c>
      <c r="AC22">
        <f t="shared" si="1"/>
        <v>268.60795344581493</v>
      </c>
      <c r="AE22">
        <f t="shared" si="2"/>
        <v>585.44915137586554</v>
      </c>
      <c r="AF22">
        <f t="shared" si="3"/>
        <v>-29.272457568793282</v>
      </c>
      <c r="AG22">
        <f t="shared" si="3"/>
        <v>-6.9243142435167302</v>
      </c>
      <c r="AH22">
        <f t="shared" si="4"/>
        <v>-1671.4648224872117</v>
      </c>
      <c r="AI22">
        <f t="shared" si="5"/>
        <v>-1122.212442923656</v>
      </c>
      <c r="AJ22">
        <f t="shared" si="6"/>
        <v>272.16139231500586</v>
      </c>
      <c r="AK22">
        <f t="shared" si="20"/>
        <v>93.867866497903762</v>
      </c>
      <c r="AL22">
        <f t="shared" si="7"/>
        <v>-756.18318411074642</v>
      </c>
      <c r="AN22">
        <f t="shared" si="8"/>
        <v>123.01983831015301</v>
      </c>
      <c r="AO22">
        <f t="shared" si="8"/>
        <v>-6.1509919155076513</v>
      </c>
      <c r="AP22">
        <f t="shared" si="8"/>
        <v>-1.4549991517525209</v>
      </c>
      <c r="AQ22">
        <f t="shared" si="8"/>
        <v>-351.22321335721381</v>
      </c>
      <c r="AR22">
        <f t="shared" si="8"/>
        <v>-235.80936611432094</v>
      </c>
      <c r="AS22">
        <f t="shared" si="8"/>
        <v>57.188998221577002</v>
      </c>
      <c r="AT22">
        <f t="shared" si="8"/>
        <v>19.724359890099905</v>
      </c>
      <c r="AU22">
        <f t="shared" si="8"/>
        <v>-158.89600800264404</v>
      </c>
      <c r="AW22">
        <v>19</v>
      </c>
      <c r="AX22">
        <f>(R22*SUMPRODUCT(K23:$K$23, X23:$X$23)-$AZ$3*SUMPRODUCT(K22:$K$22, W23:$W$23))/Z22</f>
        <v>484.89991932651293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6.2785228999999998E-2</v>
      </c>
      <c r="O23">
        <f t="shared" si="22"/>
        <v>1056.87207928934</v>
      </c>
      <c r="P23">
        <f t="shared" si="23"/>
        <v>52.843603964467007</v>
      </c>
      <c r="Q23" s="4">
        <f t="shared" si="24"/>
        <v>12.5</v>
      </c>
      <c r="R23">
        <f t="shared" si="0"/>
        <v>50000</v>
      </c>
      <c r="S23">
        <f t="shared" si="12"/>
        <v>522.96397177058441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268.60795344581493</v>
      </c>
      <c r="AC23">
        <f t="shared" si="1"/>
        <v>268.60795344581493</v>
      </c>
      <c r="AE23">
        <f t="shared" si="2"/>
        <v>542.83710082511755</v>
      </c>
      <c r="AF23">
        <f t="shared" si="3"/>
        <v>-27.14185504125588</v>
      </c>
      <c r="AG23">
        <f t="shared" si="3"/>
        <v>-6.4203264456344025</v>
      </c>
      <c r="AH23">
        <f t="shared" si="4"/>
        <v>-1738.9786217886387</v>
      </c>
      <c r="AI23">
        <f t="shared" si="5"/>
        <v>-1229.7037024504116</v>
      </c>
      <c r="AJ23">
        <f t="shared" si="6"/>
        <v>0</v>
      </c>
      <c r="AK23">
        <f t="shared" si="20"/>
        <v>67.114393364481884</v>
      </c>
      <c r="AL23">
        <f t="shared" si="7"/>
        <v>-1162.5893090859297</v>
      </c>
      <c r="AN23">
        <f t="shared" si="8"/>
        <v>105.07438586036263</v>
      </c>
      <c r="AO23">
        <f t="shared" si="8"/>
        <v>-5.2537192930181318</v>
      </c>
      <c r="AP23">
        <f t="shared" si="8"/>
        <v>-1.2427519365803539</v>
      </c>
      <c r="AQ23">
        <f t="shared" si="8"/>
        <v>-336.60578916032392</v>
      </c>
      <c r="AR23">
        <f t="shared" si="8"/>
        <v>-238.02787452955982</v>
      </c>
      <c r="AS23">
        <f t="shared" si="8"/>
        <v>0</v>
      </c>
      <c r="AT23">
        <f t="shared" si="8"/>
        <v>12.991012689524386</v>
      </c>
      <c r="AU23">
        <f t="shared" si="8"/>
        <v>-225.03686184003544</v>
      </c>
      <c r="AW23">
        <v>20</v>
      </c>
      <c r="AX23">
        <f>(R23*SUMPRODUCT(K$23:$K24, X$23:$X24)-$AZ$3*SUMPRODUCT(K$22:$K23, W$23:$W24))/Z23</f>
        <v>522.96397177058441</v>
      </c>
    </row>
    <row r="25" spans="5:50" x14ac:dyDescent="0.25">
      <c r="AN25" s="8">
        <f t="shared" ref="AN25:AU25" si="25">SUM(AN3:AN23)</f>
        <v>8688.0483120420522</v>
      </c>
      <c r="AO25" s="8">
        <f t="shared" si="25"/>
        <v>-1227.0564750691076</v>
      </c>
      <c r="AP25" s="8">
        <f t="shared" si="25"/>
        <v>-715.21359189255804</v>
      </c>
      <c r="AQ25" s="8">
        <f t="shared" si="25"/>
        <v>-5275.6284354721765</v>
      </c>
      <c r="AR25" s="8">
        <f t="shared" si="25"/>
        <v>1470.1498096082119</v>
      </c>
      <c r="AS25" s="8">
        <f t="shared" si="25"/>
        <v>-1159.9924980264375</v>
      </c>
      <c r="AT25" s="8">
        <f t="shared" si="25"/>
        <v>1728.3636008917269</v>
      </c>
      <c r="AU25" s="9">
        <f t="shared" si="25"/>
        <v>2038.5209124735009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3856.4707562443759</v>
      </c>
      <c r="K3">
        <v>1</v>
      </c>
      <c r="L3" s="2">
        <v>0</v>
      </c>
      <c r="O3">
        <f>$C$3</f>
        <v>3856.4707562443759</v>
      </c>
      <c r="P3">
        <f>O3*B5</f>
        <v>3085.1766049955008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3856.4707562443759</v>
      </c>
      <c r="AF3">
        <f t="shared" ref="AF3:AG23" si="3">-$Z3*P3</f>
        <v>-3085.1766049955008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146.33718054887504</v>
      </c>
      <c r="AJ3">
        <f t="shared" ref="AJ3:AJ23" si="6">AB3-AC3</f>
        <v>0</v>
      </c>
      <c r="AL3">
        <f t="shared" ref="AL3:AL23" si="7">SUM(AI3:AK3)</f>
        <v>146.33718054887504</v>
      </c>
      <c r="AN3">
        <f t="shared" ref="AN3:AU23" si="8">AE3*$K3</f>
        <v>3856.4707562443759</v>
      </c>
      <c r="AO3">
        <f t="shared" si="8"/>
        <v>-3085.1766049955008</v>
      </c>
      <c r="AP3">
        <f t="shared" si="8"/>
        <v>-624.95697070000006</v>
      </c>
      <c r="AQ3">
        <f t="shared" si="8"/>
        <v>0</v>
      </c>
      <c r="AR3">
        <f t="shared" si="8"/>
        <v>146.33718054887504</v>
      </c>
      <c r="AS3">
        <f t="shared" si="8"/>
        <v>0</v>
      </c>
      <c r="AT3">
        <f t="shared" si="8"/>
        <v>0</v>
      </c>
      <c r="AU3">
        <f t="shared" si="8"/>
        <v>146.33718054887504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2082.27598957787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</v>
      </c>
      <c r="S4">
        <f t="shared" ref="S4:S23" si="12">AX4</f>
        <v>1261.2559325974717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1"/>
        <v>1225.1727297296111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-1225.1727297296111</v>
      </c>
      <c r="AK4">
        <f t="shared" ref="AK4:AK23" si="20">H4*SUM(AB4:AB4, AE4:AF4)</f>
        <v>0</v>
      </c>
      <c r="AL4">
        <f t="shared" si="7"/>
        <v>-2155.6200297296109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-857.10325984826443</v>
      </c>
      <c r="AR4">
        <f t="shared" si="8"/>
        <v>-857.10325984826443</v>
      </c>
      <c r="AS4">
        <f t="shared" si="8"/>
        <v>-1128.5964723939187</v>
      </c>
      <c r="AT4">
        <f t="shared" si="8"/>
        <v>0</v>
      </c>
      <c r="AU4">
        <f t="shared" si="8"/>
        <v>-1985.699732242183</v>
      </c>
      <c r="AW4">
        <v>1</v>
      </c>
      <c r="AX4">
        <f>(R4*SUMPRODUCT(K5:$K$23, X5:$X$23)-$AZ$3*SUMPRODUCT(K4:$K$22, W5:$W$23))/Z4</f>
        <v>1261.2559325974717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2.2132820000000001E-2</v>
      </c>
      <c r="O5">
        <f t="shared" ref="O5:O23" si="22">$C$3</f>
        <v>3856.4707562443759</v>
      </c>
      <c r="P5">
        <f t="shared" ref="P5:P23" si="23">O5*$C$5</f>
        <v>192.8235378122188</v>
      </c>
      <c r="Q5" s="4">
        <f t="shared" ref="Q5:Q23" si="24">$C$8</f>
        <v>12.5</v>
      </c>
      <c r="R5">
        <f t="shared" si="0"/>
        <v>50000</v>
      </c>
      <c r="S5">
        <f t="shared" si="12"/>
        <v>2314.7198954067226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1225.1727297296111</v>
      </c>
      <c r="AC5">
        <f t="shared" si="1"/>
        <v>2176.2476110178814</v>
      </c>
      <c r="AE5">
        <f t="shared" si="2"/>
        <v>3625.7671119910874</v>
      </c>
      <c r="AF5">
        <f t="shared" si="3"/>
        <v>-181.28835559955439</v>
      </c>
      <c r="AG5">
        <f t="shared" si="3"/>
        <v>-11.752219001402596</v>
      </c>
      <c r="AH5">
        <f t="shared" si="4"/>
        <v>-1074.981167389614</v>
      </c>
      <c r="AI5">
        <f t="shared" si="5"/>
        <v>2357.7453700005162</v>
      </c>
      <c r="AJ5">
        <f t="shared" si="6"/>
        <v>-951.07488128827026</v>
      </c>
      <c r="AK5">
        <f t="shared" si="20"/>
        <v>399.59141697035864</v>
      </c>
      <c r="AL5">
        <f t="shared" si="7"/>
        <v>1806.2619056826047</v>
      </c>
      <c r="AN5">
        <f t="shared" si="8"/>
        <v>3076.6822012227508</v>
      </c>
      <c r="AO5">
        <f t="shared" si="8"/>
        <v>-153.83411006113758</v>
      </c>
      <c r="AP5">
        <f t="shared" si="8"/>
        <v>-9.9724670420519992</v>
      </c>
      <c r="AQ5">
        <f t="shared" si="8"/>
        <v>-912.18639316882036</v>
      </c>
      <c r="AR5">
        <f t="shared" si="8"/>
        <v>2000.6892309507409</v>
      </c>
      <c r="AS5">
        <f t="shared" si="8"/>
        <v>-807.04443195270915</v>
      </c>
      <c r="AT5">
        <f t="shared" si="8"/>
        <v>339.07743172146218</v>
      </c>
      <c r="AU5">
        <f t="shared" si="8"/>
        <v>1532.7222307194941</v>
      </c>
      <c r="AW5">
        <v>2</v>
      </c>
      <c r="AX5">
        <f>(R5*SUMPRODUCT(K6:$K$23, X6:$X$23)-$AZ$3*SUMPRODUCT(K5:$K$22, W6:$W$23))/Z5</f>
        <v>2314.7198954067226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2.5807838999999999E-2</v>
      </c>
      <c r="O6">
        <f t="shared" si="22"/>
        <v>3856.4707562443759</v>
      </c>
      <c r="P6">
        <f t="shared" si="23"/>
        <v>192.8235378122188</v>
      </c>
      <c r="Q6" s="4">
        <f t="shared" si="24"/>
        <v>12.5</v>
      </c>
      <c r="R6">
        <f t="shared" si="0"/>
        <v>50000</v>
      </c>
      <c r="S6">
        <f t="shared" si="12"/>
        <v>3187.1183540395668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2176.2476110178814</v>
      </c>
      <c r="AC6">
        <f t="shared" si="1"/>
        <v>2889.1603794898601</v>
      </c>
      <c r="AE6">
        <f t="shared" si="2"/>
        <v>3495.9362269934159</v>
      </c>
      <c r="AF6">
        <f t="shared" si="3"/>
        <v>-174.7968113496708</v>
      </c>
      <c r="AG6">
        <f t="shared" si="3"/>
        <v>-11.331397435507631</v>
      </c>
      <c r="AH6">
        <f t="shared" si="4"/>
        <v>-1213.1975035237558</v>
      </c>
      <c r="AI6">
        <f t="shared" si="5"/>
        <v>2096.6105146844811</v>
      </c>
      <c r="AJ6">
        <f t="shared" si="6"/>
        <v>-712.91276847197878</v>
      </c>
      <c r="AK6">
        <f t="shared" si="20"/>
        <v>470.42240264548872</v>
      </c>
      <c r="AL6">
        <f t="shared" si="7"/>
        <v>1854.1201488579911</v>
      </c>
      <c r="AN6">
        <f t="shared" si="8"/>
        <v>2732.6726005342821</v>
      </c>
      <c r="AO6">
        <f t="shared" si="8"/>
        <v>-136.63363002671412</v>
      </c>
      <c r="AP6">
        <f t="shared" si="8"/>
        <v>-8.8574268199413737</v>
      </c>
      <c r="AQ6">
        <f t="shared" si="8"/>
        <v>-948.32152580974548</v>
      </c>
      <c r="AR6">
        <f t="shared" si="8"/>
        <v>1638.8600178778809</v>
      </c>
      <c r="AS6">
        <f t="shared" si="8"/>
        <v>-557.26336594242628</v>
      </c>
      <c r="AT6">
        <f t="shared" si="8"/>
        <v>367.71563521695043</v>
      </c>
      <c r="AU6">
        <f t="shared" si="8"/>
        <v>1449.3122871524051</v>
      </c>
      <c r="AW6">
        <v>3</v>
      </c>
      <c r="AX6">
        <f>(R6*SUMPRODUCT(K7:$K$23, X7:$X$23)-$AZ$3*SUMPRODUCT(K6:$K$22, W7:$W$23))/Z6</f>
        <v>3187.1183540395668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2.9740472E-2</v>
      </c>
      <c r="O7">
        <f t="shared" si="22"/>
        <v>3856.4707562443759</v>
      </c>
      <c r="P7">
        <f t="shared" si="23"/>
        <v>192.8235378122188</v>
      </c>
      <c r="Q7" s="4">
        <f t="shared" si="24"/>
        <v>12.5</v>
      </c>
      <c r="R7">
        <f t="shared" si="0"/>
        <v>50000</v>
      </c>
      <c r="S7">
        <f t="shared" si="12"/>
        <v>3898.9826181168869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2889.1603794898601</v>
      </c>
      <c r="AC7">
        <f t="shared" si="1"/>
        <v>3394.0120768519337</v>
      </c>
      <c r="AE7">
        <f t="shared" si="2"/>
        <v>3357.006071250798</v>
      </c>
      <c r="AF7">
        <f t="shared" si="3"/>
        <v>-167.85030356253989</v>
      </c>
      <c r="AG7">
        <f t="shared" si="3"/>
        <v>-10.881082353000968</v>
      </c>
      <c r="AH7">
        <f t="shared" si="4"/>
        <v>-1348.0044326063462</v>
      </c>
      <c r="AI7">
        <f t="shared" si="5"/>
        <v>1830.2702527289107</v>
      </c>
      <c r="AJ7">
        <f t="shared" si="6"/>
        <v>-504.85169736207354</v>
      </c>
      <c r="AK7">
        <f t="shared" si="20"/>
        <v>520.13366934632597</v>
      </c>
      <c r="AL7">
        <f t="shared" si="7"/>
        <v>1845.552224713163</v>
      </c>
      <c r="AN7">
        <f t="shared" si="8"/>
        <v>2417.2278776235771</v>
      </c>
      <c r="AO7">
        <f t="shared" si="8"/>
        <v>-120.86139388117886</v>
      </c>
      <c r="AP7">
        <f t="shared" si="8"/>
        <v>-7.8349740942207831</v>
      </c>
      <c r="AQ7">
        <f t="shared" si="8"/>
        <v>-970.63687836648512</v>
      </c>
      <c r="AR7">
        <f t="shared" si="8"/>
        <v>1317.8946312816925</v>
      </c>
      <c r="AS7">
        <f t="shared" si="8"/>
        <v>-363.52081915493659</v>
      </c>
      <c r="AT7">
        <f t="shared" si="8"/>
        <v>374.52467435250372</v>
      </c>
      <c r="AU7">
        <f t="shared" si="8"/>
        <v>1328.8984864792594</v>
      </c>
      <c r="AW7">
        <v>4</v>
      </c>
      <c r="AX7">
        <f>(R7*SUMPRODUCT(K8:$K$23, X8:$X$23)-$AZ$3*SUMPRODUCT(K7:$K$22, W8:$W$23))/Z7</f>
        <v>3898.9826181168869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3.4073305999999998E-2</v>
      </c>
      <c r="O8">
        <f t="shared" si="22"/>
        <v>3856.4707562443759</v>
      </c>
      <c r="P8">
        <f t="shared" si="23"/>
        <v>192.8235378122188</v>
      </c>
      <c r="Q8" s="4">
        <f t="shared" si="24"/>
        <v>12.5</v>
      </c>
      <c r="R8">
        <f t="shared" si="0"/>
        <v>50000</v>
      </c>
      <c r="S8">
        <f t="shared" si="12"/>
        <v>4465.093629502051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3394.0120768519337</v>
      </c>
      <c r="AC8">
        <f t="shared" si="1"/>
        <v>3715.4998123873638</v>
      </c>
      <c r="AE8">
        <f t="shared" si="2"/>
        <v>3209.0517154287036</v>
      </c>
      <c r="AF8">
        <f t="shared" si="3"/>
        <v>-160.4525857714352</v>
      </c>
      <c r="AG8">
        <f t="shared" si="3"/>
        <v>-10.401517080845956</v>
      </c>
      <c r="AH8">
        <f t="shared" si="4"/>
        <v>-1483.0177945000078</v>
      </c>
      <c r="AI8">
        <f t="shared" si="5"/>
        <v>1555.1798180764144</v>
      </c>
      <c r="AJ8">
        <f t="shared" si="6"/>
        <v>-321.48773553543015</v>
      </c>
      <c r="AK8">
        <f t="shared" si="20"/>
        <v>551.30712616340554</v>
      </c>
      <c r="AL8">
        <f t="shared" si="7"/>
        <v>1784.9992087043897</v>
      </c>
      <c r="AN8">
        <f t="shared" si="8"/>
        <v>2128.5485013443081</v>
      </c>
      <c r="AO8">
        <f t="shared" si="8"/>
        <v>-106.42742506721541</v>
      </c>
      <c r="AP8">
        <f t="shared" si="8"/>
        <v>-6.8992760346288575</v>
      </c>
      <c r="AQ8">
        <f t="shared" si="8"/>
        <v>-983.67853929341425</v>
      </c>
      <c r="AR8">
        <f t="shared" si="8"/>
        <v>1031.5432609490492</v>
      </c>
      <c r="AS8">
        <f t="shared" si="8"/>
        <v>-213.24126201658851</v>
      </c>
      <c r="AT8">
        <f t="shared" si="8"/>
        <v>365.67935366500819</v>
      </c>
      <c r="AU8">
        <f t="shared" si="8"/>
        <v>1183.9813525974689</v>
      </c>
      <c r="AW8">
        <v>5</v>
      </c>
      <c r="AX8">
        <f>(R8*SUMPRODUCT(K9:$K$23, X9:$X$23)-$AZ$3*SUMPRODUCT(K8:$K$22, W9:$W$23))/Z8</f>
        <v>4465.093629502051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3.9255977999999997E-2</v>
      </c>
      <c r="O9">
        <f t="shared" si="22"/>
        <v>3856.4707562443759</v>
      </c>
      <c r="P9">
        <f t="shared" si="23"/>
        <v>192.8235378122188</v>
      </c>
      <c r="Q9" s="4">
        <f t="shared" si="24"/>
        <v>12.5</v>
      </c>
      <c r="R9">
        <f t="shared" si="0"/>
        <v>50000</v>
      </c>
      <c r="S9">
        <f t="shared" si="12"/>
        <v>4887.7170865730468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3715.4998123873638</v>
      </c>
      <c r="AC9">
        <f t="shared" si="1"/>
        <v>3866.8411967378834</v>
      </c>
      <c r="AE9">
        <f t="shared" si="2"/>
        <v>3050.9867347326849</v>
      </c>
      <c r="AF9">
        <f t="shared" si="3"/>
        <v>-152.54933673663425</v>
      </c>
      <c r="AG9">
        <f t="shared" si="3"/>
        <v>-9.8891801843451823</v>
      </c>
      <c r="AH9">
        <f t="shared" si="4"/>
        <v>-1633.2869027692523</v>
      </c>
      <c r="AI9">
        <f t="shared" si="5"/>
        <v>1255.2613150424531</v>
      </c>
      <c r="AJ9">
        <f t="shared" si="6"/>
        <v>-151.34138435051955</v>
      </c>
      <c r="AK9">
        <f t="shared" si="20"/>
        <v>565.96783496692956</v>
      </c>
      <c r="AL9">
        <f t="shared" si="7"/>
        <v>1669.8877656588631</v>
      </c>
      <c r="AN9">
        <f t="shared" si="8"/>
        <v>1864.1829037504278</v>
      </c>
      <c r="AO9">
        <f t="shared" si="8"/>
        <v>-93.209145187521401</v>
      </c>
      <c r="AP9">
        <f t="shared" si="8"/>
        <v>-6.0423863604175958</v>
      </c>
      <c r="AQ9">
        <f t="shared" si="8"/>
        <v>-997.95436223969546</v>
      </c>
      <c r="AR9">
        <f t="shared" si="8"/>
        <v>766.97700996279343</v>
      </c>
      <c r="AS9">
        <f t="shared" si="8"/>
        <v>-92.471074398453595</v>
      </c>
      <c r="AT9">
        <f t="shared" si="8"/>
        <v>345.81191389887653</v>
      </c>
      <c r="AU9">
        <f t="shared" si="8"/>
        <v>1020.3178494632164</v>
      </c>
      <c r="AW9">
        <v>6</v>
      </c>
      <c r="AX9">
        <f>(R9*SUMPRODUCT(K10:$K$23, X10:$X$23)-$AZ$3*SUMPRODUCT(K9:$K$22, W10:$W$23))/Z9</f>
        <v>4887.7170865730468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4.4782766000000002E-2</v>
      </c>
      <c r="O10">
        <f t="shared" si="22"/>
        <v>3856.4707562443759</v>
      </c>
      <c r="P10">
        <f t="shared" si="23"/>
        <v>192.8235378122188</v>
      </c>
      <c r="Q10" s="4">
        <f t="shared" si="24"/>
        <v>12.5</v>
      </c>
      <c r="R10">
        <f t="shared" si="0"/>
        <v>50000</v>
      </c>
      <c r="S10">
        <f t="shared" si="12"/>
        <v>5183.6953779685837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3866.8411967378834</v>
      </c>
      <c r="AC10">
        <f t="shared" si="1"/>
        <v>3876.3356961722652</v>
      </c>
      <c r="AE10">
        <f t="shared" si="2"/>
        <v>2883.8452423747199</v>
      </c>
      <c r="AF10">
        <f t="shared" si="3"/>
        <v>-144.19226211873601</v>
      </c>
      <c r="AG10">
        <f t="shared" si="3"/>
        <v>-9.3474235403743631</v>
      </c>
      <c r="AH10">
        <f t="shared" si="4"/>
        <v>-1771.4593685094687</v>
      </c>
      <c r="AI10">
        <f t="shared" si="5"/>
        <v>958.84618820614105</v>
      </c>
      <c r="AJ10">
        <f t="shared" si="6"/>
        <v>-9.4944994343818507</v>
      </c>
      <c r="AK10">
        <f t="shared" si="20"/>
        <v>565.33091971371937</v>
      </c>
      <c r="AL10">
        <f t="shared" si="7"/>
        <v>1514.6826084854786</v>
      </c>
      <c r="AN10">
        <f t="shared" si="8"/>
        <v>1623.1607004906793</v>
      </c>
      <c r="AO10">
        <f t="shared" si="8"/>
        <v>-81.158035024533973</v>
      </c>
      <c r="AP10">
        <f t="shared" si="8"/>
        <v>-5.2611597594201465</v>
      </c>
      <c r="AQ10">
        <f t="shared" si="8"/>
        <v>-997.05878360964698</v>
      </c>
      <c r="AR10">
        <f t="shared" si="8"/>
        <v>539.68272209707834</v>
      </c>
      <c r="AS10">
        <f t="shared" si="8"/>
        <v>-5.3439408350599429</v>
      </c>
      <c r="AT10">
        <f t="shared" si="8"/>
        <v>318.19423531060858</v>
      </c>
      <c r="AU10">
        <f t="shared" si="8"/>
        <v>852.53301657262705</v>
      </c>
      <c r="AW10">
        <v>7</v>
      </c>
      <c r="AX10">
        <f>(R10*SUMPRODUCT(K11:$K$23, X11:$X$23)-$AZ$3*SUMPRODUCT(K10:$K$22, W11:$W$23))/Z10</f>
        <v>5183.6953779685837</v>
      </c>
    </row>
    <row r="11" spans="1:52" x14ac:dyDescent="0.25">
      <c r="A11" t="s">
        <v>33</v>
      </c>
      <c r="C11" s="7">
        <f>AU25</f>
        <v>6790.6919240746738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5.0287691000000002E-2</v>
      </c>
      <c r="O11">
        <f t="shared" si="22"/>
        <v>3856.4707562443759</v>
      </c>
      <c r="P11">
        <f t="shared" si="23"/>
        <v>192.8235378122188</v>
      </c>
      <c r="Q11" s="4">
        <f t="shared" si="24"/>
        <v>12.5</v>
      </c>
      <c r="R11">
        <f t="shared" si="0"/>
        <v>50000</v>
      </c>
      <c r="S11">
        <f t="shared" si="12"/>
        <v>5376.1572759742448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3876.3356961722652</v>
      </c>
      <c r="AC11">
        <f t="shared" si="1"/>
        <v>3777.8854827723958</v>
      </c>
      <c r="AE11">
        <f t="shared" si="2"/>
        <v>2709.9848715106127</v>
      </c>
      <c r="AF11">
        <f t="shared" si="3"/>
        <v>-135.49924357553064</v>
      </c>
      <c r="AG11">
        <f t="shared" si="3"/>
        <v>-8.7838889583261466</v>
      </c>
      <c r="AH11">
        <f t="shared" si="4"/>
        <v>-1880.2413865778879</v>
      </c>
      <c r="AI11">
        <f t="shared" si="5"/>
        <v>685.46035239886783</v>
      </c>
      <c r="AJ11">
        <f t="shared" si="6"/>
        <v>98.450213399869426</v>
      </c>
      <c r="AK11">
        <f t="shared" si="20"/>
        <v>552.00968234651407</v>
      </c>
      <c r="AL11">
        <f t="shared" si="7"/>
        <v>1335.9202481452512</v>
      </c>
      <c r="AN11">
        <f t="shared" si="8"/>
        <v>1405.0694838630268</v>
      </c>
      <c r="AO11">
        <f t="shared" si="8"/>
        <v>-70.253474193151348</v>
      </c>
      <c r="AP11">
        <f t="shared" si="8"/>
        <v>-4.5542594922700568</v>
      </c>
      <c r="AQ11">
        <f t="shared" si="8"/>
        <v>-974.86514494977644</v>
      </c>
      <c r="AR11">
        <f t="shared" si="8"/>
        <v>355.39660522782884</v>
      </c>
      <c r="AS11">
        <f t="shared" si="8"/>
        <v>51.044340498790739</v>
      </c>
      <c r="AT11">
        <f t="shared" si="8"/>
        <v>286.2052728101263</v>
      </c>
      <c r="AU11">
        <f t="shared" si="8"/>
        <v>692.64621853674578</v>
      </c>
      <c r="AW11">
        <v>8</v>
      </c>
      <c r="AX11">
        <f>(R11*SUMPRODUCT(K12:$K$23, X12:$X$23)-$AZ$3*SUMPRODUCT(K11:$K$22, W12:$W$23))/Z11</f>
        <v>5376.1572759742448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5.6343962999999997E-2</v>
      </c>
      <c r="O12">
        <f t="shared" si="22"/>
        <v>3856.4707562443759</v>
      </c>
      <c r="P12">
        <f t="shared" si="23"/>
        <v>192.8235378122188</v>
      </c>
      <c r="Q12" s="4">
        <f t="shared" si="24"/>
        <v>12.5</v>
      </c>
      <c r="R12">
        <f t="shared" si="0"/>
        <v>50000</v>
      </c>
      <c r="S12">
        <f t="shared" si="12"/>
        <v>5473.3802263539192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3777.8854827723958</v>
      </c>
      <c r="AC12">
        <f t="shared" si="1"/>
        <v>3591.0326399111118</v>
      </c>
      <c r="AE12">
        <f t="shared" si="2"/>
        <v>2530.1937354645529</v>
      </c>
      <c r="AF12">
        <f t="shared" si="3"/>
        <v>-126.50968677322766</v>
      </c>
      <c r="AG12">
        <f t="shared" si="3"/>
        <v>-8.2011309542788489</v>
      </c>
      <c r="AH12">
        <f t="shared" si="4"/>
        <v>-1979.6764578561479</v>
      </c>
      <c r="AI12">
        <f t="shared" si="5"/>
        <v>415.80645988089827</v>
      </c>
      <c r="AJ12">
        <f t="shared" si="6"/>
        <v>186.85284286128399</v>
      </c>
      <c r="AK12">
        <f t="shared" si="20"/>
        <v>528.96926794641365</v>
      </c>
      <c r="AL12">
        <f t="shared" si="7"/>
        <v>1131.628570688596</v>
      </c>
      <c r="AN12">
        <f t="shared" si="8"/>
        <v>1208.4427435611726</v>
      </c>
      <c r="AO12">
        <f t="shared" si="8"/>
        <v>-60.422137178058634</v>
      </c>
      <c r="AP12">
        <f t="shared" si="8"/>
        <v>-3.9169321509973494</v>
      </c>
      <c r="AQ12">
        <f t="shared" si="8"/>
        <v>-945.51085814616783</v>
      </c>
      <c r="AR12">
        <f t="shared" si="8"/>
        <v>198.59281608594864</v>
      </c>
      <c r="AS12">
        <f t="shared" si="8"/>
        <v>89.242558348219447</v>
      </c>
      <c r="AT12">
        <f t="shared" si="8"/>
        <v>252.64036680548665</v>
      </c>
      <c r="AU12">
        <f t="shared" si="8"/>
        <v>540.47574123965478</v>
      </c>
      <c r="AW12">
        <v>9</v>
      </c>
      <c r="AX12">
        <f>(R12*SUMPRODUCT(K13:$K$23, X13:$X$23)-$AZ$3*SUMPRODUCT(K12:$K$22, W13:$W$23))/Z12</f>
        <v>5473.3802263539192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6.2785228999999998E-2</v>
      </c>
      <c r="O13">
        <f t="shared" si="22"/>
        <v>3856.4707562443759</v>
      </c>
      <c r="P13">
        <f t="shared" si="23"/>
        <v>192.8235378122188</v>
      </c>
      <c r="Q13" s="4">
        <f t="shared" si="24"/>
        <v>12.5</v>
      </c>
      <c r="R13">
        <f t="shared" si="0"/>
        <v>50000</v>
      </c>
      <c r="S13">
        <f t="shared" si="12"/>
        <v>5486.0456290361535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3591.0326399111118</v>
      </c>
      <c r="AC13">
        <f t="shared" si="1"/>
        <v>3337.363337163662</v>
      </c>
      <c r="AE13">
        <f t="shared" si="2"/>
        <v>2346.0330050143998</v>
      </c>
      <c r="AF13">
        <f t="shared" si="3"/>
        <v>-117.30165025072</v>
      </c>
      <c r="AG13">
        <f t="shared" si="3"/>
        <v>-7.6042097597126741</v>
      </c>
      <c r="AH13">
        <f t="shared" si="4"/>
        <v>-2059.6395400935439</v>
      </c>
      <c r="AI13">
        <f t="shared" si="5"/>
        <v>161.48760491042322</v>
      </c>
      <c r="AJ13">
        <f t="shared" si="6"/>
        <v>253.66930274744982</v>
      </c>
      <c r="AK13">
        <f t="shared" si="20"/>
        <v>498.0088445523113</v>
      </c>
      <c r="AL13">
        <f t="shared" si="7"/>
        <v>913.16575221018434</v>
      </c>
      <c r="AN13">
        <f t="shared" si="8"/>
        <v>1032.1618112273386</v>
      </c>
      <c r="AO13">
        <f t="shared" si="8"/>
        <v>-51.608090561366929</v>
      </c>
      <c r="AP13">
        <f t="shared" si="8"/>
        <v>-3.345551789664384</v>
      </c>
      <c r="AQ13">
        <f t="shared" si="8"/>
        <v>-906.16000441364054</v>
      </c>
      <c r="AR13">
        <f t="shared" si="8"/>
        <v>71.048164462666705</v>
      </c>
      <c r="AS13">
        <f t="shared" si="8"/>
        <v>111.6044686570711</v>
      </c>
      <c r="AT13">
        <f t="shared" si="8"/>
        <v>219.1042111946727</v>
      </c>
      <c r="AU13">
        <f t="shared" si="8"/>
        <v>401.7568443144105</v>
      </c>
      <c r="AW13">
        <v>10</v>
      </c>
      <c r="AX13">
        <f>(R13*SUMPRODUCT(K14:$K$23, X14:$X$23)-$AZ$3*SUMPRODUCT(K13:$K$22, W14:$W$23))/Z13</f>
        <v>5486.0456290361535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6.9956555000000004E-2</v>
      </c>
      <c r="O14">
        <f t="shared" si="22"/>
        <v>3856.4707562443759</v>
      </c>
      <c r="P14">
        <f t="shared" si="23"/>
        <v>192.8235378122188</v>
      </c>
      <c r="Q14" s="4">
        <f t="shared" si="24"/>
        <v>12.5</v>
      </c>
      <c r="R14">
        <f t="shared" si="0"/>
        <v>50000</v>
      </c>
      <c r="S14">
        <f t="shared" si="12"/>
        <v>5417.750236708679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3337.363337163662</v>
      </c>
      <c r="AC14">
        <f t="shared" si="1"/>
        <v>3032.2945857671866</v>
      </c>
      <c r="AE14">
        <f t="shared" si="2"/>
        <v>2158.4522880171507</v>
      </c>
      <c r="AF14">
        <f t="shared" si="3"/>
        <v>-107.92261440085754</v>
      </c>
      <c r="AG14">
        <f t="shared" si="3"/>
        <v>-6.9962033438286708</v>
      </c>
      <c r="AH14">
        <f t="shared" si="4"/>
        <v>-2127.857273147506</v>
      </c>
      <c r="AI14">
        <f t="shared" si="5"/>
        <v>-84.323802875041565</v>
      </c>
      <c r="AJ14">
        <f t="shared" si="6"/>
        <v>305.06875139647536</v>
      </c>
      <c r="AK14">
        <f t="shared" si="20"/>
        <v>461.05278071846237</v>
      </c>
      <c r="AL14">
        <f t="shared" si="7"/>
        <v>681.79772923989617</v>
      </c>
      <c r="AN14">
        <f t="shared" si="8"/>
        <v>874.77726820426506</v>
      </c>
      <c r="AO14">
        <f t="shared" si="8"/>
        <v>-43.738863410213249</v>
      </c>
      <c r="AP14">
        <f t="shared" si="8"/>
        <v>-2.8354203995577776</v>
      </c>
      <c r="AQ14">
        <f t="shared" si="8"/>
        <v>-862.37772447706823</v>
      </c>
      <c r="AR14">
        <f t="shared" si="8"/>
        <v>-34.174740082574246</v>
      </c>
      <c r="AS14">
        <f t="shared" si="8"/>
        <v>123.638224686565</v>
      </c>
      <c r="AT14">
        <f t="shared" si="8"/>
        <v>186.85541221084051</v>
      </c>
      <c r="AU14">
        <f t="shared" si="8"/>
        <v>276.31889681483125</v>
      </c>
      <c r="AW14">
        <v>11</v>
      </c>
      <c r="AX14">
        <f>(R14*SUMPRODUCT(K15:$K$23, X15:$X$23)-$AZ$3*SUMPRODUCT(K14:$K$22, W15:$W$23))/Z14</f>
        <v>5417.750236708679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7.8227725999999997E-2</v>
      </c>
      <c r="O15">
        <f t="shared" si="22"/>
        <v>3856.4707562443759</v>
      </c>
      <c r="P15">
        <f t="shared" si="23"/>
        <v>192.8235378122188</v>
      </c>
      <c r="Q15" s="4">
        <f t="shared" si="24"/>
        <v>12.5</v>
      </c>
      <c r="R15">
        <f t="shared" si="0"/>
        <v>50000</v>
      </c>
      <c r="S15">
        <f t="shared" si="12"/>
        <v>5266.0135253265998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3032.2945857671866</v>
      </c>
      <c r="AC15">
        <f t="shared" si="1"/>
        <v>2687.3285283125142</v>
      </c>
      <c r="AE15">
        <f t="shared" si="2"/>
        <v>1968.0169509659004</v>
      </c>
      <c r="AF15">
        <f t="shared" si="3"/>
        <v>-98.400847548295019</v>
      </c>
      <c r="AG15">
        <f t="shared" si="3"/>
        <v>-6.3789442321690704</v>
      </c>
      <c r="AH15">
        <f t="shared" si="4"/>
        <v>-2189.1883128852519</v>
      </c>
      <c r="AI15">
        <f t="shared" si="5"/>
        <v>-325.95115369981568</v>
      </c>
      <c r="AJ15">
        <f t="shared" si="6"/>
        <v>344.96605745467241</v>
      </c>
      <c r="AK15">
        <f t="shared" si="20"/>
        <v>419.46630149492103</v>
      </c>
      <c r="AL15">
        <f t="shared" si="7"/>
        <v>438.48120524977776</v>
      </c>
      <c r="AN15">
        <f t="shared" si="8"/>
        <v>734.72571056927654</v>
      </c>
      <c r="AO15">
        <f t="shared" si="8"/>
        <v>-36.736285528463824</v>
      </c>
      <c r="AP15">
        <f t="shared" si="8"/>
        <v>-2.3814705108926755</v>
      </c>
      <c r="AQ15">
        <f t="shared" si="8"/>
        <v>-817.2962829233486</v>
      </c>
      <c r="AR15">
        <f t="shared" si="8"/>
        <v>-121.68832839342859</v>
      </c>
      <c r="AS15">
        <f t="shared" si="8"/>
        <v>128.78721982616585</v>
      </c>
      <c r="AT15">
        <f t="shared" si="8"/>
        <v>156.60062088106591</v>
      </c>
      <c r="AU15">
        <f t="shared" si="8"/>
        <v>163.69951231380315</v>
      </c>
      <c r="AW15">
        <v>12</v>
      </c>
      <c r="AX15">
        <f>(R15*SUMPRODUCT(K16:$K$23, X16:$X$23)-$AZ$3*SUMPRODUCT(K15:$K$22, W16:$W$23))/Z15</f>
        <v>5266.0135253265998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8.7072107999999995E-2</v>
      </c>
      <c r="O16">
        <f t="shared" si="22"/>
        <v>3856.4707562443759</v>
      </c>
      <c r="P16">
        <f t="shared" si="23"/>
        <v>192.8235378122188</v>
      </c>
      <c r="Q16" s="4">
        <f t="shared" si="24"/>
        <v>12.5</v>
      </c>
      <c r="R16">
        <f t="shared" si="0"/>
        <v>50000</v>
      </c>
      <c r="S16">
        <f t="shared" si="12"/>
        <v>5034.9222417361125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2687.3285283125142</v>
      </c>
      <c r="AC16">
        <f t="shared" si="1"/>
        <v>2319.9820728599589</v>
      </c>
      <c r="AE16">
        <f t="shared" si="2"/>
        <v>1776.9773969559078</v>
      </c>
      <c r="AF16">
        <f t="shared" si="3"/>
        <v>-88.848869847795385</v>
      </c>
      <c r="AG16">
        <f t="shared" si="3"/>
        <v>-5.7597266687379776</v>
      </c>
      <c r="AH16">
        <f t="shared" si="4"/>
        <v>-2221.7124844376094</v>
      </c>
      <c r="AI16">
        <f t="shared" si="5"/>
        <v>-539.34368399823506</v>
      </c>
      <c r="AJ16">
        <f t="shared" si="6"/>
        <v>367.34645545255535</v>
      </c>
      <c r="AK16">
        <f t="shared" si="20"/>
        <v>374.41661114645387</v>
      </c>
      <c r="AL16">
        <f t="shared" si="7"/>
        <v>202.41938260077416</v>
      </c>
      <c r="AN16">
        <f t="shared" si="8"/>
        <v>611.11039805975008</v>
      </c>
      <c r="AO16">
        <f t="shared" si="8"/>
        <v>-30.555519902987502</v>
      </c>
      <c r="AP16">
        <f t="shared" si="8"/>
        <v>-1.98079551449419</v>
      </c>
      <c r="AQ16">
        <f t="shared" si="8"/>
        <v>-764.05676463012026</v>
      </c>
      <c r="AR16">
        <f t="shared" si="8"/>
        <v>-185.48268198785189</v>
      </c>
      <c r="AS16">
        <f t="shared" si="8"/>
        <v>126.33207321714718</v>
      </c>
      <c r="AT16">
        <f t="shared" si="8"/>
        <v>128.7635310780318</v>
      </c>
      <c r="AU16">
        <f t="shared" si="8"/>
        <v>69.612922307327096</v>
      </c>
      <c r="AW16">
        <v>13</v>
      </c>
      <c r="AX16">
        <f>(R16*SUMPRODUCT(K17:$K$23, X17:$X$23)-$AZ$3*SUMPRODUCT(K16:$K$22, W17:$W$23))/Z16</f>
        <v>5034.9222417361125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9.6466888000000001E-2</v>
      </c>
      <c r="O17">
        <f t="shared" si="22"/>
        <v>3856.4707562443759</v>
      </c>
      <c r="P17">
        <f t="shared" si="23"/>
        <v>192.8235378122188</v>
      </c>
      <c r="Q17" s="4">
        <f t="shared" si="24"/>
        <v>12.5</v>
      </c>
      <c r="R17">
        <f t="shared" si="0"/>
        <v>50000</v>
      </c>
      <c r="S17">
        <f t="shared" si="12"/>
        <v>4726.195206230992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2319.9820728599589</v>
      </c>
      <c r="AC17">
        <f t="shared" si="1"/>
        <v>1945.8715458842382</v>
      </c>
      <c r="AE17">
        <f t="shared" si="2"/>
        <v>1587.7881434556714</v>
      </c>
      <c r="AF17">
        <f t="shared" si="3"/>
        <v>-79.389407172783578</v>
      </c>
      <c r="AG17">
        <f t="shared" si="3"/>
        <v>-5.1465064945868377</v>
      </c>
      <c r="AH17">
        <f t="shared" si="4"/>
        <v>-2222.4916298550384</v>
      </c>
      <c r="AI17">
        <f t="shared" si="5"/>
        <v>-719.23940006673752</v>
      </c>
      <c r="AJ17">
        <f t="shared" si="6"/>
        <v>374.11052697572063</v>
      </c>
      <c r="AK17">
        <f t="shared" si="20"/>
        <v>327.60220259997169</v>
      </c>
      <c r="AL17">
        <f t="shared" si="7"/>
        <v>-17.526670491045195</v>
      </c>
      <c r="AN17">
        <f t="shared" si="8"/>
        <v>503.00429244111604</v>
      </c>
      <c r="AO17">
        <f t="shared" si="8"/>
        <v>-25.150214622055802</v>
      </c>
      <c r="AP17">
        <f t="shared" si="8"/>
        <v>-1.6303905962033236</v>
      </c>
      <c r="AQ17">
        <f t="shared" si="8"/>
        <v>-704.07556218330399</v>
      </c>
      <c r="AR17">
        <f t="shared" si="8"/>
        <v>-227.85187496044711</v>
      </c>
      <c r="AS17">
        <f t="shared" si="8"/>
        <v>118.51656764903225</v>
      </c>
      <c r="AT17">
        <f t="shared" si="8"/>
        <v>103.78293527391519</v>
      </c>
      <c r="AU17">
        <f t="shared" si="8"/>
        <v>-5.5523720374996648</v>
      </c>
      <c r="AW17">
        <v>14</v>
      </c>
      <c r="AX17">
        <f>(R17*SUMPRODUCT(K18:$K$23, X18:$X$23)-$AZ$3*SUMPRODUCT(K17:$K$22, W18:$W$23))/Z17</f>
        <v>4726.195206230992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0.107048017</v>
      </c>
      <c r="O18">
        <f t="shared" si="22"/>
        <v>3856.4707562443759</v>
      </c>
      <c r="P18">
        <f t="shared" si="23"/>
        <v>192.8235378122188</v>
      </c>
      <c r="Q18" s="4">
        <f t="shared" si="24"/>
        <v>12.5</v>
      </c>
      <c r="R18">
        <f t="shared" si="0"/>
        <v>50000</v>
      </c>
      <c r="S18">
        <f t="shared" si="12"/>
        <v>4330.8061211586391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1945.8715458842382</v>
      </c>
      <c r="AC18">
        <f t="shared" si="1"/>
        <v>1574.3755637883182</v>
      </c>
      <c r="AE18">
        <f t="shared" si="2"/>
        <v>1401.9406898480734</v>
      </c>
      <c r="AF18">
        <f t="shared" si="3"/>
        <v>-70.097034492403679</v>
      </c>
      <c r="AG18">
        <f t="shared" si="3"/>
        <v>-4.5441181149178265</v>
      </c>
      <c r="AH18">
        <f t="shared" si="4"/>
        <v>-2203.6932588925683</v>
      </c>
      <c r="AI18">
        <f t="shared" si="5"/>
        <v>-876.39372165181658</v>
      </c>
      <c r="AJ18">
        <f t="shared" si="6"/>
        <v>371.49598209592</v>
      </c>
      <c r="AK18">
        <f t="shared" si="20"/>
        <v>280.48064520050144</v>
      </c>
      <c r="AL18">
        <f t="shared" si="7"/>
        <v>-224.41709435539514</v>
      </c>
      <c r="AN18">
        <f t="shared" si="8"/>
        <v>409.11946648255048</v>
      </c>
      <c r="AO18">
        <f t="shared" si="8"/>
        <v>-20.455973324127527</v>
      </c>
      <c r="AP18">
        <f t="shared" si="8"/>
        <v>-1.3260811903607286</v>
      </c>
      <c r="AQ18">
        <f t="shared" si="8"/>
        <v>-643.0898374645385</v>
      </c>
      <c r="AR18">
        <f t="shared" si="8"/>
        <v>-255.75242549647635</v>
      </c>
      <c r="AS18">
        <f t="shared" si="8"/>
        <v>108.41131803654581</v>
      </c>
      <c r="AT18">
        <f t="shared" si="8"/>
        <v>81.850889095419589</v>
      </c>
      <c r="AU18">
        <f t="shared" si="8"/>
        <v>-65.490218364510952</v>
      </c>
      <c r="AW18">
        <v>15</v>
      </c>
      <c r="AX18">
        <f>(R18*SUMPRODUCT(K19:$K$23, X19:$X$23)-$AZ$3*SUMPRODUCT(K18:$K$22, W19:$W$23))/Z18</f>
        <v>4330.8061211586391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0.118979948</v>
      </c>
      <c r="O19">
        <f t="shared" si="22"/>
        <v>3856.4707562443759</v>
      </c>
      <c r="P19">
        <f t="shared" si="23"/>
        <v>192.8235378122188</v>
      </c>
      <c r="Q19" s="4">
        <f t="shared" si="24"/>
        <v>12.5</v>
      </c>
      <c r="R19">
        <f t="shared" si="0"/>
        <v>50000</v>
      </c>
      <c r="S19">
        <f t="shared" si="12"/>
        <v>3833.7268545299639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1574.3755637883182</v>
      </c>
      <c r="AC19">
        <f t="shared" si="1"/>
        <v>1213.9167907882286</v>
      </c>
      <c r="AE19">
        <f t="shared" si="2"/>
        <v>1221.1184525723847</v>
      </c>
      <c r="AF19">
        <f t="shared" si="3"/>
        <v>-61.055922628619243</v>
      </c>
      <c r="AG19">
        <f t="shared" si="3"/>
        <v>-3.958017996749867</v>
      </c>
      <c r="AH19">
        <f t="shared" si="4"/>
        <v>-2162.635748075124</v>
      </c>
      <c r="AI19">
        <f t="shared" si="5"/>
        <v>-1006.5312361281085</v>
      </c>
      <c r="AJ19">
        <f t="shared" si="6"/>
        <v>360.45877300008965</v>
      </c>
      <c r="AK19">
        <f t="shared" si="20"/>
        <v>233.9913365568419</v>
      </c>
      <c r="AL19">
        <f t="shared" si="7"/>
        <v>-412.08112657117692</v>
      </c>
      <c r="AN19">
        <f t="shared" si="8"/>
        <v>328.2612843458042</v>
      </c>
      <c r="AO19">
        <f t="shared" si="8"/>
        <v>-16.413064217290213</v>
      </c>
      <c r="AP19">
        <f t="shared" si="8"/>
        <v>-1.0639951172139883</v>
      </c>
      <c r="AQ19">
        <f t="shared" si="8"/>
        <v>-581.36013483360875</v>
      </c>
      <c r="AR19">
        <f t="shared" si="8"/>
        <v>-270.5759098223088</v>
      </c>
      <c r="AS19">
        <f t="shared" si="8"/>
        <v>96.898592867433678</v>
      </c>
      <c r="AT19">
        <f t="shared" si="8"/>
        <v>62.901593618647851</v>
      </c>
      <c r="AU19">
        <f t="shared" si="8"/>
        <v>-110.77572333622727</v>
      </c>
      <c r="AW19">
        <v>16</v>
      </c>
      <c r="AX19">
        <f>(R19*SUMPRODUCT(K20:$K$23, X20:$X$23)-$AZ$3*SUMPRODUCT(K19:$K$22, W20:$W$23))/Z19</f>
        <v>3833.7268545299639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0.132636267</v>
      </c>
      <c r="O20">
        <f t="shared" si="22"/>
        <v>3856.4707562443759</v>
      </c>
      <c r="P20">
        <f t="shared" si="23"/>
        <v>192.8235378122188</v>
      </c>
      <c r="Q20" s="4">
        <f t="shared" si="24"/>
        <v>12.5</v>
      </c>
      <c r="R20">
        <f t="shared" si="0"/>
        <v>50000</v>
      </c>
      <c r="S20">
        <f t="shared" si="12"/>
        <v>3208.9633557189168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1213.9167907882286</v>
      </c>
      <c r="AC20">
        <f t="shared" si="1"/>
        <v>871.15938165934415</v>
      </c>
      <c r="AE20">
        <f t="shared" si="2"/>
        <v>1046.9426749326433</v>
      </c>
      <c r="AF20">
        <f t="shared" si="3"/>
        <v>-52.347133746632167</v>
      </c>
      <c r="AG20">
        <f t="shared" si="3"/>
        <v>-3.393461084974648</v>
      </c>
      <c r="AH20">
        <f t="shared" si="4"/>
        <v>-2099.906927230882</v>
      </c>
      <c r="AI20">
        <f t="shared" si="5"/>
        <v>-1108.7048471298456</v>
      </c>
      <c r="AJ20">
        <f t="shared" si="6"/>
        <v>342.75740912888443</v>
      </c>
      <c r="AK20">
        <f t="shared" si="20"/>
        <v>188.98681727169966</v>
      </c>
      <c r="AL20">
        <f t="shared" si="7"/>
        <v>-576.96062072926145</v>
      </c>
      <c r="AN20">
        <f t="shared" si="8"/>
        <v>259.25440242203484</v>
      </c>
      <c r="AO20">
        <f t="shared" si="8"/>
        <v>-12.962720121101743</v>
      </c>
      <c r="AP20">
        <f t="shared" si="8"/>
        <v>-0.84032272902060645</v>
      </c>
      <c r="AQ20">
        <f t="shared" si="8"/>
        <v>-519.99992797710649</v>
      </c>
      <c r="AR20">
        <f t="shared" si="8"/>
        <v>-274.54856840519403</v>
      </c>
      <c r="AS20">
        <f t="shared" si="8"/>
        <v>84.877013237760025</v>
      </c>
      <c r="AT20">
        <f t="shared" si="8"/>
        <v>46.798803363869951</v>
      </c>
      <c r="AU20">
        <f t="shared" si="8"/>
        <v>-142.87275180356403</v>
      </c>
      <c r="AW20">
        <v>17</v>
      </c>
      <c r="AX20">
        <f>(R20*SUMPRODUCT(K21:$K$23, X21:$X$23)-$AZ$3*SUMPRODUCT(K20:$K$22, W21:$W$23))/Z20</f>
        <v>3208.9633557189168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0.148393413</v>
      </c>
      <c r="O21">
        <f t="shared" si="22"/>
        <v>3856.4707562443759</v>
      </c>
      <c r="P21">
        <f t="shared" si="23"/>
        <v>192.8235378122188</v>
      </c>
      <c r="Q21" s="4">
        <f t="shared" si="24"/>
        <v>12.5</v>
      </c>
      <c r="R21">
        <f t="shared" si="0"/>
        <v>50000</v>
      </c>
      <c r="S21">
        <f t="shared" si="12"/>
        <v>2414.5428569469891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871.15938165934415</v>
      </c>
      <c r="AC21">
        <f t="shared" si="1"/>
        <v>551.66687124333043</v>
      </c>
      <c r="AE21">
        <f t="shared" si="2"/>
        <v>881.11385143471227</v>
      </c>
      <c r="AF21">
        <f t="shared" si="3"/>
        <v>-44.055692571735619</v>
      </c>
      <c r="AG21">
        <f t="shared" si="3"/>
        <v>-2.8559592018428304</v>
      </c>
      <c r="AH21">
        <f t="shared" si="4"/>
        <v>-2014.2690891282841</v>
      </c>
      <c r="AI21">
        <f t="shared" si="5"/>
        <v>-1180.0668894671503</v>
      </c>
      <c r="AJ21">
        <f t="shared" si="6"/>
        <v>319.49251041601372</v>
      </c>
      <c r="AK21">
        <f t="shared" si="20"/>
        <v>146.17559137757607</v>
      </c>
      <c r="AL21">
        <f t="shared" si="7"/>
        <v>-714.39878767356049</v>
      </c>
      <c r="AN21">
        <f t="shared" si="8"/>
        <v>200.99101007315338</v>
      </c>
      <c r="AO21">
        <f t="shared" si="8"/>
        <v>-10.04955050365767</v>
      </c>
      <c r="AP21">
        <f t="shared" si="8"/>
        <v>-0.65147327302984825</v>
      </c>
      <c r="AQ21">
        <f t="shared" si="8"/>
        <v>-459.47521778690657</v>
      </c>
      <c r="AR21">
        <f t="shared" si="8"/>
        <v>-269.18523149044069</v>
      </c>
      <c r="AS21">
        <f t="shared" si="8"/>
        <v>72.879483479644534</v>
      </c>
      <c r="AT21">
        <f t="shared" si="8"/>
        <v>33.344135620136157</v>
      </c>
      <c r="AU21">
        <f t="shared" si="8"/>
        <v>-162.96161239066001</v>
      </c>
      <c r="AW21">
        <v>18</v>
      </c>
      <c r="AX21">
        <f>(R21*SUMPRODUCT(K22:$K$23, X22:$X$23)-$AZ$3*SUMPRODUCT(K21:$K$22, W22:$W$23))/Z21</f>
        <v>2414.5428569469891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0.16656033000000001</v>
      </c>
      <c r="O22">
        <f t="shared" si="22"/>
        <v>3856.4707562443759</v>
      </c>
      <c r="P22">
        <f t="shared" si="23"/>
        <v>192.8235378122188</v>
      </c>
      <c r="Q22" s="4">
        <f t="shared" si="24"/>
        <v>12.5</v>
      </c>
      <c r="R22">
        <f t="shared" si="0"/>
        <v>50000</v>
      </c>
      <c r="S22">
        <f t="shared" si="12"/>
        <v>1383.9185704652766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551.66687124333043</v>
      </c>
      <c r="AC22">
        <f t="shared" si="1"/>
        <v>260.36602267806745</v>
      </c>
      <c r="AE22">
        <f t="shared" si="2"/>
        <v>725.54409905782859</v>
      </c>
      <c r="AF22">
        <f t="shared" si="3"/>
        <v>-36.277204952891431</v>
      </c>
      <c r="AG22">
        <f t="shared" si="3"/>
        <v>-2.3517101026989238</v>
      </c>
      <c r="AH22">
        <f t="shared" si="4"/>
        <v>-1902.7580285019135</v>
      </c>
      <c r="AI22">
        <f t="shared" si="5"/>
        <v>-1215.8428444996753</v>
      </c>
      <c r="AJ22">
        <f t="shared" si="6"/>
        <v>291.30084856526298</v>
      </c>
      <c r="AK22">
        <f t="shared" si="20"/>
        <v>106.18918416838197</v>
      </c>
      <c r="AL22">
        <f t="shared" si="7"/>
        <v>-818.3528117660303</v>
      </c>
      <c r="AN22">
        <f t="shared" si="8"/>
        <v>152.4578480355095</v>
      </c>
      <c r="AO22">
        <f t="shared" si="8"/>
        <v>-7.6228924017754762</v>
      </c>
      <c r="AP22">
        <f t="shared" si="8"/>
        <v>-0.49416246638409811</v>
      </c>
      <c r="AQ22">
        <f t="shared" si="8"/>
        <v>-399.82462090780388</v>
      </c>
      <c r="AR22">
        <f t="shared" si="8"/>
        <v>-255.4838277404539</v>
      </c>
      <c r="AS22">
        <f t="shared" si="8"/>
        <v>61.210752814127844</v>
      </c>
      <c r="AT22">
        <f t="shared" si="8"/>
        <v>22.313425915779597</v>
      </c>
      <c r="AU22">
        <f t="shared" si="8"/>
        <v>-171.95964901054649</v>
      </c>
      <c r="AW22">
        <v>19</v>
      </c>
      <c r="AX22">
        <f>(R22*SUMPRODUCT(K23:$K$23, X23:$X$23)-$AZ$3*SUMPRODUCT(K22:$K$22, W23:$W$23))/Z22</f>
        <v>1383.9185704652766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0.18820168900000001</v>
      </c>
      <c r="O23">
        <f t="shared" si="22"/>
        <v>3856.4707562443759</v>
      </c>
      <c r="P23">
        <f t="shared" si="23"/>
        <v>192.8235378122188</v>
      </c>
      <c r="Q23" s="4">
        <f t="shared" si="24"/>
        <v>12.5</v>
      </c>
      <c r="R23">
        <f t="shared" si="0"/>
        <v>50000</v>
      </c>
      <c r="S23">
        <f t="shared" si="12"/>
        <v>1726.0183159269295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260.36602267806745</v>
      </c>
      <c r="AC23">
        <f t="shared" si="1"/>
        <v>260.36602267806745</v>
      </c>
      <c r="AE23">
        <f t="shared" si="2"/>
        <v>581.74003318058362</v>
      </c>
      <c r="AF23">
        <f t="shared" si="3"/>
        <v>-29.087001659029184</v>
      </c>
      <c r="AG23">
        <f t="shared" si="3"/>
        <v>-1.8855971883056335</v>
      </c>
      <c r="AH23">
        <f t="shared" si="4"/>
        <v>-1770.3832534652038</v>
      </c>
      <c r="AI23">
        <f t="shared" si="5"/>
        <v>-1219.615819131955</v>
      </c>
      <c r="AJ23">
        <f t="shared" si="6"/>
        <v>0</v>
      </c>
      <c r="AK23">
        <f t="shared" si="20"/>
        <v>69.571666505970057</v>
      </c>
      <c r="AL23">
        <f t="shared" si="7"/>
        <v>-1150.0441526259849</v>
      </c>
      <c r="AN23">
        <f t="shared" si="8"/>
        <v>112.60464073646538</v>
      </c>
      <c r="AO23">
        <f t="shared" si="8"/>
        <v>-5.6302320368232701</v>
      </c>
      <c r="AP23">
        <f t="shared" si="8"/>
        <v>-0.36498604505860888</v>
      </c>
      <c r="AQ23">
        <f t="shared" si="8"/>
        <v>-342.68463377424257</v>
      </c>
      <c r="AR23">
        <f t="shared" si="8"/>
        <v>-236.07521111965906</v>
      </c>
      <c r="AS23">
        <f t="shared" si="8"/>
        <v>0</v>
      </c>
      <c r="AT23">
        <f t="shared" si="8"/>
        <v>13.466655319404643</v>
      </c>
      <c r="AU23">
        <f t="shared" si="8"/>
        <v>-222.60855580025441</v>
      </c>
      <c r="AW23">
        <v>20</v>
      </c>
      <c r="AX23">
        <f>(R23*SUMPRODUCT(K$23:$K24, X$23:$X24)-$AZ$3*SUMPRODUCT(K$22:$K23, W$23:$W24))/Z23</f>
        <v>1726.0183159269295</v>
      </c>
    </row>
    <row r="25" spans="5:50" x14ac:dyDescent="0.25">
      <c r="AN25" s="8">
        <f t="shared" ref="AN25:AU25" si="25">SUM(AN3:AN23)</f>
        <v>25530.925901231862</v>
      </c>
      <c r="AO25" s="8">
        <f t="shared" si="25"/>
        <v>-4168.8993622448743</v>
      </c>
      <c r="AP25" s="8">
        <f t="shared" si="25"/>
        <v>-695.21050208582824</v>
      </c>
      <c r="AQ25" s="8">
        <f t="shared" si="25"/>
        <v>-15587.716456803706</v>
      </c>
      <c r="AR25" s="8">
        <f t="shared" si="25"/>
        <v>5079.0995800974551</v>
      </c>
      <c r="AS25" s="8">
        <f t="shared" si="25"/>
        <v>-1994.0387533755897</v>
      </c>
      <c r="AT25" s="8">
        <f t="shared" si="25"/>
        <v>3705.6310973528061</v>
      </c>
      <c r="AU25" s="9">
        <f t="shared" si="25"/>
        <v>6790.6919240746738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250.22754423666495</v>
      </c>
      <c r="K3">
        <v>1</v>
      </c>
      <c r="L3" s="2">
        <v>0</v>
      </c>
      <c r="O3">
        <f>$C$3</f>
        <v>250.22754423666495</v>
      </c>
      <c r="P3">
        <f>O3*B5</f>
        <v>200.18203538933199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250.22754423666495</v>
      </c>
      <c r="AF3">
        <f t="shared" ref="AF3:AG23" si="4">-$Z3*P3</f>
        <v>-200.18203538933199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-574.91146185266712</v>
      </c>
      <c r="AJ3">
        <f t="shared" ref="AJ3:AJ23" si="7">AB3-AC3</f>
        <v>0</v>
      </c>
      <c r="AL3">
        <f t="shared" ref="AL3:AL23" si="8">SUM(AI3:AK3)</f>
        <v>-574.91146185266712</v>
      </c>
      <c r="AN3">
        <f t="shared" ref="AN3:AU23" si="9">AE3*$K3</f>
        <v>250.22754423666495</v>
      </c>
      <c r="AO3">
        <f t="shared" si="9"/>
        <v>-200.18203538933199</v>
      </c>
      <c r="AP3">
        <f t="shared" si="9"/>
        <v>-624.95697070000006</v>
      </c>
      <c r="AQ3">
        <f t="shared" si="9"/>
        <v>0</v>
      </c>
      <c r="AR3">
        <f t="shared" si="9"/>
        <v>-574.91146185266712</v>
      </c>
      <c r="AS3">
        <f t="shared" si="9"/>
        <v>0</v>
      </c>
      <c r="AT3">
        <f t="shared" si="9"/>
        <v>0</v>
      </c>
      <c r="AU3">
        <f t="shared" si="9"/>
        <v>-574.91146185266712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123.28183466976144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</v>
      </c>
      <c r="S4">
        <f t="shared" si="1"/>
        <v>21.937390627161925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21.693823925195375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-21.693823925195375</v>
      </c>
      <c r="AK4">
        <f>G4*MAX(0, SUM(AB4, AE4:AF4))</f>
        <v>0</v>
      </c>
      <c r="AL4">
        <f t="shared" si="8"/>
        <v>-131.97492392519536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-101.58801074456601</v>
      </c>
      <c r="AR4">
        <f t="shared" si="9"/>
        <v>-101.58801074456601</v>
      </c>
      <c r="AS4">
        <f t="shared" si="9"/>
        <v>-19.983772541291941</v>
      </c>
      <c r="AT4">
        <f t="shared" si="9"/>
        <v>0</v>
      </c>
      <c r="AU4">
        <f t="shared" si="9"/>
        <v>-121.57178328585793</v>
      </c>
      <c r="AW4">
        <v>1</v>
      </c>
      <c r="AX4">
        <f>(R4*SUMPRODUCT(K5:$K$23, X5:$X$23)-$AZ$3*SUMPRODUCT(K4:$K$22, W5:$W$23))/Z4</f>
        <v>21.937390627161925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250.22754423666495</v>
      </c>
      <c r="P5">
        <f t="shared" ref="P5:P23" si="22">O5*$C$5</f>
        <v>12.511377211833249</v>
      </c>
      <c r="Q5" s="4">
        <f t="shared" ref="Q5:Q23" si="23">$C$8</f>
        <v>12.5</v>
      </c>
      <c r="R5">
        <f t="shared" si="0"/>
        <v>100000</v>
      </c>
      <c r="S5">
        <f t="shared" si="1"/>
        <v>41.414003531056295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21.693823925195375</v>
      </c>
      <c r="AC5">
        <f t="shared" si="2"/>
        <v>40.499018108509745</v>
      </c>
      <c r="AE5">
        <f t="shared" si="3"/>
        <v>244.69911095866809</v>
      </c>
      <c r="AF5">
        <f t="shared" si="4"/>
        <v>-12.234955547933406</v>
      </c>
      <c r="AG5">
        <f t="shared" si="4"/>
        <v>-12.223829699940623</v>
      </c>
      <c r="AH5">
        <f t="shared" si="5"/>
        <v>-110.1841114750068</v>
      </c>
      <c r="AI5">
        <f t="shared" si="6"/>
        <v>110.05621423578728</v>
      </c>
      <c r="AJ5">
        <f t="shared" si="7"/>
        <v>-18.80519418331437</v>
      </c>
      <c r="AK5">
        <f>G5*SUM(AB5, AE5:AF5)</f>
        <v>17.791058553515107</v>
      </c>
      <c r="AL5">
        <f t="shared" si="8"/>
        <v>109.04207860598802</v>
      </c>
      <c r="AN5">
        <f t="shared" si="9"/>
        <v>207.64196267645326</v>
      </c>
      <c r="AO5">
        <f t="shared" si="9"/>
        <v>-10.382098133822666</v>
      </c>
      <c r="AP5">
        <f t="shared" si="9"/>
        <v>-10.372657180381475</v>
      </c>
      <c r="AQ5">
        <f t="shared" si="9"/>
        <v>-93.497867944015425</v>
      </c>
      <c r="AR5">
        <f t="shared" si="9"/>
        <v>93.389339418233718</v>
      </c>
      <c r="AS5">
        <f t="shared" si="9"/>
        <v>-15.957342114719681</v>
      </c>
      <c r="AT5">
        <f t="shared" si="9"/>
        <v>15.096786832084394</v>
      </c>
      <c r="AU5">
        <f t="shared" si="9"/>
        <v>92.528784135598428</v>
      </c>
      <c r="AW5">
        <v>2</v>
      </c>
      <c r="AX5">
        <f>(R5*SUMPRODUCT(K6:$K$23, X6:$X$23)-$AZ$3*SUMPRODUCT(K5:$K$22, W6:$W$23))/Z5</f>
        <v>41.414003531056295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250.22754423666495</v>
      </c>
      <c r="P6">
        <f t="shared" si="22"/>
        <v>12.511377211833249</v>
      </c>
      <c r="Q6" s="4">
        <f t="shared" si="23"/>
        <v>12.5</v>
      </c>
      <c r="R6">
        <f t="shared" si="0"/>
        <v>100000</v>
      </c>
      <c r="S6">
        <f t="shared" si="1"/>
        <v>58.468117783561091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40.499018108509745</v>
      </c>
      <c r="AC6">
        <f t="shared" si="2"/>
        <v>56.540060388429197</v>
      </c>
      <c r="AE6">
        <f t="shared" si="3"/>
        <v>241.97598620093078</v>
      </c>
      <c r="AF6">
        <f t="shared" si="4"/>
        <v>-12.098799310046541</v>
      </c>
      <c r="AG6">
        <f t="shared" si="4"/>
        <v>-12.087797275630363</v>
      </c>
      <c r="AH6">
        <f t="shared" si="5"/>
        <v>-110.35301848683517</v>
      </c>
      <c r="AI6">
        <f t="shared" si="6"/>
        <v>107.43637112841873</v>
      </c>
      <c r="AJ6">
        <f t="shared" si="7"/>
        <v>-16.041042279919452</v>
      </c>
      <c r="AK6">
        <f>G6*SUM(AB6, AE6:AF6)</f>
        <v>18.926334349957578</v>
      </c>
      <c r="AL6">
        <f t="shared" si="8"/>
        <v>110.32166319845686</v>
      </c>
      <c r="AN6">
        <f t="shared" si="9"/>
        <v>189.14565499589432</v>
      </c>
      <c r="AO6">
        <f t="shared" si="9"/>
        <v>-9.4572827497947163</v>
      </c>
      <c r="AP6">
        <f t="shared" si="9"/>
        <v>-9.4486827765551933</v>
      </c>
      <c r="AQ6">
        <f t="shared" si="9"/>
        <v>-86.259774327912965</v>
      </c>
      <c r="AR6">
        <f t="shared" si="9"/>
        <v>83.979915141631452</v>
      </c>
      <c r="AS6">
        <f t="shared" si="9"/>
        <v>-12.538820469287243</v>
      </c>
      <c r="AT6">
        <f t="shared" si="9"/>
        <v>14.794170130260015</v>
      </c>
      <c r="AU6">
        <f t="shared" si="9"/>
        <v>86.23526480260422</v>
      </c>
      <c r="AW6">
        <v>3</v>
      </c>
      <c r="AX6">
        <f>(R6*SUMPRODUCT(K7:$K$23, X7:$X$23)-$AZ$3*SUMPRODUCT(K6:$K$22, W7:$W$23))/Z6</f>
        <v>58.468117783561091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250.22754423666495</v>
      </c>
      <c r="P7">
        <f t="shared" si="22"/>
        <v>12.511377211833249</v>
      </c>
      <c r="Q7" s="4">
        <f t="shared" si="23"/>
        <v>12.5</v>
      </c>
      <c r="R7">
        <f t="shared" si="0"/>
        <v>100000</v>
      </c>
      <c r="S7">
        <f t="shared" si="1"/>
        <v>73.30089990574065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56.540060388429197</v>
      </c>
      <c r="AC7">
        <f t="shared" si="2"/>
        <v>70.093809310506913</v>
      </c>
      <c r="AE7">
        <f t="shared" si="3"/>
        <v>239.27948759859098</v>
      </c>
      <c r="AF7">
        <f t="shared" si="4"/>
        <v>-11.963974379929549</v>
      </c>
      <c r="AG7">
        <f t="shared" si="4"/>
        <v>-11.953094948466218</v>
      </c>
      <c r="AH7">
        <f t="shared" si="5"/>
        <v>-110.59483526273577</v>
      </c>
      <c r="AI7">
        <f t="shared" si="6"/>
        <v>104.76758300745944</v>
      </c>
      <c r="AJ7">
        <f t="shared" si="7"/>
        <v>-13.553748922077716</v>
      </c>
      <c r="AK7">
        <f>G7*SUM(AB7, AE7:AF7)</f>
        <v>19.86989015249635</v>
      </c>
      <c r="AL7">
        <f t="shared" si="8"/>
        <v>111.08372423787807</v>
      </c>
      <c r="AN7">
        <f t="shared" si="9"/>
        <v>172.29431096956395</v>
      </c>
      <c r="AO7">
        <f t="shared" si="9"/>
        <v>-8.6147155484781983</v>
      </c>
      <c r="AP7">
        <f t="shared" si="9"/>
        <v>-8.6068817631147834</v>
      </c>
      <c r="AQ7">
        <f t="shared" si="9"/>
        <v>-79.634326910426324</v>
      </c>
      <c r="AR7">
        <f t="shared" si="9"/>
        <v>75.438386747544655</v>
      </c>
      <c r="AS7">
        <f t="shared" si="9"/>
        <v>-9.7594401217599458</v>
      </c>
      <c r="AT7">
        <f t="shared" si="9"/>
        <v>14.30740707121709</v>
      </c>
      <c r="AU7">
        <f t="shared" si="9"/>
        <v>79.986353697001803</v>
      </c>
      <c r="AW7">
        <v>4</v>
      </c>
      <c r="AX7">
        <f>(R7*SUMPRODUCT(K8:$K$23, X8:$X$23)-$AZ$3*SUMPRODUCT(K7:$K$22, W8:$W$23))/Z7</f>
        <v>73.30089990574065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250.22754423666495</v>
      </c>
      <c r="P8">
        <f t="shared" si="22"/>
        <v>12.511377211833249</v>
      </c>
      <c r="Q8" s="4">
        <f t="shared" si="23"/>
        <v>12.5</v>
      </c>
      <c r="R8">
        <f t="shared" si="0"/>
        <v>100000</v>
      </c>
      <c r="S8">
        <f t="shared" si="1"/>
        <v>85.910676679958414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70.093809310506913</v>
      </c>
      <c r="AC8">
        <f t="shared" si="2"/>
        <v>81.234844306075729</v>
      </c>
      <c r="AE8">
        <f t="shared" si="3"/>
        <v>236.60849131571518</v>
      </c>
      <c r="AF8">
        <f t="shared" si="4"/>
        <v>-11.83042456578576</v>
      </c>
      <c r="AG8">
        <f t="shared" si="4"/>
        <v>-11.819666577749487</v>
      </c>
      <c r="AH8">
        <f t="shared" si="5"/>
        <v>-111.17936985654863</v>
      </c>
      <c r="AI8">
        <f t="shared" si="6"/>
        <v>101.77903031563132</v>
      </c>
      <c r="AJ8">
        <f t="shared" si="7"/>
        <v>-11.141034995568816</v>
      </c>
      <c r="AK8">
        <f t="shared" ref="AK8:AK23" si="24">G8*SUM(AB8:AB8, AE8:AF8)</f>
        <v>20.641031324230546</v>
      </c>
      <c r="AL8">
        <f t="shared" si="8"/>
        <v>111.27902664429305</v>
      </c>
      <c r="AN8">
        <f t="shared" si="9"/>
        <v>156.94126933947587</v>
      </c>
      <c r="AO8">
        <f t="shared" si="9"/>
        <v>-7.8470634669737942</v>
      </c>
      <c r="AP8">
        <f t="shared" si="9"/>
        <v>-7.8399277454763832</v>
      </c>
      <c r="AQ8">
        <f t="shared" si="9"/>
        <v>-73.744738967831339</v>
      </c>
      <c r="AR8">
        <f t="shared" si="9"/>
        <v>67.509539159194361</v>
      </c>
      <c r="AS8">
        <f t="shared" si="9"/>
        <v>-7.3897946951828599</v>
      </c>
      <c r="AT8">
        <f t="shared" si="9"/>
        <v>13.691096369733145</v>
      </c>
      <c r="AU8">
        <f t="shared" si="9"/>
        <v>73.810840833744649</v>
      </c>
      <c r="AW8">
        <v>5</v>
      </c>
      <c r="AX8">
        <f>(R8*SUMPRODUCT(K9:$K$23, X9:$X$23)-$AZ$3*SUMPRODUCT(K8:$K$22, W9:$W$23))/Z8</f>
        <v>85.910676679958414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250.22754423666495</v>
      </c>
      <c r="P9">
        <f t="shared" si="22"/>
        <v>12.511377211833249</v>
      </c>
      <c r="Q9" s="4">
        <f t="shared" si="23"/>
        <v>12.5</v>
      </c>
      <c r="R9">
        <f t="shared" si="0"/>
        <v>100000</v>
      </c>
      <c r="S9">
        <f t="shared" si="1"/>
        <v>95.91709926946271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81.234844306075729</v>
      </c>
      <c r="AC9">
        <f t="shared" si="2"/>
        <v>89.68156334468938</v>
      </c>
      <c r="AE9">
        <f t="shared" si="3"/>
        <v>233.96034210754169</v>
      </c>
      <c r="AF9">
        <f t="shared" si="4"/>
        <v>-11.698017105377085</v>
      </c>
      <c r="AG9">
        <f t="shared" si="4"/>
        <v>-11.687379521969325</v>
      </c>
      <c r="AH9">
        <f t="shared" si="5"/>
        <v>-112.72312002133802</v>
      </c>
      <c r="AI9">
        <f t="shared" si="6"/>
        <v>97.851825458857263</v>
      </c>
      <c r="AJ9">
        <f t="shared" si="7"/>
        <v>-8.4467190386136508</v>
      </c>
      <c r="AK9">
        <f t="shared" si="24"/>
        <v>21.244801851576828</v>
      </c>
      <c r="AL9">
        <f t="shared" si="8"/>
        <v>110.64990827182044</v>
      </c>
      <c r="AN9">
        <f t="shared" si="9"/>
        <v>142.95207020973621</v>
      </c>
      <c r="AO9">
        <f t="shared" si="9"/>
        <v>-7.1476035104868103</v>
      </c>
      <c r="AP9">
        <f t="shared" si="9"/>
        <v>-7.1411038423957578</v>
      </c>
      <c r="AQ9">
        <f t="shared" si="9"/>
        <v>-68.874935052641987</v>
      </c>
      <c r="AR9">
        <f t="shared" si="9"/>
        <v>59.788427804211651</v>
      </c>
      <c r="AS9">
        <f t="shared" si="9"/>
        <v>-5.1610284126477657</v>
      </c>
      <c r="AT9">
        <f t="shared" si="9"/>
        <v>12.980782890471962</v>
      </c>
      <c r="AU9">
        <f t="shared" si="9"/>
        <v>67.608182282035841</v>
      </c>
      <c r="AW9">
        <v>6</v>
      </c>
      <c r="AX9">
        <f>(R9*SUMPRODUCT(K10:$K$23, X10:$X$23)-$AZ$3*SUMPRODUCT(K9:$K$22, W10:$W$23))/Z9</f>
        <v>95.91709926946271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250.22754423666495</v>
      </c>
      <c r="P10">
        <f t="shared" si="22"/>
        <v>12.511377211833249</v>
      </c>
      <c r="Q10" s="4">
        <f t="shared" si="23"/>
        <v>12.5</v>
      </c>
      <c r="R10">
        <f t="shared" si="0"/>
        <v>100000</v>
      </c>
      <c r="S10">
        <f t="shared" si="1"/>
        <v>103.32748071653441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89.68156334468938</v>
      </c>
      <c r="AC10">
        <f t="shared" si="2"/>
        <v>95.525530273548156</v>
      </c>
      <c r="AE10">
        <f t="shared" si="3"/>
        <v>231.33360734720966</v>
      </c>
      <c r="AF10">
        <f t="shared" si="4"/>
        <v>-11.566680367360485</v>
      </c>
      <c r="AG10">
        <f t="shared" si="4"/>
        <v>-11.556162214920601</v>
      </c>
      <c r="AH10">
        <f t="shared" si="5"/>
        <v>-114.74809463223747</v>
      </c>
      <c r="AI10">
        <f t="shared" si="6"/>
        <v>93.46267013269113</v>
      </c>
      <c r="AJ10">
        <f t="shared" si="7"/>
        <v>-5.8439669288587766</v>
      </c>
      <c r="AK10">
        <f t="shared" si="24"/>
        <v>21.661394322717697</v>
      </c>
      <c r="AL10">
        <f t="shared" si="8"/>
        <v>109.28009752655005</v>
      </c>
      <c r="AN10">
        <f t="shared" si="9"/>
        <v>130.20519084426726</v>
      </c>
      <c r="AO10">
        <f t="shared" si="9"/>
        <v>-6.5102595422133644</v>
      </c>
      <c r="AP10">
        <f t="shared" si="9"/>
        <v>-6.5043394423996403</v>
      </c>
      <c r="AQ10">
        <f t="shared" si="9"/>
        <v>-64.585503731767815</v>
      </c>
      <c r="AR10">
        <f t="shared" si="9"/>
        <v>52.605088127886461</v>
      </c>
      <c r="AS10">
        <f t="shared" si="9"/>
        <v>-3.2892532908873156</v>
      </c>
      <c r="AT10">
        <f t="shared" si="9"/>
        <v>12.192028707308381</v>
      </c>
      <c r="AU10">
        <f t="shared" si="9"/>
        <v>61.507863544307526</v>
      </c>
      <c r="AW10">
        <v>7</v>
      </c>
      <c r="AX10">
        <f>(R10*SUMPRODUCT(K11:$K$23, X11:$X$23)-$AZ$3*SUMPRODUCT(K10:$K$22, W11:$W$23))/Z10</f>
        <v>103.32748071653441</v>
      </c>
    </row>
    <row r="11" spans="1:52" x14ac:dyDescent="0.25">
      <c r="A11" t="s">
        <v>33</v>
      </c>
      <c r="C11" s="7">
        <f>AU25</f>
        <v>112.15090745411291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250.22754423666495</v>
      </c>
      <c r="P11">
        <f t="shared" si="22"/>
        <v>12.511377211833249</v>
      </c>
      <c r="Q11" s="4">
        <f t="shared" si="23"/>
        <v>12.5</v>
      </c>
      <c r="R11">
        <f t="shared" si="0"/>
        <v>100000</v>
      </c>
      <c r="S11">
        <f t="shared" si="1"/>
        <v>108.53409116121873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95.525530273548156</v>
      </c>
      <c r="AC11">
        <f t="shared" si="2"/>
        <v>99.209040770632612</v>
      </c>
      <c r="AE11">
        <f t="shared" si="3"/>
        <v>228.72845179341172</v>
      </c>
      <c r="AF11">
        <f t="shared" si="4"/>
        <v>-11.436422589670586</v>
      </c>
      <c r="AG11">
        <f t="shared" si="4"/>
        <v>-11.426022887046788</v>
      </c>
      <c r="AH11">
        <f t="shared" si="5"/>
        <v>-116.62164579685624</v>
      </c>
      <c r="AI11">
        <f t="shared" si="6"/>
        <v>89.244360519838082</v>
      </c>
      <c r="AJ11">
        <f t="shared" si="7"/>
        <v>-3.6835104970844554</v>
      </c>
      <c r="AK11">
        <f t="shared" si="24"/>
        <v>21.897229163410255</v>
      </c>
      <c r="AL11">
        <f t="shared" si="8"/>
        <v>107.45807918616389</v>
      </c>
      <c r="AN11">
        <f t="shared" si="9"/>
        <v>118.59083461488602</v>
      </c>
      <c r="AO11">
        <f t="shared" si="9"/>
        <v>-5.929541730744301</v>
      </c>
      <c r="AP11">
        <f t="shared" si="9"/>
        <v>-5.9241497062531074</v>
      </c>
      <c r="AQ11">
        <f t="shared" si="9"/>
        <v>-60.465841484829049</v>
      </c>
      <c r="AR11">
        <f t="shared" si="9"/>
        <v>46.271301693059549</v>
      </c>
      <c r="AS11">
        <f t="shared" si="9"/>
        <v>-1.9098218028270748</v>
      </c>
      <c r="AT11">
        <f t="shared" si="9"/>
        <v>11.353247319610647</v>
      </c>
      <c r="AU11">
        <f t="shared" si="9"/>
        <v>55.714727209843126</v>
      </c>
      <c r="AW11">
        <v>8</v>
      </c>
      <c r="AX11">
        <f>(R11*SUMPRODUCT(K12:$K$23, X12:$X$23)-$AZ$3*SUMPRODUCT(K11:$K$22, W12:$W$23))/Z11</f>
        <v>108.53409116121873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250.22754423666495</v>
      </c>
      <c r="P12">
        <f t="shared" si="22"/>
        <v>12.511377211833249</v>
      </c>
      <c r="Q12" s="4">
        <f t="shared" si="23"/>
        <v>12.5</v>
      </c>
      <c r="R12">
        <f t="shared" si="0"/>
        <v>100000</v>
      </c>
      <c r="S12">
        <f t="shared" si="1"/>
        <v>111.37630468607738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99.209040770632612</v>
      </c>
      <c r="AC12">
        <f t="shared" si="2"/>
        <v>100.65611073776262</v>
      </c>
      <c r="AE12">
        <f t="shared" si="3"/>
        <v>226.14263844823574</v>
      </c>
      <c r="AF12">
        <f t="shared" si="4"/>
        <v>-11.307131922411788</v>
      </c>
      <c r="AG12">
        <f t="shared" si="4"/>
        <v>-11.296849790162902</v>
      </c>
      <c r="AH12">
        <f t="shared" si="5"/>
        <v>-119.30294410734557</v>
      </c>
      <c r="AI12">
        <f t="shared" si="6"/>
        <v>84.235712628315483</v>
      </c>
      <c r="AJ12">
        <f t="shared" si="7"/>
        <v>-1.4470699671300054</v>
      </c>
      <c r="AK12">
        <f t="shared" si="24"/>
        <v>21.983118310751962</v>
      </c>
      <c r="AL12">
        <f t="shared" si="8"/>
        <v>104.77176097193744</v>
      </c>
      <c r="AN12">
        <f t="shared" si="9"/>
        <v>108.00770969119999</v>
      </c>
      <c r="AO12">
        <f t="shared" si="9"/>
        <v>-5.4003854845600001</v>
      </c>
      <c r="AP12">
        <f t="shared" si="9"/>
        <v>-5.3954746479191762</v>
      </c>
      <c r="AQ12">
        <f t="shared" si="9"/>
        <v>-56.980133604486859</v>
      </c>
      <c r="AR12">
        <f t="shared" si="9"/>
        <v>40.231715954233962</v>
      </c>
      <c r="AS12">
        <f t="shared" si="9"/>
        <v>-0.69113332180568832</v>
      </c>
      <c r="AT12">
        <f t="shared" si="9"/>
        <v>10.499330320489255</v>
      </c>
      <c r="AU12">
        <f t="shared" si="9"/>
        <v>50.039912952917526</v>
      </c>
      <c r="AW12">
        <v>9</v>
      </c>
      <c r="AX12">
        <f>(R12*SUMPRODUCT(K13:$K$23, X13:$X$23)-$AZ$3*SUMPRODUCT(K12:$K$22, W13:$W$23))/Z12</f>
        <v>111.37630468607738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250.22754423666495</v>
      </c>
      <c r="P13">
        <f t="shared" si="22"/>
        <v>12.511377211833249</v>
      </c>
      <c r="Q13" s="4">
        <f t="shared" si="23"/>
        <v>12.5</v>
      </c>
      <c r="R13">
        <f t="shared" si="0"/>
        <v>100000</v>
      </c>
      <c r="S13">
        <f t="shared" si="1"/>
        <v>112.1007671497064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100.65611073776262</v>
      </c>
      <c r="AC13">
        <f t="shared" si="2"/>
        <v>100.16088636216421</v>
      </c>
      <c r="AE13">
        <f t="shared" si="3"/>
        <v>223.57574582430195</v>
      </c>
      <c r="AF13">
        <f t="shared" si="4"/>
        <v>-11.178787291215098</v>
      </c>
      <c r="AG13">
        <f t="shared" si="4"/>
        <v>-11.168621869063914</v>
      </c>
      <c r="AH13">
        <f t="shared" si="5"/>
        <v>-122.07538557887011</v>
      </c>
      <c r="AI13">
        <f t="shared" si="6"/>
        <v>79.152951085152836</v>
      </c>
      <c r="AJ13">
        <f t="shared" si="7"/>
        <v>0.49522437559841137</v>
      </c>
      <c r="AK13">
        <f t="shared" si="24"/>
        <v>21.913714848959465</v>
      </c>
      <c r="AL13">
        <f t="shared" si="8"/>
        <v>101.56189030971072</v>
      </c>
      <c r="AN13">
        <f t="shared" si="9"/>
        <v>98.364492853798595</v>
      </c>
      <c r="AO13">
        <f t="shared" si="9"/>
        <v>-4.9182246426899301</v>
      </c>
      <c r="AP13">
        <f t="shared" si="9"/>
        <v>-4.9137522586624973</v>
      </c>
      <c r="AQ13">
        <f t="shared" si="9"/>
        <v>-53.708345456371319</v>
      </c>
      <c r="AR13">
        <f t="shared" si="9"/>
        <v>34.824170496074849</v>
      </c>
      <c r="AS13">
        <f t="shared" si="9"/>
        <v>0.21787915489213106</v>
      </c>
      <c r="AT13">
        <f t="shared" si="9"/>
        <v>9.6411685431862004</v>
      </c>
      <c r="AU13">
        <f t="shared" si="9"/>
        <v>44.683218194153184</v>
      </c>
      <c r="AW13">
        <v>10</v>
      </c>
      <c r="AX13">
        <f>(R13*SUMPRODUCT(K14:$K$23, X14:$X$23)-$AZ$3*SUMPRODUCT(K13:$K$22, W14:$W$23))/Z13</f>
        <v>112.1007671497064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250.22754423666495</v>
      </c>
      <c r="P14">
        <f t="shared" si="22"/>
        <v>12.511377211833249</v>
      </c>
      <c r="Q14" s="4">
        <f t="shared" si="23"/>
        <v>12.5</v>
      </c>
      <c r="R14">
        <f t="shared" si="0"/>
        <v>100000</v>
      </c>
      <c r="S14">
        <f t="shared" si="1"/>
        <v>110.70231050748301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100.16088636216421</v>
      </c>
      <c r="AC14">
        <f t="shared" si="2"/>
        <v>97.783397379482437</v>
      </c>
      <c r="AE14">
        <f t="shared" si="3"/>
        <v>221.02609494976971</v>
      </c>
      <c r="AF14">
        <f t="shared" si="4"/>
        <v>-11.051304747488487</v>
      </c>
      <c r="AG14">
        <f t="shared" si="4"/>
        <v>-11.041255251496388</v>
      </c>
      <c r="AH14">
        <f t="shared" si="5"/>
        <v>-125.44319101510236</v>
      </c>
      <c r="AI14">
        <f t="shared" si="6"/>
        <v>73.490343935682475</v>
      </c>
      <c r="AJ14">
        <f t="shared" si="7"/>
        <v>2.3774889826817684</v>
      </c>
      <c r="AK14">
        <f t="shared" si="24"/>
        <v>21.709497359511182</v>
      </c>
      <c r="AL14">
        <f t="shared" si="8"/>
        <v>97.577330277875433</v>
      </c>
      <c r="AN14">
        <f t="shared" si="9"/>
        <v>89.577427592636099</v>
      </c>
      <c r="AO14">
        <f t="shared" si="9"/>
        <v>-4.4788713796318058</v>
      </c>
      <c r="AP14">
        <f t="shared" si="9"/>
        <v>-4.4747985211768828</v>
      </c>
      <c r="AQ14">
        <f t="shared" si="9"/>
        <v>-50.839600467529586</v>
      </c>
      <c r="AR14">
        <f t="shared" si="9"/>
        <v>29.784157224297825</v>
      </c>
      <c r="AS14">
        <f t="shared" si="9"/>
        <v>0.9635484319028732</v>
      </c>
      <c r="AT14">
        <f t="shared" si="9"/>
        <v>8.7984223231020966</v>
      </c>
      <c r="AU14">
        <f t="shared" si="9"/>
        <v>39.546127979302796</v>
      </c>
      <c r="AW14">
        <v>11</v>
      </c>
      <c r="AX14">
        <f>(R14*SUMPRODUCT(K15:$K$23, X15:$X$23)-$AZ$3*SUMPRODUCT(K14:$K$22, W15:$W$23))/Z14</f>
        <v>110.70231050748301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250.22754423666495</v>
      </c>
      <c r="P15">
        <f t="shared" si="22"/>
        <v>12.511377211833249</v>
      </c>
      <c r="Q15" s="4">
        <f t="shared" si="23"/>
        <v>12.5</v>
      </c>
      <c r="R15">
        <f t="shared" si="0"/>
        <v>100000</v>
      </c>
      <c r="S15">
        <f t="shared" si="1"/>
        <v>106.74528095904591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97.783397379482437</v>
      </c>
      <c r="AC15">
        <f t="shared" si="2"/>
        <v>93.2059949930958</v>
      </c>
      <c r="AE15">
        <f t="shared" si="3"/>
        <v>218.48935171387373</v>
      </c>
      <c r="AF15">
        <f t="shared" si="4"/>
        <v>-10.924467585693687</v>
      </c>
      <c r="AG15">
        <f t="shared" si="4"/>
        <v>-10.914533428983079</v>
      </c>
      <c r="AH15">
        <f t="shared" si="5"/>
        <v>-130.47415998676476</v>
      </c>
      <c r="AI15">
        <f t="shared" si="6"/>
        <v>66.176190712432202</v>
      </c>
      <c r="AJ15">
        <f t="shared" si="7"/>
        <v>4.5774023863866375</v>
      </c>
      <c r="AK15">
        <f t="shared" si="24"/>
        <v>21.374379705536381</v>
      </c>
      <c r="AL15">
        <f t="shared" si="8"/>
        <v>92.127972804355224</v>
      </c>
      <c r="AN15">
        <f t="shared" si="9"/>
        <v>81.569289385952004</v>
      </c>
      <c r="AO15">
        <f t="shared" si="9"/>
        <v>-4.0784644692976002</v>
      </c>
      <c r="AP15">
        <f t="shared" si="9"/>
        <v>-4.0747557205774605</v>
      </c>
      <c r="AQ15">
        <f t="shared" si="9"/>
        <v>-48.71031210384438</v>
      </c>
      <c r="AR15">
        <f t="shared" si="9"/>
        <v>24.705757092232567</v>
      </c>
      <c r="AS15">
        <f t="shared" si="9"/>
        <v>1.7088954539994188</v>
      </c>
      <c r="AT15">
        <f t="shared" si="9"/>
        <v>7.9797617136478856</v>
      </c>
      <c r="AU15">
        <f t="shared" si="9"/>
        <v>34.394414259879873</v>
      </c>
      <c r="AW15">
        <v>12</v>
      </c>
      <c r="AX15">
        <f>(R15*SUMPRODUCT(K16:$K$23, X16:$X$23)-$AZ$3*SUMPRODUCT(K15:$K$22, W16:$W$23))/Z15</f>
        <v>106.74528095904591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250.22754423666495</v>
      </c>
      <c r="P16">
        <f t="shared" si="22"/>
        <v>12.511377211833249</v>
      </c>
      <c r="Q16" s="4">
        <f t="shared" si="23"/>
        <v>12.5</v>
      </c>
      <c r="R16">
        <f t="shared" si="0"/>
        <v>100000</v>
      </c>
      <c r="S16">
        <f t="shared" si="1"/>
        <v>100.22254025908227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93.2059949930958</v>
      </c>
      <c r="AC16">
        <f t="shared" si="2"/>
        <v>86.498812467322892</v>
      </c>
      <c r="AE16">
        <f t="shared" si="3"/>
        <v>215.96324905688658</v>
      </c>
      <c r="AF16">
        <f t="shared" si="4"/>
        <v>-10.798162452844331</v>
      </c>
      <c r="AG16">
        <f t="shared" si="4"/>
        <v>-10.788343151615074</v>
      </c>
      <c r="AH16">
        <f t="shared" si="5"/>
        <v>-136.35954462538976</v>
      </c>
      <c r="AI16">
        <f t="shared" si="6"/>
        <v>58.017198827037419</v>
      </c>
      <c r="AJ16">
        <f t="shared" si="7"/>
        <v>6.7071825257729074</v>
      </c>
      <c r="AK16">
        <f t="shared" si="24"/>
        <v>20.885975711799663</v>
      </c>
      <c r="AL16">
        <f t="shared" si="8"/>
        <v>85.610357064609985</v>
      </c>
      <c r="AN16">
        <f t="shared" si="9"/>
        <v>74.270717975095138</v>
      </c>
      <c r="AO16">
        <f t="shared" si="9"/>
        <v>-3.7135358987547575</v>
      </c>
      <c r="AP16">
        <f t="shared" si="9"/>
        <v>-3.7101589975667291</v>
      </c>
      <c r="AQ16">
        <f t="shared" si="9"/>
        <v>-46.894651410884478</v>
      </c>
      <c r="AR16">
        <f t="shared" si="9"/>
        <v>19.952371667889171</v>
      </c>
      <c r="AS16">
        <f t="shared" si="9"/>
        <v>2.3066297805509937</v>
      </c>
      <c r="AT16">
        <f t="shared" si="9"/>
        <v>7.1827795631892712</v>
      </c>
      <c r="AU16">
        <f t="shared" si="9"/>
        <v>29.441781011629434</v>
      </c>
      <c r="AW16">
        <v>13</v>
      </c>
      <c r="AX16">
        <f>(R16*SUMPRODUCT(K17:$K$23, X17:$X$23)-$AZ$3*SUMPRODUCT(K16:$K$22, W17:$W$23))/Z16</f>
        <v>100.22254025908227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250.22754423666495</v>
      </c>
      <c r="P17">
        <f t="shared" si="22"/>
        <v>12.511377211833249</v>
      </c>
      <c r="Q17" s="4">
        <f t="shared" si="23"/>
        <v>12.5</v>
      </c>
      <c r="R17">
        <f t="shared" si="0"/>
        <v>100000</v>
      </c>
      <c r="S17">
        <f t="shared" si="1"/>
        <v>91.473295791346345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86.498812467322892</v>
      </c>
      <c r="AC17">
        <f t="shared" si="2"/>
        <v>78.028032460826296</v>
      </c>
      <c r="AE17">
        <f t="shared" si="3"/>
        <v>213.44768192050256</v>
      </c>
      <c r="AF17">
        <f t="shared" si="4"/>
        <v>-10.67238409602513</v>
      </c>
      <c r="AG17">
        <f t="shared" si="4"/>
        <v>-10.662679171253824</v>
      </c>
      <c r="AH17">
        <f t="shared" si="5"/>
        <v>-142.24439076078997</v>
      </c>
      <c r="AI17">
        <f t="shared" si="6"/>
        <v>49.868227892433652</v>
      </c>
      <c r="AJ17">
        <f t="shared" si="7"/>
        <v>8.4707800064965966</v>
      </c>
      <c r="AK17">
        <f t="shared" si="24"/>
        <v>20.249187720426022</v>
      </c>
      <c r="AL17">
        <f t="shared" si="8"/>
        <v>78.58819561935627</v>
      </c>
      <c r="AN17">
        <f t="shared" si="9"/>
        <v>67.619285771934756</v>
      </c>
      <c r="AO17">
        <f t="shared" si="9"/>
        <v>-3.3809642885967386</v>
      </c>
      <c r="AP17">
        <f t="shared" si="9"/>
        <v>-3.3778898111622611</v>
      </c>
      <c r="AQ17">
        <f t="shared" si="9"/>
        <v>-45.062396657420521</v>
      </c>
      <c r="AR17">
        <f t="shared" si="9"/>
        <v>15.798035014755241</v>
      </c>
      <c r="AS17">
        <f t="shared" si="9"/>
        <v>2.6835058072161053</v>
      </c>
      <c r="AT17">
        <f t="shared" si="9"/>
        <v>6.4148535078821034</v>
      </c>
      <c r="AU17">
        <f t="shared" si="9"/>
        <v>24.89639432985345</v>
      </c>
      <c r="AW17">
        <v>14</v>
      </c>
      <c r="AX17">
        <f>(R17*SUMPRODUCT(K18:$K$23, X18:$X$23)-$AZ$3*SUMPRODUCT(K17:$K$22, W18:$W$23))/Z17</f>
        <v>91.473295791346345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250.22754423666495</v>
      </c>
      <c r="P18">
        <f t="shared" si="22"/>
        <v>12.511377211833249</v>
      </c>
      <c r="Q18" s="4">
        <f t="shared" si="23"/>
        <v>12.5</v>
      </c>
      <c r="R18">
        <f t="shared" si="0"/>
        <v>100000</v>
      </c>
      <c r="S18">
        <f t="shared" si="1"/>
        <v>80.718310199255512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78.028032460826296</v>
      </c>
      <c r="AC18">
        <f t="shared" si="2"/>
        <v>68.045577362386481</v>
      </c>
      <c r="AE18">
        <f t="shared" si="3"/>
        <v>210.94194957159812</v>
      </c>
      <c r="AF18">
        <f t="shared" si="4"/>
        <v>-10.547097478579907</v>
      </c>
      <c r="AG18">
        <f t="shared" si="4"/>
        <v>-10.537506483103707</v>
      </c>
      <c r="AH18">
        <f t="shared" si="5"/>
        <v>-148.36717150062859</v>
      </c>
      <c r="AI18">
        <f t="shared" si="6"/>
        <v>41.490174109285931</v>
      </c>
      <c r="AJ18">
        <f t="shared" si="7"/>
        <v>9.9824550984398144</v>
      </c>
      <c r="AK18">
        <f t="shared" si="24"/>
        <v>19.489601918769115</v>
      </c>
      <c r="AL18">
        <f t="shared" si="8"/>
        <v>70.962231126494856</v>
      </c>
      <c r="AN18">
        <f t="shared" si="9"/>
        <v>61.557852263260557</v>
      </c>
      <c r="AO18">
        <f t="shared" si="9"/>
        <v>-3.0778926131630282</v>
      </c>
      <c r="AP18">
        <f t="shared" si="9"/>
        <v>-3.0750937337377615</v>
      </c>
      <c r="AQ18">
        <f t="shared" si="9"/>
        <v>-43.297051357030099</v>
      </c>
      <c r="AR18">
        <f t="shared" si="9"/>
        <v>12.107814559329674</v>
      </c>
      <c r="AS18">
        <f t="shared" si="9"/>
        <v>2.9131166058831579</v>
      </c>
      <c r="AT18">
        <f t="shared" si="9"/>
        <v>5.6875270093117845</v>
      </c>
      <c r="AU18">
        <f t="shared" si="9"/>
        <v>20.708458174524615</v>
      </c>
      <c r="AW18">
        <v>15</v>
      </c>
      <c r="AX18">
        <f>(R18*SUMPRODUCT(K19:$K$23, X19:$X$23)-$AZ$3*SUMPRODUCT(K18:$K$22, W19:$W$23))/Z18</f>
        <v>80.718310199255512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250.22754423666495</v>
      </c>
      <c r="P19">
        <f t="shared" si="22"/>
        <v>12.511377211833249</v>
      </c>
      <c r="Q19" s="4">
        <f t="shared" si="23"/>
        <v>12.5</v>
      </c>
      <c r="R19">
        <f t="shared" si="0"/>
        <v>100000</v>
      </c>
      <c r="S19">
        <f t="shared" si="1"/>
        <v>67.907783142070997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68.045577362386481</v>
      </c>
      <c r="AC19">
        <f t="shared" si="2"/>
        <v>56.568226564995946</v>
      </c>
      <c r="AE19">
        <f t="shared" si="3"/>
        <v>208.44338837520948</v>
      </c>
      <c r="AF19">
        <f t="shared" si="4"/>
        <v>-10.422169418760475</v>
      </c>
      <c r="AG19">
        <f t="shared" si="4"/>
        <v>-10.412692026525262</v>
      </c>
      <c r="AH19">
        <f t="shared" si="5"/>
        <v>-155.51513397925228</v>
      </c>
      <c r="AI19">
        <f t="shared" si="6"/>
        <v>32.093392950671443</v>
      </c>
      <c r="AJ19">
        <f t="shared" si="7"/>
        <v>11.477350797390535</v>
      </c>
      <c r="AK19">
        <f t="shared" si="24"/>
        <v>18.624675742318487</v>
      </c>
      <c r="AL19">
        <f t="shared" si="8"/>
        <v>62.195419490380466</v>
      </c>
      <c r="AN19">
        <f t="shared" si="9"/>
        <v>56.033789545393468</v>
      </c>
      <c r="AO19">
        <f t="shared" si="9"/>
        <v>-2.8016894772696737</v>
      </c>
      <c r="AP19">
        <f t="shared" si="9"/>
        <v>-2.7991417629665882</v>
      </c>
      <c r="AQ19">
        <f t="shared" si="9"/>
        <v>-41.805606579524756</v>
      </c>
      <c r="AR19">
        <f t="shared" si="9"/>
        <v>8.6273517256324475</v>
      </c>
      <c r="AS19">
        <f t="shared" si="9"/>
        <v>3.0853435272410032</v>
      </c>
      <c r="AT19">
        <f t="shared" si="9"/>
        <v>5.0066887178868535</v>
      </c>
      <c r="AU19">
        <f t="shared" si="9"/>
        <v>16.719383970760305</v>
      </c>
      <c r="AW19">
        <v>16</v>
      </c>
      <c r="AX19">
        <f>(R19*SUMPRODUCT(K20:$K$23, X20:$X$23)-$AZ$3*SUMPRODUCT(K19:$K$22, W20:$W$23))/Z19</f>
        <v>67.907783142070997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250.22754423666495</v>
      </c>
      <c r="P20">
        <f t="shared" si="22"/>
        <v>12.511377211833249</v>
      </c>
      <c r="Q20" s="4">
        <f t="shared" si="23"/>
        <v>12.5</v>
      </c>
      <c r="R20">
        <f t="shared" si="0"/>
        <v>100000</v>
      </c>
      <c r="S20">
        <f t="shared" si="1"/>
        <v>53.416601053660457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56.568226564995946</v>
      </c>
      <c r="AC20">
        <f t="shared" si="2"/>
        <v>43.965143781009559</v>
      </c>
      <c r="AE20">
        <f t="shared" si="3"/>
        <v>205.9526391295918</v>
      </c>
      <c r="AF20">
        <f t="shared" si="4"/>
        <v>-10.297631956479592</v>
      </c>
      <c r="AG20">
        <f t="shared" si="4"/>
        <v>-10.288267812295777</v>
      </c>
      <c r="AH20">
        <f t="shared" si="5"/>
        <v>-162.37835171386615</v>
      </c>
      <c r="AI20">
        <f t="shared" si="6"/>
        <v>22.988387646950287</v>
      </c>
      <c r="AJ20">
        <f t="shared" si="7"/>
        <v>12.603082783986387</v>
      </c>
      <c r="AK20">
        <f t="shared" si="24"/>
        <v>17.655626361667576</v>
      </c>
      <c r="AL20">
        <f t="shared" si="8"/>
        <v>53.247096792604253</v>
      </c>
      <c r="AN20">
        <f t="shared" si="9"/>
        <v>51.000049633298701</v>
      </c>
      <c r="AO20">
        <f t="shared" si="9"/>
        <v>-2.5500024816649356</v>
      </c>
      <c r="AP20">
        <f t="shared" si="9"/>
        <v>-2.5476836387495627</v>
      </c>
      <c r="AQ20">
        <f t="shared" si="9"/>
        <v>-40.209749347128067</v>
      </c>
      <c r="AR20">
        <f t="shared" si="9"/>
        <v>5.692614165756134</v>
      </c>
      <c r="AS20">
        <f t="shared" si="9"/>
        <v>3.1209012432777561</v>
      </c>
      <c r="AT20">
        <f t="shared" si="9"/>
        <v>4.3720625506791384</v>
      </c>
      <c r="AU20">
        <f t="shared" si="9"/>
        <v>13.185577959713029</v>
      </c>
      <c r="AW20">
        <v>17</v>
      </c>
      <c r="AX20">
        <f>(R20*SUMPRODUCT(K21:$K$23, X21:$X$23)-$AZ$3*SUMPRODUCT(K20:$K$22, W21:$W$23))/Z20</f>
        <v>53.416601053660457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250.22754423666495</v>
      </c>
      <c r="P21">
        <f t="shared" si="22"/>
        <v>12.511377211833249</v>
      </c>
      <c r="Q21" s="4">
        <f t="shared" si="23"/>
        <v>12.5</v>
      </c>
      <c r="R21">
        <f t="shared" si="0"/>
        <v>100000</v>
      </c>
      <c r="S21">
        <f t="shared" si="1"/>
        <v>37.198131254915438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43.965143781009559</v>
      </c>
      <c r="AC21">
        <f t="shared" si="2"/>
        <v>30.24683862446641</v>
      </c>
      <c r="AE21">
        <f t="shared" si="3"/>
        <v>203.46699940532108</v>
      </c>
      <c r="AF21">
        <f t="shared" si="4"/>
        <v>-10.173349970266054</v>
      </c>
      <c r="AG21">
        <f t="shared" si="4"/>
        <v>-10.16409884181666</v>
      </c>
      <c r="AH21">
        <f t="shared" si="5"/>
        <v>-170.29033884926721</v>
      </c>
      <c r="AI21">
        <f t="shared" si="6"/>
        <v>12.839211743971134</v>
      </c>
      <c r="AJ21">
        <f t="shared" si="7"/>
        <v>13.718305156543149</v>
      </c>
      <c r="AK21">
        <f t="shared" si="24"/>
        <v>16.608115525124521</v>
      </c>
      <c r="AL21">
        <f t="shared" si="8"/>
        <v>43.165632425638805</v>
      </c>
      <c r="AN21">
        <f t="shared" si="9"/>
        <v>46.41288712059179</v>
      </c>
      <c r="AO21">
        <f t="shared" si="9"/>
        <v>-2.3206443560295895</v>
      </c>
      <c r="AP21">
        <f t="shared" si="9"/>
        <v>-2.3185340797601466</v>
      </c>
      <c r="AQ21">
        <f t="shared" si="9"/>
        <v>-38.844954207997567</v>
      </c>
      <c r="AR21">
        <f t="shared" si="9"/>
        <v>2.9287544768044804</v>
      </c>
      <c r="AS21">
        <f t="shared" si="9"/>
        <v>3.1292846042718918</v>
      </c>
      <c r="AT21">
        <f t="shared" si="9"/>
        <v>3.7884796719186964</v>
      </c>
      <c r="AU21">
        <f t="shared" si="9"/>
        <v>9.8465187529950686</v>
      </c>
      <c r="AW21">
        <v>18</v>
      </c>
      <c r="AX21">
        <f>(R21*SUMPRODUCT(K22:$K$23, X22:$X$23)-$AZ$3*SUMPRODUCT(K21:$K$22, W22:$W$23))/Z21</f>
        <v>37.198131254915438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250.22754423666495</v>
      </c>
      <c r="P22">
        <f t="shared" si="22"/>
        <v>12.511377211833249</v>
      </c>
      <c r="Q22" s="4">
        <f t="shared" si="23"/>
        <v>12.5</v>
      </c>
      <c r="R22">
        <f t="shared" si="0"/>
        <v>100000</v>
      </c>
      <c r="S22">
        <f t="shared" si="1"/>
        <v>19.365831527896802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30.24683862446641</v>
      </c>
      <c r="AC22">
        <f t="shared" si="2"/>
        <v>15.554814394035366</v>
      </c>
      <c r="AE22">
        <f t="shared" si="3"/>
        <v>200.98507008437807</v>
      </c>
      <c r="AF22">
        <f t="shared" si="4"/>
        <v>-10.049253504218905</v>
      </c>
      <c r="AG22">
        <f t="shared" si="4"/>
        <v>-10.040115222801301</v>
      </c>
      <c r="AH22">
        <f t="shared" si="5"/>
        <v>-178.74104477753446</v>
      </c>
      <c r="AI22">
        <f t="shared" si="6"/>
        <v>2.1546565798234099</v>
      </c>
      <c r="AJ22">
        <f t="shared" si="7"/>
        <v>14.692024230431043</v>
      </c>
      <c r="AK22">
        <f t="shared" si="24"/>
        <v>15.482785864323791</v>
      </c>
      <c r="AL22">
        <f t="shared" si="8"/>
        <v>32.329466674578242</v>
      </c>
      <c r="AN22">
        <f t="shared" si="9"/>
        <v>42.232789588008316</v>
      </c>
      <c r="AO22">
        <f t="shared" si="9"/>
        <v>-2.1116394794004165</v>
      </c>
      <c r="AP22">
        <f t="shared" si="9"/>
        <v>-2.1097192615646154</v>
      </c>
      <c r="AQ22">
        <f t="shared" si="9"/>
        <v>-37.558675038206857</v>
      </c>
      <c r="AR22">
        <f t="shared" si="9"/>
        <v>0.45275580883643279</v>
      </c>
      <c r="AS22">
        <f t="shared" si="9"/>
        <v>3.0872201984218055</v>
      </c>
      <c r="AT22">
        <f t="shared" si="9"/>
        <v>3.2533821411195474</v>
      </c>
      <c r="AU22">
        <f t="shared" si="9"/>
        <v>6.7933581483777852</v>
      </c>
      <c r="AW22">
        <v>19</v>
      </c>
      <c r="AX22">
        <f>(R22*SUMPRODUCT(K23:$K$23, X23:$X$23)-$AZ$3*SUMPRODUCT(K22:$K$22, W23:$W$23))/Z22</f>
        <v>19.365831527896802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250.22754423666495</v>
      </c>
      <c r="P23">
        <f t="shared" si="22"/>
        <v>12.511377211833249</v>
      </c>
      <c r="Q23" s="4">
        <f t="shared" si="23"/>
        <v>12.5</v>
      </c>
      <c r="R23">
        <f t="shared" si="0"/>
        <v>100000</v>
      </c>
      <c r="S23">
        <f t="shared" si="1"/>
        <v>19.607767734776047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15.554814394035366</v>
      </c>
      <c r="AC23">
        <f t="shared" si="2"/>
        <v>15.554814394035363</v>
      </c>
      <c r="AE23">
        <f t="shared" si="3"/>
        <v>198.50515670753137</v>
      </c>
      <c r="AF23">
        <f t="shared" si="4"/>
        <v>-9.9252578353765699</v>
      </c>
      <c r="AG23">
        <f t="shared" si="4"/>
        <v>-9.9162323093308924</v>
      </c>
      <c r="AH23">
        <f t="shared" si="5"/>
        <v>-187.85408993917076</v>
      </c>
      <c r="AI23">
        <f t="shared" si="6"/>
        <v>-9.190423376346871</v>
      </c>
      <c r="AJ23">
        <f t="shared" si="7"/>
        <v>0</v>
      </c>
      <c r="AK23">
        <f t="shared" si="24"/>
        <v>14.289429928633311</v>
      </c>
      <c r="AL23">
        <f t="shared" si="8"/>
        <v>5.0990065522864398</v>
      </c>
      <c r="AN23">
        <f t="shared" si="9"/>
        <v>38.423695431750765</v>
      </c>
      <c r="AO23">
        <f t="shared" si="9"/>
        <v>-1.9211847715875388</v>
      </c>
      <c r="AP23">
        <f t="shared" si="9"/>
        <v>-1.9194377436027625</v>
      </c>
      <c r="AQ23">
        <f t="shared" si="9"/>
        <v>-36.362019290340974</v>
      </c>
      <c r="AR23">
        <f t="shared" si="9"/>
        <v>-1.7789463737805096</v>
      </c>
      <c r="AS23">
        <f t="shared" si="9"/>
        <v>0</v>
      </c>
      <c r="AT23">
        <f t="shared" si="9"/>
        <v>2.7659367271758093</v>
      </c>
      <c r="AU23">
        <f t="shared" si="9"/>
        <v>0.98699035339529961</v>
      </c>
      <c r="AW23">
        <v>20</v>
      </c>
      <c r="AX23">
        <f>(R23*SUMPRODUCT(K$23:$K24, X$23:$X24)-$AZ$3*SUMPRODUCT(K$22:$K23, W$23:$W24))/Z23</f>
        <v>19.607767734776047</v>
      </c>
    </row>
    <row r="25" spans="5:50" x14ac:dyDescent="0.25">
      <c r="AN25" s="8">
        <f t="shared" ref="AN25:AU25" si="25">SUM(AN3:AN23)</f>
        <v>2183.0688247398621</v>
      </c>
      <c r="AO25" s="8">
        <f t="shared" si="25"/>
        <v>-296.82409941449185</v>
      </c>
      <c r="AP25" s="8">
        <f t="shared" si="25"/>
        <v>-721.51115333402299</v>
      </c>
      <c r="AQ25" s="8">
        <f t="shared" si="25"/>
        <v>-1168.9244946847562</v>
      </c>
      <c r="AR25" s="8">
        <f t="shared" si="25"/>
        <v>-4.1909226934089077</v>
      </c>
      <c r="AS25" s="8">
        <f t="shared" si="25"/>
        <v>-53.464081962752374</v>
      </c>
      <c r="AT25" s="8">
        <f t="shared" si="25"/>
        <v>169.80591211027431</v>
      </c>
      <c r="AU25" s="9">
        <f t="shared" si="25"/>
        <v>112.15090745411291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495.34080297782555</v>
      </c>
      <c r="K3">
        <v>1</v>
      </c>
      <c r="L3" s="2">
        <v>0</v>
      </c>
      <c r="O3">
        <f>$C$3</f>
        <v>495.34080297782555</v>
      </c>
      <c r="P3">
        <f>O3*B5</f>
        <v>396.27264238226047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495.34080297782555</v>
      </c>
      <c r="AF3">
        <f t="shared" ref="AF3:AG23" si="4">-$Z3*P3</f>
        <v>-396.27264238226047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-525.88881010443492</v>
      </c>
      <c r="AJ3">
        <f t="shared" ref="AJ3:AJ23" si="7">AB3-AC3</f>
        <v>0</v>
      </c>
      <c r="AL3">
        <f t="shared" ref="AL3:AL23" si="8">SUM(AI3:AK3)</f>
        <v>-525.88881010443492</v>
      </c>
      <c r="AN3">
        <f t="shared" ref="AN3:AU23" si="9">AE3*$K3</f>
        <v>495.34080297782555</v>
      </c>
      <c r="AO3">
        <f t="shared" si="9"/>
        <v>-396.27264238226047</v>
      </c>
      <c r="AP3">
        <f t="shared" si="9"/>
        <v>-624.95697070000006</v>
      </c>
      <c r="AQ3">
        <f t="shared" si="9"/>
        <v>0</v>
      </c>
      <c r="AR3">
        <f t="shared" si="9"/>
        <v>-525.88881010443492</v>
      </c>
      <c r="AS3">
        <f t="shared" si="9"/>
        <v>0</v>
      </c>
      <c r="AT3">
        <f t="shared" si="9"/>
        <v>0</v>
      </c>
      <c r="AU3">
        <f t="shared" si="9"/>
        <v>-525.88881010443492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254.70047148632224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</v>
      </c>
      <c r="S4">
        <f t="shared" si="1"/>
        <v>131.76697902260074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0</v>
      </c>
      <c r="AC4">
        <f t="shared" si="2"/>
        <v>130.27132261365432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-130.27132261365432</v>
      </c>
      <c r="AK4">
        <f>G4*MAX(0, SUM(AB4, AE4:AF4))</f>
        <v>0</v>
      </c>
      <c r="AL4">
        <f t="shared" si="8"/>
        <v>-265.34812261365431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-124.42914887266805</v>
      </c>
      <c r="AR4">
        <f t="shared" si="9"/>
        <v>-124.42914887266805</v>
      </c>
      <c r="AS4">
        <f t="shared" si="9"/>
        <v>-120.00247115221683</v>
      </c>
      <c r="AT4">
        <f t="shared" si="9"/>
        <v>0</v>
      </c>
      <c r="AU4">
        <f t="shared" si="9"/>
        <v>-244.43162002488489</v>
      </c>
      <c r="AW4">
        <v>1</v>
      </c>
      <c r="AX4">
        <f>(R4*SUMPRODUCT(K5:$K$23, X5:$X$23)-$AZ$3*SUMPRODUCT(K4:$K$22, W5:$W$23))/Z4</f>
        <v>131.76697902260074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495.34080297782555</v>
      </c>
      <c r="P5">
        <f t="shared" ref="P5:P23" si="22">O5*$C$5</f>
        <v>24.767040148891279</v>
      </c>
      <c r="Q5" s="4">
        <f t="shared" ref="Q5:Q23" si="23">$C$8</f>
        <v>12.5</v>
      </c>
      <c r="R5">
        <f t="shared" si="0"/>
        <v>100000</v>
      </c>
      <c r="S5">
        <f t="shared" si="1"/>
        <v>250.10723947467471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130.27132261365432</v>
      </c>
      <c r="AC5">
        <f t="shared" si="2"/>
        <v>244.4484898517178</v>
      </c>
      <c r="AE5">
        <f t="shared" si="3"/>
        <v>484.13357207969807</v>
      </c>
      <c r="AF5">
        <f t="shared" si="4"/>
        <v>-24.206678603984905</v>
      </c>
      <c r="AG5">
        <f t="shared" si="4"/>
        <v>-12.217183835079977</v>
      </c>
      <c r="AH5">
        <f t="shared" si="5"/>
        <v>-138.80328736018078</v>
      </c>
      <c r="AI5">
        <f t="shared" si="6"/>
        <v>308.90642228045238</v>
      </c>
      <c r="AJ5">
        <f t="shared" si="7"/>
        <v>-114.17716723806348</v>
      </c>
      <c r="AK5">
        <f>G5*SUM(AB5, AE5:AF5)</f>
        <v>41.313875126255731</v>
      </c>
      <c r="AL5">
        <f t="shared" si="8"/>
        <v>236.04313016864464</v>
      </c>
      <c r="AN5">
        <f t="shared" si="9"/>
        <v>410.81655225617266</v>
      </c>
      <c r="AO5">
        <f t="shared" si="9"/>
        <v>-20.540827612808634</v>
      </c>
      <c r="AP5">
        <f t="shared" si="9"/>
        <v>-10.367017762984572</v>
      </c>
      <c r="AQ5">
        <f t="shared" si="9"/>
        <v>-117.78296578396588</v>
      </c>
      <c r="AR5">
        <f t="shared" si="9"/>
        <v>262.12574109641355</v>
      </c>
      <c r="AS5">
        <f t="shared" si="9"/>
        <v>-96.886216730691885</v>
      </c>
      <c r="AT5">
        <f t="shared" si="9"/>
        <v>35.057316241882994</v>
      </c>
      <c r="AU5">
        <f t="shared" si="9"/>
        <v>200.29684060760465</v>
      </c>
      <c r="AW5">
        <v>2</v>
      </c>
      <c r="AX5">
        <f>(R5*SUMPRODUCT(K6:$K$23, X6:$X$23)-$AZ$3*SUMPRODUCT(K5:$K$22, W6:$W$23))/Z5</f>
        <v>250.10723947467471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495.34080297782555</v>
      </c>
      <c r="P6">
        <f t="shared" si="22"/>
        <v>24.767040148891279</v>
      </c>
      <c r="Q6" s="4">
        <f t="shared" si="23"/>
        <v>12.5</v>
      </c>
      <c r="R6">
        <f t="shared" si="0"/>
        <v>100000</v>
      </c>
      <c r="S6">
        <f t="shared" si="1"/>
        <v>354.84628212521909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244.4484898517178</v>
      </c>
      <c r="AC6">
        <f t="shared" si="2"/>
        <v>342.83731131652189</v>
      </c>
      <c r="AE6">
        <f t="shared" si="3"/>
        <v>478.57711249277713</v>
      </c>
      <c r="AF6">
        <f t="shared" si="4"/>
        <v>-23.92885562463886</v>
      </c>
      <c r="AG6">
        <f t="shared" si="4"/>
        <v>-12.076965737925519</v>
      </c>
      <c r="AH6">
        <f t="shared" si="5"/>
        <v>-144.37007042925737</v>
      </c>
      <c r="AI6">
        <f t="shared" si="6"/>
        <v>298.20122070095545</v>
      </c>
      <c r="AJ6">
        <f t="shared" si="7"/>
        <v>-98.388821464804096</v>
      </c>
      <c r="AK6">
        <f>G6*SUM(AB6, AE6:AF6)</f>
        <v>48.936772270389923</v>
      </c>
      <c r="AL6">
        <f t="shared" si="8"/>
        <v>248.74917150654127</v>
      </c>
      <c r="AN6">
        <f t="shared" si="9"/>
        <v>374.08993689697763</v>
      </c>
      <c r="AO6">
        <f t="shared" si="9"/>
        <v>-18.704496844848883</v>
      </c>
      <c r="AP6">
        <f t="shared" si="9"/>
        <v>-9.4402160756814375</v>
      </c>
      <c r="AQ6">
        <f t="shared" si="9"/>
        <v>-112.8499235063361</v>
      </c>
      <c r="AR6">
        <f t="shared" si="9"/>
        <v>233.09530047011125</v>
      </c>
      <c r="AS6">
        <f t="shared" si="9"/>
        <v>-76.907706307605878</v>
      </c>
      <c r="AT6">
        <f t="shared" si="9"/>
        <v>38.252464592836589</v>
      </c>
      <c r="AU6">
        <f t="shared" si="9"/>
        <v>194.44005875534197</v>
      </c>
      <c r="AW6">
        <v>3</v>
      </c>
      <c r="AX6">
        <f>(R6*SUMPRODUCT(K7:$K$23, X7:$X$23)-$AZ$3*SUMPRODUCT(K6:$K$22, W7:$W$23))/Z6</f>
        <v>354.84628212521909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495.34080297782555</v>
      </c>
      <c r="P7">
        <f t="shared" si="22"/>
        <v>24.767040148891279</v>
      </c>
      <c r="Q7" s="4">
        <f t="shared" si="23"/>
        <v>12.5</v>
      </c>
      <c r="R7">
        <f t="shared" si="0"/>
        <v>100000</v>
      </c>
      <c r="S7">
        <f t="shared" si="1"/>
        <v>446.65329567646916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342.83731131652189</v>
      </c>
      <c r="AC7">
        <f t="shared" si="2"/>
        <v>426.5480300316583</v>
      </c>
      <c r="AE7">
        <f t="shared" si="3"/>
        <v>473.04395993427431</v>
      </c>
      <c r="AF7">
        <f t="shared" si="4"/>
        <v>-23.652197996713717</v>
      </c>
      <c r="AG7">
        <f t="shared" si="4"/>
        <v>-11.937335797154455</v>
      </c>
      <c r="AH7">
        <f t="shared" si="5"/>
        <v>-150.88226713447281</v>
      </c>
      <c r="AI7">
        <f t="shared" si="6"/>
        <v>286.57215900593337</v>
      </c>
      <c r="AJ7">
        <f t="shared" si="7"/>
        <v>-83.710718715136409</v>
      </c>
      <c r="AK7">
        <f>G7*SUM(AB7, AE7:AF7)</f>
        <v>55.456035127785775</v>
      </c>
      <c r="AL7">
        <f t="shared" si="8"/>
        <v>258.31747541858272</v>
      </c>
      <c r="AN7">
        <f t="shared" si="9"/>
        <v>340.61750947877636</v>
      </c>
      <c r="AO7">
        <f t="shared" si="9"/>
        <v>-17.030875473938817</v>
      </c>
      <c r="AP7">
        <f t="shared" si="9"/>
        <v>-8.5955343127170281</v>
      </c>
      <c r="AQ7">
        <f t="shared" si="9"/>
        <v>-108.64348011756925</v>
      </c>
      <c r="AR7">
        <f t="shared" si="9"/>
        <v>206.34761957455129</v>
      </c>
      <c r="AS7">
        <f t="shared" si="9"/>
        <v>-60.276293411271666</v>
      </c>
      <c r="AT7">
        <f t="shared" si="9"/>
        <v>39.931376723250928</v>
      </c>
      <c r="AU7">
        <f t="shared" si="9"/>
        <v>186.00270288653053</v>
      </c>
      <c r="AW7">
        <v>4</v>
      </c>
      <c r="AX7">
        <f>(R7*SUMPRODUCT(K8:$K$23, X8:$X$23)-$AZ$3*SUMPRODUCT(K7:$K$22, W8:$W$23))/Z7</f>
        <v>446.65329567646916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495.34080297782555</v>
      </c>
      <c r="P8">
        <f t="shared" si="22"/>
        <v>24.767040148891279</v>
      </c>
      <c r="Q8" s="4">
        <f t="shared" si="23"/>
        <v>12.5</v>
      </c>
      <c r="R8">
        <f t="shared" si="0"/>
        <v>100000</v>
      </c>
      <c r="S8">
        <f t="shared" si="1"/>
        <v>526.86919534213609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426.5480300316583</v>
      </c>
      <c r="AC8">
        <f t="shared" si="2"/>
        <v>497.29236906750498</v>
      </c>
      <c r="AE8">
        <f t="shared" si="3"/>
        <v>467.53388428542092</v>
      </c>
      <c r="AF8">
        <f t="shared" si="4"/>
        <v>-23.376694214271051</v>
      </c>
      <c r="AG8">
        <f t="shared" si="4"/>
        <v>-11.798288205684889</v>
      </c>
      <c r="AH8">
        <f t="shared" si="5"/>
        <v>-157.39386798416785</v>
      </c>
      <c r="AI8">
        <f t="shared" si="6"/>
        <v>274.96503388129713</v>
      </c>
      <c r="AJ8">
        <f t="shared" si="7"/>
        <v>-70.744339035846679</v>
      </c>
      <c r="AK8">
        <f t="shared" ref="AK8:AK23" si="24">G8*SUM(AB8:AB8, AE8:AF8)</f>
        <v>60.949365407196581</v>
      </c>
      <c r="AL8">
        <f t="shared" si="8"/>
        <v>265.17006025264703</v>
      </c>
      <c r="AN8">
        <f t="shared" si="9"/>
        <v>310.11296699856058</v>
      </c>
      <c r="AO8">
        <f t="shared" si="9"/>
        <v>-15.505648349928032</v>
      </c>
      <c r="AP8">
        <f t="shared" si="9"/>
        <v>-7.8257475745553284</v>
      </c>
      <c r="AQ8">
        <f t="shared" si="9"/>
        <v>-104.39859233422428</v>
      </c>
      <c r="AR8">
        <f t="shared" si="9"/>
        <v>182.38297873985294</v>
      </c>
      <c r="AS8">
        <f t="shared" si="9"/>
        <v>-46.924378348084183</v>
      </c>
      <c r="AT8">
        <f t="shared" si="9"/>
        <v>40.427419655355571</v>
      </c>
      <c r="AU8">
        <f t="shared" si="9"/>
        <v>175.88602004712433</v>
      </c>
      <c r="AW8">
        <v>5</v>
      </c>
      <c r="AX8">
        <f>(R8*SUMPRODUCT(K9:$K$23, X9:$X$23)-$AZ$3*SUMPRODUCT(K8:$K$22, W9:$W$23))/Z8</f>
        <v>526.86919534213609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495.34080297782555</v>
      </c>
      <c r="P9">
        <f t="shared" si="22"/>
        <v>24.767040148891279</v>
      </c>
      <c r="Q9" s="4">
        <f t="shared" si="23"/>
        <v>12.5</v>
      </c>
      <c r="R9">
        <f t="shared" si="0"/>
        <v>100000</v>
      </c>
      <c r="S9">
        <f t="shared" si="1"/>
        <v>596.53910438119499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497.29236906750498</v>
      </c>
      <c r="AC9">
        <f t="shared" si="2"/>
        <v>556.44137937599999</v>
      </c>
      <c r="AE9">
        <f t="shared" si="3"/>
        <v>462.04535066668035</v>
      </c>
      <c r="AF9">
        <f t="shared" si="4"/>
        <v>-23.102267533334018</v>
      </c>
      <c r="AG9">
        <f t="shared" si="4"/>
        <v>-11.659784230599824</v>
      </c>
      <c r="AH9">
        <f t="shared" si="5"/>
        <v>-164.16874422573991</v>
      </c>
      <c r="AI9">
        <f t="shared" si="6"/>
        <v>263.11455467700659</v>
      </c>
      <c r="AJ9">
        <f t="shared" si="7"/>
        <v>-59.149010308495008</v>
      </c>
      <c r="AK9">
        <f t="shared" si="24"/>
        <v>65.5364816540596</v>
      </c>
      <c r="AL9">
        <f t="shared" si="8"/>
        <v>269.50202602257116</v>
      </c>
      <c r="AN9">
        <f t="shared" si="9"/>
        <v>282.31425383292066</v>
      </c>
      <c r="AO9">
        <f t="shared" si="9"/>
        <v>-14.115712691646031</v>
      </c>
      <c r="AP9">
        <f t="shared" si="9"/>
        <v>-7.1242428479478281</v>
      </c>
      <c r="AQ9">
        <f t="shared" si="9"/>
        <v>-100.30871744927963</v>
      </c>
      <c r="AR9">
        <f t="shared" si="9"/>
        <v>160.76558084404715</v>
      </c>
      <c r="AS9">
        <f t="shared" si="9"/>
        <v>-36.140627075035496</v>
      </c>
      <c r="AT9">
        <f t="shared" si="9"/>
        <v>40.043434892926761</v>
      </c>
      <c r="AU9">
        <f t="shared" si="9"/>
        <v>164.66838866193839</v>
      </c>
      <c r="AW9">
        <v>6</v>
      </c>
      <c r="AX9">
        <f>(R9*SUMPRODUCT(K10:$K$23, X10:$X$23)-$AZ$3*SUMPRODUCT(K9:$K$22, W10:$W$23))/Z9</f>
        <v>596.53910438119499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495.34080297782555</v>
      </c>
      <c r="P10">
        <f t="shared" si="22"/>
        <v>24.767040148891279</v>
      </c>
      <c r="Q10" s="4">
        <f t="shared" si="23"/>
        <v>12.5</v>
      </c>
      <c r="R10">
        <f t="shared" si="0"/>
        <v>100000</v>
      </c>
      <c r="S10">
        <f t="shared" si="1"/>
        <v>656.10222792884645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556.44137937599999</v>
      </c>
      <c r="AC10">
        <f t="shared" si="2"/>
        <v>604.75181703213957</v>
      </c>
      <c r="AE10">
        <f t="shared" si="3"/>
        <v>456.57252467596533</v>
      </c>
      <c r="AF10">
        <f t="shared" si="4"/>
        <v>-22.828626233798268</v>
      </c>
      <c r="AG10">
        <f t="shared" si="4"/>
        <v>-11.521676639881115</v>
      </c>
      <c r="AH10">
        <f t="shared" si="5"/>
        <v>-172.07798730168139</v>
      </c>
      <c r="AI10">
        <f t="shared" si="6"/>
        <v>250.14423450060457</v>
      </c>
      <c r="AJ10">
        <f t="shared" si="7"/>
        <v>-48.310437656139584</v>
      </c>
      <c r="AK10">
        <f t="shared" si="24"/>
        <v>69.312969447271698</v>
      </c>
      <c r="AL10">
        <f t="shared" si="8"/>
        <v>271.1467662917367</v>
      </c>
      <c r="AN10">
        <f t="shared" si="9"/>
        <v>256.98000991467291</v>
      </c>
      <c r="AO10">
        <f t="shared" si="9"/>
        <v>-12.849000495733646</v>
      </c>
      <c r="AP10">
        <f t="shared" si="9"/>
        <v>-6.4849293751340955</v>
      </c>
      <c r="AQ10">
        <f t="shared" si="9"/>
        <v>-96.853403332289659</v>
      </c>
      <c r="AR10">
        <f t="shared" si="9"/>
        <v>140.79267671151553</v>
      </c>
      <c r="AS10">
        <f t="shared" si="9"/>
        <v>-27.191335608001978</v>
      </c>
      <c r="AT10">
        <f t="shared" si="9"/>
        <v>39.01252618829114</v>
      </c>
      <c r="AU10">
        <f t="shared" si="9"/>
        <v>152.6138672918047</v>
      </c>
      <c r="AW10">
        <v>7</v>
      </c>
      <c r="AX10">
        <f>(R10*SUMPRODUCT(K11:$K$23, X11:$X$23)-$AZ$3*SUMPRODUCT(K10:$K$22, W11:$W$23))/Z10</f>
        <v>656.10222792884645</v>
      </c>
    </row>
    <row r="11" spans="1:52" x14ac:dyDescent="0.25">
      <c r="A11" t="s">
        <v>33</v>
      </c>
      <c r="C11" s="7">
        <f>AU25</f>
        <v>735.59032395327381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495.34080297782555</v>
      </c>
      <c r="P11">
        <f t="shared" si="22"/>
        <v>24.767040148891279</v>
      </c>
      <c r="Q11" s="4">
        <f t="shared" si="23"/>
        <v>12.5</v>
      </c>
      <c r="R11">
        <f t="shared" si="0"/>
        <v>100000</v>
      </c>
      <c r="S11">
        <f t="shared" si="1"/>
        <v>706.83936151381386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604.75181703213957</v>
      </c>
      <c r="AC11">
        <f t="shared" si="2"/>
        <v>643.73279158396281</v>
      </c>
      <c r="AE11">
        <f t="shared" si="3"/>
        <v>451.11680991201519</v>
      </c>
      <c r="AF11">
        <f t="shared" si="4"/>
        <v>-22.555840495600762</v>
      </c>
      <c r="AG11">
        <f t="shared" si="4"/>
        <v>-11.38400085355501</v>
      </c>
      <c r="AH11">
        <f t="shared" si="5"/>
        <v>-179.67215941835215</v>
      </c>
      <c r="AI11">
        <f t="shared" si="6"/>
        <v>237.50480914450728</v>
      </c>
      <c r="AJ11">
        <f t="shared" si="7"/>
        <v>-38.980974551823238</v>
      </c>
      <c r="AK11">
        <f t="shared" si="24"/>
        <v>72.331895051398789</v>
      </c>
      <c r="AL11">
        <f t="shared" si="8"/>
        <v>270.85572964408283</v>
      </c>
      <c r="AN11">
        <f t="shared" si="9"/>
        <v>233.89446558485267</v>
      </c>
      <c r="AO11">
        <f t="shared" si="9"/>
        <v>-11.694723279242634</v>
      </c>
      <c r="AP11">
        <f t="shared" si="9"/>
        <v>-5.9023621761713425</v>
      </c>
      <c r="AQ11">
        <f t="shared" si="9"/>
        <v>-93.156191000349239</v>
      </c>
      <c r="AR11">
        <f t="shared" si="9"/>
        <v>123.14118912908945</v>
      </c>
      <c r="AS11">
        <f t="shared" si="9"/>
        <v>-20.210805739102653</v>
      </c>
      <c r="AT11">
        <f t="shared" si="9"/>
        <v>37.502548267013644</v>
      </c>
      <c r="AU11">
        <f t="shared" si="9"/>
        <v>140.43293165700044</v>
      </c>
      <c r="AW11">
        <v>8</v>
      </c>
      <c r="AX11">
        <f>(R11*SUMPRODUCT(K12:$K$23, X12:$X$23)-$AZ$3*SUMPRODUCT(K11:$K$22, W12:$W$23))/Z11</f>
        <v>706.83936151381386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495.34080297782555</v>
      </c>
      <c r="P12">
        <f t="shared" si="22"/>
        <v>24.767040148891279</v>
      </c>
      <c r="Q12" s="4">
        <f t="shared" si="23"/>
        <v>12.5</v>
      </c>
      <c r="R12">
        <f t="shared" si="0"/>
        <v>100000</v>
      </c>
      <c r="S12">
        <f t="shared" si="1"/>
        <v>749.12062700628314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643.73279158396281</v>
      </c>
      <c r="AC12">
        <f t="shared" si="2"/>
        <v>674.00525268254773</v>
      </c>
      <c r="AE12">
        <f t="shared" si="3"/>
        <v>445.67228699770561</v>
      </c>
      <c r="AF12">
        <f t="shared" si="4"/>
        <v>-22.283614349885283</v>
      </c>
      <c r="AG12">
        <f t="shared" si="4"/>
        <v>-11.246607495245465</v>
      </c>
      <c r="AH12">
        <f t="shared" si="5"/>
        <v>-188.42679819195374</v>
      </c>
      <c r="AI12">
        <f t="shared" si="6"/>
        <v>223.71526696062111</v>
      </c>
      <c r="AJ12">
        <f t="shared" si="7"/>
        <v>-30.272461098584927</v>
      </c>
      <c r="AK12">
        <f t="shared" si="24"/>
        <v>74.698502496224833</v>
      </c>
      <c r="AL12">
        <f t="shared" si="8"/>
        <v>268.14130835826103</v>
      </c>
      <c r="AN12">
        <f t="shared" si="9"/>
        <v>212.85699734364661</v>
      </c>
      <c r="AO12">
        <f t="shared" si="9"/>
        <v>-10.642849867182333</v>
      </c>
      <c r="AP12">
        <f t="shared" si="9"/>
        <v>-5.3714784867312702</v>
      </c>
      <c r="AQ12">
        <f t="shared" si="9"/>
        <v>-89.994293233725386</v>
      </c>
      <c r="AR12">
        <f t="shared" si="9"/>
        <v>106.84837575600763</v>
      </c>
      <c r="AS12">
        <f t="shared" si="9"/>
        <v>-14.458393217705975</v>
      </c>
      <c r="AT12">
        <f t="shared" si="9"/>
        <v>35.676660656926074</v>
      </c>
      <c r="AU12">
        <f t="shared" si="9"/>
        <v>128.06664319522773</v>
      </c>
      <c r="AW12">
        <v>9</v>
      </c>
      <c r="AX12">
        <f>(R12*SUMPRODUCT(K13:$K$23, X13:$X$23)-$AZ$3*SUMPRODUCT(K12:$K$22, W13:$W$23))/Z12</f>
        <v>749.12062700628314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495.34080297782555</v>
      </c>
      <c r="P13">
        <f t="shared" si="22"/>
        <v>24.767040148891279</v>
      </c>
      <c r="Q13" s="4">
        <f t="shared" si="23"/>
        <v>12.5</v>
      </c>
      <c r="R13">
        <f t="shared" si="0"/>
        <v>100000</v>
      </c>
      <c r="S13">
        <f t="shared" si="1"/>
        <v>783.61477403594961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674.00525268254773</v>
      </c>
      <c r="AC13">
        <f t="shared" si="2"/>
        <v>696.44040309903858</v>
      </c>
      <c r="AE13">
        <f t="shared" si="3"/>
        <v>440.23589131750077</v>
      </c>
      <c r="AF13">
        <f t="shared" si="4"/>
        <v>-22.011794565875043</v>
      </c>
      <c r="AG13">
        <f t="shared" si="4"/>
        <v>-11.10941922891643</v>
      </c>
      <c r="AH13">
        <f t="shared" si="5"/>
        <v>-197.77753101264898</v>
      </c>
      <c r="AI13">
        <f t="shared" si="6"/>
        <v>209.33714651006034</v>
      </c>
      <c r="AJ13">
        <f t="shared" si="7"/>
        <v>-22.435150416490842</v>
      </c>
      <c r="AK13">
        <f t="shared" si="24"/>
        <v>76.456054460392139</v>
      </c>
      <c r="AL13">
        <f t="shared" si="8"/>
        <v>263.35805055396162</v>
      </c>
      <c r="AN13">
        <f t="shared" si="9"/>
        <v>193.68639485392248</v>
      </c>
      <c r="AO13">
        <f t="shared" si="9"/>
        <v>-9.6843197426961254</v>
      </c>
      <c r="AP13">
        <f t="shared" si="9"/>
        <v>-4.88770543657881</v>
      </c>
      <c r="AQ13">
        <f t="shared" si="9"/>
        <v>-87.014297835436423</v>
      </c>
      <c r="AR13">
        <f t="shared" si="9"/>
        <v>92.100071839211139</v>
      </c>
      <c r="AS13">
        <f t="shared" si="9"/>
        <v>-9.8705795867099617</v>
      </c>
      <c r="AT13">
        <f t="shared" si="9"/>
        <v>33.637642557654473</v>
      </c>
      <c r="AU13">
        <f t="shared" si="9"/>
        <v>115.86713481015565</v>
      </c>
      <c r="AW13">
        <v>10</v>
      </c>
      <c r="AX13">
        <f>(R13*SUMPRODUCT(K14:$K$23, X14:$X$23)-$AZ$3*SUMPRODUCT(K13:$K$22, W14:$W$23))/Z13</f>
        <v>783.61477403594961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495.34080297782555</v>
      </c>
      <c r="P14">
        <f t="shared" si="22"/>
        <v>24.767040148891279</v>
      </c>
      <c r="Q14" s="4">
        <f t="shared" si="23"/>
        <v>12.5</v>
      </c>
      <c r="R14">
        <f t="shared" si="0"/>
        <v>100000</v>
      </c>
      <c r="S14">
        <f t="shared" si="1"/>
        <v>810.89172876037253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696.44040309903858</v>
      </c>
      <c r="AC14">
        <f t="shared" si="2"/>
        <v>711.79053536719084</v>
      </c>
      <c r="AE14">
        <f t="shared" si="3"/>
        <v>434.80391134312777</v>
      </c>
      <c r="AF14">
        <f t="shared" si="4"/>
        <v>-21.740195567156391</v>
      </c>
      <c r="AG14">
        <f t="shared" si="4"/>
        <v>-10.972342393591191</v>
      </c>
      <c r="AH14">
        <f t="shared" si="5"/>
        <v>-207.861144288595</v>
      </c>
      <c r="AI14">
        <f t="shared" si="6"/>
        <v>194.2302290937852</v>
      </c>
      <c r="AJ14">
        <f t="shared" si="7"/>
        <v>-15.350132268152265</v>
      </c>
      <c r="AK14">
        <f t="shared" si="24"/>
        <v>77.665288321250699</v>
      </c>
      <c r="AL14">
        <f t="shared" si="8"/>
        <v>256.54538514688363</v>
      </c>
      <c r="AN14">
        <f t="shared" si="9"/>
        <v>176.21727377568445</v>
      </c>
      <c r="AO14">
        <f t="shared" si="9"/>
        <v>-8.8108636887842238</v>
      </c>
      <c r="AP14">
        <f t="shared" si="9"/>
        <v>-4.4468695269076441</v>
      </c>
      <c r="AQ14">
        <f t="shared" si="9"/>
        <v>-84.241938066478525</v>
      </c>
      <c r="AR14">
        <f t="shared" si="9"/>
        <v>78.71760249351405</v>
      </c>
      <c r="AS14">
        <f t="shared" si="9"/>
        <v>-6.2210996493435946</v>
      </c>
      <c r="AT14">
        <f t="shared" si="9"/>
        <v>31.476178152806337</v>
      </c>
      <c r="AU14">
        <f t="shared" si="9"/>
        <v>103.97268099697679</v>
      </c>
      <c r="AW14">
        <v>11</v>
      </c>
      <c r="AX14">
        <f>(R14*SUMPRODUCT(K15:$K$23, X15:$X$23)-$AZ$3*SUMPRODUCT(K14:$K$22, W15:$W$23))/Z14</f>
        <v>810.89172876037253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495.34080297782555</v>
      </c>
      <c r="P15">
        <f t="shared" si="22"/>
        <v>24.767040148891279</v>
      </c>
      <c r="Q15" s="4">
        <f t="shared" si="23"/>
        <v>12.5</v>
      </c>
      <c r="R15">
        <f t="shared" si="0"/>
        <v>100000</v>
      </c>
      <c r="S15">
        <f t="shared" si="1"/>
        <v>831.61859930870355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711.79053536719084</v>
      </c>
      <c r="AC15">
        <f t="shared" si="2"/>
        <v>720.86831475804797</v>
      </c>
      <c r="AE15">
        <f t="shared" si="3"/>
        <v>429.37410270807817</v>
      </c>
      <c r="AF15">
        <f t="shared" si="4"/>
        <v>-21.468705135403912</v>
      </c>
      <c r="AG15">
        <f t="shared" si="4"/>
        <v>-10.83532035234183</v>
      </c>
      <c r="AH15">
        <f t="shared" si="5"/>
        <v>-218.38893850760331</v>
      </c>
      <c r="AI15">
        <f t="shared" si="6"/>
        <v>178.68113871272908</v>
      </c>
      <c r="AJ15">
        <f t="shared" si="7"/>
        <v>-9.0777793908571311</v>
      </c>
      <c r="AK15">
        <f t="shared" si="24"/>
        <v>78.378715305790564</v>
      </c>
      <c r="AL15">
        <f t="shared" si="8"/>
        <v>247.98207462766251</v>
      </c>
      <c r="AN15">
        <f t="shared" si="9"/>
        <v>160.29953022376401</v>
      </c>
      <c r="AO15">
        <f t="shared" si="9"/>
        <v>-8.0149765111882019</v>
      </c>
      <c r="AP15">
        <f t="shared" si="9"/>
        <v>-4.0451828634976188</v>
      </c>
      <c r="AQ15">
        <f t="shared" si="9"/>
        <v>-81.53180182046566</v>
      </c>
      <c r="AR15">
        <f t="shared" si="9"/>
        <v>66.707569028612511</v>
      </c>
      <c r="AS15">
        <f t="shared" si="9"/>
        <v>-3.3890347895962836</v>
      </c>
      <c r="AT15">
        <f t="shared" si="9"/>
        <v>29.261362443189547</v>
      </c>
      <c r="AU15">
        <f t="shared" si="9"/>
        <v>92.579896682205785</v>
      </c>
      <c r="AW15">
        <v>12</v>
      </c>
      <c r="AX15">
        <f>(R15*SUMPRODUCT(K16:$K$23, X16:$X$23)-$AZ$3*SUMPRODUCT(K15:$K$22, W16:$W$23))/Z15</f>
        <v>831.61859930870355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495.34080297782555</v>
      </c>
      <c r="P16">
        <f t="shared" si="22"/>
        <v>24.767040148891279</v>
      </c>
      <c r="Q16" s="4">
        <f t="shared" si="23"/>
        <v>12.5</v>
      </c>
      <c r="R16">
        <f t="shared" si="0"/>
        <v>100000</v>
      </c>
      <c r="S16">
        <f t="shared" si="1"/>
        <v>845.81187973866452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720.86831475804797</v>
      </c>
      <c r="AC16">
        <f t="shared" si="2"/>
        <v>723.88674894802</v>
      </c>
      <c r="AE16">
        <f t="shared" si="3"/>
        <v>423.93663659549156</v>
      </c>
      <c r="AF16">
        <f t="shared" si="4"/>
        <v>-21.196831829774581</v>
      </c>
      <c r="AG16">
        <f t="shared" si="4"/>
        <v>-10.698105073489916</v>
      </c>
      <c r="AH16">
        <f t="shared" si="5"/>
        <v>-230.89660262795189</v>
      </c>
      <c r="AI16">
        <f t="shared" si="6"/>
        <v>161.14509706427521</v>
      </c>
      <c r="AJ16">
        <f t="shared" si="7"/>
        <v>-3.0184341899720266</v>
      </c>
      <c r="AK16">
        <f t="shared" si="24"/>
        <v>78.652568366663559</v>
      </c>
      <c r="AL16">
        <f t="shared" si="8"/>
        <v>236.77923124096674</v>
      </c>
      <c r="AN16">
        <f t="shared" si="9"/>
        <v>145.79368718239854</v>
      </c>
      <c r="AO16">
        <f t="shared" si="9"/>
        <v>-7.2896843591199287</v>
      </c>
      <c r="AP16">
        <f t="shared" si="9"/>
        <v>-3.679125722783561</v>
      </c>
      <c r="AQ16">
        <f t="shared" si="9"/>
        <v>-79.406364416526571</v>
      </c>
      <c r="AR16">
        <f t="shared" si="9"/>
        <v>55.418512683968487</v>
      </c>
      <c r="AS16">
        <f t="shared" si="9"/>
        <v>-1.0380528882983504</v>
      </c>
      <c r="AT16">
        <f t="shared" si="9"/>
        <v>27.048966658390267</v>
      </c>
      <c r="AU16">
        <f t="shared" si="9"/>
        <v>81.429426454060405</v>
      </c>
      <c r="AW16">
        <v>13</v>
      </c>
      <c r="AX16">
        <f>(R16*SUMPRODUCT(K17:$K$23, X17:$X$23)-$AZ$3*SUMPRODUCT(K16:$K$22, W17:$W$23))/Z16</f>
        <v>845.81187973866452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495.34080297782555</v>
      </c>
      <c r="P17">
        <f t="shared" si="22"/>
        <v>24.767040148891279</v>
      </c>
      <c r="Q17" s="4">
        <f t="shared" si="23"/>
        <v>12.5</v>
      </c>
      <c r="R17">
        <f t="shared" si="0"/>
        <v>100000</v>
      </c>
      <c r="S17">
        <f t="shared" si="1"/>
        <v>853.62106745500307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723.88674894802</v>
      </c>
      <c r="AC17">
        <f t="shared" si="2"/>
        <v>721.17136489821735</v>
      </c>
      <c r="AE17">
        <f t="shared" si="3"/>
        <v>418.48264598053379</v>
      </c>
      <c r="AF17">
        <f t="shared" si="4"/>
        <v>-20.924132299026692</v>
      </c>
      <c r="AG17">
        <f t="shared" si="4"/>
        <v>-10.56047279632412</v>
      </c>
      <c r="AH17">
        <f t="shared" si="5"/>
        <v>-245.20981144717234</v>
      </c>
      <c r="AI17">
        <f t="shared" si="6"/>
        <v>141.78822943801066</v>
      </c>
      <c r="AJ17">
        <f t="shared" si="7"/>
        <v>2.7153840498026511</v>
      </c>
      <c r="AK17">
        <f t="shared" si="24"/>
        <v>78.501168384066915</v>
      </c>
      <c r="AL17">
        <f t="shared" si="8"/>
        <v>223.00478187188023</v>
      </c>
      <c r="AN17">
        <f t="shared" si="9"/>
        <v>132.57345956885288</v>
      </c>
      <c r="AO17">
        <f t="shared" si="9"/>
        <v>-6.628672978442645</v>
      </c>
      <c r="AP17">
        <f t="shared" si="9"/>
        <v>-3.345511281623303</v>
      </c>
      <c r="AQ17">
        <f t="shared" si="9"/>
        <v>-77.681388549837038</v>
      </c>
      <c r="AR17">
        <f t="shared" si="9"/>
        <v>44.917886758949912</v>
      </c>
      <c r="AS17">
        <f t="shared" si="9"/>
        <v>0.86022171050114471</v>
      </c>
      <c r="AT17">
        <f t="shared" si="9"/>
        <v>24.868824484915223</v>
      </c>
      <c r="AU17">
        <f t="shared" si="9"/>
        <v>70.646932954366278</v>
      </c>
      <c r="AW17">
        <v>14</v>
      </c>
      <c r="AX17">
        <f>(R17*SUMPRODUCT(K18:$K$23, X18:$X$23)-$AZ$3*SUMPRODUCT(K17:$K$22, W18:$W$23))/Z17</f>
        <v>853.62106745500307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495.34080297782555</v>
      </c>
      <c r="P18">
        <f t="shared" si="22"/>
        <v>24.767040148891279</v>
      </c>
      <c r="Q18" s="4">
        <f t="shared" si="23"/>
        <v>12.5</v>
      </c>
      <c r="R18">
        <f t="shared" si="0"/>
        <v>100000</v>
      </c>
      <c r="S18">
        <f t="shared" si="1"/>
        <v>815.75669346246639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721.17136489821735</v>
      </c>
      <c r="AC18">
        <f t="shared" si="2"/>
        <v>679.21180228196124</v>
      </c>
      <c r="AE18">
        <f t="shared" si="3"/>
        <v>412.42851236236004</v>
      </c>
      <c r="AF18">
        <f t="shared" si="4"/>
        <v>-20.621425618118003</v>
      </c>
      <c r="AG18">
        <f t="shared" si="4"/>
        <v>-10.407695819801635</v>
      </c>
      <c r="AH18">
        <f t="shared" si="5"/>
        <v>-377.37798847394822</v>
      </c>
      <c r="AI18">
        <f t="shared" si="6"/>
        <v>4.0214024504921895</v>
      </c>
      <c r="AJ18">
        <f t="shared" si="7"/>
        <v>41.959562616256108</v>
      </c>
      <c r="AK18">
        <f t="shared" si="24"/>
        <v>77.908491614972164</v>
      </c>
      <c r="AL18">
        <f t="shared" si="8"/>
        <v>123.88945668172046</v>
      </c>
      <c r="AN18">
        <f t="shared" si="9"/>
        <v>120.35639892737977</v>
      </c>
      <c r="AO18">
        <f t="shared" si="9"/>
        <v>-6.0178199463689888</v>
      </c>
      <c r="AP18">
        <f t="shared" si="9"/>
        <v>-3.0372119105633129</v>
      </c>
      <c r="AQ18">
        <f t="shared" si="9"/>
        <v>-110.12782667963731</v>
      </c>
      <c r="AR18">
        <f t="shared" si="9"/>
        <v>1.1735403908101687</v>
      </c>
      <c r="AS18">
        <f t="shared" si="9"/>
        <v>12.244793232489871</v>
      </c>
      <c r="AT18">
        <f t="shared" si="9"/>
        <v>22.735541349778359</v>
      </c>
      <c r="AU18">
        <f t="shared" si="9"/>
        <v>36.153874973078395</v>
      </c>
      <c r="AW18">
        <v>15</v>
      </c>
      <c r="AX18">
        <f>(R18*SUMPRODUCT(K19:$K$23, X19:$X$23)-$AZ$3*SUMPRODUCT(K18:$K$22, W19:$W$23))/Z18</f>
        <v>815.75669346246639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495.34080297782555</v>
      </c>
      <c r="P19">
        <f t="shared" si="22"/>
        <v>24.767040148891279</v>
      </c>
      <c r="Q19" s="4">
        <f t="shared" si="23"/>
        <v>12.5</v>
      </c>
      <c r="R19">
        <f t="shared" si="0"/>
        <v>100000</v>
      </c>
      <c r="S19">
        <f t="shared" si="1"/>
        <v>734.65094165578512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679.21180228196124</v>
      </c>
      <c r="AC19">
        <f t="shared" si="2"/>
        <v>601.75705121535748</v>
      </c>
      <c r="AE19">
        <f t="shared" si="3"/>
        <v>405.73666219602325</v>
      </c>
      <c r="AF19">
        <f t="shared" si="4"/>
        <v>-20.286833109801165</v>
      </c>
      <c r="AG19">
        <f t="shared" si="4"/>
        <v>-10.238825969839056</v>
      </c>
      <c r="AH19">
        <f t="shared" si="5"/>
        <v>-518.34313411650294</v>
      </c>
      <c r="AI19">
        <f t="shared" si="6"/>
        <v>-143.13213100011995</v>
      </c>
      <c r="AJ19">
        <f t="shared" si="7"/>
        <v>77.454751066603762</v>
      </c>
      <c r="AK19">
        <f t="shared" si="24"/>
        <v>74.526314195772841</v>
      </c>
      <c r="AL19">
        <f t="shared" si="8"/>
        <v>8.8489342622566483</v>
      </c>
      <c r="AN19">
        <f t="shared" si="9"/>
        <v>109.0702032698595</v>
      </c>
      <c r="AO19">
        <f t="shared" si="9"/>
        <v>-5.4535101634929761</v>
      </c>
      <c r="AP19">
        <f t="shared" si="9"/>
        <v>-2.7524030580098953</v>
      </c>
      <c r="AQ19">
        <f t="shared" si="9"/>
        <v>-139.34109551655189</v>
      </c>
      <c r="AR19">
        <f t="shared" si="9"/>
        <v>-38.476805468195266</v>
      </c>
      <c r="AS19">
        <f t="shared" si="9"/>
        <v>20.821400258301928</v>
      </c>
      <c r="AT19">
        <f t="shared" si="9"/>
        <v>20.034177326472893</v>
      </c>
      <c r="AU19">
        <f t="shared" si="9"/>
        <v>2.3787721165795519</v>
      </c>
      <c r="AW19">
        <v>16</v>
      </c>
      <c r="AX19">
        <f>(R19*SUMPRODUCT(K20:$K$23, X20:$X$23)-$AZ$3*SUMPRODUCT(K19:$K$22, W20:$W$23))/Z19</f>
        <v>734.65094165578512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495.34080297782555</v>
      </c>
      <c r="P20">
        <f t="shared" si="22"/>
        <v>24.767040148891279</v>
      </c>
      <c r="Q20" s="4">
        <f t="shared" si="23"/>
        <v>12.5</v>
      </c>
      <c r="R20">
        <f t="shared" si="0"/>
        <v>100000</v>
      </c>
      <c r="S20">
        <f t="shared" si="1"/>
        <v>613.31741798194457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601.75705121535748</v>
      </c>
      <c r="AC20">
        <f t="shared" si="2"/>
        <v>493.2723736981942</v>
      </c>
      <c r="AE20">
        <f t="shared" si="3"/>
        <v>398.387403505365</v>
      </c>
      <c r="AF20">
        <f t="shared" si="4"/>
        <v>-19.919370175268252</v>
      </c>
      <c r="AG20">
        <f t="shared" si="4"/>
        <v>-10.053366316442924</v>
      </c>
      <c r="AH20">
        <f t="shared" si="5"/>
        <v>-664.57114958191244</v>
      </c>
      <c r="AI20">
        <f t="shared" si="6"/>
        <v>-296.15648256825858</v>
      </c>
      <c r="AJ20">
        <f t="shared" si="7"/>
        <v>108.48467751716328</v>
      </c>
      <c r="AK20">
        <f t="shared" si="24"/>
        <v>68.615755918181804</v>
      </c>
      <c r="AL20">
        <f t="shared" si="8"/>
        <v>-119.0560491329135</v>
      </c>
      <c r="AN20">
        <f t="shared" si="9"/>
        <v>98.65266809846527</v>
      </c>
      <c r="AO20">
        <f t="shared" si="9"/>
        <v>-4.9326334049232639</v>
      </c>
      <c r="AP20">
        <f t="shared" si="9"/>
        <v>-2.4895149840624362</v>
      </c>
      <c r="AQ20">
        <f t="shared" si="9"/>
        <v>-164.56774604480441</v>
      </c>
      <c r="AR20">
        <f t="shared" si="9"/>
        <v>-73.337226335324814</v>
      </c>
      <c r="AS20">
        <f t="shared" si="9"/>
        <v>26.86405943235507</v>
      </c>
      <c r="AT20">
        <f t="shared" si="9"/>
        <v>16.991318840306995</v>
      </c>
      <c r="AU20">
        <f t="shared" si="9"/>
        <v>-29.481848062662753</v>
      </c>
      <c r="AW20">
        <v>17</v>
      </c>
      <c r="AX20">
        <f>(R20*SUMPRODUCT(K21:$K$23, X21:$X$23)-$AZ$3*SUMPRODUCT(K20:$K$22, W21:$W$23))/Z20</f>
        <v>613.31741798194457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495.34080297782555</v>
      </c>
      <c r="P21">
        <f t="shared" si="22"/>
        <v>24.767040148891279</v>
      </c>
      <c r="Q21" s="4">
        <f t="shared" si="23"/>
        <v>12.5</v>
      </c>
      <c r="R21">
        <f t="shared" si="0"/>
        <v>100000</v>
      </c>
      <c r="S21">
        <f t="shared" si="1"/>
        <v>450.89167874975305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493.2723736981942</v>
      </c>
      <c r="AC21">
        <f t="shared" si="2"/>
        <v>355.28169528252801</v>
      </c>
      <c r="AE21">
        <f t="shared" si="3"/>
        <v>390.30554015223538</v>
      </c>
      <c r="AF21">
        <f t="shared" si="4"/>
        <v>-19.515277007611772</v>
      </c>
      <c r="AG21">
        <f t="shared" si="4"/>
        <v>-9.8494192737062853</v>
      </c>
      <c r="AH21">
        <f t="shared" si="5"/>
        <v>-827.30703657768083</v>
      </c>
      <c r="AI21">
        <f t="shared" si="6"/>
        <v>-466.36619270676351</v>
      </c>
      <c r="AJ21">
        <f t="shared" si="7"/>
        <v>137.9906784156662</v>
      </c>
      <c r="AK21">
        <f t="shared" si="24"/>
        <v>60.484384578997251</v>
      </c>
      <c r="AL21">
        <f t="shared" si="8"/>
        <v>-267.89112971210005</v>
      </c>
      <c r="AN21">
        <f t="shared" si="9"/>
        <v>89.032654094143766</v>
      </c>
      <c r="AO21">
        <f t="shared" si="9"/>
        <v>-4.4516327047071886</v>
      </c>
      <c r="AP21">
        <f t="shared" si="9"/>
        <v>-2.2467524772567899</v>
      </c>
      <c r="AQ21">
        <f t="shared" si="9"/>
        <v>-188.71712963270357</v>
      </c>
      <c r="AR21">
        <f t="shared" si="9"/>
        <v>-106.38286072052381</v>
      </c>
      <c r="AS21">
        <f t="shared" si="9"/>
        <v>31.477073922154201</v>
      </c>
      <c r="AT21">
        <f t="shared" si="9"/>
        <v>13.797101850562045</v>
      </c>
      <c r="AU21">
        <f t="shared" si="9"/>
        <v>-61.108684947807554</v>
      </c>
      <c r="AW21">
        <v>18</v>
      </c>
      <c r="AX21">
        <f>(R21*SUMPRODUCT(K22:$K$23, X22:$X$23)-$AZ$3*SUMPRODUCT(K21:$K$22, W22:$W$23))/Z21</f>
        <v>450.89167874975305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495.34080297782555</v>
      </c>
      <c r="P22">
        <f t="shared" si="22"/>
        <v>24.767040148891279</v>
      </c>
      <c r="Q22" s="4">
        <f t="shared" si="23"/>
        <v>12.5</v>
      </c>
      <c r="R22">
        <f t="shared" si="0"/>
        <v>100000</v>
      </c>
      <c r="S22">
        <f t="shared" si="1"/>
        <v>246.47869947969309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355.28169528252801</v>
      </c>
      <c r="AC22">
        <f t="shared" si="2"/>
        <v>189.79347762709838</v>
      </c>
      <c r="AE22">
        <f t="shared" si="3"/>
        <v>381.42222352770239</v>
      </c>
      <c r="AF22">
        <f t="shared" si="4"/>
        <v>-19.07111117638512</v>
      </c>
      <c r="AG22">
        <f t="shared" si="4"/>
        <v>-9.625247436580981</v>
      </c>
      <c r="AH22">
        <f t="shared" si="5"/>
        <v>-1005.4211551059354</v>
      </c>
      <c r="AI22">
        <f t="shared" si="6"/>
        <v>-652.69529019119909</v>
      </c>
      <c r="AJ22">
        <f t="shared" si="7"/>
        <v>165.48821765542962</v>
      </c>
      <c r="AK22">
        <f t="shared" si="24"/>
        <v>50.234296534369172</v>
      </c>
      <c r="AL22">
        <f t="shared" si="8"/>
        <v>-436.97277600140035</v>
      </c>
      <c r="AN22">
        <f t="shared" si="9"/>
        <v>80.147866225451523</v>
      </c>
      <c r="AO22">
        <f t="shared" si="9"/>
        <v>-4.0073933112725761</v>
      </c>
      <c r="AP22">
        <f t="shared" si="9"/>
        <v>-2.0225435130628493</v>
      </c>
      <c r="AQ22">
        <f t="shared" si="9"/>
        <v>-211.26813087705892</v>
      </c>
      <c r="AR22">
        <f t="shared" si="9"/>
        <v>-137.15020147594282</v>
      </c>
      <c r="AS22">
        <f t="shared" si="9"/>
        <v>34.773871873180084</v>
      </c>
      <c r="AT22">
        <f t="shared" si="9"/>
        <v>10.555681945663729</v>
      </c>
      <c r="AU22">
        <f t="shared" si="9"/>
        <v>-91.82064765709903</v>
      </c>
      <c r="AW22">
        <v>19</v>
      </c>
      <c r="AX22">
        <f>(R22*SUMPRODUCT(K23:$K$23, X23:$X$23)-$AZ$3*SUMPRODUCT(K22:$K$22, W23:$W$23))/Z22</f>
        <v>246.47869947969309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495.34080297782555</v>
      </c>
      <c r="P23">
        <f t="shared" si="22"/>
        <v>24.767040148891279</v>
      </c>
      <c r="Q23" s="4">
        <f t="shared" si="23"/>
        <v>12.5</v>
      </c>
      <c r="R23">
        <f t="shared" si="0"/>
        <v>100000</v>
      </c>
      <c r="S23">
        <f t="shared" si="1"/>
        <v>252.92800495411191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189.79347762709838</v>
      </c>
      <c r="AC23">
        <f t="shared" si="2"/>
        <v>189.79347762709838</v>
      </c>
      <c r="AE23">
        <f t="shared" si="3"/>
        <v>371.69649768445896</v>
      </c>
      <c r="AF23">
        <f t="shared" si="4"/>
        <v>-18.58482488422295</v>
      </c>
      <c r="AG23">
        <f t="shared" si="4"/>
        <v>-9.3798172755490317</v>
      </c>
      <c r="AH23">
        <f t="shared" si="5"/>
        <v>-1193.4214933291209</v>
      </c>
      <c r="AI23">
        <f t="shared" si="6"/>
        <v>-849.68963780443391</v>
      </c>
      <c r="AJ23">
        <f t="shared" si="7"/>
        <v>0</v>
      </c>
      <c r="AK23">
        <f t="shared" si="24"/>
        <v>38.003360529913415</v>
      </c>
      <c r="AL23">
        <f t="shared" si="8"/>
        <v>-811.68627727452053</v>
      </c>
      <c r="AN23">
        <f t="shared" si="9"/>
        <v>71.947516411971591</v>
      </c>
      <c r="AO23">
        <f t="shared" si="9"/>
        <v>-3.5973758205985802</v>
      </c>
      <c r="AP23">
        <f t="shared" si="9"/>
        <v>-1.8156064465981516</v>
      </c>
      <c r="AQ23">
        <f t="shared" si="9"/>
        <v>-231.00490053739517</v>
      </c>
      <c r="AR23">
        <f t="shared" si="9"/>
        <v>-164.47036639262029</v>
      </c>
      <c r="AS23">
        <f t="shared" si="9"/>
        <v>0</v>
      </c>
      <c r="AT23">
        <f t="shared" si="9"/>
        <v>7.3561290527875229</v>
      </c>
      <c r="AU23">
        <f t="shared" si="9"/>
        <v>-157.11423733983278</v>
      </c>
      <c r="AW23">
        <v>20</v>
      </c>
      <c r="AX23">
        <f>(R23*SUMPRODUCT(K$23:$K24, X$23:$X24)-$AZ$3*SUMPRODUCT(K$22:$K23, W$23:$W24))/Z23</f>
        <v>252.92800495411191</v>
      </c>
    </row>
    <row r="25" spans="5:50" x14ac:dyDescent="0.25">
      <c r="AN25" s="8">
        <f t="shared" ref="AN25:AU25" si="25">SUM(AN3:AN23)</f>
        <v>4294.8011479162988</v>
      </c>
      <c r="AO25" s="8">
        <f t="shared" si="25"/>
        <v>-586.24565962918439</v>
      </c>
      <c r="AP25" s="8">
        <f t="shared" si="25"/>
        <v>-720.83692653286732</v>
      </c>
      <c r="AQ25" s="8">
        <f t="shared" si="25"/>
        <v>-2403.3193356073029</v>
      </c>
      <c r="AR25" s="8">
        <f t="shared" si="25"/>
        <v>584.39922614694501</v>
      </c>
      <c r="AS25" s="8">
        <f t="shared" si="25"/>
        <v>-392.47557407468236</v>
      </c>
      <c r="AT25" s="8">
        <f t="shared" si="25"/>
        <v>543.6666718810111</v>
      </c>
      <c r="AU25" s="9">
        <f t="shared" si="25"/>
        <v>735.59032395327381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2078.8435793711956</v>
      </c>
      <c r="K3">
        <v>1</v>
      </c>
      <c r="L3" s="2">
        <v>0</v>
      </c>
      <c r="O3">
        <f>$C$3</f>
        <v>2078.8435793711956</v>
      </c>
      <c r="P3">
        <f>O3*B5</f>
        <v>1663.0748634969566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2078.8435793711956</v>
      </c>
      <c r="AF3">
        <f t="shared" ref="AF3:AG23" si="4">-$Z3*P3</f>
        <v>-1663.0748634969566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-209.18825482576108</v>
      </c>
      <c r="AJ3">
        <f t="shared" ref="AJ3:AJ23" si="7">AB3-AC3</f>
        <v>0</v>
      </c>
      <c r="AL3">
        <f t="shared" ref="AL3:AL23" si="8">SUM(AI3:AK3)</f>
        <v>-209.18825482576108</v>
      </c>
      <c r="AN3">
        <f t="shared" ref="AN3:AU23" si="9">AE3*$K3</f>
        <v>2078.8435793711956</v>
      </c>
      <c r="AO3">
        <f t="shared" si="9"/>
        <v>-1663.0748634969566</v>
      </c>
      <c r="AP3">
        <f t="shared" si="9"/>
        <v>-624.95697070000006</v>
      </c>
      <c r="AQ3">
        <f t="shared" si="9"/>
        <v>0</v>
      </c>
      <c r="AR3">
        <f t="shared" si="9"/>
        <v>-209.18825482576108</v>
      </c>
      <c r="AS3">
        <f t="shared" si="9"/>
        <v>0</v>
      </c>
      <c r="AT3">
        <f t="shared" si="9"/>
        <v>0</v>
      </c>
      <c r="AU3">
        <f t="shared" si="9"/>
        <v>-209.18825482576108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1168.3483738221912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</v>
      </c>
      <c r="S4">
        <f t="shared" si="1"/>
        <v>964.80948806873744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952.90490254621182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-952.90490254621182</v>
      </c>
      <c r="AK4">
        <f>H4*SUM(AB4, AE4:AF4)</f>
        <v>0</v>
      </c>
      <c r="AL4">
        <f t="shared" si="8"/>
        <v>-1186.7843025462118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-215.44347127597251</v>
      </c>
      <c r="AR4">
        <f t="shared" si="9"/>
        <v>-215.44347127597251</v>
      </c>
      <c r="AS4">
        <f t="shared" si="9"/>
        <v>-877.79060490341669</v>
      </c>
      <c r="AT4">
        <f t="shared" si="9"/>
        <v>0</v>
      </c>
      <c r="AU4">
        <f t="shared" si="9"/>
        <v>-1093.2340761793891</v>
      </c>
      <c r="AW4">
        <v>1</v>
      </c>
      <c r="AX4">
        <f>(R4*SUMPRODUCT(K5:$K$23, X5:$X$23)-$AZ$3*SUMPRODUCT(K4:$K$22, W5:$W$23))/Z4</f>
        <v>964.80948806873744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2078.8435793711956</v>
      </c>
      <c r="P5">
        <f t="shared" ref="P5:P23" si="22">O5*$C$5</f>
        <v>103.94217896855979</v>
      </c>
      <c r="Q5" s="4">
        <f t="shared" ref="Q5:Q23" si="23">$C$8</f>
        <v>12.5</v>
      </c>
      <c r="R5">
        <f t="shared" si="0"/>
        <v>100000</v>
      </c>
      <c r="S5">
        <f t="shared" si="1"/>
        <v>1853.08470135219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952.90490254621182</v>
      </c>
      <c r="AC5">
        <f t="shared" si="2"/>
        <v>1807.3641803805676</v>
      </c>
      <c r="AE5">
        <f t="shared" si="3"/>
        <v>2027.5529873124469</v>
      </c>
      <c r="AF5">
        <f t="shared" si="4"/>
        <v>-101.37764936562236</v>
      </c>
      <c r="AG5">
        <f t="shared" si="4"/>
        <v>-12.191591802723183</v>
      </c>
      <c r="AH5">
        <f t="shared" si="5"/>
        <v>-245.72497221452878</v>
      </c>
      <c r="AI5">
        <f t="shared" si="6"/>
        <v>1668.2587739295725</v>
      </c>
      <c r="AJ5">
        <f t="shared" si="7"/>
        <v>-854.45927783435582</v>
      </c>
      <c r="AK5">
        <f>H5*SUM(AB5, AE5:AF5)</f>
        <v>246.36865433947014</v>
      </c>
      <c r="AL5">
        <f t="shared" si="8"/>
        <v>1060.1681504346868</v>
      </c>
      <c r="AN5">
        <f t="shared" si="9"/>
        <v>1720.5010678897563</v>
      </c>
      <c r="AO5">
        <f t="shared" si="9"/>
        <v>-86.025053394487827</v>
      </c>
      <c r="AP5">
        <f t="shared" si="9"/>
        <v>-10.345301379109594</v>
      </c>
      <c r="AQ5">
        <f t="shared" si="9"/>
        <v>-208.51246786041622</v>
      </c>
      <c r="AR5">
        <f t="shared" si="9"/>
        <v>1415.6182452557425</v>
      </c>
      <c r="AS5">
        <f t="shared" si="9"/>
        <v>-725.06026189281351</v>
      </c>
      <c r="AT5">
        <f t="shared" si="9"/>
        <v>209.05867098816339</v>
      </c>
      <c r="AU5">
        <f t="shared" si="9"/>
        <v>899.61665435109251</v>
      </c>
      <c r="AW5">
        <v>2</v>
      </c>
      <c r="AX5">
        <f>(R5*SUMPRODUCT(K6:$K$23, X6:$X$23)-$AZ$3*SUMPRODUCT(K5:$K$22, W6:$W$23))/Z5</f>
        <v>1853.08470135219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2078.8435793711956</v>
      </c>
      <c r="P6">
        <f t="shared" si="22"/>
        <v>103.94217896855979</v>
      </c>
      <c r="Q6" s="4">
        <f t="shared" si="23"/>
        <v>12.5</v>
      </c>
      <c r="R6">
        <f t="shared" si="0"/>
        <v>100000</v>
      </c>
      <c r="S6">
        <f t="shared" si="1"/>
        <v>2670.0981465013338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1807.3641803805676</v>
      </c>
      <c r="AC6">
        <f t="shared" si="2"/>
        <v>2571.2406687696903</v>
      </c>
      <c r="AE6">
        <f t="shared" si="3"/>
        <v>2001.8766584643595</v>
      </c>
      <c r="AF6">
        <f t="shared" si="4"/>
        <v>-100.09383292321797</v>
      </c>
      <c r="AG6">
        <f t="shared" si="4"/>
        <v>-12.037201105036262</v>
      </c>
      <c r="AH6">
        <f t="shared" si="5"/>
        <v>-259.79823727751318</v>
      </c>
      <c r="AI6">
        <f t="shared" si="6"/>
        <v>1629.9473871585919</v>
      </c>
      <c r="AJ6">
        <f t="shared" si="7"/>
        <v>-763.87648838912264</v>
      </c>
      <c r="AK6">
        <f>H6*SUM(AB6, AE6:AF6)</f>
        <v>317.39912759073252</v>
      </c>
      <c r="AL6">
        <f t="shared" si="8"/>
        <v>1183.4700263602017</v>
      </c>
      <c r="AN6">
        <f t="shared" si="9"/>
        <v>1564.8092925709377</v>
      </c>
      <c r="AO6">
        <f t="shared" si="9"/>
        <v>-78.240464628546889</v>
      </c>
      <c r="AP6">
        <f t="shared" si="9"/>
        <v>-9.4091332081143051</v>
      </c>
      <c r="AQ6">
        <f t="shared" si="9"/>
        <v>-203.07679504952867</v>
      </c>
      <c r="AR6">
        <f t="shared" si="9"/>
        <v>1274.0828996847479</v>
      </c>
      <c r="AS6">
        <f t="shared" si="9"/>
        <v>-597.10023709686811</v>
      </c>
      <c r="AT6">
        <f t="shared" si="9"/>
        <v>248.10175102839855</v>
      </c>
      <c r="AU6">
        <f t="shared" si="9"/>
        <v>925.08441361627808</v>
      </c>
      <c r="AW6">
        <v>3</v>
      </c>
      <c r="AX6">
        <f>(R6*SUMPRODUCT(K7:$K$23, X7:$X$23)-$AZ$3*SUMPRODUCT(K6:$K$22, W7:$W$23))/Z6</f>
        <v>2670.0981465013338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2078.8435793711956</v>
      </c>
      <c r="P7">
        <f t="shared" si="22"/>
        <v>103.94217896855979</v>
      </c>
      <c r="Q7" s="4">
        <f t="shared" si="23"/>
        <v>12.5</v>
      </c>
      <c r="R7">
        <f t="shared" si="0"/>
        <v>100000</v>
      </c>
      <c r="S7">
        <f t="shared" si="1"/>
        <v>3421.0714156154559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2571.2406687696903</v>
      </c>
      <c r="AC7">
        <f t="shared" si="2"/>
        <v>3252.0270298965816</v>
      </c>
      <c r="AE7">
        <f t="shared" si="3"/>
        <v>1976.1222990505364</v>
      </c>
      <c r="AF7">
        <f t="shared" si="4"/>
        <v>-98.806114952526826</v>
      </c>
      <c r="AG7">
        <f t="shared" si="4"/>
        <v>-11.882341212802251</v>
      </c>
      <c r="AH7">
        <f t="shared" si="5"/>
        <v>-275.90304946918587</v>
      </c>
      <c r="AI7">
        <f t="shared" si="6"/>
        <v>1589.5307934160217</v>
      </c>
      <c r="AJ7">
        <f t="shared" si="7"/>
        <v>-680.78636112689128</v>
      </c>
      <c r="AK7">
        <f>H7*SUM(AB7, AE7:AF7)</f>
        <v>380.67190701359488</v>
      </c>
      <c r="AL7">
        <f t="shared" si="8"/>
        <v>1289.4163393027252</v>
      </c>
      <c r="AN7">
        <f t="shared" si="9"/>
        <v>1422.916077443605</v>
      </c>
      <c r="AO7">
        <f t="shared" si="9"/>
        <v>-71.145803872180252</v>
      </c>
      <c r="AP7">
        <f t="shared" si="9"/>
        <v>-8.5559352057767963</v>
      </c>
      <c r="AQ7">
        <f t="shared" si="9"/>
        <v>-198.66527749524829</v>
      </c>
      <c r="AR7">
        <f t="shared" si="9"/>
        <v>1144.5490608703997</v>
      </c>
      <c r="AS7">
        <f t="shared" si="9"/>
        <v>-490.20339430267643</v>
      </c>
      <c r="AT7">
        <f t="shared" si="9"/>
        <v>274.10458197906752</v>
      </c>
      <c r="AU7">
        <f t="shared" si="9"/>
        <v>928.4502485467907</v>
      </c>
      <c r="AW7">
        <v>4</v>
      </c>
      <c r="AX7">
        <f>(R7*SUMPRODUCT(K8:$K$23, X8:$X$23)-$AZ$3*SUMPRODUCT(K7:$K$22, W8:$W$23))/Z7</f>
        <v>3421.0714156154559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2078.8435793711956</v>
      </c>
      <c r="P8">
        <f t="shared" si="22"/>
        <v>103.94217896855979</v>
      </c>
      <c r="Q8" s="4">
        <f t="shared" si="23"/>
        <v>12.5</v>
      </c>
      <c r="R8">
        <f t="shared" si="0"/>
        <v>100000</v>
      </c>
      <c r="S8">
        <f t="shared" si="1"/>
        <v>4024.2795733780108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3252.0270298965816</v>
      </c>
      <c r="AC8">
        <f t="shared" si="2"/>
        <v>3770.0870613057768</v>
      </c>
      <c r="AE8">
        <f t="shared" si="3"/>
        <v>1947.5339966221936</v>
      </c>
      <c r="AF8">
        <f t="shared" si="4"/>
        <v>-97.37669983110969</v>
      </c>
      <c r="AG8">
        <f t="shared" si="4"/>
        <v>-11.710440939063341</v>
      </c>
      <c r="AH8">
        <f t="shared" si="5"/>
        <v>-424.61489288711022</v>
      </c>
      <c r="AI8">
        <f t="shared" si="6"/>
        <v>1413.8319629649104</v>
      </c>
      <c r="AJ8">
        <f t="shared" si="7"/>
        <v>-518.06003140919529</v>
      </c>
      <c r="AK8">
        <f t="shared" ref="AK8:AK23" si="24">H8*SUM(AB8:AB8, AE8:AF8)</f>
        <v>436.604117203317</v>
      </c>
      <c r="AL8">
        <f t="shared" si="8"/>
        <v>1332.3760487590321</v>
      </c>
      <c r="AN8">
        <f t="shared" si="9"/>
        <v>1291.7898922901795</v>
      </c>
      <c r="AO8">
        <f t="shared" si="9"/>
        <v>-64.589494614508979</v>
      </c>
      <c r="AP8">
        <f t="shared" si="9"/>
        <v>-7.7674789069562742</v>
      </c>
      <c r="AQ8">
        <f t="shared" si="9"/>
        <v>-281.64500732659275</v>
      </c>
      <c r="AR8">
        <f t="shared" si="9"/>
        <v>937.78791144212141</v>
      </c>
      <c r="AS8">
        <f t="shared" si="9"/>
        <v>-343.6267163164473</v>
      </c>
      <c r="AT8">
        <f t="shared" si="9"/>
        <v>289.59740190092992</v>
      </c>
      <c r="AU8">
        <f t="shared" si="9"/>
        <v>883.75859702660409</v>
      </c>
      <c r="AW8">
        <v>5</v>
      </c>
      <c r="AX8">
        <f>(R8*SUMPRODUCT(K9:$K$23, X9:$X$23)-$AZ$3*SUMPRODUCT(K8:$K$22, W9:$W$23))/Z8</f>
        <v>4024.2795733780108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2078.8435793711956</v>
      </c>
      <c r="P9">
        <f t="shared" si="22"/>
        <v>103.94217896855979</v>
      </c>
      <c r="Q9" s="4">
        <f t="shared" si="23"/>
        <v>12.5</v>
      </c>
      <c r="R9">
        <f t="shared" si="0"/>
        <v>100000</v>
      </c>
      <c r="S9">
        <f t="shared" si="1"/>
        <v>4491.7371018400254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3770.0870613057768</v>
      </c>
      <c r="AC9">
        <f t="shared" si="2"/>
        <v>4139.7406597369873</v>
      </c>
      <c r="AE9">
        <f t="shared" si="3"/>
        <v>1915.9343246582141</v>
      </c>
      <c r="AF9">
        <f t="shared" si="4"/>
        <v>-95.796716232910711</v>
      </c>
      <c r="AG9">
        <f t="shared" si="4"/>
        <v>-11.520433425525828</v>
      </c>
      <c r="AH9">
        <f t="shared" si="5"/>
        <v>-583.22483317503281</v>
      </c>
      <c r="AI9">
        <f t="shared" si="6"/>
        <v>1225.3923418247446</v>
      </c>
      <c r="AJ9">
        <f t="shared" si="7"/>
        <v>-369.65359843121041</v>
      </c>
      <c r="AK9">
        <f t="shared" si="24"/>
        <v>478.36670543822805</v>
      </c>
      <c r="AL9">
        <f t="shared" si="8"/>
        <v>1334.1054488317623</v>
      </c>
      <c r="AN9">
        <f t="shared" si="9"/>
        <v>1170.6547170711965</v>
      </c>
      <c r="AO9">
        <f t="shared" si="9"/>
        <v>-58.532735853559821</v>
      </c>
      <c r="AP9">
        <f t="shared" si="9"/>
        <v>-7.039098135424009</v>
      </c>
      <c r="AQ9">
        <f t="shared" si="9"/>
        <v>-356.35610954003408</v>
      </c>
      <c r="AR9">
        <f t="shared" si="9"/>
        <v>748.72677354217842</v>
      </c>
      <c r="AS9">
        <f t="shared" si="9"/>
        <v>-225.86198447226772</v>
      </c>
      <c r="AT9">
        <f t="shared" si="9"/>
        <v>292.28676213156143</v>
      </c>
      <c r="AU9">
        <f t="shared" si="9"/>
        <v>815.1515512014721</v>
      </c>
      <c r="AW9">
        <v>6</v>
      </c>
      <c r="AX9">
        <f>(R9*SUMPRODUCT(K10:$K$23, X10:$X$23)-$AZ$3*SUMPRODUCT(K9:$K$22, W10:$W$23))/Z9</f>
        <v>4491.7371018400254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2078.8435793711956</v>
      </c>
      <c r="P10">
        <f t="shared" si="22"/>
        <v>103.94217896855979</v>
      </c>
      <c r="Q10" s="4">
        <f t="shared" si="23"/>
        <v>12.5</v>
      </c>
      <c r="R10">
        <f t="shared" si="0"/>
        <v>100000</v>
      </c>
      <c r="S10">
        <f t="shared" si="1"/>
        <v>4836.5579943309804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4139.7406597369873</v>
      </c>
      <c r="AC10">
        <f t="shared" si="2"/>
        <v>4376.7984829637589</v>
      </c>
      <c r="AE10">
        <f t="shared" si="3"/>
        <v>1881.2302954240454</v>
      </c>
      <c r="AF10">
        <f t="shared" si="4"/>
        <v>-94.061514771202283</v>
      </c>
      <c r="AG10">
        <f t="shared" si="4"/>
        <v>-11.311759540808477</v>
      </c>
      <c r="AH10">
        <f t="shared" si="5"/>
        <v>-747.75640369673522</v>
      </c>
      <c r="AI10">
        <f t="shared" si="6"/>
        <v>1028.1006174152994</v>
      </c>
      <c r="AJ10">
        <f t="shared" si="7"/>
        <v>-237.05782322677169</v>
      </c>
      <c r="AK10">
        <f t="shared" si="24"/>
        <v>507.17749463303858</v>
      </c>
      <c r="AL10">
        <f t="shared" si="8"/>
        <v>1298.2202888215663</v>
      </c>
      <c r="AN10">
        <f t="shared" si="9"/>
        <v>1058.8429085016801</v>
      </c>
      <c r="AO10">
        <f t="shared" si="9"/>
        <v>-52.942145425084014</v>
      </c>
      <c r="AP10">
        <f t="shared" si="9"/>
        <v>-6.3667783798694755</v>
      </c>
      <c r="AQ10">
        <f t="shared" si="9"/>
        <v>-420.87168554902468</v>
      </c>
      <c r="AR10">
        <f t="shared" si="9"/>
        <v>578.66229914770202</v>
      </c>
      <c r="AS10">
        <f t="shared" si="9"/>
        <v>-133.42704273850373</v>
      </c>
      <c r="AT10">
        <f t="shared" si="9"/>
        <v>285.46281380334278</v>
      </c>
      <c r="AU10">
        <f t="shared" si="9"/>
        <v>730.6980702125411</v>
      </c>
      <c r="AW10">
        <v>7</v>
      </c>
      <c r="AX10">
        <f>(R10*SUMPRODUCT(K11:$K$23, X11:$X$23)-$AZ$3*SUMPRODUCT(K10:$K$22, W11:$W$23))/Z10</f>
        <v>4836.5579943309804</v>
      </c>
    </row>
    <row r="11" spans="1:52" x14ac:dyDescent="0.25">
      <c r="A11" t="s">
        <v>33</v>
      </c>
      <c r="C11" s="7">
        <f>AU25</f>
        <v>4525.3886747222559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2078.8435793711956</v>
      </c>
      <c r="P11">
        <f t="shared" si="22"/>
        <v>103.94217896855979</v>
      </c>
      <c r="Q11" s="4">
        <f t="shared" si="23"/>
        <v>12.5</v>
      </c>
      <c r="R11">
        <f t="shared" si="0"/>
        <v>100000</v>
      </c>
      <c r="S11">
        <f t="shared" si="1"/>
        <v>5063.5494070896848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4376.7984829637589</v>
      </c>
      <c r="AC11">
        <f t="shared" si="2"/>
        <v>4489.2554773466418</v>
      </c>
      <c r="AE11">
        <f t="shared" si="3"/>
        <v>1843.0668242660522</v>
      </c>
      <c r="AF11">
        <f t="shared" si="4"/>
        <v>-92.153341213302625</v>
      </c>
      <c r="AG11">
        <f t="shared" si="4"/>
        <v>-11.082284175654159</v>
      </c>
      <c r="AH11">
        <f t="shared" si="5"/>
        <v>-930.86215796986062</v>
      </c>
      <c r="AI11">
        <f t="shared" si="6"/>
        <v>808.96904090723478</v>
      </c>
      <c r="AJ11">
        <f t="shared" si="7"/>
        <v>-112.45699438288284</v>
      </c>
      <c r="AK11">
        <f t="shared" si="24"/>
        <v>524.36056835596469</v>
      </c>
      <c r="AL11">
        <f t="shared" si="8"/>
        <v>1220.8726148803166</v>
      </c>
      <c r="AN11">
        <f t="shared" si="9"/>
        <v>955.59092551429717</v>
      </c>
      <c r="AO11">
        <f t="shared" si="9"/>
        <v>-47.779546275714864</v>
      </c>
      <c r="AP11">
        <f t="shared" si="9"/>
        <v>-5.7459284996044673</v>
      </c>
      <c r="AQ11">
        <f t="shared" si="9"/>
        <v>-482.63221894565964</v>
      </c>
      <c r="AR11">
        <f t="shared" si="9"/>
        <v>419.4332317933181</v>
      </c>
      <c r="AS11">
        <f t="shared" si="9"/>
        <v>-58.306558355901771</v>
      </c>
      <c r="AT11">
        <f t="shared" si="9"/>
        <v>271.86979561526067</v>
      </c>
      <c r="AU11">
        <f t="shared" si="9"/>
        <v>632.99646905267696</v>
      </c>
      <c r="AW11">
        <v>8</v>
      </c>
      <c r="AX11">
        <f>(R11*SUMPRODUCT(K12:$K$23, X12:$X$23)-$AZ$3*SUMPRODUCT(K11:$K$22, W12:$W$23))/Z11</f>
        <v>5063.5494070896848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2078.8435793711956</v>
      </c>
      <c r="P12">
        <f t="shared" si="22"/>
        <v>103.94217896855979</v>
      </c>
      <c r="Q12" s="4">
        <f t="shared" si="23"/>
        <v>12.5</v>
      </c>
      <c r="R12">
        <f t="shared" si="0"/>
        <v>100000</v>
      </c>
      <c r="S12">
        <f t="shared" si="1"/>
        <v>5177.7336779471798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4489.2554773466418</v>
      </c>
      <c r="AC12">
        <f t="shared" si="2"/>
        <v>4486.0101850545634</v>
      </c>
      <c r="AE12">
        <f t="shared" si="3"/>
        <v>1801.1188002801721</v>
      </c>
      <c r="AF12">
        <f t="shared" si="4"/>
        <v>-90.055940014008613</v>
      </c>
      <c r="AG12">
        <f t="shared" si="4"/>
        <v>-10.830052451715552</v>
      </c>
      <c r="AH12">
        <f t="shared" si="5"/>
        <v>-1131.2710574565299</v>
      </c>
      <c r="AI12">
        <f t="shared" si="6"/>
        <v>568.96175035791794</v>
      </c>
      <c r="AJ12">
        <f t="shared" si="7"/>
        <v>3.2452922920783749</v>
      </c>
      <c r="AK12">
        <f t="shared" si="24"/>
        <v>530.57364078620299</v>
      </c>
      <c r="AL12">
        <f t="shared" si="8"/>
        <v>1102.7806834361993</v>
      </c>
      <c r="AN12">
        <f t="shared" si="9"/>
        <v>860.23015312325731</v>
      </c>
      <c r="AO12">
        <f t="shared" si="9"/>
        <v>-43.01150765616287</v>
      </c>
      <c r="AP12">
        <f t="shared" si="9"/>
        <v>-5.1725281405218686</v>
      </c>
      <c r="AQ12">
        <f t="shared" si="9"/>
        <v>-540.30498978099695</v>
      </c>
      <c r="AR12">
        <f t="shared" si="9"/>
        <v>271.74112754557552</v>
      </c>
      <c r="AS12">
        <f t="shared" si="9"/>
        <v>1.5499800928789629</v>
      </c>
      <c r="AT12">
        <f t="shared" si="9"/>
        <v>253.40662936041869</v>
      </c>
      <c r="AU12">
        <f t="shared" si="9"/>
        <v>526.69773699887321</v>
      </c>
      <c r="AW12">
        <v>9</v>
      </c>
      <c r="AX12">
        <f>(R12*SUMPRODUCT(K13:$K$23, X13:$X$23)-$AZ$3*SUMPRODUCT(K12:$K$22, W13:$W$23))/Z12</f>
        <v>5177.7336779471798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2078.8435793711956</v>
      </c>
      <c r="P13">
        <f t="shared" si="22"/>
        <v>103.94217896855979</v>
      </c>
      <c r="Q13" s="4">
        <f t="shared" si="23"/>
        <v>12.5</v>
      </c>
      <c r="R13">
        <f t="shared" si="0"/>
        <v>100000</v>
      </c>
      <c r="S13">
        <f t="shared" si="1"/>
        <v>5186.1091895923792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4486.0101850545634</v>
      </c>
      <c r="AC13">
        <f t="shared" si="2"/>
        <v>4378.694832472067</v>
      </c>
      <c r="AE13">
        <f t="shared" si="3"/>
        <v>1755.1928248594863</v>
      </c>
      <c r="AF13">
        <f t="shared" si="4"/>
        <v>-87.759641242974325</v>
      </c>
      <c r="AG13">
        <f t="shared" si="4"/>
        <v>-10.553901471211182</v>
      </c>
      <c r="AH13">
        <f t="shared" si="5"/>
        <v>-1342.8036478977162</v>
      </c>
      <c r="AI13">
        <f t="shared" si="6"/>
        <v>314.0756342475845</v>
      </c>
      <c r="AJ13">
        <f t="shared" si="7"/>
        <v>107.31535258249642</v>
      </c>
      <c r="AK13">
        <f t="shared" si="24"/>
        <v>526.56245594392135</v>
      </c>
      <c r="AL13">
        <f t="shared" si="8"/>
        <v>947.95344277400227</v>
      </c>
      <c r="AN13">
        <f t="shared" si="9"/>
        <v>772.21548089391706</v>
      </c>
      <c r="AO13">
        <f t="shared" si="9"/>
        <v>-38.610774044695859</v>
      </c>
      <c r="AP13">
        <f t="shared" si="9"/>
        <v>-4.6432995762450258</v>
      </c>
      <c r="AQ13">
        <f t="shared" si="9"/>
        <v>-590.78053990475598</v>
      </c>
      <c r="AR13">
        <f t="shared" si="9"/>
        <v>138.18086736822022</v>
      </c>
      <c r="AS13">
        <f t="shared" si="9"/>
        <v>47.214514227761285</v>
      </c>
      <c r="AT13">
        <f t="shared" si="9"/>
        <v>231.66667181992929</v>
      </c>
      <c r="AU13">
        <f t="shared" si="9"/>
        <v>417.06205341591084</v>
      </c>
      <c r="AW13">
        <v>10</v>
      </c>
      <c r="AX13">
        <f>(R13*SUMPRODUCT(K14:$K$23, X14:$X$23)-$AZ$3*SUMPRODUCT(K13:$K$22, W14:$W$23))/Z13</f>
        <v>5186.1091895923792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2078.8435793711956</v>
      </c>
      <c r="P14">
        <f t="shared" si="22"/>
        <v>103.94217896855979</v>
      </c>
      <c r="Q14" s="4">
        <f t="shared" si="23"/>
        <v>12.5</v>
      </c>
      <c r="R14">
        <f t="shared" si="0"/>
        <v>100000</v>
      </c>
      <c r="S14">
        <f t="shared" si="1"/>
        <v>5091.6190306337894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4378.694832472067</v>
      </c>
      <c r="AC14">
        <f t="shared" si="2"/>
        <v>4175.9282006778103</v>
      </c>
      <c r="AE14">
        <f t="shared" si="3"/>
        <v>1704.9786081134939</v>
      </c>
      <c r="AF14">
        <f t="shared" si="4"/>
        <v>-85.248930405674699</v>
      </c>
      <c r="AG14">
        <f t="shared" si="4"/>
        <v>-10.25196547393198</v>
      </c>
      <c r="AH14">
        <f t="shared" si="5"/>
        <v>-1571.1758605367154</v>
      </c>
      <c r="AI14">
        <f t="shared" si="6"/>
        <v>38.301851697171969</v>
      </c>
      <c r="AJ14">
        <f t="shared" si="7"/>
        <v>202.76663179425668</v>
      </c>
      <c r="AK14">
        <f t="shared" si="24"/>
        <v>513.29718218511323</v>
      </c>
      <c r="AL14">
        <f t="shared" si="8"/>
        <v>754.36566567654188</v>
      </c>
      <c r="AN14">
        <f t="shared" si="9"/>
        <v>690.99351300573255</v>
      </c>
      <c r="AO14">
        <f t="shared" si="9"/>
        <v>-34.54967565028663</v>
      </c>
      <c r="AP14">
        <f t="shared" si="9"/>
        <v>-4.1549152607163862</v>
      </c>
      <c r="AQ14">
        <f t="shared" si="9"/>
        <v>-636.76595252026812</v>
      </c>
      <c r="AR14">
        <f t="shared" si="9"/>
        <v>15.522969574461474</v>
      </c>
      <c r="AS14">
        <f t="shared" si="9"/>
        <v>82.177234692041765</v>
      </c>
      <c r="AT14">
        <f t="shared" si="9"/>
        <v>208.02901657897218</v>
      </c>
      <c r="AU14">
        <f t="shared" si="9"/>
        <v>305.72922084547542</v>
      </c>
      <c r="AW14">
        <v>11</v>
      </c>
      <c r="AX14">
        <f>(R14*SUMPRODUCT(K15:$K$23, X15:$X$23)-$AZ$3*SUMPRODUCT(K14:$K$22, W15:$W$23))/Z14</f>
        <v>5091.6190306337894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2078.8435793711956</v>
      </c>
      <c r="P15">
        <f t="shared" si="22"/>
        <v>103.94217896855979</v>
      </c>
      <c r="Q15" s="4">
        <f t="shared" si="23"/>
        <v>12.5</v>
      </c>
      <c r="R15">
        <f t="shared" si="0"/>
        <v>100000</v>
      </c>
      <c r="S15">
        <f t="shared" si="1"/>
        <v>4896.163395884364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4175.9282006778103</v>
      </c>
      <c r="AC15">
        <f t="shared" si="2"/>
        <v>3886.5905288788063</v>
      </c>
      <c r="AE15">
        <f t="shared" si="3"/>
        <v>1650.1928373951325</v>
      </c>
      <c r="AF15">
        <f t="shared" si="4"/>
        <v>-82.509641869756635</v>
      </c>
      <c r="AG15">
        <f t="shared" si="4"/>
        <v>-9.9225409127119093</v>
      </c>
      <c r="AH15">
        <f t="shared" si="5"/>
        <v>-1815.2392518460097</v>
      </c>
      <c r="AI15">
        <f t="shared" si="6"/>
        <v>-257.47859723334568</v>
      </c>
      <c r="AJ15">
        <f t="shared" si="7"/>
        <v>289.33767179900406</v>
      </c>
      <c r="AK15">
        <f t="shared" si="24"/>
        <v>491.49231439589909</v>
      </c>
      <c r="AL15">
        <f t="shared" si="8"/>
        <v>523.3513889615574</v>
      </c>
      <c r="AN15">
        <f t="shared" si="9"/>
        <v>616.07147460615397</v>
      </c>
      <c r="AO15">
        <f t="shared" si="9"/>
        <v>-30.803573730307704</v>
      </c>
      <c r="AP15">
        <f t="shared" si="9"/>
        <v>-3.7044121592382027</v>
      </c>
      <c r="AQ15">
        <f t="shared" si="9"/>
        <v>-677.68875085716184</v>
      </c>
      <c r="AR15">
        <f t="shared" si="9"/>
        <v>-96.12526214055373</v>
      </c>
      <c r="AS15">
        <f t="shared" si="9"/>
        <v>108.019306644004</v>
      </c>
      <c r="AT15">
        <f t="shared" si="9"/>
        <v>183.49030975400484</v>
      </c>
      <c r="AU15">
        <f t="shared" si="9"/>
        <v>195.38435425745507</v>
      </c>
      <c r="AW15">
        <v>12</v>
      </c>
      <c r="AX15">
        <f>(R15*SUMPRODUCT(K16:$K$23, X16:$X$23)-$AZ$3*SUMPRODUCT(K15:$K$22, W16:$W$23))/Z15</f>
        <v>4896.163395884364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2078.8435793711956</v>
      </c>
      <c r="P16">
        <f t="shared" si="22"/>
        <v>103.94217896855979</v>
      </c>
      <c r="Q16" s="4">
        <f t="shared" si="23"/>
        <v>12.5</v>
      </c>
      <c r="R16">
        <f t="shared" si="0"/>
        <v>100000</v>
      </c>
      <c r="S16">
        <f t="shared" si="1"/>
        <v>4609.8729971327502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3886.5905288788063</v>
      </c>
      <c r="AC16">
        <f t="shared" si="2"/>
        <v>3528.299492426027</v>
      </c>
      <c r="AE16">
        <f t="shared" si="3"/>
        <v>1591.1029979547343</v>
      </c>
      <c r="AF16">
        <f t="shared" si="4"/>
        <v>-79.555149897736712</v>
      </c>
      <c r="AG16">
        <f t="shared" si="4"/>
        <v>-9.567236165238608</v>
      </c>
      <c r="AH16">
        <f t="shared" si="5"/>
        <v>-2048.634706769456</v>
      </c>
      <c r="AI16">
        <f t="shared" si="6"/>
        <v>-546.65409487769716</v>
      </c>
      <c r="AJ16">
        <f t="shared" si="7"/>
        <v>358.29103645277928</v>
      </c>
      <c r="AK16">
        <f t="shared" si="24"/>
        <v>461.92949719115063</v>
      </c>
      <c r="AL16">
        <f t="shared" si="8"/>
        <v>273.56643876623275</v>
      </c>
      <c r="AN16">
        <f t="shared" si="9"/>
        <v>547.18736889949651</v>
      </c>
      <c r="AO16">
        <f t="shared" si="9"/>
        <v>-27.359368444974827</v>
      </c>
      <c r="AP16">
        <f t="shared" si="9"/>
        <v>-3.290214895972408</v>
      </c>
      <c r="AQ16">
        <f t="shared" si="9"/>
        <v>-704.53455022982837</v>
      </c>
      <c r="AR16">
        <f t="shared" si="9"/>
        <v>-187.9967646712791</v>
      </c>
      <c r="AS16">
        <f t="shared" si="9"/>
        <v>123.21787451150755</v>
      </c>
      <c r="AT16">
        <f t="shared" si="9"/>
        <v>158.85960023329929</v>
      </c>
      <c r="AU16">
        <f t="shared" si="9"/>
        <v>94.080710073527726</v>
      </c>
      <c r="AW16">
        <v>13</v>
      </c>
      <c r="AX16">
        <f>(R16*SUMPRODUCT(K17:$K$23, X17:$X$23)-$AZ$3*SUMPRODUCT(K16:$K$22, W17:$W$23))/Z16</f>
        <v>4609.8729971327502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2078.8435793711956</v>
      </c>
      <c r="P17">
        <f t="shared" si="22"/>
        <v>103.94217896855979</v>
      </c>
      <c r="Q17" s="4">
        <f t="shared" si="23"/>
        <v>12.5</v>
      </c>
      <c r="R17">
        <f t="shared" si="0"/>
        <v>100000</v>
      </c>
      <c r="S17">
        <f t="shared" si="1"/>
        <v>4237.9252712219386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3528.299492426027</v>
      </c>
      <c r="AC17">
        <f t="shared" si="2"/>
        <v>3114.7156213237181</v>
      </c>
      <c r="AE17">
        <f t="shared" si="3"/>
        <v>1527.8718138153979</v>
      </c>
      <c r="AF17">
        <f t="shared" si="4"/>
        <v>-76.393590690769912</v>
      </c>
      <c r="AG17">
        <f t="shared" si="4"/>
        <v>-9.1870296842965544</v>
      </c>
      <c r="AH17">
        <f t="shared" si="5"/>
        <v>-2276.2729543173295</v>
      </c>
      <c r="AI17">
        <f t="shared" si="6"/>
        <v>-833.98176087699812</v>
      </c>
      <c r="AJ17">
        <f t="shared" si="7"/>
        <v>413.58387110230888</v>
      </c>
      <c r="AK17">
        <f t="shared" si="24"/>
        <v>426.12953867510066</v>
      </c>
      <c r="AL17">
        <f t="shared" si="8"/>
        <v>5.7316489004114146</v>
      </c>
      <c r="AN17">
        <f t="shared" si="9"/>
        <v>484.02306303680672</v>
      </c>
      <c r="AO17">
        <f t="shared" si="9"/>
        <v>-24.201153151840341</v>
      </c>
      <c r="AP17">
        <f t="shared" si="9"/>
        <v>-2.9104105513268888</v>
      </c>
      <c r="AQ17">
        <f t="shared" si="9"/>
        <v>-721.11324896110307</v>
      </c>
      <c r="AR17">
        <f t="shared" si="9"/>
        <v>-264.20174962746353</v>
      </c>
      <c r="AS17">
        <f t="shared" si="9"/>
        <v>131.0215492578923</v>
      </c>
      <c r="AT17">
        <f t="shared" si="9"/>
        <v>134.99596150341978</v>
      </c>
      <c r="AU17">
        <f t="shared" si="9"/>
        <v>1.8157611338485438</v>
      </c>
      <c r="AW17">
        <v>14</v>
      </c>
      <c r="AX17">
        <f>(R17*SUMPRODUCT(K18:$K$23, X18:$X$23)-$AZ$3*SUMPRODUCT(K17:$K$22, W18:$W$23))/Z17</f>
        <v>4237.9252712219386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2078.8435793711956</v>
      </c>
      <c r="P18">
        <f t="shared" si="22"/>
        <v>103.94217896855979</v>
      </c>
      <c r="Q18" s="4">
        <f t="shared" si="23"/>
        <v>12.5</v>
      </c>
      <c r="R18">
        <f t="shared" si="0"/>
        <v>100000</v>
      </c>
      <c r="S18">
        <f t="shared" si="1"/>
        <v>3780.3245999429423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3114.7156213237181</v>
      </c>
      <c r="AC18">
        <f t="shared" si="2"/>
        <v>2655.9432329615461</v>
      </c>
      <c r="AE18">
        <f t="shared" si="3"/>
        <v>1460.533451836337</v>
      </c>
      <c r="AF18">
        <f t="shared" si="4"/>
        <v>-73.026672591816862</v>
      </c>
      <c r="AG18">
        <f t="shared" si="4"/>
        <v>-8.7821269137894706</v>
      </c>
      <c r="AH18">
        <f t="shared" si="5"/>
        <v>-2504.2597893129591</v>
      </c>
      <c r="AI18">
        <f t="shared" si="6"/>
        <v>-1125.5351369822283</v>
      </c>
      <c r="AJ18">
        <f t="shared" si="7"/>
        <v>458.77238836217202</v>
      </c>
      <c r="AK18">
        <f t="shared" si="24"/>
        <v>385.26417526142535</v>
      </c>
      <c r="AL18">
        <f t="shared" si="8"/>
        <v>-281.49857335863095</v>
      </c>
      <c r="AN18">
        <f t="shared" si="9"/>
        <v>426.21822087206408</v>
      </c>
      <c r="AO18">
        <f t="shared" si="9"/>
        <v>-21.310911043603209</v>
      </c>
      <c r="AP18">
        <f t="shared" si="9"/>
        <v>-2.562832439039171</v>
      </c>
      <c r="AQ18">
        <f t="shared" si="9"/>
        <v>-730.80226314598974</v>
      </c>
      <c r="AR18">
        <f t="shared" si="9"/>
        <v>-328.457785756568</v>
      </c>
      <c r="AS18">
        <f t="shared" si="9"/>
        <v>133.88063854826649</v>
      </c>
      <c r="AT18">
        <f t="shared" si="9"/>
        <v>112.42920258978656</v>
      </c>
      <c r="AU18">
        <f t="shared" si="9"/>
        <v>-82.147944618514956</v>
      </c>
      <c r="AW18">
        <v>15</v>
      </c>
      <c r="AX18">
        <f>(R18*SUMPRODUCT(K19:$K$23, X19:$X$23)-$AZ$3*SUMPRODUCT(K18:$K$22, W19:$W$23))/Z18</f>
        <v>3780.3245999429423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2078.8435793711956</v>
      </c>
      <c r="P19">
        <f t="shared" si="22"/>
        <v>103.94217896855979</v>
      </c>
      <c r="Q19" s="4">
        <f t="shared" si="23"/>
        <v>12.5</v>
      </c>
      <c r="R19">
        <f t="shared" si="0"/>
        <v>100000</v>
      </c>
      <c r="S19">
        <f t="shared" si="1"/>
        <v>3224.8389853549215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2655.9432329615461</v>
      </c>
      <c r="AC19">
        <f t="shared" si="2"/>
        <v>2154.0775511960478</v>
      </c>
      <c r="AE19">
        <f t="shared" si="3"/>
        <v>1388.5934482644225</v>
      </c>
      <c r="AF19">
        <f t="shared" si="4"/>
        <v>-69.429672413221127</v>
      </c>
      <c r="AG19">
        <f t="shared" si="4"/>
        <v>-8.3495546637306486</v>
      </c>
      <c r="AH19">
        <f t="shared" si="5"/>
        <v>-2758.0078473674184</v>
      </c>
      <c r="AI19">
        <f t="shared" si="6"/>
        <v>-1447.1936261799478</v>
      </c>
      <c r="AJ19">
        <f t="shared" si="7"/>
        <v>501.86568176549827</v>
      </c>
      <c r="AK19">
        <f t="shared" si="24"/>
        <v>340.15785695812446</v>
      </c>
      <c r="AL19">
        <f t="shared" si="8"/>
        <v>-605.17008745632506</v>
      </c>
      <c r="AN19">
        <f t="shared" si="9"/>
        <v>373.28194312453769</v>
      </c>
      <c r="AO19">
        <f t="shared" si="9"/>
        <v>-18.664097156226884</v>
      </c>
      <c r="AP19">
        <f t="shared" si="9"/>
        <v>-2.2445288021468603</v>
      </c>
      <c r="AQ19">
        <f t="shared" si="9"/>
        <v>-741.40817076791245</v>
      </c>
      <c r="AR19">
        <f t="shared" si="9"/>
        <v>-389.03485360174852</v>
      </c>
      <c r="AS19">
        <f t="shared" si="9"/>
        <v>134.91162378095305</v>
      </c>
      <c r="AT19">
        <f t="shared" si="9"/>
        <v>91.441296927556948</v>
      </c>
      <c r="AU19">
        <f t="shared" si="9"/>
        <v>-162.6819328932385</v>
      </c>
      <c r="AW19">
        <v>16</v>
      </c>
      <c r="AX19">
        <f>(R19*SUMPRODUCT(K20:$K$23, X20:$X$23)-$AZ$3*SUMPRODUCT(K19:$K$22, W20:$W$23))/Z19</f>
        <v>3224.8389853549215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2078.8435793711956</v>
      </c>
      <c r="P20">
        <f t="shared" si="22"/>
        <v>103.94217896855979</v>
      </c>
      <c r="Q20" s="4">
        <f t="shared" si="23"/>
        <v>12.5</v>
      </c>
      <c r="R20">
        <f t="shared" si="0"/>
        <v>100000</v>
      </c>
      <c r="S20">
        <f t="shared" si="1"/>
        <v>2570.7942446870379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2154.0775511960478</v>
      </c>
      <c r="AC20">
        <f t="shared" si="2"/>
        <v>1623.1260568867076</v>
      </c>
      <c r="AE20">
        <f t="shared" si="3"/>
        <v>1312.5224583190195</v>
      </c>
      <c r="AF20">
        <f t="shared" si="4"/>
        <v>-65.626122915950972</v>
      </c>
      <c r="AG20">
        <f t="shared" si="4"/>
        <v>-7.8921429643832832</v>
      </c>
      <c r="AH20">
        <f t="shared" si="5"/>
        <v>-2991.3292216804671</v>
      </c>
      <c r="AI20">
        <f t="shared" si="6"/>
        <v>-1752.3250292417817</v>
      </c>
      <c r="AJ20">
        <f t="shared" si="7"/>
        <v>530.95149430934021</v>
      </c>
      <c r="AK20">
        <f t="shared" si="24"/>
        <v>291.02813742405965</v>
      </c>
      <c r="AL20">
        <f t="shared" si="8"/>
        <v>-930.34539750838189</v>
      </c>
      <c r="AN20">
        <f t="shared" si="9"/>
        <v>325.01992109442841</v>
      </c>
      <c r="AO20">
        <f t="shared" si="9"/>
        <v>-16.250996054721419</v>
      </c>
      <c r="AP20">
        <f t="shared" si="9"/>
        <v>-1.9543312705178362</v>
      </c>
      <c r="AQ20">
        <f t="shared" si="9"/>
        <v>-740.74282038816898</v>
      </c>
      <c r="AR20">
        <f t="shared" si="9"/>
        <v>-433.92822661897975</v>
      </c>
      <c r="AS20">
        <f t="shared" si="9"/>
        <v>131.47951236309137</v>
      </c>
      <c r="AT20">
        <f t="shared" si="9"/>
        <v>72.067294286887901</v>
      </c>
      <c r="AU20">
        <f t="shared" si="9"/>
        <v>-230.38141996900046</v>
      </c>
      <c r="AW20">
        <v>17</v>
      </c>
      <c r="AX20">
        <f>(R20*SUMPRODUCT(K21:$K$23, X21:$X$23)-$AZ$3*SUMPRODUCT(K20:$K$22, W21:$W$23))/Z20</f>
        <v>2570.7942446870379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2078.8435793711956</v>
      </c>
      <c r="P21">
        <f t="shared" si="22"/>
        <v>103.94217896855979</v>
      </c>
      <c r="Q21" s="4">
        <f t="shared" si="23"/>
        <v>12.5</v>
      </c>
      <c r="R21">
        <f t="shared" si="0"/>
        <v>100000</v>
      </c>
      <c r="S21">
        <f t="shared" si="1"/>
        <v>1822.8973532175555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1623.1260568867076</v>
      </c>
      <c r="AC21">
        <f t="shared" si="2"/>
        <v>1081.5386915216416</v>
      </c>
      <c r="AE21">
        <f t="shared" si="3"/>
        <v>1233.393509921322</v>
      </c>
      <c r="AF21">
        <f t="shared" si="4"/>
        <v>-61.669675496066105</v>
      </c>
      <c r="AG21">
        <f t="shared" si="4"/>
        <v>-7.4163438880187202</v>
      </c>
      <c r="AH21">
        <f t="shared" si="5"/>
        <v>-3175.0211737658447</v>
      </c>
      <c r="AI21">
        <f t="shared" si="6"/>
        <v>-2010.7136832286074</v>
      </c>
      <c r="AJ21">
        <f t="shared" si="7"/>
        <v>541.58736536506603</v>
      </c>
      <c r="AK21">
        <f t="shared" si="24"/>
        <v>239.16089489934734</v>
      </c>
      <c r="AL21">
        <f t="shared" si="8"/>
        <v>-1229.965422964194</v>
      </c>
      <c r="AN21">
        <f t="shared" si="9"/>
        <v>281.34957471512081</v>
      </c>
      <c r="AO21">
        <f t="shared" si="9"/>
        <v>-14.067478735756042</v>
      </c>
      <c r="AP21">
        <f t="shared" si="9"/>
        <v>-1.6917432936453958</v>
      </c>
      <c r="AQ21">
        <f t="shared" si="9"/>
        <v>-724.25454631061496</v>
      </c>
      <c r="AR21">
        <f t="shared" si="9"/>
        <v>-458.66419362489557</v>
      </c>
      <c r="AS21">
        <f t="shared" si="9"/>
        <v>123.54157346446884</v>
      </c>
      <c r="AT21">
        <f t="shared" si="9"/>
        <v>54.555026864630868</v>
      </c>
      <c r="AU21">
        <f t="shared" si="9"/>
        <v>-280.56759329579592</v>
      </c>
      <c r="AW21">
        <v>18</v>
      </c>
      <c r="AX21">
        <f>(R21*SUMPRODUCT(K22:$K$23, X22:$X$23)-$AZ$3*SUMPRODUCT(K21:$K$22, W22:$W$23))/Z21</f>
        <v>1822.8973532175555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2078.8435793711956</v>
      </c>
      <c r="P22">
        <f t="shared" si="22"/>
        <v>103.94217896855979</v>
      </c>
      <c r="Q22" s="4">
        <f t="shared" si="23"/>
        <v>12.5</v>
      </c>
      <c r="R22">
        <f t="shared" si="0"/>
        <v>100000</v>
      </c>
      <c r="S22">
        <f t="shared" si="1"/>
        <v>969.79983865302586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1081.5386915216416</v>
      </c>
      <c r="AC22">
        <f t="shared" si="2"/>
        <v>537.21590689162986</v>
      </c>
      <c r="AE22">
        <f t="shared" si="3"/>
        <v>1151.5652965346617</v>
      </c>
      <c r="AF22">
        <f t="shared" si="4"/>
        <v>-57.57826482673309</v>
      </c>
      <c r="AG22">
        <f t="shared" si="4"/>
        <v>-6.9243142435167302</v>
      </c>
      <c r="AH22">
        <f t="shared" si="5"/>
        <v>-3342.9296449744234</v>
      </c>
      <c r="AI22">
        <f t="shared" si="6"/>
        <v>-2255.8669275100115</v>
      </c>
      <c r="AJ22">
        <f t="shared" si="7"/>
        <v>544.32278463001171</v>
      </c>
      <c r="AK22">
        <f t="shared" si="24"/>
        <v>186.16408718820077</v>
      </c>
      <c r="AL22">
        <f t="shared" si="8"/>
        <v>-1525.380055691799</v>
      </c>
      <c r="AN22">
        <f t="shared" si="9"/>
        <v>241.97725156890112</v>
      </c>
      <c r="AO22">
        <f t="shared" si="9"/>
        <v>-12.098862578445058</v>
      </c>
      <c r="AP22">
        <f t="shared" si="9"/>
        <v>-1.4549991517525209</v>
      </c>
      <c r="AQ22">
        <f t="shared" si="9"/>
        <v>-702.44642671442762</v>
      </c>
      <c r="AR22">
        <f t="shared" si="9"/>
        <v>-474.02303687572407</v>
      </c>
      <c r="AS22">
        <f t="shared" si="9"/>
        <v>114.377996443154</v>
      </c>
      <c r="AT22">
        <f t="shared" si="9"/>
        <v>39.118471435525919</v>
      </c>
      <c r="AU22">
        <f t="shared" si="9"/>
        <v>-320.52656899704414</v>
      </c>
      <c r="AW22">
        <v>19</v>
      </c>
      <c r="AX22">
        <f>(R22*SUMPRODUCT(K23:$K$23, X23:$X$23)-$AZ$3*SUMPRODUCT(K22:$K$22, W23:$W$23))/Z22</f>
        <v>969.79983865302586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2078.8435793711956</v>
      </c>
      <c r="P23">
        <f t="shared" si="22"/>
        <v>103.94217896855979</v>
      </c>
      <c r="Q23" s="4">
        <f t="shared" si="23"/>
        <v>12.5</v>
      </c>
      <c r="R23">
        <f t="shared" si="0"/>
        <v>100000</v>
      </c>
      <c r="S23">
        <f t="shared" si="1"/>
        <v>1045.9279435411688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537.21590689162986</v>
      </c>
      <c r="AC23">
        <f t="shared" si="2"/>
        <v>537.21590689162986</v>
      </c>
      <c r="AE23">
        <f t="shared" si="3"/>
        <v>1067.7483527179334</v>
      </c>
      <c r="AF23">
        <f t="shared" si="4"/>
        <v>-53.387417635896675</v>
      </c>
      <c r="AG23">
        <f t="shared" si="4"/>
        <v>-6.4203264456344025</v>
      </c>
      <c r="AH23">
        <f t="shared" si="5"/>
        <v>-3477.9572435772775</v>
      </c>
      <c r="AI23">
        <f t="shared" si="6"/>
        <v>-2470.0166349408751</v>
      </c>
      <c r="AJ23">
        <f t="shared" si="7"/>
        <v>0</v>
      </c>
      <c r="AK23">
        <f t="shared" si="24"/>
        <v>132.7715335213706</v>
      </c>
      <c r="AL23">
        <f t="shared" si="8"/>
        <v>-2337.2451014195044</v>
      </c>
      <c r="AN23">
        <f t="shared" si="9"/>
        <v>206.67895072889505</v>
      </c>
      <c r="AO23">
        <f t="shared" si="9"/>
        <v>-10.333947536444754</v>
      </c>
      <c r="AP23">
        <f t="shared" si="9"/>
        <v>-1.2427519365803539</v>
      </c>
      <c r="AQ23">
        <f t="shared" si="9"/>
        <v>-673.21157832064785</v>
      </c>
      <c r="AR23">
        <f t="shared" si="9"/>
        <v>-478.10932706477791</v>
      </c>
      <c r="AS23">
        <f t="shared" si="9"/>
        <v>0</v>
      </c>
      <c r="AT23">
        <f t="shared" si="9"/>
        <v>25.699951833231523</v>
      </c>
      <c r="AU23">
        <f t="shared" si="9"/>
        <v>-452.40937523154639</v>
      </c>
      <c r="AW23">
        <v>20</v>
      </c>
      <c r="AX23">
        <f>(R23*SUMPRODUCT(K$23:$K24, X$23:$X24)-$AZ$3*SUMPRODUCT(K$22:$K23, W$23:$W24))/Z23</f>
        <v>1045.9279435411688</v>
      </c>
    </row>
    <row r="25" spans="5:50" x14ac:dyDescent="0.25">
      <c r="AN25" s="8">
        <f t="shared" ref="AN25:AU25" si="25">SUM(AN3:AN23)</f>
        <v>17089.195376322161</v>
      </c>
      <c r="AO25" s="8">
        <f t="shared" si="25"/>
        <v>-2413.592453344505</v>
      </c>
      <c r="AP25" s="8">
        <f t="shared" si="25"/>
        <v>-715.21359189255804</v>
      </c>
      <c r="AQ25" s="8">
        <f t="shared" si="25"/>
        <v>-10551.256870944353</v>
      </c>
      <c r="AR25" s="8">
        <f t="shared" si="25"/>
        <v>3409.1324601407423</v>
      </c>
      <c r="AS25" s="8">
        <f t="shared" si="25"/>
        <v>-2319.984996052875</v>
      </c>
      <c r="AT25" s="8">
        <f t="shared" si="25"/>
        <v>3436.2412106343877</v>
      </c>
      <c r="AU25" s="9">
        <f t="shared" si="25"/>
        <v>4525.3886747222559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7672.8675659601367</v>
      </c>
      <c r="K3">
        <v>1</v>
      </c>
      <c r="L3" s="2">
        <v>0</v>
      </c>
      <c r="O3">
        <f>$C$3</f>
        <v>7672.8675659601367</v>
      </c>
      <c r="P3">
        <f>O3*B5</f>
        <v>6138.2940527681094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7672.8675659601367</v>
      </c>
      <c r="AF3">
        <f t="shared" ref="AF3:AG23" si="4">-$Z3*P3</f>
        <v>-6138.2940527681094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909.61654249202729</v>
      </c>
      <c r="AJ3">
        <f t="shared" ref="AJ3:AJ23" si="7">AB3-AC3</f>
        <v>0</v>
      </c>
      <c r="AL3">
        <f t="shared" ref="AL3:AL23" si="8">SUM(AI3:AK3)</f>
        <v>909.61654249202729</v>
      </c>
      <c r="AN3">
        <f t="shared" ref="AN3:AU23" si="9">AE3*$K3</f>
        <v>7672.8675659601367</v>
      </c>
      <c r="AO3">
        <f t="shared" si="9"/>
        <v>-6138.2940527681094</v>
      </c>
      <c r="AP3">
        <f t="shared" si="9"/>
        <v>-624.95697070000006</v>
      </c>
      <c r="AQ3">
        <f t="shared" si="9"/>
        <v>0</v>
      </c>
      <c r="AR3">
        <f t="shared" si="9"/>
        <v>909.61654249202729</v>
      </c>
      <c r="AS3">
        <f t="shared" si="9"/>
        <v>0</v>
      </c>
      <c r="AT3">
        <f t="shared" si="9"/>
        <v>0</v>
      </c>
      <c r="AU3">
        <f t="shared" si="9"/>
        <v>909.61654249202729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4164.5519791557399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</v>
      </c>
      <c r="S4">
        <f t="shared" si="1"/>
        <v>2522.5118651949433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2450.3454594592222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-2450.3454594592222</v>
      </c>
      <c r="AK4">
        <f>H4*SUM(AB4, AE4:AF4)</f>
        <v>0</v>
      </c>
      <c r="AL4">
        <f t="shared" si="8"/>
        <v>-4311.2400594592218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-1714.2065196965289</v>
      </c>
      <c r="AR4">
        <f t="shared" si="9"/>
        <v>-1714.2065196965289</v>
      </c>
      <c r="AS4">
        <f t="shared" si="9"/>
        <v>-2257.1929447878374</v>
      </c>
      <c r="AT4">
        <f t="shared" si="9"/>
        <v>0</v>
      </c>
      <c r="AU4">
        <f t="shared" si="9"/>
        <v>-3971.399464484366</v>
      </c>
      <c r="AW4">
        <v>1</v>
      </c>
      <c r="AX4">
        <f>(R4*SUMPRODUCT(K5:$K$23, X5:$X$23)-$AZ$3*SUMPRODUCT(K4:$K$22, W5:$W$23))/Z4</f>
        <v>2522.5118651949433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7672.8675659601367</v>
      </c>
      <c r="P5">
        <f t="shared" ref="P5:P23" si="22">O5*$C$5</f>
        <v>383.64337829800684</v>
      </c>
      <c r="Q5" s="4">
        <f t="shared" ref="Q5:Q23" si="23">$C$8</f>
        <v>12.5</v>
      </c>
      <c r="R5">
        <f t="shared" si="0"/>
        <v>100000</v>
      </c>
      <c r="S5">
        <f t="shared" si="1"/>
        <v>4629.4397908134451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2450.3454594592222</v>
      </c>
      <c r="AC5">
        <f t="shared" si="2"/>
        <v>4352.4952220357627</v>
      </c>
      <c r="AE5">
        <f t="shared" si="3"/>
        <v>7213.8576003137923</v>
      </c>
      <c r="AF5">
        <f t="shared" si="4"/>
        <v>-360.69288001568964</v>
      </c>
      <c r="AG5">
        <f t="shared" si="4"/>
        <v>-11.752219001402596</v>
      </c>
      <c r="AH5">
        <f t="shared" si="5"/>
        <v>-2149.9623347792281</v>
      </c>
      <c r="AI5">
        <f t="shared" si="6"/>
        <v>4691.4501665174721</v>
      </c>
      <c r="AJ5">
        <f t="shared" si="7"/>
        <v>-1902.1497625765405</v>
      </c>
      <c r="AK5">
        <f>H5*SUM(AB5, AE5:AF5)</f>
        <v>796.11997310219397</v>
      </c>
      <c r="AL5">
        <f t="shared" si="8"/>
        <v>3585.4203770431254</v>
      </c>
      <c r="AN5">
        <f t="shared" si="9"/>
        <v>6121.3935135653765</v>
      </c>
      <c r="AO5">
        <f t="shared" si="9"/>
        <v>-306.06967567826882</v>
      </c>
      <c r="AP5">
        <f t="shared" si="9"/>
        <v>-9.9724670420519992</v>
      </c>
      <c r="AQ5">
        <f t="shared" si="9"/>
        <v>-1824.3727863376407</v>
      </c>
      <c r="AR5">
        <f t="shared" si="9"/>
        <v>3980.9785845074152</v>
      </c>
      <c r="AS5">
        <f t="shared" si="9"/>
        <v>-1614.0888639054183</v>
      </c>
      <c r="AT5">
        <f t="shared" si="9"/>
        <v>675.55584118483682</v>
      </c>
      <c r="AU5">
        <f t="shared" si="9"/>
        <v>3042.4455617868334</v>
      </c>
      <c r="AW5">
        <v>2</v>
      </c>
      <c r="AX5">
        <f>(R5*SUMPRODUCT(K6:$K$23, X6:$X$23)-$AZ$3*SUMPRODUCT(K5:$K$22, W6:$W$23))/Z5</f>
        <v>4629.4397908134451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7672.8675659601367</v>
      </c>
      <c r="P6">
        <f t="shared" si="22"/>
        <v>383.64337829800684</v>
      </c>
      <c r="Q6" s="4">
        <f t="shared" si="23"/>
        <v>12.5</v>
      </c>
      <c r="R6">
        <f t="shared" si="0"/>
        <v>100000</v>
      </c>
      <c r="S6">
        <f t="shared" si="1"/>
        <v>6374.2367080791337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4352.4952220357627</v>
      </c>
      <c r="AC6">
        <f t="shared" si="2"/>
        <v>5778.3207589797203</v>
      </c>
      <c r="AE6">
        <f t="shared" si="3"/>
        <v>6955.5449487928299</v>
      </c>
      <c r="AF6">
        <f t="shared" si="4"/>
        <v>-347.77724743964149</v>
      </c>
      <c r="AG6">
        <f t="shared" si="4"/>
        <v>-11.331397435507631</v>
      </c>
      <c r="AH6">
        <f t="shared" si="5"/>
        <v>-2426.3950070475116</v>
      </c>
      <c r="AI6">
        <f t="shared" si="6"/>
        <v>4170.0412968701694</v>
      </c>
      <c r="AJ6">
        <f t="shared" si="7"/>
        <v>-1425.8255369439576</v>
      </c>
      <c r="AK6">
        <f>H6*SUM(AB6, AE6:AF6)</f>
        <v>937.89161888023955</v>
      </c>
      <c r="AL6">
        <f t="shared" si="8"/>
        <v>3682.1073788064514</v>
      </c>
      <c r="AN6">
        <f t="shared" si="9"/>
        <v>5436.9490371674883</v>
      </c>
      <c r="AO6">
        <f t="shared" si="9"/>
        <v>-271.84745185837437</v>
      </c>
      <c r="AP6">
        <f t="shared" si="9"/>
        <v>-8.8574268199413737</v>
      </c>
      <c r="AQ6">
        <f t="shared" si="9"/>
        <v>-1896.643051619491</v>
      </c>
      <c r="AR6">
        <f t="shared" si="9"/>
        <v>3259.6011068696816</v>
      </c>
      <c r="AS6">
        <f t="shared" si="9"/>
        <v>-1114.5267318848526</v>
      </c>
      <c r="AT6">
        <f t="shared" si="9"/>
        <v>733.12284972342513</v>
      </c>
      <c r="AU6">
        <f t="shared" si="9"/>
        <v>2878.197224708254</v>
      </c>
      <c r="AW6">
        <v>3</v>
      </c>
      <c r="AX6">
        <f>(R6*SUMPRODUCT(K7:$K$23, X7:$X$23)-$AZ$3*SUMPRODUCT(K6:$K$22, W7:$W$23))/Z6</f>
        <v>6374.2367080791337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7672.8675659601367</v>
      </c>
      <c r="P7">
        <f t="shared" si="22"/>
        <v>383.64337829800684</v>
      </c>
      <c r="Q7" s="4">
        <f t="shared" si="23"/>
        <v>12.5</v>
      </c>
      <c r="R7">
        <f t="shared" si="0"/>
        <v>100000</v>
      </c>
      <c r="S7">
        <f t="shared" si="1"/>
        <v>7797.9652362337738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5778.3207589797203</v>
      </c>
      <c r="AC7">
        <f t="shared" si="2"/>
        <v>6788.0241537038673</v>
      </c>
      <c r="AE7">
        <f t="shared" si="3"/>
        <v>6679.1283095105864</v>
      </c>
      <c r="AF7">
        <f t="shared" si="4"/>
        <v>-333.95641547552935</v>
      </c>
      <c r="AG7">
        <f t="shared" si="4"/>
        <v>-10.881082353000968</v>
      </c>
      <c r="AH7">
        <f t="shared" si="5"/>
        <v>-2696.0088652126924</v>
      </c>
      <c r="AI7">
        <f t="shared" si="6"/>
        <v>3638.2819464693639</v>
      </c>
      <c r="AJ7">
        <f t="shared" si="7"/>
        <v>-1009.7033947241471</v>
      </c>
      <c r="AK7">
        <f>H7*SUM(AB7, AE7:AF7)</f>
        <v>1037.4315133037805</v>
      </c>
      <c r="AL7">
        <f t="shared" si="8"/>
        <v>3666.0100650489976</v>
      </c>
      <c r="AN7">
        <f t="shared" si="9"/>
        <v>4809.3374886147631</v>
      </c>
      <c r="AO7">
        <f t="shared" si="9"/>
        <v>-240.46687443073819</v>
      </c>
      <c r="AP7">
        <f t="shared" si="9"/>
        <v>-7.8349740942207831</v>
      </c>
      <c r="AQ7">
        <f t="shared" si="9"/>
        <v>-1941.2737567329702</v>
      </c>
      <c r="AR7">
        <f t="shared" si="9"/>
        <v>2619.7618833568345</v>
      </c>
      <c r="AS7">
        <f t="shared" si="9"/>
        <v>-727.04163830987318</v>
      </c>
      <c r="AT7">
        <f t="shared" si="9"/>
        <v>747.00739940835376</v>
      </c>
      <c r="AU7">
        <f t="shared" si="9"/>
        <v>2639.7276444553154</v>
      </c>
      <c r="AW7">
        <v>4</v>
      </c>
      <c r="AX7">
        <f>(R7*SUMPRODUCT(K8:$K$23, X8:$X$23)-$AZ$3*SUMPRODUCT(K7:$K$22, W8:$W$23))/Z7</f>
        <v>7797.9652362337738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7672.8675659601367</v>
      </c>
      <c r="P8">
        <f t="shared" si="22"/>
        <v>383.64337829800684</v>
      </c>
      <c r="Q8" s="4">
        <f t="shared" si="23"/>
        <v>12.5</v>
      </c>
      <c r="R8">
        <f t="shared" si="0"/>
        <v>100000</v>
      </c>
      <c r="S8">
        <f t="shared" si="1"/>
        <v>8930.1872590041021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6788.0241537038673</v>
      </c>
      <c r="AC8">
        <f t="shared" si="2"/>
        <v>7430.9996247747276</v>
      </c>
      <c r="AE8">
        <f t="shared" si="3"/>
        <v>6384.7570437122631</v>
      </c>
      <c r="AF8">
        <f t="shared" si="4"/>
        <v>-319.23785218561318</v>
      </c>
      <c r="AG8">
        <f t="shared" si="4"/>
        <v>-10.401517080845956</v>
      </c>
      <c r="AH8">
        <f t="shared" si="5"/>
        <v>-2966.0355890000155</v>
      </c>
      <c r="AI8">
        <f t="shared" si="6"/>
        <v>3089.0820854457879</v>
      </c>
      <c r="AJ8">
        <f t="shared" si="7"/>
        <v>-642.97547107086029</v>
      </c>
      <c r="AK8">
        <f t="shared" ref="AK8:AK23" si="24">H8*SUM(AB8:AB8, AE8:AF8)</f>
        <v>1099.9034111380658</v>
      </c>
      <c r="AL8">
        <f t="shared" si="8"/>
        <v>3546.0100255129937</v>
      </c>
      <c r="AN8">
        <f t="shared" si="9"/>
        <v>4234.9785051767858</v>
      </c>
      <c r="AO8">
        <f t="shared" si="9"/>
        <v>-211.74892525883931</v>
      </c>
      <c r="AP8">
        <f t="shared" si="9"/>
        <v>-6.8992760346288575</v>
      </c>
      <c r="AQ8">
        <f t="shared" si="9"/>
        <v>-1967.3570785868285</v>
      </c>
      <c r="AR8">
        <f t="shared" si="9"/>
        <v>2048.9732252964886</v>
      </c>
      <c r="AS8">
        <f t="shared" si="9"/>
        <v>-426.48252403317701</v>
      </c>
      <c r="AT8">
        <f t="shared" si="9"/>
        <v>729.56061946438808</v>
      </c>
      <c r="AU8">
        <f t="shared" si="9"/>
        <v>2352.0513207276999</v>
      </c>
      <c r="AW8">
        <v>5</v>
      </c>
      <c r="AX8">
        <f>(R8*SUMPRODUCT(K9:$K$23, X9:$X$23)-$AZ$3*SUMPRODUCT(K8:$K$22, W9:$W$23))/Z8</f>
        <v>8930.1872590041021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7672.8675659601367</v>
      </c>
      <c r="P9">
        <f t="shared" si="22"/>
        <v>383.64337829800684</v>
      </c>
      <c r="Q9" s="4">
        <f t="shared" si="23"/>
        <v>12.5</v>
      </c>
      <c r="R9">
        <f t="shared" si="0"/>
        <v>100000</v>
      </c>
      <c r="S9">
        <f t="shared" si="1"/>
        <v>9775.4341731460936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7430.9996247747276</v>
      </c>
      <c r="AC9">
        <f t="shared" si="2"/>
        <v>7733.6823934757667</v>
      </c>
      <c r="AE9">
        <f t="shared" si="3"/>
        <v>6070.2695912318268</v>
      </c>
      <c r="AF9">
        <f t="shared" si="4"/>
        <v>-303.51347956159134</v>
      </c>
      <c r="AG9">
        <f t="shared" si="4"/>
        <v>-9.8891801843451823</v>
      </c>
      <c r="AH9">
        <f t="shared" si="5"/>
        <v>-3266.5738055385045</v>
      </c>
      <c r="AI9">
        <f t="shared" si="6"/>
        <v>2490.2931259473853</v>
      </c>
      <c r="AJ9">
        <f t="shared" si="7"/>
        <v>-302.68276870103909</v>
      </c>
      <c r="AK9">
        <f t="shared" si="24"/>
        <v>1129.3583538790685</v>
      </c>
      <c r="AL9">
        <f t="shared" si="8"/>
        <v>3316.9687111254148</v>
      </c>
      <c r="AN9">
        <f t="shared" si="9"/>
        <v>3708.9944260678471</v>
      </c>
      <c r="AO9">
        <f t="shared" si="9"/>
        <v>-185.44972130339235</v>
      </c>
      <c r="AP9">
        <f t="shared" si="9"/>
        <v>-6.0423863604175958</v>
      </c>
      <c r="AQ9">
        <f t="shared" si="9"/>
        <v>-1995.9087244793909</v>
      </c>
      <c r="AR9">
        <f t="shared" si="9"/>
        <v>1521.593593924646</v>
      </c>
      <c r="AS9">
        <f t="shared" si="9"/>
        <v>-184.94214879690719</v>
      </c>
      <c r="AT9">
        <f t="shared" si="9"/>
        <v>690.04906233836698</v>
      </c>
      <c r="AU9">
        <f t="shared" si="9"/>
        <v>2026.7005074661058</v>
      </c>
      <c r="AW9">
        <v>6</v>
      </c>
      <c r="AX9">
        <f>(R9*SUMPRODUCT(K10:$K$23, X10:$X$23)-$AZ$3*SUMPRODUCT(K9:$K$22, W10:$W$23))/Z9</f>
        <v>9775.4341731460936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7672.8675659601367</v>
      </c>
      <c r="P10">
        <f t="shared" si="22"/>
        <v>383.64337829800684</v>
      </c>
      <c r="Q10" s="4">
        <f t="shared" si="23"/>
        <v>12.5</v>
      </c>
      <c r="R10">
        <f t="shared" si="0"/>
        <v>100000</v>
      </c>
      <c r="S10">
        <f t="shared" si="1"/>
        <v>10367.390755937167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7733.6823934757667</v>
      </c>
      <c r="AC10">
        <f t="shared" si="2"/>
        <v>7752.6713923445304</v>
      </c>
      <c r="AE10">
        <f t="shared" si="3"/>
        <v>5737.7234326584576</v>
      </c>
      <c r="AF10">
        <f t="shared" si="4"/>
        <v>-286.88617163292287</v>
      </c>
      <c r="AG10">
        <f t="shared" si="4"/>
        <v>-9.3474235403743631</v>
      </c>
      <c r="AH10">
        <f t="shared" si="5"/>
        <v>-3542.9187370189375</v>
      </c>
      <c r="AI10">
        <f t="shared" si="6"/>
        <v>1898.5711004662226</v>
      </c>
      <c r="AJ10">
        <f t="shared" si="7"/>
        <v>-18.988998868763701</v>
      </c>
      <c r="AK10">
        <f t="shared" si="24"/>
        <v>1128.2257158749856</v>
      </c>
      <c r="AL10">
        <f t="shared" si="8"/>
        <v>3007.8078174724442</v>
      </c>
      <c r="AN10">
        <f t="shared" si="9"/>
        <v>3229.4545661911584</v>
      </c>
      <c r="AO10">
        <f t="shared" si="9"/>
        <v>-161.47272830955791</v>
      </c>
      <c r="AP10">
        <f t="shared" si="9"/>
        <v>-5.2611597594201465</v>
      </c>
      <c r="AQ10">
        <f t="shared" si="9"/>
        <v>-1994.117567219294</v>
      </c>
      <c r="AR10">
        <f t="shared" si="9"/>
        <v>1068.6031109028863</v>
      </c>
      <c r="AS10">
        <f t="shared" si="9"/>
        <v>-10.687881670119886</v>
      </c>
      <c r="AT10">
        <f t="shared" si="9"/>
        <v>635.01730827388349</v>
      </c>
      <c r="AU10">
        <f t="shared" si="9"/>
        <v>1692.9325375066496</v>
      </c>
      <c r="AW10">
        <v>7</v>
      </c>
      <c r="AX10">
        <f>(R10*SUMPRODUCT(K11:$K$23, X11:$X$23)-$AZ$3*SUMPRODUCT(K10:$K$22, W11:$W$23))/Z10</f>
        <v>10367.390755937167</v>
      </c>
    </row>
    <row r="11" spans="1:52" x14ac:dyDescent="0.25">
      <c r="A11" t="s">
        <v>33</v>
      </c>
      <c r="C11" s="7">
        <f>AU25</f>
        <v>14036.304544615288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7672.8675659601367</v>
      </c>
      <c r="P11">
        <f t="shared" si="22"/>
        <v>383.64337829800684</v>
      </c>
      <c r="Q11" s="4">
        <f t="shared" si="23"/>
        <v>12.5</v>
      </c>
      <c r="R11">
        <f t="shared" si="0"/>
        <v>100000</v>
      </c>
      <c r="S11">
        <f t="shared" si="1"/>
        <v>10752.31455194849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7752.6713923445304</v>
      </c>
      <c r="AC11">
        <f t="shared" si="2"/>
        <v>7555.7709655447916</v>
      </c>
      <c r="AE11">
        <f t="shared" si="3"/>
        <v>5391.8093353068853</v>
      </c>
      <c r="AF11">
        <f t="shared" si="4"/>
        <v>-269.59046676534427</v>
      </c>
      <c r="AG11">
        <f t="shared" si="4"/>
        <v>-8.7838889583261466</v>
      </c>
      <c r="AH11">
        <f t="shared" si="5"/>
        <v>-3760.4827731557757</v>
      </c>
      <c r="AI11">
        <f t="shared" si="6"/>
        <v>1352.9522064274393</v>
      </c>
      <c r="AJ11">
        <f t="shared" si="7"/>
        <v>196.90042679973885</v>
      </c>
      <c r="AK11">
        <f t="shared" si="24"/>
        <v>1101.7301094045429</v>
      </c>
      <c r="AL11">
        <f t="shared" si="8"/>
        <v>2651.582742631721</v>
      </c>
      <c r="AN11">
        <f t="shared" si="9"/>
        <v>2795.5383956164005</v>
      </c>
      <c r="AO11">
        <f t="shared" si="9"/>
        <v>-139.77691978082001</v>
      </c>
      <c r="AP11">
        <f t="shared" si="9"/>
        <v>-4.5542594922700568</v>
      </c>
      <c r="AQ11">
        <f t="shared" si="9"/>
        <v>-1949.7302898995529</v>
      </c>
      <c r="AR11">
        <f t="shared" si="9"/>
        <v>701.47692644375741</v>
      </c>
      <c r="AS11">
        <f t="shared" si="9"/>
        <v>102.08868099758148</v>
      </c>
      <c r="AT11">
        <f t="shared" si="9"/>
        <v>571.22361547151354</v>
      </c>
      <c r="AU11">
        <f t="shared" si="9"/>
        <v>1374.7892229128524</v>
      </c>
      <c r="AW11">
        <v>8</v>
      </c>
      <c r="AX11">
        <f>(R11*SUMPRODUCT(K12:$K$23, X12:$X$23)-$AZ$3*SUMPRODUCT(K11:$K$22, W12:$W$23))/Z11</f>
        <v>10752.31455194849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7672.8675659601367</v>
      </c>
      <c r="P12">
        <f t="shared" si="22"/>
        <v>383.64337829800684</v>
      </c>
      <c r="Q12" s="4">
        <f t="shared" si="23"/>
        <v>12.5</v>
      </c>
      <c r="R12">
        <f t="shared" si="0"/>
        <v>100000</v>
      </c>
      <c r="S12">
        <f t="shared" si="1"/>
        <v>10946.760452707838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7555.7709655447916</v>
      </c>
      <c r="AC12">
        <f t="shared" si="2"/>
        <v>7182.0652798222236</v>
      </c>
      <c r="AE12">
        <f t="shared" si="3"/>
        <v>5034.0953362622304</v>
      </c>
      <c r="AF12">
        <f t="shared" si="4"/>
        <v>-251.70476681311152</v>
      </c>
      <c r="AG12">
        <f t="shared" si="4"/>
        <v>-8.2011309542788489</v>
      </c>
      <c r="AH12">
        <f t="shared" si="5"/>
        <v>-3959.3529157122957</v>
      </c>
      <c r="AI12">
        <f t="shared" si="6"/>
        <v>814.83652278254431</v>
      </c>
      <c r="AJ12">
        <f t="shared" si="7"/>
        <v>373.70568572256798</v>
      </c>
      <c r="AK12">
        <f t="shared" si="24"/>
        <v>1055.8011588724992</v>
      </c>
      <c r="AL12">
        <f t="shared" si="8"/>
        <v>2244.3433673776117</v>
      </c>
      <c r="AN12">
        <f t="shared" si="9"/>
        <v>2404.3281327563227</v>
      </c>
      <c r="AO12">
        <f t="shared" si="9"/>
        <v>-120.21640663781612</v>
      </c>
      <c r="AP12">
        <f t="shared" si="9"/>
        <v>-3.9169321509973494</v>
      </c>
      <c r="AQ12">
        <f t="shared" si="9"/>
        <v>-1891.0217162923357</v>
      </c>
      <c r="AR12">
        <f t="shared" si="9"/>
        <v>389.17307767517343</v>
      </c>
      <c r="AS12">
        <f t="shared" si="9"/>
        <v>178.48511669643889</v>
      </c>
      <c r="AT12">
        <f t="shared" si="9"/>
        <v>504.25990357955453</v>
      </c>
      <c r="AU12">
        <f t="shared" si="9"/>
        <v>1071.9180979511671</v>
      </c>
      <c r="AW12">
        <v>9</v>
      </c>
      <c r="AX12">
        <f>(R12*SUMPRODUCT(K13:$K$23, X13:$X$23)-$AZ$3*SUMPRODUCT(K12:$K$22, W13:$W$23))/Z12</f>
        <v>10946.760452707838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7672.8675659601367</v>
      </c>
      <c r="P13">
        <f t="shared" si="22"/>
        <v>383.64337829800684</v>
      </c>
      <c r="Q13" s="4">
        <f t="shared" si="23"/>
        <v>12.5</v>
      </c>
      <c r="R13">
        <f t="shared" si="0"/>
        <v>100000</v>
      </c>
      <c r="S13">
        <f t="shared" si="1"/>
        <v>10972.091258072307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7182.0652798222236</v>
      </c>
      <c r="AC13">
        <f t="shared" si="2"/>
        <v>6674.726674327324</v>
      </c>
      <c r="AE13">
        <f t="shared" si="3"/>
        <v>4667.6875544045524</v>
      </c>
      <c r="AF13">
        <f t="shared" si="4"/>
        <v>-233.3843777202276</v>
      </c>
      <c r="AG13">
        <f t="shared" si="4"/>
        <v>-7.6042097597126741</v>
      </c>
      <c r="AH13">
        <f t="shared" si="5"/>
        <v>-4119.2790801870879</v>
      </c>
      <c r="AI13">
        <f t="shared" si="6"/>
        <v>307.41988673752439</v>
      </c>
      <c r="AJ13">
        <f t="shared" si="7"/>
        <v>507.33860549489964</v>
      </c>
      <c r="AK13">
        <f t="shared" si="24"/>
        <v>994.0358815601785</v>
      </c>
      <c r="AL13">
        <f t="shared" si="8"/>
        <v>1808.7943737926025</v>
      </c>
      <c r="AN13">
        <f t="shared" si="9"/>
        <v>2053.5980653724596</v>
      </c>
      <c r="AO13">
        <f t="shared" si="9"/>
        <v>-102.67990326862297</v>
      </c>
      <c r="AP13">
        <f t="shared" si="9"/>
        <v>-3.345551789664384</v>
      </c>
      <c r="AQ13">
        <f t="shared" si="9"/>
        <v>-1812.3200088272811</v>
      </c>
      <c r="AR13">
        <f t="shared" si="9"/>
        <v>135.25260148689119</v>
      </c>
      <c r="AS13">
        <f t="shared" si="9"/>
        <v>223.20893731414219</v>
      </c>
      <c r="AT13">
        <f t="shared" si="9"/>
        <v>437.33650538723788</v>
      </c>
      <c r="AU13">
        <f t="shared" si="9"/>
        <v>795.79804418827132</v>
      </c>
      <c r="AW13">
        <v>10</v>
      </c>
      <c r="AX13">
        <f>(R13*SUMPRODUCT(K14:$K$23, X14:$X$23)-$AZ$3*SUMPRODUCT(K13:$K$22, W14:$W$23))/Z13</f>
        <v>10972.091258072307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7672.8675659601367</v>
      </c>
      <c r="P14">
        <f t="shared" si="22"/>
        <v>383.64337829800684</v>
      </c>
      <c r="Q14" s="4">
        <f t="shared" si="23"/>
        <v>12.5</v>
      </c>
      <c r="R14">
        <f t="shared" si="0"/>
        <v>100000</v>
      </c>
      <c r="S14">
        <f t="shared" si="1"/>
        <v>10835.500473417358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6674.726674327324</v>
      </c>
      <c r="AC14">
        <f t="shared" si="2"/>
        <v>6064.5891715343732</v>
      </c>
      <c r="AE14">
        <f t="shared" si="3"/>
        <v>4294.4753377379893</v>
      </c>
      <c r="AF14">
        <f t="shared" si="4"/>
        <v>-214.72376688689945</v>
      </c>
      <c r="AG14">
        <f t="shared" si="4"/>
        <v>-6.9962033438286708</v>
      </c>
      <c r="AH14">
        <f t="shared" si="5"/>
        <v>-4255.714546295012</v>
      </c>
      <c r="AI14">
        <f t="shared" si="6"/>
        <v>-182.95917878775072</v>
      </c>
      <c r="AJ14">
        <f t="shared" si="7"/>
        <v>610.13750279295073</v>
      </c>
      <c r="AK14">
        <f t="shared" si="24"/>
        <v>920.28221239640732</v>
      </c>
      <c r="AL14">
        <f t="shared" si="8"/>
        <v>1347.4605364016074</v>
      </c>
      <c r="AN14">
        <f t="shared" si="9"/>
        <v>1740.4644175702883</v>
      </c>
      <c r="AO14">
        <f t="shared" si="9"/>
        <v>-87.023220878514408</v>
      </c>
      <c r="AP14">
        <f t="shared" si="9"/>
        <v>-2.8354203995577776</v>
      </c>
      <c r="AQ14">
        <f t="shared" si="9"/>
        <v>-1724.7554489541365</v>
      </c>
      <c r="AR14">
        <f t="shared" si="9"/>
        <v>-74.149672661920135</v>
      </c>
      <c r="AS14">
        <f t="shared" si="9"/>
        <v>247.27644937312999</v>
      </c>
      <c r="AT14">
        <f t="shared" si="9"/>
        <v>372.9718577549163</v>
      </c>
      <c r="AU14">
        <f t="shared" si="9"/>
        <v>546.09863446612621</v>
      </c>
      <c r="AW14">
        <v>11</v>
      </c>
      <c r="AX14">
        <f>(R14*SUMPRODUCT(K15:$K$23, X15:$X$23)-$AZ$3*SUMPRODUCT(K14:$K$22, W15:$W$23))/Z14</f>
        <v>10835.500473417358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7672.8675659601367</v>
      </c>
      <c r="P15">
        <f t="shared" si="22"/>
        <v>383.64337829800684</v>
      </c>
      <c r="Q15" s="4">
        <f t="shared" si="23"/>
        <v>12.5</v>
      </c>
      <c r="R15">
        <f t="shared" si="0"/>
        <v>100000</v>
      </c>
      <c r="S15">
        <f t="shared" si="1"/>
        <v>10532.0270506532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6064.5891715343732</v>
      </c>
      <c r="AC15">
        <f t="shared" si="2"/>
        <v>5374.6570566250284</v>
      </c>
      <c r="AE15">
        <f t="shared" si="3"/>
        <v>3915.583544326284</v>
      </c>
      <c r="AF15">
        <f t="shared" si="4"/>
        <v>-195.7791772163142</v>
      </c>
      <c r="AG15">
        <f t="shared" si="4"/>
        <v>-6.3789442321690704</v>
      </c>
      <c r="AH15">
        <f t="shared" si="5"/>
        <v>-4378.3766257705038</v>
      </c>
      <c r="AI15">
        <f t="shared" si="6"/>
        <v>-664.9512028927029</v>
      </c>
      <c r="AJ15">
        <f t="shared" si="7"/>
        <v>689.93211490934482</v>
      </c>
      <c r="AK15">
        <f t="shared" si="24"/>
        <v>837.27012388887374</v>
      </c>
      <c r="AL15">
        <f t="shared" si="8"/>
        <v>862.25103590551566</v>
      </c>
      <c r="AN15">
        <f t="shared" si="9"/>
        <v>1461.816627385514</v>
      </c>
      <c r="AO15">
        <f t="shared" si="9"/>
        <v>-73.090831369275705</v>
      </c>
      <c r="AP15">
        <f t="shared" si="9"/>
        <v>-2.3814705108926755</v>
      </c>
      <c r="AQ15">
        <f t="shared" si="9"/>
        <v>-1634.5925658466972</v>
      </c>
      <c r="AR15">
        <f t="shared" si="9"/>
        <v>-248.24824034135133</v>
      </c>
      <c r="AS15">
        <f t="shared" si="9"/>
        <v>257.57443965233171</v>
      </c>
      <c r="AT15">
        <f t="shared" si="9"/>
        <v>312.58058341964852</v>
      </c>
      <c r="AU15">
        <f t="shared" si="9"/>
        <v>321.90678273062883</v>
      </c>
      <c r="AW15">
        <v>12</v>
      </c>
      <c r="AX15">
        <f>(R15*SUMPRODUCT(K16:$K$23, X16:$X$23)-$AZ$3*SUMPRODUCT(K15:$K$22, W16:$W$23))/Z15</f>
        <v>10532.0270506532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7672.8675659601367</v>
      </c>
      <c r="P16">
        <f t="shared" si="22"/>
        <v>383.64337829800684</v>
      </c>
      <c r="Q16" s="4">
        <f t="shared" si="23"/>
        <v>12.5</v>
      </c>
      <c r="R16">
        <f t="shared" si="0"/>
        <v>100000</v>
      </c>
      <c r="S16">
        <f t="shared" si="1"/>
        <v>10069.844483472225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5374.6570566250284</v>
      </c>
      <c r="AC16">
        <f t="shared" si="2"/>
        <v>4639.9641457199177</v>
      </c>
      <c r="AE16">
        <f t="shared" si="3"/>
        <v>3535.4895956284199</v>
      </c>
      <c r="AF16">
        <f t="shared" si="4"/>
        <v>-176.77447978142101</v>
      </c>
      <c r="AG16">
        <f t="shared" si="4"/>
        <v>-5.7597266687379776</v>
      </c>
      <c r="AH16">
        <f t="shared" si="5"/>
        <v>-4443.4249688752188</v>
      </c>
      <c r="AI16">
        <f t="shared" si="6"/>
        <v>-1090.4695796969581</v>
      </c>
      <c r="AJ16">
        <f t="shared" si="7"/>
        <v>734.69291090511069</v>
      </c>
      <c r="AK16">
        <f t="shared" si="24"/>
        <v>747.33212354277634</v>
      </c>
      <c r="AL16">
        <f t="shared" si="8"/>
        <v>391.5554547509289</v>
      </c>
      <c r="AN16">
        <f t="shared" si="9"/>
        <v>1215.8705326369434</v>
      </c>
      <c r="AO16">
        <f t="shared" si="9"/>
        <v>-60.793526631847165</v>
      </c>
      <c r="AP16">
        <f t="shared" si="9"/>
        <v>-1.98079551449419</v>
      </c>
      <c r="AQ16">
        <f t="shared" si="9"/>
        <v>-1528.1135292602405</v>
      </c>
      <c r="AR16">
        <f t="shared" si="9"/>
        <v>-375.01731876963868</v>
      </c>
      <c r="AS16">
        <f t="shared" si="9"/>
        <v>252.66414643429437</v>
      </c>
      <c r="AT16">
        <f t="shared" si="9"/>
        <v>257.01082764667069</v>
      </c>
      <c r="AU16">
        <f t="shared" si="9"/>
        <v>134.65765531132638</v>
      </c>
      <c r="AW16">
        <v>13</v>
      </c>
      <c r="AX16">
        <f>(R16*SUMPRODUCT(K17:$K$23, X17:$X$23)-$AZ$3*SUMPRODUCT(K16:$K$22, W17:$W$23))/Z16</f>
        <v>10069.844483472225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7672.8675659601367</v>
      </c>
      <c r="P17">
        <f t="shared" si="22"/>
        <v>383.64337829800684</v>
      </c>
      <c r="Q17" s="4">
        <f t="shared" si="23"/>
        <v>12.5</v>
      </c>
      <c r="R17">
        <f t="shared" si="0"/>
        <v>100000</v>
      </c>
      <c r="S17">
        <f t="shared" si="1"/>
        <v>9452.3904124619839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4639.9641457199177</v>
      </c>
      <c r="AC17">
        <f t="shared" si="2"/>
        <v>3891.7430917684765</v>
      </c>
      <c r="AE17">
        <f t="shared" si="3"/>
        <v>3159.0770208254835</v>
      </c>
      <c r="AF17">
        <f t="shared" si="4"/>
        <v>-157.95385104127416</v>
      </c>
      <c r="AG17">
        <f t="shared" si="4"/>
        <v>-5.1465064945868377</v>
      </c>
      <c r="AH17">
        <f t="shared" si="5"/>
        <v>-4444.9832597100767</v>
      </c>
      <c r="AI17">
        <f t="shared" si="6"/>
        <v>-1449.0065964204541</v>
      </c>
      <c r="AJ17">
        <f t="shared" si="7"/>
        <v>748.22105395144126</v>
      </c>
      <c r="AK17">
        <f t="shared" si="24"/>
        <v>653.86312376231922</v>
      </c>
      <c r="AL17">
        <f t="shared" si="8"/>
        <v>-46.922418706693634</v>
      </c>
      <c r="AN17">
        <f t="shared" si="9"/>
        <v>1000.7816900363914</v>
      </c>
      <c r="AO17">
        <f t="shared" si="9"/>
        <v>-50.039084501819566</v>
      </c>
      <c r="AP17">
        <f t="shared" si="9"/>
        <v>-1.6303905962033236</v>
      </c>
      <c r="AQ17">
        <f t="shared" si="9"/>
        <v>-1408.151124366608</v>
      </c>
      <c r="AR17">
        <f t="shared" si="9"/>
        <v>-459.03890942823938</v>
      </c>
      <c r="AS17">
        <f t="shared" si="9"/>
        <v>237.03313529806451</v>
      </c>
      <c r="AT17">
        <f t="shared" si="9"/>
        <v>207.1409584943695</v>
      </c>
      <c r="AU17">
        <f t="shared" si="9"/>
        <v>-14.864815635805353</v>
      </c>
      <c r="AW17">
        <v>14</v>
      </c>
      <c r="AX17">
        <f>(R17*SUMPRODUCT(K18:$K$23, X18:$X$23)-$AZ$3*SUMPRODUCT(K17:$K$22, W18:$W$23))/Z17</f>
        <v>9452.3904124619839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7672.8675659601367</v>
      </c>
      <c r="P18">
        <f t="shared" si="22"/>
        <v>383.64337829800684</v>
      </c>
      <c r="Q18" s="4">
        <f t="shared" si="23"/>
        <v>12.5</v>
      </c>
      <c r="R18">
        <f t="shared" si="0"/>
        <v>100000</v>
      </c>
      <c r="S18">
        <f t="shared" si="1"/>
        <v>8661.6122423172783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3891.7430917684765</v>
      </c>
      <c r="AC18">
        <f t="shared" si="2"/>
        <v>3148.7511275766365</v>
      </c>
      <c r="AE18">
        <f t="shared" si="3"/>
        <v>2789.3133199875924</v>
      </c>
      <c r="AF18">
        <f t="shared" si="4"/>
        <v>-139.46566599937964</v>
      </c>
      <c r="AG18">
        <f t="shared" si="4"/>
        <v>-4.5441181149178265</v>
      </c>
      <c r="AH18">
        <f t="shared" si="5"/>
        <v>-4407.3865177851367</v>
      </c>
      <c r="AI18">
        <f t="shared" si="6"/>
        <v>-1762.0829819118417</v>
      </c>
      <c r="AJ18">
        <f t="shared" si="7"/>
        <v>742.99196419184</v>
      </c>
      <c r="AK18">
        <f t="shared" si="24"/>
        <v>559.7770032958914</v>
      </c>
      <c r="AL18">
        <f t="shared" si="8"/>
        <v>-459.31401442411027</v>
      </c>
      <c r="AN18">
        <f t="shared" si="9"/>
        <v>813.98762842789154</v>
      </c>
      <c r="AO18">
        <f t="shared" si="9"/>
        <v>-40.699381421394577</v>
      </c>
      <c r="AP18">
        <f t="shared" si="9"/>
        <v>-1.3260811903607286</v>
      </c>
      <c r="AQ18">
        <f t="shared" si="9"/>
        <v>-1286.179674929077</v>
      </c>
      <c r="AR18">
        <f t="shared" si="9"/>
        <v>-514.21750911294089</v>
      </c>
      <c r="AS18">
        <f t="shared" si="9"/>
        <v>216.82263607309162</v>
      </c>
      <c r="AT18">
        <f t="shared" si="9"/>
        <v>163.35617519057396</v>
      </c>
      <c r="AU18">
        <f t="shared" si="9"/>
        <v>-134.03869784927531</v>
      </c>
      <c r="AW18">
        <v>15</v>
      </c>
      <c r="AX18">
        <f>(R18*SUMPRODUCT(K19:$K$23, X19:$X$23)-$AZ$3*SUMPRODUCT(K18:$K$22, W19:$W$23))/Z18</f>
        <v>8661.6122423172783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7672.8675659601367</v>
      </c>
      <c r="P19">
        <f t="shared" si="22"/>
        <v>383.64337829800684</v>
      </c>
      <c r="Q19" s="4">
        <f t="shared" si="23"/>
        <v>12.5</v>
      </c>
      <c r="R19">
        <f t="shared" si="0"/>
        <v>100000</v>
      </c>
      <c r="S19">
        <f t="shared" si="1"/>
        <v>7667.4537090599279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3148.7511275766365</v>
      </c>
      <c r="AC19">
        <f t="shared" si="2"/>
        <v>2427.8335815764572</v>
      </c>
      <c r="AE19">
        <f t="shared" si="3"/>
        <v>2429.5478330198857</v>
      </c>
      <c r="AF19">
        <f t="shared" si="4"/>
        <v>-121.47739165099428</v>
      </c>
      <c r="AG19">
        <f t="shared" si="4"/>
        <v>-3.958017996749867</v>
      </c>
      <c r="AH19">
        <f t="shared" si="5"/>
        <v>-4325.2714961502479</v>
      </c>
      <c r="AI19">
        <f t="shared" si="6"/>
        <v>-2021.1590727781063</v>
      </c>
      <c r="AJ19">
        <f t="shared" si="7"/>
        <v>720.9175460001793</v>
      </c>
      <c r="AK19">
        <f t="shared" si="24"/>
        <v>466.95113529780679</v>
      </c>
      <c r="AL19">
        <f t="shared" si="8"/>
        <v>-833.29039148012021</v>
      </c>
      <c r="AN19">
        <f t="shared" si="9"/>
        <v>653.1114900168933</v>
      </c>
      <c r="AO19">
        <f t="shared" si="9"/>
        <v>-32.655574500844658</v>
      </c>
      <c r="AP19">
        <f t="shared" si="9"/>
        <v>-1.0639951172139883</v>
      </c>
      <c r="AQ19">
        <f t="shared" si="9"/>
        <v>-1162.7202696672175</v>
      </c>
      <c r="AR19">
        <f t="shared" si="9"/>
        <v>-543.32834926838291</v>
      </c>
      <c r="AS19">
        <f t="shared" si="9"/>
        <v>193.79718573486736</v>
      </c>
      <c r="AT19">
        <f t="shared" si="9"/>
        <v>125.52588905416061</v>
      </c>
      <c r="AU19">
        <f t="shared" si="9"/>
        <v>-224.00527447935497</v>
      </c>
      <c r="AW19">
        <v>16</v>
      </c>
      <c r="AX19">
        <f>(R19*SUMPRODUCT(K20:$K$23, X20:$X$23)-$AZ$3*SUMPRODUCT(K19:$K$22, W20:$W$23))/Z19</f>
        <v>7667.4537090599279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7672.8675659601367</v>
      </c>
      <c r="P20">
        <f t="shared" si="22"/>
        <v>383.64337829800684</v>
      </c>
      <c r="Q20" s="4">
        <f t="shared" si="23"/>
        <v>12.5</v>
      </c>
      <c r="R20">
        <f t="shared" si="0"/>
        <v>100000</v>
      </c>
      <c r="S20">
        <f t="shared" si="1"/>
        <v>6417.9267114378335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2427.8335815764572</v>
      </c>
      <c r="AC20">
        <f t="shared" si="2"/>
        <v>1742.3187633186883</v>
      </c>
      <c r="AE20">
        <f t="shared" si="3"/>
        <v>2083.0061996199897</v>
      </c>
      <c r="AF20">
        <f t="shared" si="4"/>
        <v>-104.15030998099948</v>
      </c>
      <c r="AG20">
        <f t="shared" si="4"/>
        <v>-3.393461084974648</v>
      </c>
      <c r="AH20">
        <f t="shared" si="5"/>
        <v>-4199.8138544617641</v>
      </c>
      <c r="AI20">
        <f t="shared" si="6"/>
        <v>-2224.3514259077483</v>
      </c>
      <c r="AJ20">
        <f t="shared" si="7"/>
        <v>685.51481825776887</v>
      </c>
      <c r="AK20">
        <f t="shared" si="24"/>
        <v>377.08923143084826</v>
      </c>
      <c r="AL20">
        <f t="shared" si="8"/>
        <v>-1161.7473762191312</v>
      </c>
      <c r="AN20">
        <f t="shared" si="9"/>
        <v>515.81480099530552</v>
      </c>
      <c r="AO20">
        <f t="shared" si="9"/>
        <v>-25.790740049765276</v>
      </c>
      <c r="AP20">
        <f t="shared" si="9"/>
        <v>-0.84032272902060645</v>
      </c>
      <c r="AQ20">
        <f t="shared" si="9"/>
        <v>-1039.999855954213</v>
      </c>
      <c r="AR20">
        <f t="shared" si="9"/>
        <v>-550.81611773769328</v>
      </c>
      <c r="AS20">
        <f t="shared" si="9"/>
        <v>169.75402647552005</v>
      </c>
      <c r="AT20">
        <f t="shared" si="9"/>
        <v>93.378601995260766</v>
      </c>
      <c r="AU20">
        <f t="shared" si="9"/>
        <v>-287.68348926691249</v>
      </c>
      <c r="AW20">
        <v>17</v>
      </c>
      <c r="AX20">
        <f>(R20*SUMPRODUCT(K21:$K$23, X21:$X$23)-$AZ$3*SUMPRODUCT(K20:$K$22, W21:$W$23))/Z20</f>
        <v>6417.9267114378335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7672.8675659601367</v>
      </c>
      <c r="P21">
        <f t="shared" si="22"/>
        <v>383.64337829800684</v>
      </c>
      <c r="Q21" s="4">
        <f t="shared" si="23"/>
        <v>12.5</v>
      </c>
      <c r="R21">
        <f t="shared" si="0"/>
        <v>100000</v>
      </c>
      <c r="S21">
        <f t="shared" si="1"/>
        <v>4829.0857138939782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1742.3187633186883</v>
      </c>
      <c r="AC21">
        <f t="shared" si="2"/>
        <v>1103.3337424866609</v>
      </c>
      <c r="AE21">
        <f t="shared" si="3"/>
        <v>1753.0717383620201</v>
      </c>
      <c r="AF21">
        <f t="shared" si="4"/>
        <v>-87.653586918101013</v>
      </c>
      <c r="AG21">
        <f t="shared" si="4"/>
        <v>-2.8559592018428304</v>
      </c>
      <c r="AH21">
        <f t="shared" si="5"/>
        <v>-4028.5381782565682</v>
      </c>
      <c r="AI21">
        <f t="shared" si="6"/>
        <v>-2365.9759860144918</v>
      </c>
      <c r="AJ21">
        <f t="shared" si="7"/>
        <v>638.98502083202743</v>
      </c>
      <c r="AK21">
        <f t="shared" si="24"/>
        <v>291.60686327006584</v>
      </c>
      <c r="AL21">
        <f t="shared" si="8"/>
        <v>-1435.3841019123986</v>
      </c>
      <c r="AN21">
        <f t="shared" si="9"/>
        <v>399.89345173764917</v>
      </c>
      <c r="AO21">
        <f t="shared" si="9"/>
        <v>-19.994672586882462</v>
      </c>
      <c r="AP21">
        <f t="shared" si="9"/>
        <v>-0.65147327302984825</v>
      </c>
      <c r="AQ21">
        <f t="shared" si="9"/>
        <v>-918.95043557381314</v>
      </c>
      <c r="AR21">
        <f t="shared" si="9"/>
        <v>-539.70312969607619</v>
      </c>
      <c r="AS21">
        <f t="shared" si="9"/>
        <v>145.75896695928907</v>
      </c>
      <c r="AT21">
        <f t="shared" si="9"/>
        <v>66.518484413199928</v>
      </c>
      <c r="AU21">
        <f t="shared" si="9"/>
        <v>-327.42567832358725</v>
      </c>
      <c r="AW21">
        <v>18</v>
      </c>
      <c r="AX21">
        <f>(R21*SUMPRODUCT(K22:$K$23, X22:$X$23)-$AZ$3*SUMPRODUCT(K21:$K$22, W22:$W$23))/Z21</f>
        <v>4829.0857138939782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7672.8675659601367</v>
      </c>
      <c r="P22">
        <f t="shared" si="22"/>
        <v>383.64337829800684</v>
      </c>
      <c r="Q22" s="4">
        <f t="shared" si="23"/>
        <v>12.5</v>
      </c>
      <c r="R22">
        <f t="shared" si="0"/>
        <v>100000</v>
      </c>
      <c r="S22">
        <f t="shared" si="1"/>
        <v>2767.8371409305532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1103.3337424866609</v>
      </c>
      <c r="AC22">
        <f t="shared" si="2"/>
        <v>520.7320453561349</v>
      </c>
      <c r="AE22">
        <f t="shared" si="3"/>
        <v>1443.5488137231482</v>
      </c>
      <c r="AF22">
        <f t="shared" si="4"/>
        <v>-72.177440686157411</v>
      </c>
      <c r="AG22">
        <f t="shared" si="4"/>
        <v>-2.3517101026989238</v>
      </c>
      <c r="AH22">
        <f t="shared" si="5"/>
        <v>-3805.516057003827</v>
      </c>
      <c r="AI22">
        <f t="shared" si="6"/>
        <v>-2436.4963940695352</v>
      </c>
      <c r="AJ22">
        <f t="shared" si="7"/>
        <v>582.60169713052596</v>
      </c>
      <c r="AK22">
        <f t="shared" si="24"/>
        <v>211.76546614558995</v>
      </c>
      <c r="AL22">
        <f t="shared" si="8"/>
        <v>-1642.1292307934193</v>
      </c>
      <c r="AN22">
        <f t="shared" si="9"/>
        <v>303.33145285067303</v>
      </c>
      <c r="AO22">
        <f t="shared" si="9"/>
        <v>-15.16657264253365</v>
      </c>
      <c r="AP22">
        <f t="shared" si="9"/>
        <v>-0.49416246638409811</v>
      </c>
      <c r="AQ22">
        <f t="shared" si="9"/>
        <v>-799.64924181560775</v>
      </c>
      <c r="AR22">
        <f t="shared" si="9"/>
        <v>-511.97852407385244</v>
      </c>
      <c r="AS22">
        <f t="shared" si="9"/>
        <v>122.42150562825569</v>
      </c>
      <c r="AT22">
        <f t="shared" si="9"/>
        <v>44.498063313750315</v>
      </c>
      <c r="AU22">
        <f t="shared" si="9"/>
        <v>-345.05895513184646</v>
      </c>
      <c r="AW22">
        <v>19</v>
      </c>
      <c r="AX22">
        <f>(R22*SUMPRODUCT(K23:$K$23, X23:$X$23)-$AZ$3*SUMPRODUCT(K22:$K$22, W23:$W$23))/Z22</f>
        <v>2767.8371409305532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7672.8675659601367</v>
      </c>
      <c r="P23">
        <f t="shared" si="22"/>
        <v>383.64337829800684</v>
      </c>
      <c r="Q23" s="4">
        <f t="shared" si="23"/>
        <v>12.5</v>
      </c>
      <c r="R23">
        <f t="shared" si="0"/>
        <v>100000</v>
      </c>
      <c r="S23">
        <f t="shared" si="1"/>
        <v>3452.036631853859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520.7320453561349</v>
      </c>
      <c r="AC23">
        <f t="shared" si="2"/>
        <v>520.7320453561349</v>
      </c>
      <c r="AE23">
        <f t="shared" si="3"/>
        <v>1157.4350006892739</v>
      </c>
      <c r="AF23">
        <f t="shared" si="4"/>
        <v>-57.871750034463695</v>
      </c>
      <c r="AG23">
        <f t="shared" si="4"/>
        <v>-1.8855971883056335</v>
      </c>
      <c r="AH23">
        <f t="shared" si="5"/>
        <v>-3540.7665069304076</v>
      </c>
      <c r="AI23">
        <f t="shared" si="6"/>
        <v>-2443.088853463903</v>
      </c>
      <c r="AJ23">
        <f t="shared" si="7"/>
        <v>0</v>
      </c>
      <c r="AK23">
        <f t="shared" si="24"/>
        <v>138.65190907024862</v>
      </c>
      <c r="AL23">
        <f t="shared" si="8"/>
        <v>-2304.4369443936544</v>
      </c>
      <c r="AN23">
        <f t="shared" si="9"/>
        <v>224.03916697266121</v>
      </c>
      <c r="AO23">
        <f t="shared" si="9"/>
        <v>-11.201958348633061</v>
      </c>
      <c r="AP23">
        <f t="shared" si="9"/>
        <v>-0.36498604505860888</v>
      </c>
      <c r="AQ23">
        <f t="shared" si="9"/>
        <v>-685.36926754848514</v>
      </c>
      <c r="AR23">
        <f t="shared" si="9"/>
        <v>-472.89704496951555</v>
      </c>
      <c r="AS23">
        <f t="shared" si="9"/>
        <v>0</v>
      </c>
      <c r="AT23">
        <f t="shared" si="9"/>
        <v>26.838188052693074</v>
      </c>
      <c r="AU23">
        <f t="shared" si="9"/>
        <v>-446.05885691682249</v>
      </c>
      <c r="AW23">
        <v>20</v>
      </c>
      <c r="AX23">
        <f>(R23*SUMPRODUCT(K$23:$K24, X$23:$X24)-$AZ$3*SUMPRODUCT(K$22:$K23, W$23:$W24))/Z23</f>
        <v>3452.036631853859</v>
      </c>
    </row>
    <row r="25" spans="5:50" x14ac:dyDescent="0.25">
      <c r="AN25" s="8">
        <f t="shared" ref="AN25:AU25" si="25">SUM(AN3:AN23)</f>
        <v>50796.550955118953</v>
      </c>
      <c r="AO25" s="8">
        <f t="shared" si="25"/>
        <v>-8294.4782222260528</v>
      </c>
      <c r="AP25" s="8">
        <f t="shared" si="25"/>
        <v>-695.21050208582824</v>
      </c>
      <c r="AQ25" s="8">
        <f t="shared" si="25"/>
        <v>-31175.432913607412</v>
      </c>
      <c r="AR25" s="8">
        <f t="shared" si="25"/>
        <v>10631.429317199665</v>
      </c>
      <c r="AS25" s="8">
        <f t="shared" si="25"/>
        <v>-3988.0775067511795</v>
      </c>
      <c r="AT25" s="8">
        <f t="shared" si="25"/>
        <v>7392.9527341668036</v>
      </c>
      <c r="AU25" s="9">
        <f t="shared" si="25"/>
        <v>14036.304544615288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574.29157315351438</v>
      </c>
      <c r="K3">
        <v>1</v>
      </c>
      <c r="L3" s="2">
        <v>0</v>
      </c>
      <c r="O3">
        <f>$C$3</f>
        <v>574.29157315351438</v>
      </c>
      <c r="P3">
        <f>O3*B5</f>
        <v>459.43325852281151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574.29157315351438</v>
      </c>
      <c r="AF3">
        <f t="shared" ref="AF3:AG23" si="4">-$Z3*P3</f>
        <v>-459.43325852281151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-510.09865606929719</v>
      </c>
      <c r="AJ3">
        <f t="shared" ref="AJ3:AJ23" si="7">AB3-AC3</f>
        <v>0</v>
      </c>
      <c r="AL3">
        <f t="shared" ref="AL3:AL23" si="8">SUM(AI3:AK3)</f>
        <v>-510.09865606929719</v>
      </c>
      <c r="AN3">
        <f t="shared" ref="AN3:AU23" si="9">AE3*$K3</f>
        <v>574.29157315351438</v>
      </c>
      <c r="AO3">
        <f t="shared" si="9"/>
        <v>-459.43325852281151</v>
      </c>
      <c r="AP3">
        <f t="shared" si="9"/>
        <v>-624.95697070000006</v>
      </c>
      <c r="AQ3">
        <f t="shared" si="9"/>
        <v>0</v>
      </c>
      <c r="AR3">
        <f t="shared" si="9"/>
        <v>-510.09865606929719</v>
      </c>
      <c r="AS3">
        <f t="shared" si="9"/>
        <v>0</v>
      </c>
      <c r="AT3">
        <f t="shared" si="9"/>
        <v>0</v>
      </c>
      <c r="AU3">
        <f t="shared" si="9"/>
        <v>-510.09865606929719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308.20458667440357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250000</v>
      </c>
      <c r="S4">
        <f t="shared" si="1"/>
        <v>54.843476567905043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54.234559812988664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-54.234559812988664</v>
      </c>
      <c r="AK4">
        <f>G4*MAX(0, SUM(AB4, AE4:AF4))</f>
        <v>0</v>
      </c>
      <c r="AL4">
        <f t="shared" si="8"/>
        <v>-329.93730981298864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-253.97002686141499</v>
      </c>
      <c r="AR4">
        <f t="shared" si="9"/>
        <v>-253.97002686141499</v>
      </c>
      <c r="AS4">
        <f t="shared" si="9"/>
        <v>-49.959431353230066</v>
      </c>
      <c r="AT4">
        <f t="shared" si="9"/>
        <v>0</v>
      </c>
      <c r="AU4">
        <f t="shared" si="9"/>
        <v>-303.92945821464508</v>
      </c>
      <c r="AW4">
        <v>1</v>
      </c>
      <c r="AX4">
        <f>(R4*SUMPRODUCT(K5:$K$23, X5:$X$23)-$AZ$3*SUMPRODUCT(K4:$K$22, W5:$W$23))/Z4</f>
        <v>54.843476567905043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574.29157315351438</v>
      </c>
      <c r="P5">
        <f t="shared" ref="P5:P23" si="22">O5*$C$5</f>
        <v>28.71457865767572</v>
      </c>
      <c r="Q5" s="4">
        <f t="shared" ref="Q5:Q23" si="23">$C$8</f>
        <v>12.5</v>
      </c>
      <c r="R5">
        <f t="shared" si="0"/>
        <v>250000</v>
      </c>
      <c r="S5">
        <f t="shared" si="1"/>
        <v>103.53500882764062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54.234559812988664</v>
      </c>
      <c r="AC5">
        <f t="shared" si="2"/>
        <v>101.24754527127425</v>
      </c>
      <c r="AE5">
        <f t="shared" si="3"/>
        <v>561.60339106716413</v>
      </c>
      <c r="AF5">
        <f t="shared" si="4"/>
        <v>-28.080169553358211</v>
      </c>
      <c r="AG5">
        <f t="shared" si="4"/>
        <v>-12.223829699940623</v>
      </c>
      <c r="AH5">
        <f t="shared" si="5"/>
        <v>-275.46027868751702</v>
      </c>
      <c r="AI5">
        <f t="shared" si="6"/>
        <v>245.8391131263482</v>
      </c>
      <c r="AJ5">
        <f t="shared" si="7"/>
        <v>-47.012985458285584</v>
      </c>
      <c r="AK5">
        <f>G5*SUM(AB5, AE5:AF5)</f>
        <v>41.14304469287562</v>
      </c>
      <c r="AL5">
        <f t="shared" si="8"/>
        <v>239.96917236093822</v>
      </c>
      <c r="AN5">
        <f t="shared" si="9"/>
        <v>476.55436879226988</v>
      </c>
      <c r="AO5">
        <f t="shared" si="9"/>
        <v>-23.827718439613498</v>
      </c>
      <c r="AP5">
        <f t="shared" si="9"/>
        <v>-10.372657180381475</v>
      </c>
      <c r="AQ5">
        <f t="shared" si="9"/>
        <v>-233.74466986003858</v>
      </c>
      <c r="AR5">
        <f t="shared" si="9"/>
        <v>208.60932331223626</v>
      </c>
      <c r="AS5">
        <f t="shared" si="9"/>
        <v>-39.893355286798915</v>
      </c>
      <c r="AT5">
        <f t="shared" si="9"/>
        <v>34.912356309936584</v>
      </c>
      <c r="AU5">
        <f t="shared" si="9"/>
        <v>203.62832433537392</v>
      </c>
      <c r="AW5">
        <v>2</v>
      </c>
      <c r="AX5">
        <f>(R5*SUMPRODUCT(K6:$K$23, X6:$X$23)-$AZ$3*SUMPRODUCT(K5:$K$22, W6:$W$23))/Z5</f>
        <v>103.53500882764062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574.29157315351438</v>
      </c>
      <c r="P6">
        <f t="shared" si="22"/>
        <v>28.71457865767572</v>
      </c>
      <c r="Q6" s="4">
        <f t="shared" si="23"/>
        <v>12.5</v>
      </c>
      <c r="R6">
        <f t="shared" si="0"/>
        <v>250000</v>
      </c>
      <c r="S6">
        <f t="shared" si="1"/>
        <v>146.1702944589029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101.24754527127425</v>
      </c>
      <c r="AC6">
        <f t="shared" si="2"/>
        <v>141.35015097107316</v>
      </c>
      <c r="AE6">
        <f t="shared" si="3"/>
        <v>555.35360907060215</v>
      </c>
      <c r="AF6">
        <f t="shared" si="4"/>
        <v>-27.767680453530108</v>
      </c>
      <c r="AG6">
        <f t="shared" si="4"/>
        <v>-12.087797275630363</v>
      </c>
      <c r="AH6">
        <f t="shared" si="5"/>
        <v>-275.88254621708791</v>
      </c>
      <c r="AI6">
        <f t="shared" si="6"/>
        <v>239.61558512435374</v>
      </c>
      <c r="AJ6">
        <f t="shared" si="7"/>
        <v>-40.102605699798914</v>
      </c>
      <c r="AK6">
        <f>G6*SUM(AB6, AE6:AF6)</f>
        <v>44.018343172184238</v>
      </c>
      <c r="AL6">
        <f t="shared" si="8"/>
        <v>243.53132259673907</v>
      </c>
      <c r="AN6">
        <f t="shared" si="9"/>
        <v>434.1039116781119</v>
      </c>
      <c r="AO6">
        <f t="shared" si="9"/>
        <v>-21.705195583905596</v>
      </c>
      <c r="AP6">
        <f t="shared" si="9"/>
        <v>-9.4486827765551933</v>
      </c>
      <c r="AQ6">
        <f t="shared" si="9"/>
        <v>-215.64943581978241</v>
      </c>
      <c r="AR6">
        <f t="shared" si="9"/>
        <v>187.30059749786867</v>
      </c>
      <c r="AS6">
        <f t="shared" si="9"/>
        <v>-31.347051173218333</v>
      </c>
      <c r="AT6">
        <f t="shared" si="9"/>
        <v>34.407870309177042</v>
      </c>
      <c r="AU6">
        <f t="shared" si="9"/>
        <v>190.36141663382739</v>
      </c>
      <c r="AW6">
        <v>3</v>
      </c>
      <c r="AX6">
        <f>(R6*SUMPRODUCT(K7:$K$23, X7:$X$23)-$AZ$3*SUMPRODUCT(K6:$K$22, W7:$W$23))/Z6</f>
        <v>146.1702944589029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574.29157315351438</v>
      </c>
      <c r="P7">
        <f t="shared" si="22"/>
        <v>28.71457865767572</v>
      </c>
      <c r="Q7" s="4">
        <f t="shared" si="23"/>
        <v>12.5</v>
      </c>
      <c r="R7">
        <f t="shared" si="0"/>
        <v>250000</v>
      </c>
      <c r="S7">
        <f t="shared" si="1"/>
        <v>183.25224976435186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141.35015097107316</v>
      </c>
      <c r="AC7">
        <f t="shared" si="2"/>
        <v>175.23452327626751</v>
      </c>
      <c r="AE7">
        <f t="shared" si="3"/>
        <v>549.16493616063929</v>
      </c>
      <c r="AF7">
        <f t="shared" si="4"/>
        <v>-27.458246808031962</v>
      </c>
      <c r="AG7">
        <f t="shared" si="4"/>
        <v>-11.953094948466218</v>
      </c>
      <c r="AH7">
        <f t="shared" si="5"/>
        <v>-276.48708815683943</v>
      </c>
      <c r="AI7">
        <f t="shared" si="6"/>
        <v>233.26650624730166</v>
      </c>
      <c r="AJ7">
        <f t="shared" si="7"/>
        <v>-33.884372305194347</v>
      </c>
      <c r="AK7">
        <f>G7*SUM(AB7, AE7:AF7)</f>
        <v>46.41397882265764</v>
      </c>
      <c r="AL7">
        <f t="shared" si="8"/>
        <v>245.79611276476496</v>
      </c>
      <c r="AN7">
        <f t="shared" si="9"/>
        <v>395.42877341483864</v>
      </c>
      <c r="AO7">
        <f t="shared" si="9"/>
        <v>-19.771438670741929</v>
      </c>
      <c r="AP7">
        <f t="shared" si="9"/>
        <v>-8.6068817631147834</v>
      </c>
      <c r="AQ7">
        <f t="shared" si="9"/>
        <v>-199.0858172760658</v>
      </c>
      <c r="AR7">
        <f t="shared" si="9"/>
        <v>167.96463570491611</v>
      </c>
      <c r="AS7">
        <f t="shared" si="9"/>
        <v>-24.398600304399906</v>
      </c>
      <c r="AT7">
        <f t="shared" si="9"/>
        <v>33.420601911439491</v>
      </c>
      <c r="AU7">
        <f t="shared" si="9"/>
        <v>176.98663731195569</v>
      </c>
      <c r="AW7">
        <v>4</v>
      </c>
      <c r="AX7">
        <f>(R7*SUMPRODUCT(K8:$K$23, X8:$X$23)-$AZ$3*SUMPRODUCT(K7:$K$22, W8:$W$23))/Z7</f>
        <v>183.25224976435186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574.29157315351438</v>
      </c>
      <c r="P8">
        <f t="shared" si="22"/>
        <v>28.71457865767572</v>
      </c>
      <c r="Q8" s="4">
        <f t="shared" si="23"/>
        <v>12.5</v>
      </c>
      <c r="R8">
        <f t="shared" si="0"/>
        <v>250000</v>
      </c>
      <c r="S8">
        <f t="shared" si="1"/>
        <v>214.77669169989613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175.23452327626751</v>
      </c>
      <c r="AC8">
        <f t="shared" si="2"/>
        <v>203.08711076518944</v>
      </c>
      <c r="AE8">
        <f t="shared" si="3"/>
        <v>543.03479304686141</v>
      </c>
      <c r="AF8">
        <f t="shared" si="4"/>
        <v>-27.151739652343075</v>
      </c>
      <c r="AG8">
        <f t="shared" si="4"/>
        <v>-11.819666577749487</v>
      </c>
      <c r="AH8">
        <f t="shared" si="5"/>
        <v>-277.94842464137156</v>
      </c>
      <c r="AI8">
        <f t="shared" si="6"/>
        <v>226.1149621753973</v>
      </c>
      <c r="AJ8">
        <f t="shared" si="7"/>
        <v>-27.852587488921927</v>
      </c>
      <c r="AK8">
        <f t="shared" ref="AK8:AK23" si="24">G8*SUM(AB8:AB8, AE8:AF8)</f>
        <v>48.378230366955016</v>
      </c>
      <c r="AL8">
        <f t="shared" si="8"/>
        <v>246.64060505343039</v>
      </c>
      <c r="AN8">
        <f t="shared" si="9"/>
        <v>360.19235506876134</v>
      </c>
      <c r="AO8">
        <f t="shared" si="9"/>
        <v>-18.009617753438068</v>
      </c>
      <c r="AP8">
        <f t="shared" si="9"/>
        <v>-7.8399277454763832</v>
      </c>
      <c r="AQ8">
        <f t="shared" si="9"/>
        <v>-184.36184741957831</v>
      </c>
      <c r="AR8">
        <f t="shared" si="9"/>
        <v>149.98096215026857</v>
      </c>
      <c r="AS8">
        <f t="shared" si="9"/>
        <v>-18.474486737957076</v>
      </c>
      <c r="AT8">
        <f t="shared" si="9"/>
        <v>32.089046508717637</v>
      </c>
      <c r="AU8">
        <f t="shared" si="9"/>
        <v>163.59552192102913</v>
      </c>
      <c r="AW8">
        <v>5</v>
      </c>
      <c r="AX8">
        <f>(R8*SUMPRODUCT(K9:$K$23, X9:$X$23)-$AZ$3*SUMPRODUCT(K8:$K$22, W9:$W$23))/Z8</f>
        <v>214.77669169989613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574.29157315351438</v>
      </c>
      <c r="P9">
        <f t="shared" si="22"/>
        <v>28.71457865767572</v>
      </c>
      <c r="Q9" s="4">
        <f t="shared" si="23"/>
        <v>12.5</v>
      </c>
      <c r="R9">
        <f t="shared" si="0"/>
        <v>250000</v>
      </c>
      <c r="S9">
        <f t="shared" si="1"/>
        <v>239.79274817365683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203.08711076518944</v>
      </c>
      <c r="AC9">
        <f t="shared" si="2"/>
        <v>224.20390836172351</v>
      </c>
      <c r="AE9">
        <f t="shared" si="3"/>
        <v>536.95708573711454</v>
      </c>
      <c r="AF9">
        <f t="shared" si="4"/>
        <v>-26.847854286855728</v>
      </c>
      <c r="AG9">
        <f t="shared" si="4"/>
        <v>-11.687379521969325</v>
      </c>
      <c r="AH9">
        <f t="shared" si="5"/>
        <v>-281.80780005334503</v>
      </c>
      <c r="AI9">
        <f t="shared" si="6"/>
        <v>216.61405187494444</v>
      </c>
      <c r="AJ9">
        <f t="shared" si="7"/>
        <v>-21.11679759653407</v>
      </c>
      <c r="AK9">
        <f t="shared" si="24"/>
        <v>49.923743955081378</v>
      </c>
      <c r="AL9">
        <f t="shared" si="8"/>
        <v>245.42099823349173</v>
      </c>
      <c r="AN9">
        <f t="shared" si="9"/>
        <v>328.08606077616525</v>
      </c>
      <c r="AO9">
        <f t="shared" si="9"/>
        <v>-16.404303038808266</v>
      </c>
      <c r="AP9">
        <f t="shared" si="9"/>
        <v>-7.1411038423957578</v>
      </c>
      <c r="AQ9">
        <f t="shared" si="9"/>
        <v>-172.18733763160495</v>
      </c>
      <c r="AR9">
        <f t="shared" si="9"/>
        <v>132.35331626335628</v>
      </c>
      <c r="AS9">
        <f t="shared" si="9"/>
        <v>-12.902571031619379</v>
      </c>
      <c r="AT9">
        <f t="shared" si="9"/>
        <v>30.503898595426254</v>
      </c>
      <c r="AU9">
        <f t="shared" si="9"/>
        <v>149.95464382716315</v>
      </c>
      <c r="AW9">
        <v>6</v>
      </c>
      <c r="AX9">
        <f>(R9*SUMPRODUCT(K10:$K$23, X10:$X$23)-$AZ$3*SUMPRODUCT(K9:$K$22, W10:$W$23))/Z9</f>
        <v>239.79274817365683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574.29157315351438</v>
      </c>
      <c r="P10">
        <f t="shared" si="22"/>
        <v>28.71457865767572</v>
      </c>
      <c r="Q10" s="4">
        <f t="shared" si="23"/>
        <v>12.5</v>
      </c>
      <c r="R10">
        <f t="shared" si="0"/>
        <v>250000</v>
      </c>
      <c r="S10">
        <f t="shared" si="1"/>
        <v>258.3187017913358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224.20390836172351</v>
      </c>
      <c r="AC10">
        <f t="shared" si="2"/>
        <v>238.81382568387019</v>
      </c>
      <c r="AE10">
        <f t="shared" si="3"/>
        <v>530.9285262419163</v>
      </c>
      <c r="AF10">
        <f t="shared" si="4"/>
        <v>-26.546426312095814</v>
      </c>
      <c r="AG10">
        <f t="shared" si="4"/>
        <v>-11.556162214920601</v>
      </c>
      <c r="AH10">
        <f t="shared" si="5"/>
        <v>-286.87023658059366</v>
      </c>
      <c r="AI10">
        <f t="shared" si="6"/>
        <v>205.9557011343062</v>
      </c>
      <c r="AJ10">
        <f t="shared" si="7"/>
        <v>-14.609917322146686</v>
      </c>
      <c r="AK10">
        <f t="shared" si="24"/>
        <v>51.001020580408081</v>
      </c>
      <c r="AL10">
        <f t="shared" si="8"/>
        <v>242.34680439256761</v>
      </c>
      <c r="AN10">
        <f t="shared" si="9"/>
        <v>298.83098645601143</v>
      </c>
      <c r="AO10">
        <f t="shared" si="9"/>
        <v>-14.94154932280057</v>
      </c>
      <c r="AP10">
        <f t="shared" si="9"/>
        <v>-6.5043394423996403</v>
      </c>
      <c r="AQ10">
        <f t="shared" si="9"/>
        <v>-161.46375932941953</v>
      </c>
      <c r="AR10">
        <f t="shared" si="9"/>
        <v>115.92133836139166</v>
      </c>
      <c r="AS10">
        <f t="shared" si="9"/>
        <v>-8.2231332272181454</v>
      </c>
      <c r="AT10">
        <f t="shared" si="9"/>
        <v>28.705719389736284</v>
      </c>
      <c r="AU10">
        <f t="shared" si="9"/>
        <v>136.40392452390981</v>
      </c>
      <c r="AW10">
        <v>7</v>
      </c>
      <c r="AX10">
        <f>(R10*SUMPRODUCT(K11:$K$23, X11:$X$23)-$AZ$3*SUMPRODUCT(K10:$K$22, W11:$W$23))/Z10</f>
        <v>258.3187017913358</v>
      </c>
    </row>
    <row r="11" spans="1:52" x14ac:dyDescent="0.25">
      <c r="A11" t="s">
        <v>33</v>
      </c>
      <c r="C11" s="7">
        <f>AU25</f>
        <v>949.77024676557892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574.29157315351438</v>
      </c>
      <c r="P11">
        <f t="shared" si="22"/>
        <v>28.71457865767572</v>
      </c>
      <c r="Q11" s="4">
        <f t="shared" si="23"/>
        <v>12.5</v>
      </c>
      <c r="R11">
        <f t="shared" si="0"/>
        <v>250000</v>
      </c>
      <c r="S11">
        <f t="shared" si="1"/>
        <v>271.33522790304704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238.81382568387019</v>
      </c>
      <c r="AC11">
        <f t="shared" si="2"/>
        <v>248.02260192658176</v>
      </c>
      <c r="AE11">
        <f t="shared" si="3"/>
        <v>524.94949269521283</v>
      </c>
      <c r="AF11">
        <f t="shared" si="4"/>
        <v>-26.247474634760643</v>
      </c>
      <c r="AG11">
        <f t="shared" si="4"/>
        <v>-11.426022887046788</v>
      </c>
      <c r="AH11">
        <f t="shared" si="5"/>
        <v>-291.55411449214063</v>
      </c>
      <c r="AI11">
        <f t="shared" si="6"/>
        <v>195.72188068126479</v>
      </c>
      <c r="AJ11">
        <f t="shared" si="7"/>
        <v>-9.2087762427115649</v>
      </c>
      <c r="AK11">
        <f t="shared" si="24"/>
        <v>51.626109062102564</v>
      </c>
      <c r="AL11">
        <f t="shared" si="8"/>
        <v>238.13921350065579</v>
      </c>
      <c r="AN11">
        <f t="shared" si="9"/>
        <v>272.17514035208222</v>
      </c>
      <c r="AO11">
        <f t="shared" si="9"/>
        <v>-13.608757017604111</v>
      </c>
      <c r="AP11">
        <f t="shared" si="9"/>
        <v>-5.9241497062531074</v>
      </c>
      <c r="AQ11">
        <f t="shared" si="9"/>
        <v>-151.16460371207265</v>
      </c>
      <c r="AR11">
        <f t="shared" si="9"/>
        <v>101.47762991615235</v>
      </c>
      <c r="AS11">
        <f t="shared" si="9"/>
        <v>-4.7745545070679078</v>
      </c>
      <c r="AT11">
        <f t="shared" si="9"/>
        <v>26.767038877715265</v>
      </c>
      <c r="AU11">
        <f t="shared" si="9"/>
        <v>123.47011428679971</v>
      </c>
      <c r="AW11">
        <v>8</v>
      </c>
      <c r="AX11">
        <f>(R11*SUMPRODUCT(K12:$K$23, X12:$X$23)-$AZ$3*SUMPRODUCT(K11:$K$22, W12:$W$23))/Z11</f>
        <v>271.33522790304704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574.29157315351438</v>
      </c>
      <c r="P12">
        <f t="shared" si="22"/>
        <v>28.71457865767572</v>
      </c>
      <c r="Q12" s="4">
        <f t="shared" si="23"/>
        <v>12.5</v>
      </c>
      <c r="R12">
        <f t="shared" si="0"/>
        <v>250000</v>
      </c>
      <c r="S12">
        <f t="shared" si="1"/>
        <v>278.4407617151935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248.02260192658176</v>
      </c>
      <c r="AC12">
        <f t="shared" si="2"/>
        <v>251.6402768444066</v>
      </c>
      <c r="AE12">
        <f t="shared" si="3"/>
        <v>519.01485101372816</v>
      </c>
      <c r="AF12">
        <f t="shared" si="4"/>
        <v>-25.950742550686407</v>
      </c>
      <c r="AG12">
        <f t="shared" si="4"/>
        <v>-11.296849790162902</v>
      </c>
      <c r="AH12">
        <f t="shared" si="5"/>
        <v>-298.25736026836393</v>
      </c>
      <c r="AI12">
        <f t="shared" si="6"/>
        <v>183.5098984045149</v>
      </c>
      <c r="AJ12">
        <f t="shared" si="7"/>
        <v>-3.6176749178248429</v>
      </c>
      <c r="AK12">
        <f t="shared" si="24"/>
        <v>51.876069727273645</v>
      </c>
      <c r="AL12">
        <f t="shared" si="8"/>
        <v>231.76829321396372</v>
      </c>
      <c r="AN12">
        <f t="shared" si="9"/>
        <v>247.88604987707262</v>
      </c>
      <c r="AO12">
        <f t="shared" si="9"/>
        <v>-12.394302493853631</v>
      </c>
      <c r="AP12">
        <f t="shared" si="9"/>
        <v>-5.3954746479191762</v>
      </c>
      <c r="AQ12">
        <f t="shared" si="9"/>
        <v>-142.45033401121714</v>
      </c>
      <c r="AR12">
        <f t="shared" si="9"/>
        <v>87.645938724082669</v>
      </c>
      <c r="AS12">
        <f t="shared" si="9"/>
        <v>-1.7278333045141394</v>
      </c>
      <c r="AT12">
        <f t="shared" si="9"/>
        <v>24.776466381886472</v>
      </c>
      <c r="AU12">
        <f t="shared" si="9"/>
        <v>110.69457180145501</v>
      </c>
      <c r="AW12">
        <v>9</v>
      </c>
      <c r="AX12">
        <f>(R12*SUMPRODUCT(K13:$K$23, X13:$X$23)-$AZ$3*SUMPRODUCT(K12:$K$22, W13:$W$23))/Z12</f>
        <v>278.4407617151935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574.29157315351438</v>
      </c>
      <c r="P13">
        <f t="shared" si="22"/>
        <v>28.71457865767572</v>
      </c>
      <c r="Q13" s="4">
        <f t="shared" si="23"/>
        <v>12.5</v>
      </c>
      <c r="R13">
        <f t="shared" si="0"/>
        <v>250000</v>
      </c>
      <c r="S13">
        <f t="shared" si="1"/>
        <v>280.25191787426621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251.6402768444066</v>
      </c>
      <c r="AC13">
        <f t="shared" si="2"/>
        <v>250.40221590541071</v>
      </c>
      <c r="AE13">
        <f t="shared" si="3"/>
        <v>513.12363385131675</v>
      </c>
      <c r="AF13">
        <f t="shared" si="4"/>
        <v>-25.656181692565838</v>
      </c>
      <c r="AG13">
        <f t="shared" si="4"/>
        <v>-11.168621869063914</v>
      </c>
      <c r="AH13">
        <f t="shared" si="5"/>
        <v>-305.18846394717531</v>
      </c>
      <c r="AI13">
        <f t="shared" si="6"/>
        <v>171.11036634251167</v>
      </c>
      <c r="AJ13">
        <f t="shared" si="7"/>
        <v>1.2380609389958863</v>
      </c>
      <c r="AK13">
        <f t="shared" si="24"/>
        <v>51.737541030221031</v>
      </c>
      <c r="AL13">
        <f t="shared" si="8"/>
        <v>224.08596831172858</v>
      </c>
      <c r="AN13">
        <f t="shared" si="9"/>
        <v>225.7541211771136</v>
      </c>
      <c r="AO13">
        <f t="shared" si="9"/>
        <v>-11.287706058855679</v>
      </c>
      <c r="AP13">
        <f t="shared" si="9"/>
        <v>-4.9137522586624973</v>
      </c>
      <c r="AQ13">
        <f t="shared" si="9"/>
        <v>-134.27086364092833</v>
      </c>
      <c r="AR13">
        <f t="shared" si="9"/>
        <v>75.281799218667103</v>
      </c>
      <c r="AS13">
        <f t="shared" si="9"/>
        <v>0.54469788723026513</v>
      </c>
      <c r="AT13">
        <f t="shared" si="9"/>
        <v>22.76247347929954</v>
      </c>
      <c r="AU13">
        <f t="shared" si="9"/>
        <v>98.588970585196904</v>
      </c>
      <c r="AW13">
        <v>10</v>
      </c>
      <c r="AX13">
        <f>(R13*SUMPRODUCT(K14:$K$23, X14:$X$23)-$AZ$3*SUMPRODUCT(K13:$K$22, W14:$W$23))/Z13</f>
        <v>280.25191787426621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574.29157315351438</v>
      </c>
      <c r="P14">
        <f t="shared" si="22"/>
        <v>28.71457865767572</v>
      </c>
      <c r="Q14" s="4">
        <f t="shared" si="23"/>
        <v>12.5</v>
      </c>
      <c r="R14">
        <f t="shared" si="0"/>
        <v>250000</v>
      </c>
      <c r="S14">
        <f t="shared" si="1"/>
        <v>276.75577626870745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250.40221590541071</v>
      </c>
      <c r="AC14">
        <f t="shared" si="2"/>
        <v>244.45849344870604</v>
      </c>
      <c r="AE14">
        <f t="shared" si="3"/>
        <v>507.27198783770899</v>
      </c>
      <c r="AF14">
        <f t="shared" si="4"/>
        <v>-25.363599391885451</v>
      </c>
      <c r="AG14">
        <f t="shared" si="4"/>
        <v>-11.041255251496388</v>
      </c>
      <c r="AH14">
        <f t="shared" si="5"/>
        <v>-313.60797753775591</v>
      </c>
      <c r="AI14">
        <f t="shared" si="6"/>
        <v>157.25915565657124</v>
      </c>
      <c r="AJ14">
        <f t="shared" si="7"/>
        <v>5.9437224567046769</v>
      </c>
      <c r="AK14">
        <f t="shared" si="24"/>
        <v>51.261742304586399</v>
      </c>
      <c r="AL14">
        <f t="shared" si="8"/>
        <v>214.46462041786231</v>
      </c>
      <c r="AN14">
        <f t="shared" si="9"/>
        <v>205.58712658173533</v>
      </c>
      <c r="AO14">
        <f t="shared" si="9"/>
        <v>-10.279356329086767</v>
      </c>
      <c r="AP14">
        <f t="shared" si="9"/>
        <v>-4.4747985211768828</v>
      </c>
      <c r="AQ14">
        <f t="shared" si="9"/>
        <v>-127.09900116882397</v>
      </c>
      <c r="AR14">
        <f t="shared" si="9"/>
        <v>63.733970562647706</v>
      </c>
      <c r="AS14">
        <f t="shared" si="9"/>
        <v>2.408871079757287</v>
      </c>
      <c r="AT14">
        <f t="shared" si="9"/>
        <v>20.775352388164894</v>
      </c>
      <c r="AU14">
        <f t="shared" si="9"/>
        <v>86.918194030569879</v>
      </c>
      <c r="AW14">
        <v>11</v>
      </c>
      <c r="AX14">
        <f>(R14*SUMPRODUCT(K15:$K$23, X15:$X$23)-$AZ$3*SUMPRODUCT(K14:$K$22, W15:$W$23))/Z14</f>
        <v>276.75577626870745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574.29157315351438</v>
      </c>
      <c r="P15">
        <f t="shared" si="22"/>
        <v>28.71457865767572</v>
      </c>
      <c r="Q15" s="4">
        <f t="shared" si="23"/>
        <v>12.5</v>
      </c>
      <c r="R15">
        <f t="shared" si="0"/>
        <v>250000</v>
      </c>
      <c r="S15">
        <f t="shared" si="1"/>
        <v>266.86320239761488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244.45849344870604</v>
      </c>
      <c r="AC15">
        <f t="shared" si="2"/>
        <v>233.01498748273957</v>
      </c>
      <c r="AE15">
        <f t="shared" si="3"/>
        <v>501.44996585338509</v>
      </c>
      <c r="AF15">
        <f t="shared" si="4"/>
        <v>-25.072498292669255</v>
      </c>
      <c r="AG15">
        <f t="shared" si="4"/>
        <v>-10.914533428983079</v>
      </c>
      <c r="AH15">
        <f t="shared" si="5"/>
        <v>-326.18539996691192</v>
      </c>
      <c r="AI15">
        <f t="shared" si="6"/>
        <v>139.27753416482085</v>
      </c>
      <c r="AJ15">
        <f t="shared" si="7"/>
        <v>11.443505965966466</v>
      </c>
      <c r="AK15">
        <f t="shared" si="24"/>
        <v>50.458517270659542</v>
      </c>
      <c r="AL15">
        <f t="shared" si="8"/>
        <v>201.17955740144686</v>
      </c>
      <c r="AN15">
        <f t="shared" si="9"/>
        <v>187.20782983893696</v>
      </c>
      <c r="AO15">
        <f t="shared" si="9"/>
        <v>-9.3603914919468476</v>
      </c>
      <c r="AP15">
        <f t="shared" si="9"/>
        <v>-4.0747557205774605</v>
      </c>
      <c r="AQ15">
        <f t="shared" si="9"/>
        <v>-121.77578025961095</v>
      </c>
      <c r="AR15">
        <f t="shared" si="9"/>
        <v>51.996902366801699</v>
      </c>
      <c r="AS15">
        <f t="shared" si="9"/>
        <v>4.2722386349984989</v>
      </c>
      <c r="AT15">
        <f t="shared" si="9"/>
        <v>18.837830607994498</v>
      </c>
      <c r="AU15">
        <f t="shared" si="9"/>
        <v>75.106971609794698</v>
      </c>
      <c r="AW15">
        <v>12</v>
      </c>
      <c r="AX15">
        <f>(R15*SUMPRODUCT(K16:$K$23, X16:$X$23)-$AZ$3*SUMPRODUCT(K15:$K$22, W16:$W$23))/Z15</f>
        <v>266.86320239761488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574.29157315351438</v>
      </c>
      <c r="P16">
        <f t="shared" si="22"/>
        <v>28.71457865767572</v>
      </c>
      <c r="Q16" s="4">
        <f t="shared" si="23"/>
        <v>12.5</v>
      </c>
      <c r="R16">
        <f t="shared" si="0"/>
        <v>250000</v>
      </c>
      <c r="S16">
        <f t="shared" si="1"/>
        <v>250.55635064770564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233.01498748273957</v>
      </c>
      <c r="AC16">
        <f t="shared" si="2"/>
        <v>216.24703116830722</v>
      </c>
      <c r="AE16">
        <f t="shared" si="3"/>
        <v>495.6523648208771</v>
      </c>
      <c r="AF16">
        <f t="shared" si="4"/>
        <v>-24.782618241043856</v>
      </c>
      <c r="AG16">
        <f t="shared" si="4"/>
        <v>-10.788343151615074</v>
      </c>
      <c r="AH16">
        <f t="shared" si="5"/>
        <v>-340.89886156347438</v>
      </c>
      <c r="AI16">
        <f t="shared" si="6"/>
        <v>119.18254186474377</v>
      </c>
      <c r="AJ16">
        <f t="shared" si="7"/>
        <v>16.767956314432354</v>
      </c>
      <c r="AK16">
        <f t="shared" si="24"/>
        <v>49.271931384380096</v>
      </c>
      <c r="AL16">
        <f t="shared" si="8"/>
        <v>185.2224295635562</v>
      </c>
      <c r="AN16">
        <f t="shared" si="9"/>
        <v>170.45704378898103</v>
      </c>
      <c r="AO16">
        <f t="shared" si="9"/>
        <v>-8.5228521894490505</v>
      </c>
      <c r="AP16">
        <f t="shared" si="9"/>
        <v>-3.7101589975667291</v>
      </c>
      <c r="AQ16">
        <f t="shared" si="9"/>
        <v>-117.2366285272112</v>
      </c>
      <c r="AR16">
        <f t="shared" si="9"/>
        <v>40.987404074754039</v>
      </c>
      <c r="AS16">
        <f t="shared" si="9"/>
        <v>5.7665744513775135</v>
      </c>
      <c r="AT16">
        <f t="shared" si="9"/>
        <v>16.944835456580851</v>
      </c>
      <c r="AU16">
        <f t="shared" si="9"/>
        <v>63.698813982712394</v>
      </c>
      <c r="AW16">
        <v>13</v>
      </c>
      <c r="AX16">
        <f>(R16*SUMPRODUCT(K17:$K$23, X17:$X$23)-$AZ$3*SUMPRODUCT(K16:$K$22, W17:$W$23))/Z16</f>
        <v>250.55635064770564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574.29157315351438</v>
      </c>
      <c r="P17">
        <f t="shared" si="22"/>
        <v>28.71457865767572</v>
      </c>
      <c r="Q17" s="4">
        <f t="shared" si="23"/>
        <v>12.5</v>
      </c>
      <c r="R17">
        <f t="shared" si="0"/>
        <v>250000</v>
      </c>
      <c r="S17">
        <f t="shared" si="1"/>
        <v>228.68323947836595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216.24703116830722</v>
      </c>
      <c r="AC17">
        <f t="shared" si="2"/>
        <v>195.07008115206582</v>
      </c>
      <c r="AE17">
        <f t="shared" si="3"/>
        <v>489.87894362324556</v>
      </c>
      <c r="AF17">
        <f t="shared" si="4"/>
        <v>-24.493947181162277</v>
      </c>
      <c r="AG17">
        <f t="shared" si="4"/>
        <v>-10.662679171253824</v>
      </c>
      <c r="AH17">
        <f t="shared" si="5"/>
        <v>-355.61097690197494</v>
      </c>
      <c r="AI17">
        <f t="shared" si="6"/>
        <v>99.111340368854485</v>
      </c>
      <c r="AJ17">
        <f t="shared" si="7"/>
        <v>21.176950016241392</v>
      </c>
      <c r="AK17">
        <f t="shared" si="24"/>
        <v>47.71424193272734</v>
      </c>
      <c r="AL17">
        <f t="shared" si="8"/>
        <v>168.00253231782321</v>
      </c>
      <c r="AN17">
        <f t="shared" si="9"/>
        <v>155.1914922873282</v>
      </c>
      <c r="AO17">
        <f t="shared" si="9"/>
        <v>-7.7595746143664099</v>
      </c>
      <c r="AP17">
        <f t="shared" si="9"/>
        <v>-3.3778898111622611</v>
      </c>
      <c r="AQ17">
        <f t="shared" si="9"/>
        <v>-112.6559916435513</v>
      </c>
      <c r="AR17">
        <f t="shared" si="9"/>
        <v>31.398036218248219</v>
      </c>
      <c r="AS17">
        <f t="shared" si="9"/>
        <v>6.7087645180402316</v>
      </c>
      <c r="AT17">
        <f t="shared" si="9"/>
        <v>15.115661747228433</v>
      </c>
      <c r="AU17">
        <f t="shared" si="9"/>
        <v>53.222462483516878</v>
      </c>
      <c r="AW17">
        <v>14</v>
      </c>
      <c r="AX17">
        <f>(R17*SUMPRODUCT(K18:$K$23, X18:$X$23)-$AZ$3*SUMPRODUCT(K17:$K$22, W18:$W$23))/Z17</f>
        <v>228.68323947836595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574.29157315351438</v>
      </c>
      <c r="P18">
        <f t="shared" si="22"/>
        <v>28.71457865767572</v>
      </c>
      <c r="Q18" s="4">
        <f t="shared" si="23"/>
        <v>12.5</v>
      </c>
      <c r="R18">
        <f t="shared" si="0"/>
        <v>250000</v>
      </c>
      <c r="S18">
        <f t="shared" si="1"/>
        <v>201.7957754981388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195.07008115206582</v>
      </c>
      <c r="AC18">
        <f t="shared" si="2"/>
        <v>170.11394340596621</v>
      </c>
      <c r="AE18">
        <f t="shared" si="3"/>
        <v>484.12809402375871</v>
      </c>
      <c r="AF18">
        <f t="shared" si="4"/>
        <v>-24.206404701187939</v>
      </c>
      <c r="AG18">
        <f t="shared" si="4"/>
        <v>-10.537506483103707</v>
      </c>
      <c r="AH18">
        <f t="shared" si="5"/>
        <v>-370.91792875157142</v>
      </c>
      <c r="AI18">
        <f t="shared" si="6"/>
        <v>78.466254087895663</v>
      </c>
      <c r="AJ18">
        <f t="shared" si="7"/>
        <v>24.956137746099614</v>
      </c>
      <c r="AK18">
        <f t="shared" si="24"/>
        <v>45.849423933224564</v>
      </c>
      <c r="AL18">
        <f t="shared" si="8"/>
        <v>149.27181576721983</v>
      </c>
      <c r="AN18">
        <f t="shared" si="9"/>
        <v>141.28003343542187</v>
      </c>
      <c r="AO18">
        <f t="shared" si="9"/>
        <v>-7.0640016717710941</v>
      </c>
      <c r="AP18">
        <f t="shared" si="9"/>
        <v>-3.0750937337377615</v>
      </c>
      <c r="AQ18">
        <f t="shared" si="9"/>
        <v>-108.24262839257523</v>
      </c>
      <c r="AR18">
        <f t="shared" si="9"/>
        <v>22.898309637337782</v>
      </c>
      <c r="AS18">
        <f t="shared" si="9"/>
        <v>7.2827915147079176</v>
      </c>
      <c r="AT18">
        <f t="shared" si="9"/>
        <v>13.379946807967949</v>
      </c>
      <c r="AU18">
        <f t="shared" si="9"/>
        <v>43.561047960013646</v>
      </c>
      <c r="AW18">
        <v>15</v>
      </c>
      <c r="AX18">
        <f>(R18*SUMPRODUCT(K19:$K$23, X19:$X$23)-$AZ$3*SUMPRODUCT(K18:$K$22, W19:$W$23))/Z18</f>
        <v>201.7957754981388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574.29157315351438</v>
      </c>
      <c r="P19">
        <f t="shared" si="22"/>
        <v>28.71457865767572</v>
      </c>
      <c r="Q19" s="4">
        <f t="shared" si="23"/>
        <v>12.5</v>
      </c>
      <c r="R19">
        <f t="shared" si="0"/>
        <v>250000</v>
      </c>
      <c r="S19">
        <f t="shared" si="1"/>
        <v>169.76945785517751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170.11394340596621</v>
      </c>
      <c r="AC19">
        <f t="shared" si="2"/>
        <v>141.42056641248988</v>
      </c>
      <c r="AE19">
        <f t="shared" si="3"/>
        <v>478.39370277409989</v>
      </c>
      <c r="AF19">
        <f t="shared" si="4"/>
        <v>-23.919685138704995</v>
      </c>
      <c r="AG19">
        <f t="shared" si="4"/>
        <v>-10.412692026525262</v>
      </c>
      <c r="AH19">
        <f t="shared" si="5"/>
        <v>-388.78783494813075</v>
      </c>
      <c r="AI19">
        <f t="shared" si="6"/>
        <v>55.273490660738901</v>
      </c>
      <c r="AJ19">
        <f t="shared" si="7"/>
        <v>28.693376993476335</v>
      </c>
      <c r="AK19">
        <f t="shared" si="24"/>
        <v>43.721157272895283</v>
      </c>
      <c r="AL19">
        <f t="shared" si="8"/>
        <v>127.68802492711052</v>
      </c>
      <c r="AN19">
        <f t="shared" si="9"/>
        <v>128.6018821227027</v>
      </c>
      <c r="AO19">
        <f t="shared" si="9"/>
        <v>-6.4300941061351358</v>
      </c>
      <c r="AP19">
        <f t="shared" si="9"/>
        <v>-2.7991417629665882</v>
      </c>
      <c r="AQ19">
        <f t="shared" si="9"/>
        <v>-104.5140164488119</v>
      </c>
      <c r="AR19">
        <f t="shared" si="9"/>
        <v>14.858629804789087</v>
      </c>
      <c r="AS19">
        <f t="shared" si="9"/>
        <v>7.713358818102507</v>
      </c>
      <c r="AT19">
        <f t="shared" si="9"/>
        <v>11.753129443955199</v>
      </c>
      <c r="AU19">
        <f t="shared" si="9"/>
        <v>34.325118066846791</v>
      </c>
      <c r="AW19">
        <v>16</v>
      </c>
      <c r="AX19">
        <f>(R19*SUMPRODUCT(K20:$K$23, X20:$X$23)-$AZ$3*SUMPRODUCT(K19:$K$22, W20:$W$23))/Z19</f>
        <v>169.76945785517751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574.29157315351438</v>
      </c>
      <c r="P20">
        <f t="shared" si="22"/>
        <v>28.71457865767572</v>
      </c>
      <c r="Q20" s="4">
        <f t="shared" si="23"/>
        <v>12.5</v>
      </c>
      <c r="R20">
        <f t="shared" si="0"/>
        <v>250000</v>
      </c>
      <c r="S20">
        <f t="shared" si="1"/>
        <v>133.54150263415113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141.42056641248988</v>
      </c>
      <c r="AC20">
        <f t="shared" si="2"/>
        <v>109.91285945252389</v>
      </c>
      <c r="AE20">
        <f t="shared" si="3"/>
        <v>472.67724055584057</v>
      </c>
      <c r="AF20">
        <f t="shared" si="4"/>
        <v>-23.633862027792027</v>
      </c>
      <c r="AG20">
        <f t="shared" si="4"/>
        <v>-10.288267812295777</v>
      </c>
      <c r="AH20">
        <f t="shared" si="5"/>
        <v>-405.94587928466535</v>
      </c>
      <c r="AI20">
        <f t="shared" si="6"/>
        <v>32.809231431087426</v>
      </c>
      <c r="AJ20">
        <f t="shared" si="7"/>
        <v>31.507706959965986</v>
      </c>
      <c r="AK20">
        <f t="shared" si="24"/>
        <v>41.332476145837695</v>
      </c>
      <c r="AL20">
        <f t="shared" si="8"/>
        <v>105.6494145368911</v>
      </c>
      <c r="AN20">
        <f t="shared" si="9"/>
        <v>117.0490595835965</v>
      </c>
      <c r="AO20">
        <f t="shared" si="9"/>
        <v>-5.8524529791798248</v>
      </c>
      <c r="AP20">
        <f t="shared" si="9"/>
        <v>-2.5476836387495627</v>
      </c>
      <c r="AQ20">
        <f t="shared" si="9"/>
        <v>-100.52437336782016</v>
      </c>
      <c r="AR20">
        <f t="shared" si="9"/>
        <v>8.1245495978469471</v>
      </c>
      <c r="AS20">
        <f t="shared" si="9"/>
        <v>7.8022531081943951</v>
      </c>
      <c r="AT20">
        <f t="shared" si="9"/>
        <v>10.235160587471103</v>
      </c>
      <c r="AU20">
        <f t="shared" si="9"/>
        <v>26.161963293512443</v>
      </c>
      <c r="AW20">
        <v>17</v>
      </c>
      <c r="AX20">
        <f>(R20*SUMPRODUCT(K21:$K$23, X21:$X$23)-$AZ$3*SUMPRODUCT(K20:$K$22, W21:$W$23))/Z20</f>
        <v>133.54150263415113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574.29157315351438</v>
      </c>
      <c r="P21">
        <f t="shared" si="22"/>
        <v>28.71457865767572</v>
      </c>
      <c r="Q21" s="4">
        <f t="shared" si="23"/>
        <v>12.5</v>
      </c>
      <c r="R21">
        <f t="shared" si="0"/>
        <v>250000</v>
      </c>
      <c r="S21">
        <f t="shared" si="1"/>
        <v>92.995328137288581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109.91285945252389</v>
      </c>
      <c r="AC21">
        <f t="shared" si="2"/>
        <v>75.617096561166008</v>
      </c>
      <c r="AE21">
        <f t="shared" si="3"/>
        <v>466.97250508437628</v>
      </c>
      <c r="AF21">
        <f t="shared" si="4"/>
        <v>-23.348625254218813</v>
      </c>
      <c r="AG21">
        <f t="shared" si="4"/>
        <v>-10.16409884181666</v>
      </c>
      <c r="AH21">
        <f t="shared" si="5"/>
        <v>-425.72584712316802</v>
      </c>
      <c r="AI21">
        <f t="shared" si="6"/>
        <v>7.7339338651727871</v>
      </c>
      <c r="AJ21">
        <f t="shared" si="7"/>
        <v>34.295762891357882</v>
      </c>
      <c r="AK21">
        <f t="shared" si="24"/>
        <v>38.747571749787696</v>
      </c>
      <c r="AL21">
        <f t="shared" si="8"/>
        <v>80.777268506318364</v>
      </c>
      <c r="AN21">
        <f t="shared" si="9"/>
        <v>106.52116672603923</v>
      </c>
      <c r="AO21">
        <f t="shared" si="9"/>
        <v>-5.3260583363019611</v>
      </c>
      <c r="AP21">
        <f t="shared" si="9"/>
        <v>-2.3185340797601466</v>
      </c>
      <c r="AQ21">
        <f t="shared" si="9"/>
        <v>-97.112385519993921</v>
      </c>
      <c r="AR21">
        <f t="shared" si="9"/>
        <v>1.7641887899832041</v>
      </c>
      <c r="AS21">
        <f t="shared" si="9"/>
        <v>7.823211510679732</v>
      </c>
      <c r="AT21">
        <f t="shared" si="9"/>
        <v>8.8387142832799643</v>
      </c>
      <c r="AU21">
        <f t="shared" si="9"/>
        <v>18.426114583942901</v>
      </c>
      <c r="AW21">
        <v>18</v>
      </c>
      <c r="AX21">
        <f>(R21*SUMPRODUCT(K22:$K$23, X22:$X$23)-$AZ$3*SUMPRODUCT(K21:$K$22, W22:$W$23))/Z21</f>
        <v>92.995328137288581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574.29157315351438</v>
      </c>
      <c r="P22">
        <f t="shared" si="22"/>
        <v>28.71457865767572</v>
      </c>
      <c r="Q22" s="4">
        <f t="shared" si="23"/>
        <v>12.5</v>
      </c>
      <c r="R22">
        <f t="shared" si="0"/>
        <v>250000</v>
      </c>
      <c r="S22">
        <f t="shared" si="1"/>
        <v>48.414578819742005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75.617096561166008</v>
      </c>
      <c r="AC22">
        <f t="shared" si="2"/>
        <v>38.887035985088417</v>
      </c>
      <c r="AE22">
        <f t="shared" si="3"/>
        <v>461.27628527560859</v>
      </c>
      <c r="AF22">
        <f t="shared" si="4"/>
        <v>-23.063814263780429</v>
      </c>
      <c r="AG22">
        <f t="shared" si="4"/>
        <v>-10.040115222801301</v>
      </c>
      <c r="AH22">
        <f t="shared" si="5"/>
        <v>-446.85261194383611</v>
      </c>
      <c r="AI22">
        <f t="shared" si="6"/>
        <v>-18.680256154809285</v>
      </c>
      <c r="AJ22">
        <f t="shared" si="7"/>
        <v>36.730060576077591</v>
      </c>
      <c r="AK22">
        <f t="shared" si="24"/>
        <v>35.968069730109598</v>
      </c>
      <c r="AL22">
        <f t="shared" si="8"/>
        <v>54.017874151377903</v>
      </c>
      <c r="AN22">
        <f t="shared" si="9"/>
        <v>96.927519490897112</v>
      </c>
      <c r="AO22">
        <f t="shared" si="9"/>
        <v>-4.8463759745448556</v>
      </c>
      <c r="AP22">
        <f t="shared" si="9"/>
        <v>-2.1097192615646154</v>
      </c>
      <c r="AQ22">
        <f t="shared" si="9"/>
        <v>-93.896687595517136</v>
      </c>
      <c r="AR22">
        <f t="shared" si="9"/>
        <v>-3.9252633407294968</v>
      </c>
      <c r="AS22">
        <f t="shared" si="9"/>
        <v>7.7180504960545093</v>
      </c>
      <c r="AT22">
        <f t="shared" si="9"/>
        <v>7.5579341299371441</v>
      </c>
      <c r="AU22">
        <f t="shared" si="9"/>
        <v>11.350721285262157</v>
      </c>
      <c r="AW22">
        <v>19</v>
      </c>
      <c r="AX22">
        <f>(R22*SUMPRODUCT(K23:$K$23, X23:$X$23)-$AZ$3*SUMPRODUCT(K22:$K$22, W23:$W$23))/Z22</f>
        <v>48.414578819742005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574.29157315351438</v>
      </c>
      <c r="P23">
        <f t="shared" si="22"/>
        <v>28.71457865767572</v>
      </c>
      <c r="Q23" s="4">
        <f t="shared" si="23"/>
        <v>12.5</v>
      </c>
      <c r="R23">
        <f t="shared" si="0"/>
        <v>250000</v>
      </c>
      <c r="S23">
        <f t="shared" si="1"/>
        <v>49.019419336940125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38.887035985088417</v>
      </c>
      <c r="AC23">
        <f t="shared" si="2"/>
        <v>38.887035985088417</v>
      </c>
      <c r="AE23">
        <f t="shared" si="3"/>
        <v>455.58469221450764</v>
      </c>
      <c r="AF23">
        <f t="shared" si="4"/>
        <v>-22.779234610725382</v>
      </c>
      <c r="AG23">
        <f t="shared" si="4"/>
        <v>-9.9162323093308924</v>
      </c>
      <c r="AH23">
        <f t="shared" si="5"/>
        <v>-469.63522484792696</v>
      </c>
      <c r="AI23">
        <f t="shared" si="6"/>
        <v>-46.745999553475599</v>
      </c>
      <c r="AJ23">
        <f t="shared" si="7"/>
        <v>0</v>
      </c>
      <c r="AK23">
        <f t="shared" si="24"/>
        <v>33.018474551220947</v>
      </c>
      <c r="AL23">
        <f t="shared" si="8"/>
        <v>-13.727525002254652</v>
      </c>
      <c r="AN23">
        <f t="shared" si="9"/>
        <v>88.185353707509009</v>
      </c>
      <c r="AO23">
        <f t="shared" si="9"/>
        <v>-4.4092676853754504</v>
      </c>
      <c r="AP23">
        <f t="shared" si="9"/>
        <v>-1.9194377436027625</v>
      </c>
      <c r="AQ23">
        <f t="shared" si="9"/>
        <v>-90.90504822585244</v>
      </c>
      <c r="AR23">
        <f t="shared" si="9"/>
        <v>-9.0483999473216556</v>
      </c>
      <c r="AS23">
        <f t="shared" si="9"/>
        <v>0</v>
      </c>
      <c r="AT23">
        <f t="shared" si="9"/>
        <v>6.3912284739603074</v>
      </c>
      <c r="AU23">
        <f t="shared" si="9"/>
        <v>-2.6571714733613487</v>
      </c>
      <c r="AW23">
        <v>20</v>
      </c>
      <c r="AX23">
        <f>(R23*SUMPRODUCT(K$23:$K24, X$23:$X24)-$AZ$3*SUMPRODUCT(K$22:$K23, W$23:$W24))/Z23</f>
        <v>49.019419336940125</v>
      </c>
    </row>
    <row r="25" spans="5:50" x14ac:dyDescent="0.25">
      <c r="AN25" s="8">
        <f t="shared" ref="AN25:AU25" si="25">SUM(AN3:AN23)</f>
        <v>5010.3118483090884</v>
      </c>
      <c r="AO25" s="8">
        <f t="shared" si="25"/>
        <v>-681.23427228059018</v>
      </c>
      <c r="AP25" s="8">
        <f t="shared" si="25"/>
        <v>-721.51115333402299</v>
      </c>
      <c r="AQ25" s="8">
        <f t="shared" si="25"/>
        <v>-2922.3112367118911</v>
      </c>
      <c r="AR25" s="8">
        <f t="shared" si="25"/>
        <v>685.25518598258509</v>
      </c>
      <c r="AS25" s="8">
        <f t="shared" si="25"/>
        <v>-133.66020490688101</v>
      </c>
      <c r="AT25" s="8">
        <f t="shared" si="25"/>
        <v>398.17526568987489</v>
      </c>
      <c r="AU25" s="9">
        <f t="shared" si="25"/>
        <v>949.77024676557892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1186.8912531731939</v>
      </c>
      <c r="K3">
        <v>1</v>
      </c>
      <c r="L3" s="2">
        <v>0</v>
      </c>
      <c r="O3">
        <f>$C$3</f>
        <v>1186.8912531731939</v>
      </c>
      <c r="P3">
        <f>O3*B5</f>
        <v>949.51300253855516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9.0949470177292824E-13</v>
      </c>
      <c r="W3">
        <v>1</v>
      </c>
      <c r="Z3">
        <v>1</v>
      </c>
      <c r="AC3">
        <f t="shared" ref="AC3:AC23" si="2">S3*Z3</f>
        <v>9.0949470177292824E-13</v>
      </c>
      <c r="AE3">
        <f t="shared" ref="AE3:AE23" si="3">$Z3*O3</f>
        <v>1186.8912531731939</v>
      </c>
      <c r="AF3">
        <f t="shared" ref="AF3:AG23" si="4">-$Z3*P3</f>
        <v>-949.51300253855516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-387.57872006536127</v>
      </c>
      <c r="AJ3">
        <f t="shared" ref="AJ3:AJ23" si="7">AB3-AC3</f>
        <v>-9.0949470177292824E-13</v>
      </c>
      <c r="AL3">
        <f t="shared" ref="AL3:AL23" si="8">SUM(AI3:AK3)</f>
        <v>-387.57872006536218</v>
      </c>
      <c r="AN3">
        <f t="shared" ref="AN3:AU23" si="9">AE3*$K3</f>
        <v>1186.8912531731939</v>
      </c>
      <c r="AO3">
        <f t="shared" si="9"/>
        <v>-949.51300253855516</v>
      </c>
      <c r="AP3">
        <f t="shared" si="9"/>
        <v>-624.95697070000006</v>
      </c>
      <c r="AQ3">
        <f t="shared" si="9"/>
        <v>0</v>
      </c>
      <c r="AR3">
        <f t="shared" si="9"/>
        <v>-387.57872006536127</v>
      </c>
      <c r="AS3">
        <f t="shared" si="9"/>
        <v>-9.0949470177292824E-13</v>
      </c>
      <c r="AT3">
        <f t="shared" si="9"/>
        <v>0</v>
      </c>
      <c r="AU3">
        <f t="shared" si="9"/>
        <v>-387.57872006536218</v>
      </c>
      <c r="AW3">
        <v>0</v>
      </c>
      <c r="AX3">
        <f>(R3*SUMPRODUCT(K4:$K$23, X4:$X$23)-$AZ$3*SUMPRODUCT(K3:$K$22, W4:$W$23))/Z3</f>
        <v>9.0949470177292824E-13</v>
      </c>
      <c r="AZ3">
        <f>$C$6*SUMPRODUCT(K4:$K$23, X4:$X$23)/SUMPRODUCT(K3:K22, W4:W23)</f>
        <v>636.75117871580551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250000</v>
      </c>
      <c r="S4">
        <f t="shared" si="1"/>
        <v>329.41744755650114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9.0949470177292824E-13</v>
      </c>
      <c r="AC4">
        <f t="shared" si="2"/>
        <v>325.67830653413512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-325.67830653413421</v>
      </c>
      <c r="AK4">
        <f>G4*MAX(0, SUM(AB4, AE4:AF4))</f>
        <v>6.3664629124104983E-14</v>
      </c>
      <c r="AL4">
        <f t="shared" si="8"/>
        <v>-663.3703065341341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-311.07287218167016</v>
      </c>
      <c r="AR4">
        <f t="shared" si="9"/>
        <v>-311.07287218167016</v>
      </c>
      <c r="AS4">
        <f t="shared" si="9"/>
        <v>-300.00617788054063</v>
      </c>
      <c r="AT4">
        <f t="shared" si="9"/>
        <v>5.8646159926845008E-14</v>
      </c>
      <c r="AU4">
        <f t="shared" si="9"/>
        <v>-611.07905006221063</v>
      </c>
      <c r="AW4">
        <v>1</v>
      </c>
      <c r="AX4">
        <f>(R4*SUMPRODUCT(K5:$K$23, X5:$X$23)-$AZ$3*SUMPRODUCT(K4:$K$22, W5:$W$23))/Z4</f>
        <v>329.41744755650114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1186.8912531731939</v>
      </c>
      <c r="P5">
        <f t="shared" ref="P5:P23" si="22">O5*$C$5</f>
        <v>59.344562658659697</v>
      </c>
      <c r="Q5" s="4">
        <f t="shared" ref="Q5:Q23" si="23">$C$8</f>
        <v>12.5</v>
      </c>
      <c r="R5">
        <f t="shared" si="0"/>
        <v>250000</v>
      </c>
      <c r="S5">
        <f t="shared" si="1"/>
        <v>625.26809868668761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325.67830653413512</v>
      </c>
      <c r="AC5">
        <f t="shared" si="2"/>
        <v>611.12122462929528</v>
      </c>
      <c r="AE5">
        <f t="shared" si="3"/>
        <v>1160.0374905812289</v>
      </c>
      <c r="AF5">
        <f t="shared" si="4"/>
        <v>-58.001874529061446</v>
      </c>
      <c r="AG5">
        <f t="shared" si="4"/>
        <v>-12.217183835079977</v>
      </c>
      <c r="AH5">
        <f t="shared" si="5"/>
        <v>-347.00821840045194</v>
      </c>
      <c r="AI5">
        <f t="shared" si="6"/>
        <v>742.81021381663538</v>
      </c>
      <c r="AJ5">
        <f t="shared" si="7"/>
        <v>-285.44291809516017</v>
      </c>
      <c r="AK5">
        <f>G5*SUM(AB5, AE5:AF5)</f>
        <v>99.939974581041184</v>
      </c>
      <c r="AL5">
        <f t="shared" si="8"/>
        <v>557.30727030251637</v>
      </c>
      <c r="AN5">
        <f t="shared" si="9"/>
        <v>984.36181635020159</v>
      </c>
      <c r="AO5">
        <f t="shared" si="9"/>
        <v>-49.218090817510081</v>
      </c>
      <c r="AP5">
        <f t="shared" si="9"/>
        <v>-10.367017762984572</v>
      </c>
      <c r="AQ5">
        <f t="shared" si="9"/>
        <v>-294.45741445991467</v>
      </c>
      <c r="AR5">
        <f t="shared" si="9"/>
        <v>630.3192933097921</v>
      </c>
      <c r="AS5">
        <f t="shared" si="9"/>
        <v>-242.21554182673097</v>
      </c>
      <c r="AT5">
        <f t="shared" si="9"/>
        <v>84.805099579407127</v>
      </c>
      <c r="AU5">
        <f t="shared" si="9"/>
        <v>472.90885106246822</v>
      </c>
      <c r="AW5">
        <v>2</v>
      </c>
      <c r="AX5">
        <f>(R5*SUMPRODUCT(K6:$K$23, X6:$X$23)-$AZ$3*SUMPRODUCT(K5:$K$22, W6:$W$23))/Z5</f>
        <v>625.26809868668761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1186.8912531731939</v>
      </c>
      <c r="P6">
        <f t="shared" si="22"/>
        <v>59.344562658659697</v>
      </c>
      <c r="Q6" s="4">
        <f t="shared" si="23"/>
        <v>12.5</v>
      </c>
      <c r="R6">
        <f t="shared" si="0"/>
        <v>250000</v>
      </c>
      <c r="S6">
        <f t="shared" si="1"/>
        <v>887.11570531304903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611.12122462929528</v>
      </c>
      <c r="AC6">
        <f t="shared" si="2"/>
        <v>857.09327829130598</v>
      </c>
      <c r="AE6">
        <f t="shared" si="3"/>
        <v>1146.7235999372917</v>
      </c>
      <c r="AF6">
        <f t="shared" si="4"/>
        <v>-57.336179996864587</v>
      </c>
      <c r="AG6">
        <f t="shared" si="4"/>
        <v>-12.076965737925519</v>
      </c>
      <c r="AH6">
        <f t="shared" si="5"/>
        <v>-360.9251760731434</v>
      </c>
      <c r="AI6">
        <f t="shared" si="6"/>
        <v>716.38527812935831</v>
      </c>
      <c r="AJ6">
        <f t="shared" si="7"/>
        <v>-245.97205366201069</v>
      </c>
      <c r="AK6">
        <f>G6*SUM(AB6, AE6:AF6)</f>
        <v>119.03560511988059</v>
      </c>
      <c r="AL6">
        <f t="shared" si="8"/>
        <v>589.44882958722815</v>
      </c>
      <c r="AN6">
        <f t="shared" si="9"/>
        <v>896.3607910633018</v>
      </c>
      <c r="AO6">
        <f t="shared" si="9"/>
        <v>-44.818039553165093</v>
      </c>
      <c r="AP6">
        <f t="shared" si="9"/>
        <v>-9.4402160756814375</v>
      </c>
      <c r="AQ6">
        <f t="shared" si="9"/>
        <v>-282.12480876584021</v>
      </c>
      <c r="AR6">
        <f t="shared" si="9"/>
        <v>559.97772666861511</v>
      </c>
      <c r="AS6">
        <f t="shared" si="9"/>
        <v>-192.26926576901505</v>
      </c>
      <c r="AT6">
        <f t="shared" si="9"/>
        <v>93.046702078678578</v>
      </c>
      <c r="AU6">
        <f t="shared" si="9"/>
        <v>460.75516297827858</v>
      </c>
      <c r="AW6">
        <v>3</v>
      </c>
      <c r="AX6">
        <f>(R6*SUMPRODUCT(K7:$K$23, X7:$X$23)-$AZ$3*SUMPRODUCT(K6:$K$22, W7:$W$23))/Z6</f>
        <v>887.11570531304903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1186.8912531731939</v>
      </c>
      <c r="P7">
        <f t="shared" si="22"/>
        <v>59.344562658659697</v>
      </c>
      <c r="Q7" s="4">
        <f t="shared" si="23"/>
        <v>12.5</v>
      </c>
      <c r="R7">
        <f t="shared" si="0"/>
        <v>250000</v>
      </c>
      <c r="S7">
        <f t="shared" si="1"/>
        <v>1116.6332391911735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857.09327829130598</v>
      </c>
      <c r="AC7">
        <f t="shared" si="2"/>
        <v>1066.3700750791463</v>
      </c>
      <c r="AE7">
        <f t="shared" si="3"/>
        <v>1133.4655555067104</v>
      </c>
      <c r="AF7">
        <f t="shared" si="4"/>
        <v>-56.673277775335521</v>
      </c>
      <c r="AG7">
        <f t="shared" si="4"/>
        <v>-11.937335797154455</v>
      </c>
      <c r="AH7">
        <f t="shared" si="5"/>
        <v>-377.20566783618199</v>
      </c>
      <c r="AI7">
        <f t="shared" si="6"/>
        <v>687.64927409803852</v>
      </c>
      <c r="AJ7">
        <f t="shared" si="7"/>
        <v>-209.27679678784034</v>
      </c>
      <c r="AK7">
        <f>G7*SUM(AB7, AE7:AF7)</f>
        <v>135.37198892158767</v>
      </c>
      <c r="AL7">
        <f t="shared" si="8"/>
        <v>613.74446623178585</v>
      </c>
      <c r="AN7">
        <f t="shared" si="9"/>
        <v>816.15715936911215</v>
      </c>
      <c r="AO7">
        <f t="shared" si="9"/>
        <v>-40.807857968455608</v>
      </c>
      <c r="AP7">
        <f t="shared" si="9"/>
        <v>-8.5955343127170281</v>
      </c>
      <c r="AQ7">
        <f t="shared" si="9"/>
        <v>-271.60870029392311</v>
      </c>
      <c r="AR7">
        <f t="shared" si="9"/>
        <v>495.14506679401649</v>
      </c>
      <c r="AS7">
        <f t="shared" si="9"/>
        <v>-150.69073352817867</v>
      </c>
      <c r="AT7">
        <f t="shared" si="9"/>
        <v>97.475231955326777</v>
      </c>
      <c r="AU7">
        <f t="shared" si="9"/>
        <v>441.92956522116458</v>
      </c>
      <c r="AW7">
        <v>4</v>
      </c>
      <c r="AX7">
        <f>(R7*SUMPRODUCT(K8:$K$23, X8:$X$23)-$AZ$3*SUMPRODUCT(K7:$K$22, W8:$W$23))/Z7</f>
        <v>1116.6332391911735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1186.8912531731939</v>
      </c>
      <c r="P8">
        <f t="shared" si="22"/>
        <v>59.344562658659697</v>
      </c>
      <c r="Q8" s="4">
        <f t="shared" si="23"/>
        <v>12.5</v>
      </c>
      <c r="R8">
        <f t="shared" si="0"/>
        <v>250000</v>
      </c>
      <c r="S8">
        <f t="shared" si="1"/>
        <v>1317.1729883553403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1066.3700750791463</v>
      </c>
      <c r="AC8">
        <f t="shared" si="2"/>
        <v>1243.2309226687626</v>
      </c>
      <c r="AE8">
        <f t="shared" si="3"/>
        <v>1120.2628058995083</v>
      </c>
      <c r="AF8">
        <f t="shared" si="4"/>
        <v>-56.013140294975408</v>
      </c>
      <c r="AG8">
        <f t="shared" si="4"/>
        <v>-11.798288205684889</v>
      </c>
      <c r="AH8">
        <f t="shared" si="5"/>
        <v>-393.48466996041964</v>
      </c>
      <c r="AI8">
        <f t="shared" si="6"/>
        <v>658.96670743842844</v>
      </c>
      <c r="AJ8">
        <f t="shared" si="7"/>
        <v>-176.86084758961624</v>
      </c>
      <c r="AK8">
        <f t="shared" ref="AK8:AK23" si="24">G8*SUM(AB8:AB8, AE8:AF8)</f>
        <v>149.14338184785754</v>
      </c>
      <c r="AL8">
        <f t="shared" si="8"/>
        <v>631.24924169666974</v>
      </c>
      <c r="AN8">
        <f t="shared" si="9"/>
        <v>743.06490766248464</v>
      </c>
      <c r="AO8">
        <f t="shared" si="9"/>
        <v>-37.153245383124229</v>
      </c>
      <c r="AP8">
        <f t="shared" si="9"/>
        <v>-7.8257475745553284</v>
      </c>
      <c r="AQ8">
        <f t="shared" si="9"/>
        <v>-260.9964808355607</v>
      </c>
      <c r="AR8">
        <f t="shared" si="9"/>
        <v>437.08943386924449</v>
      </c>
      <c r="AS8">
        <f t="shared" si="9"/>
        <v>-117.31094587021016</v>
      </c>
      <c r="AT8">
        <f t="shared" si="9"/>
        <v>98.926084734433473</v>
      </c>
      <c r="AU8">
        <f t="shared" si="9"/>
        <v>418.70457273346778</v>
      </c>
      <c r="AW8">
        <v>5</v>
      </c>
      <c r="AX8">
        <f>(R8*SUMPRODUCT(K9:$K$23, X9:$X$23)-$AZ$3*SUMPRODUCT(K8:$K$22, W9:$W$23))/Z8</f>
        <v>1317.1729883553403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1186.8912531731939</v>
      </c>
      <c r="P9">
        <f t="shared" si="22"/>
        <v>59.344562658659697</v>
      </c>
      <c r="Q9" s="4">
        <f t="shared" si="23"/>
        <v>12.5</v>
      </c>
      <c r="R9">
        <f t="shared" si="0"/>
        <v>250000</v>
      </c>
      <c r="S9">
        <f t="shared" si="1"/>
        <v>1491.3477609529878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1243.2309226687626</v>
      </c>
      <c r="AC9">
        <f t="shared" si="2"/>
        <v>1391.1034484400002</v>
      </c>
      <c r="AE9">
        <f t="shared" si="3"/>
        <v>1107.1116733748536</v>
      </c>
      <c r="AF9">
        <f t="shared" si="4"/>
        <v>-55.355583668742675</v>
      </c>
      <c r="AG9">
        <f t="shared" si="4"/>
        <v>-11.659784230599824</v>
      </c>
      <c r="AH9">
        <f t="shared" si="5"/>
        <v>-410.42186056434974</v>
      </c>
      <c r="AI9">
        <f t="shared" si="6"/>
        <v>629.67444491116134</v>
      </c>
      <c r="AJ9">
        <f t="shared" si="7"/>
        <v>-147.87252577123763</v>
      </c>
      <c r="AK9">
        <f t="shared" si="24"/>
        <v>160.64909086624115</v>
      </c>
      <c r="AL9">
        <f t="shared" si="8"/>
        <v>642.45101000616489</v>
      </c>
      <c r="AN9">
        <f t="shared" si="9"/>
        <v>676.45612173687698</v>
      </c>
      <c r="AO9">
        <f t="shared" si="9"/>
        <v>-33.822806086843848</v>
      </c>
      <c r="AP9">
        <f t="shared" si="9"/>
        <v>-7.1242428479478281</v>
      </c>
      <c r="AQ9">
        <f t="shared" si="9"/>
        <v>-250.77179362319902</v>
      </c>
      <c r="AR9">
        <f t="shared" si="9"/>
        <v>384.73727917888624</v>
      </c>
      <c r="AS9">
        <f t="shared" si="9"/>
        <v>-90.351567687588812</v>
      </c>
      <c r="AT9">
        <f t="shared" si="9"/>
        <v>98.158174628096162</v>
      </c>
      <c r="AU9">
        <f t="shared" si="9"/>
        <v>392.54388611939362</v>
      </c>
      <c r="AW9">
        <v>6</v>
      </c>
      <c r="AX9">
        <f>(R9*SUMPRODUCT(K10:$K$23, X10:$X$23)-$AZ$3*SUMPRODUCT(K9:$K$22, W10:$W$23))/Z9</f>
        <v>1491.3477609529878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1186.8912531731939</v>
      </c>
      <c r="P10">
        <f t="shared" si="22"/>
        <v>59.344562658659697</v>
      </c>
      <c r="Q10" s="4">
        <f t="shared" si="23"/>
        <v>12.5</v>
      </c>
      <c r="R10">
        <f t="shared" si="0"/>
        <v>250000</v>
      </c>
      <c r="S10">
        <f t="shared" si="1"/>
        <v>1640.2555698221167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1391.1034484400002</v>
      </c>
      <c r="AC10">
        <f t="shared" si="2"/>
        <v>1511.8795425803496</v>
      </c>
      <c r="AE10">
        <f t="shared" si="3"/>
        <v>1093.9981780611849</v>
      </c>
      <c r="AF10">
        <f t="shared" si="4"/>
        <v>-54.699908903059246</v>
      </c>
      <c r="AG10">
        <f t="shared" si="4"/>
        <v>-11.521676639881115</v>
      </c>
      <c r="AH10">
        <f t="shared" si="5"/>
        <v>-430.19496825420345</v>
      </c>
      <c r="AI10">
        <f t="shared" si="6"/>
        <v>597.58162426404112</v>
      </c>
      <c r="AJ10">
        <f t="shared" si="7"/>
        <v>-120.77609414034941</v>
      </c>
      <c r="AK10">
        <f t="shared" si="24"/>
        <v>170.12812023186882</v>
      </c>
      <c r="AL10">
        <f t="shared" si="8"/>
        <v>646.93365035556053</v>
      </c>
      <c r="AN10">
        <f t="shared" si="9"/>
        <v>615.75247622340521</v>
      </c>
      <c r="AO10">
        <f t="shared" si="9"/>
        <v>-30.787623811170256</v>
      </c>
      <c r="AP10">
        <f t="shared" si="9"/>
        <v>-6.4849293751340955</v>
      </c>
      <c r="AQ10">
        <f t="shared" si="9"/>
        <v>-242.13350833072414</v>
      </c>
      <c r="AR10">
        <f t="shared" si="9"/>
        <v>336.34641470637666</v>
      </c>
      <c r="AS10">
        <f t="shared" si="9"/>
        <v>-67.978339020005208</v>
      </c>
      <c r="AT10">
        <f t="shared" si="9"/>
        <v>95.755928491269941</v>
      </c>
      <c r="AU10">
        <f t="shared" si="9"/>
        <v>364.12400417764144</v>
      </c>
      <c r="AW10">
        <v>7</v>
      </c>
      <c r="AX10">
        <f>(R10*SUMPRODUCT(K11:$K$23, X11:$X$23)-$AZ$3*SUMPRODUCT(K10:$K$22, W11:$W$23))/Z10</f>
        <v>1640.2555698221167</v>
      </c>
    </row>
    <row r="11" spans="1:52" x14ac:dyDescent="0.25">
      <c r="A11" t="s">
        <v>33</v>
      </c>
      <c r="C11" s="7">
        <f>AU25</f>
        <v>2508.7017086974151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1186.8912531731939</v>
      </c>
      <c r="P11">
        <f t="shared" si="22"/>
        <v>59.344562658659697</v>
      </c>
      <c r="Q11" s="4">
        <f t="shared" si="23"/>
        <v>12.5</v>
      </c>
      <c r="R11">
        <f t="shared" si="0"/>
        <v>250000</v>
      </c>
      <c r="S11">
        <f t="shared" si="1"/>
        <v>1767.0984037845349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1511.8795425803496</v>
      </c>
      <c r="AC11">
        <f t="shared" si="2"/>
        <v>1609.3319789599072</v>
      </c>
      <c r="AE11">
        <f t="shared" si="3"/>
        <v>1080.9256831360492</v>
      </c>
      <c r="AF11">
        <f t="shared" si="4"/>
        <v>-54.046284156802457</v>
      </c>
      <c r="AG11">
        <f t="shared" si="4"/>
        <v>-11.38400085355501</v>
      </c>
      <c r="AH11">
        <f t="shared" si="5"/>
        <v>-449.18039854588034</v>
      </c>
      <c r="AI11">
        <f t="shared" si="6"/>
        <v>566.31499957981146</v>
      </c>
      <c r="AJ11">
        <f t="shared" si="7"/>
        <v>-97.452436379557639</v>
      </c>
      <c r="AK11">
        <f t="shared" si="24"/>
        <v>177.71312590917179</v>
      </c>
      <c r="AL11">
        <f t="shared" si="8"/>
        <v>646.57568910942564</v>
      </c>
      <c r="AN11">
        <f t="shared" si="9"/>
        <v>560.43696319664514</v>
      </c>
      <c r="AO11">
        <f t="shared" si="9"/>
        <v>-28.021848159832256</v>
      </c>
      <c r="AP11">
        <f t="shared" si="9"/>
        <v>-5.9023621761713425</v>
      </c>
      <c r="AQ11">
        <f t="shared" si="9"/>
        <v>-232.89047750087309</v>
      </c>
      <c r="AR11">
        <f t="shared" si="9"/>
        <v>293.62227535976848</v>
      </c>
      <c r="AS11">
        <f t="shared" si="9"/>
        <v>-50.527014347756399</v>
      </c>
      <c r="AT11">
        <f t="shared" si="9"/>
        <v>92.140473816629296</v>
      </c>
      <c r="AU11">
        <f t="shared" si="9"/>
        <v>335.2357348286414</v>
      </c>
      <c r="AW11">
        <v>8</v>
      </c>
      <c r="AX11">
        <f>(R11*SUMPRODUCT(K12:$K$23, X12:$X$23)-$AZ$3*SUMPRODUCT(K11:$K$22, W12:$W$23))/Z11</f>
        <v>1767.0984037845349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1186.8912531731939</v>
      </c>
      <c r="P12">
        <f t="shared" si="22"/>
        <v>59.344562658659697</v>
      </c>
      <c r="Q12" s="4">
        <f t="shared" si="23"/>
        <v>12.5</v>
      </c>
      <c r="R12">
        <f t="shared" si="0"/>
        <v>250000</v>
      </c>
      <c r="S12">
        <f t="shared" si="1"/>
        <v>1872.801567515708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1609.3319789599072</v>
      </c>
      <c r="AC12">
        <f t="shared" si="2"/>
        <v>1685.0131317063694</v>
      </c>
      <c r="AE12">
        <f t="shared" si="3"/>
        <v>1067.8800051183141</v>
      </c>
      <c r="AF12">
        <f t="shared" si="4"/>
        <v>-53.394000255915707</v>
      </c>
      <c r="AG12">
        <f t="shared" si="4"/>
        <v>-11.246607495245465</v>
      </c>
      <c r="AH12">
        <f t="shared" si="5"/>
        <v>-471.06699547988438</v>
      </c>
      <c r="AI12">
        <f t="shared" si="6"/>
        <v>532.17240188726851</v>
      </c>
      <c r="AJ12">
        <f t="shared" si="7"/>
        <v>-75.681152746462203</v>
      </c>
      <c r="AK12">
        <f t="shared" si="24"/>
        <v>183.66725886756143</v>
      </c>
      <c r="AL12">
        <f t="shared" si="8"/>
        <v>640.15850800836779</v>
      </c>
      <c r="AN12">
        <f t="shared" si="9"/>
        <v>510.02886660074631</v>
      </c>
      <c r="AO12">
        <f t="shared" si="9"/>
        <v>-25.501443330037318</v>
      </c>
      <c r="AP12">
        <f t="shared" si="9"/>
        <v>-5.3714784867312702</v>
      </c>
      <c r="AQ12">
        <f t="shared" si="9"/>
        <v>-224.98573308431347</v>
      </c>
      <c r="AR12">
        <f t="shared" si="9"/>
        <v>254.17021169966424</v>
      </c>
      <c r="AS12">
        <f t="shared" si="9"/>
        <v>-36.145983044264881</v>
      </c>
      <c r="AT12">
        <f t="shared" si="9"/>
        <v>87.721095462883568</v>
      </c>
      <c r="AU12">
        <f t="shared" si="9"/>
        <v>305.74532411828295</v>
      </c>
      <c r="AW12">
        <v>9</v>
      </c>
      <c r="AX12">
        <f>(R12*SUMPRODUCT(K13:$K$23, X13:$X$23)-$AZ$3*SUMPRODUCT(K12:$K$22, W13:$W$23))/Z12</f>
        <v>1872.801567515708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1186.8912531731939</v>
      </c>
      <c r="P13">
        <f t="shared" si="22"/>
        <v>59.344562658659697</v>
      </c>
      <c r="Q13" s="4">
        <f t="shared" si="23"/>
        <v>12.5</v>
      </c>
      <c r="R13">
        <f t="shared" si="0"/>
        <v>250000</v>
      </c>
      <c r="S13">
        <f t="shared" si="1"/>
        <v>1959.0369350898741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1685.0131317063694</v>
      </c>
      <c r="AC13">
        <f t="shared" si="2"/>
        <v>1741.1010077475964</v>
      </c>
      <c r="AE13">
        <f t="shared" si="3"/>
        <v>1054.8538008507999</v>
      </c>
      <c r="AF13">
        <f t="shared" si="4"/>
        <v>-52.742690042539998</v>
      </c>
      <c r="AG13">
        <f t="shared" si="4"/>
        <v>-11.10941922891643</v>
      </c>
      <c r="AH13">
        <f t="shared" si="5"/>
        <v>-494.44382753162245</v>
      </c>
      <c r="AI13">
        <f t="shared" si="6"/>
        <v>496.55786404772107</v>
      </c>
      <c r="AJ13">
        <f t="shared" si="7"/>
        <v>-56.087876041226991</v>
      </c>
      <c r="AK13">
        <f t="shared" si="24"/>
        <v>188.09869697602406</v>
      </c>
      <c r="AL13">
        <f t="shared" si="8"/>
        <v>628.56868498251811</v>
      </c>
      <c r="AN13">
        <f t="shared" si="9"/>
        <v>464.09398646099652</v>
      </c>
      <c r="AO13">
        <f t="shared" si="9"/>
        <v>-23.204699323049827</v>
      </c>
      <c r="AP13">
        <f t="shared" si="9"/>
        <v>-4.88770543657881</v>
      </c>
      <c r="AQ13">
        <f t="shared" si="9"/>
        <v>-217.53574458859106</v>
      </c>
      <c r="AR13">
        <f t="shared" si="9"/>
        <v>218.46583711277685</v>
      </c>
      <c r="AS13">
        <f t="shared" si="9"/>
        <v>-24.676448966774856</v>
      </c>
      <c r="AT13">
        <f t="shared" si="9"/>
        <v>82.755993349327852</v>
      </c>
      <c r="AU13">
        <f t="shared" si="9"/>
        <v>276.54538149532982</v>
      </c>
      <c r="AW13">
        <v>10</v>
      </c>
      <c r="AX13">
        <f>(R13*SUMPRODUCT(K14:$K$23, X14:$X$23)-$AZ$3*SUMPRODUCT(K13:$K$22, W14:$W$23))/Z13</f>
        <v>1959.0369350898741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1186.8912531731939</v>
      </c>
      <c r="P14">
        <f t="shared" si="22"/>
        <v>59.344562658659697</v>
      </c>
      <c r="Q14" s="4">
        <f t="shared" si="23"/>
        <v>12.5</v>
      </c>
      <c r="R14">
        <f t="shared" si="0"/>
        <v>250000</v>
      </c>
      <c r="S14">
        <f t="shared" si="1"/>
        <v>2027.2293219009314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1741.1010077475964</v>
      </c>
      <c r="AC14">
        <f t="shared" si="2"/>
        <v>1779.4763384179771</v>
      </c>
      <c r="AE14">
        <f t="shared" si="3"/>
        <v>1041.8381771019849</v>
      </c>
      <c r="AF14">
        <f t="shared" si="4"/>
        <v>-52.091908855099248</v>
      </c>
      <c r="AG14">
        <f t="shared" si="4"/>
        <v>-10.972342393591191</v>
      </c>
      <c r="AH14">
        <f t="shared" si="5"/>
        <v>-519.65286072148751</v>
      </c>
      <c r="AI14">
        <f t="shared" si="6"/>
        <v>459.12106513180697</v>
      </c>
      <c r="AJ14">
        <f t="shared" si="7"/>
        <v>-38.375330670380663</v>
      </c>
      <c r="AK14">
        <f t="shared" si="24"/>
        <v>191.15930931961378</v>
      </c>
      <c r="AL14">
        <f t="shared" si="8"/>
        <v>611.90504378104015</v>
      </c>
      <c r="AN14">
        <f t="shared" si="9"/>
        <v>422.23604363912813</v>
      </c>
      <c r="AO14">
        <f t="shared" si="9"/>
        <v>-21.111802181956406</v>
      </c>
      <c r="AP14">
        <f t="shared" si="9"/>
        <v>-4.4468695269076441</v>
      </c>
      <c r="AQ14">
        <f t="shared" si="9"/>
        <v>-210.60484516619633</v>
      </c>
      <c r="AR14">
        <f t="shared" si="9"/>
        <v>186.07252676406773</v>
      </c>
      <c r="AS14">
        <f t="shared" si="9"/>
        <v>-15.552749123358987</v>
      </c>
      <c r="AT14">
        <f t="shared" si="9"/>
        <v>77.473020518810344</v>
      </c>
      <c r="AU14">
        <f t="shared" si="9"/>
        <v>247.99279815951911</v>
      </c>
      <c r="AW14">
        <v>11</v>
      </c>
      <c r="AX14">
        <f>(R14*SUMPRODUCT(K15:$K$23, X15:$X$23)-$AZ$3*SUMPRODUCT(K14:$K$22, W15:$W$23))/Z14</f>
        <v>2027.2293219009314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1186.8912531731939</v>
      </c>
      <c r="P15">
        <f t="shared" si="22"/>
        <v>59.344562658659697</v>
      </c>
      <c r="Q15" s="4">
        <f t="shared" si="23"/>
        <v>12.5</v>
      </c>
      <c r="R15">
        <f t="shared" si="0"/>
        <v>250000</v>
      </c>
      <c r="S15">
        <f t="shared" si="1"/>
        <v>2079.046498271759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1779.4763384179771</v>
      </c>
      <c r="AC15">
        <f t="shared" si="2"/>
        <v>1802.17078689512</v>
      </c>
      <c r="AE15">
        <f t="shared" si="3"/>
        <v>1028.8277561219206</v>
      </c>
      <c r="AF15">
        <f t="shared" si="4"/>
        <v>-51.441387806096024</v>
      </c>
      <c r="AG15">
        <f t="shared" si="4"/>
        <v>-10.83532035234183</v>
      </c>
      <c r="AH15">
        <f t="shared" si="5"/>
        <v>-545.97234626900831</v>
      </c>
      <c r="AI15">
        <f t="shared" si="6"/>
        <v>420.57870169447449</v>
      </c>
      <c r="AJ15">
        <f t="shared" si="7"/>
        <v>-22.694448477142942</v>
      </c>
      <c r="AK15">
        <f t="shared" si="24"/>
        <v>192.98038947136615</v>
      </c>
      <c r="AL15">
        <f t="shared" si="8"/>
        <v>590.8646426886977</v>
      </c>
      <c r="AN15">
        <f t="shared" si="9"/>
        <v>384.09537265371347</v>
      </c>
      <c r="AO15">
        <f t="shared" si="9"/>
        <v>-19.204768632685671</v>
      </c>
      <c r="AP15">
        <f t="shared" si="9"/>
        <v>-4.0451828634976188</v>
      </c>
      <c r="AQ15">
        <f t="shared" si="9"/>
        <v>-203.82950455116418</v>
      </c>
      <c r="AR15">
        <f t="shared" si="9"/>
        <v>157.01591660636603</v>
      </c>
      <c r="AS15">
        <f t="shared" si="9"/>
        <v>-8.4725869739907509</v>
      </c>
      <c r="AT15">
        <f t="shared" si="9"/>
        <v>72.04595148974505</v>
      </c>
      <c r="AU15">
        <f t="shared" si="9"/>
        <v>220.58928112212033</v>
      </c>
      <c r="AW15">
        <v>12</v>
      </c>
      <c r="AX15">
        <f>(R15*SUMPRODUCT(K16:$K$23, X16:$X$23)-$AZ$3*SUMPRODUCT(K15:$K$22, W16:$W$23))/Z15</f>
        <v>2079.046498271759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1186.8912531731939</v>
      </c>
      <c r="P16">
        <f t="shared" si="22"/>
        <v>59.344562658659697</v>
      </c>
      <c r="Q16" s="4">
        <f t="shared" si="23"/>
        <v>12.5</v>
      </c>
      <c r="R16">
        <f t="shared" si="0"/>
        <v>250000</v>
      </c>
      <c r="S16">
        <f t="shared" si="1"/>
        <v>2114.5296993466618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1802.17078689512</v>
      </c>
      <c r="AC16">
        <f t="shared" si="2"/>
        <v>1809.7168723700504</v>
      </c>
      <c r="AE16">
        <f t="shared" si="3"/>
        <v>1015.7989869802361</v>
      </c>
      <c r="AF16">
        <f t="shared" si="4"/>
        <v>-50.789949349011806</v>
      </c>
      <c r="AG16">
        <f t="shared" si="4"/>
        <v>-10.698105073489916</v>
      </c>
      <c r="AH16">
        <f t="shared" si="5"/>
        <v>-577.24150656987968</v>
      </c>
      <c r="AI16">
        <f t="shared" si="6"/>
        <v>377.06942598785474</v>
      </c>
      <c r="AJ16">
        <f t="shared" si="7"/>
        <v>-7.5460854749303508</v>
      </c>
      <c r="AK16">
        <f t="shared" si="24"/>
        <v>193.70258771684414</v>
      </c>
      <c r="AL16">
        <f t="shared" si="8"/>
        <v>563.22592822976856</v>
      </c>
      <c r="AN16">
        <f t="shared" si="9"/>
        <v>349.33777117570509</v>
      </c>
      <c r="AO16">
        <f t="shared" si="9"/>
        <v>-17.466888558785254</v>
      </c>
      <c r="AP16">
        <f t="shared" si="9"/>
        <v>-3.679125722783561</v>
      </c>
      <c r="AQ16">
        <f t="shared" si="9"/>
        <v>-198.51591104131643</v>
      </c>
      <c r="AR16">
        <f t="shared" si="9"/>
        <v>129.67584585281986</v>
      </c>
      <c r="AS16">
        <f t="shared" si="9"/>
        <v>-2.5951322207459739</v>
      </c>
      <c r="AT16">
        <f t="shared" si="9"/>
        <v>66.615177935086294</v>
      </c>
      <c r="AU16">
        <f t="shared" si="9"/>
        <v>193.6958915671602</v>
      </c>
      <c r="AW16">
        <v>13</v>
      </c>
      <c r="AX16">
        <f>(R16*SUMPRODUCT(K17:$K$23, X17:$X$23)-$AZ$3*SUMPRODUCT(K16:$K$22, W17:$W$23))/Z16</f>
        <v>2114.5296993466618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1186.8912531731939</v>
      </c>
      <c r="P17">
        <f t="shared" si="22"/>
        <v>59.344562658659697</v>
      </c>
      <c r="Q17" s="4">
        <f t="shared" si="23"/>
        <v>12.5</v>
      </c>
      <c r="R17">
        <f t="shared" si="0"/>
        <v>250000</v>
      </c>
      <c r="S17">
        <f t="shared" si="1"/>
        <v>2134.0526686375074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1809.7168723700504</v>
      </c>
      <c r="AC17">
        <f t="shared" si="2"/>
        <v>1802.9284122455431</v>
      </c>
      <c r="AE17">
        <f t="shared" si="3"/>
        <v>1002.7306233064447</v>
      </c>
      <c r="AF17">
        <f t="shared" si="4"/>
        <v>-50.136531165322239</v>
      </c>
      <c r="AG17">
        <f t="shared" si="4"/>
        <v>-10.56047279632412</v>
      </c>
      <c r="AH17">
        <f t="shared" si="5"/>
        <v>-613.02452861793086</v>
      </c>
      <c r="AI17">
        <f t="shared" si="6"/>
        <v>329.0090907268675</v>
      </c>
      <c r="AJ17">
        <f t="shared" si="7"/>
        <v>6.78846012450731</v>
      </c>
      <c r="AK17">
        <f t="shared" si="24"/>
        <v>193.36176751578213</v>
      </c>
      <c r="AL17">
        <f t="shared" si="8"/>
        <v>529.15931836715697</v>
      </c>
      <c r="AN17">
        <f t="shared" si="9"/>
        <v>317.66064620407519</v>
      </c>
      <c r="AO17">
        <f t="shared" si="9"/>
        <v>-15.883032310203761</v>
      </c>
      <c r="AP17">
        <f t="shared" si="9"/>
        <v>-3.345511281623303</v>
      </c>
      <c r="AQ17">
        <f t="shared" si="9"/>
        <v>-194.2034713745926</v>
      </c>
      <c r="AR17">
        <f t="shared" si="9"/>
        <v>104.22863123765556</v>
      </c>
      <c r="AS17">
        <f t="shared" si="9"/>
        <v>2.1505542762530778</v>
      </c>
      <c r="AT17">
        <f t="shared" si="9"/>
        <v>61.256156531537272</v>
      </c>
      <c r="AU17">
        <f t="shared" si="9"/>
        <v>167.63534204544592</v>
      </c>
      <c r="AW17">
        <v>14</v>
      </c>
      <c r="AX17">
        <f>(R17*SUMPRODUCT(K18:$K$23, X18:$X$23)-$AZ$3*SUMPRODUCT(K17:$K$22, W18:$W$23))/Z17</f>
        <v>2134.0526686375074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1186.8912531731939</v>
      </c>
      <c r="P18">
        <f t="shared" si="22"/>
        <v>59.344562658659697</v>
      </c>
      <c r="Q18" s="4">
        <f t="shared" si="23"/>
        <v>12.5</v>
      </c>
      <c r="R18">
        <f t="shared" si="0"/>
        <v>250000</v>
      </c>
      <c r="S18">
        <f t="shared" si="1"/>
        <v>2039.3917336561665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1802.9284122455431</v>
      </c>
      <c r="AC18">
        <f t="shared" si="2"/>
        <v>1698.0295057049034</v>
      </c>
      <c r="AE18">
        <f t="shared" si="3"/>
        <v>988.22425073678198</v>
      </c>
      <c r="AF18">
        <f t="shared" si="4"/>
        <v>-49.411212536839102</v>
      </c>
      <c r="AG18">
        <f t="shared" si="4"/>
        <v>-10.407695819801635</v>
      </c>
      <c r="AH18">
        <f t="shared" si="5"/>
        <v>-943.44497118487061</v>
      </c>
      <c r="AI18">
        <f t="shared" si="6"/>
        <v>-15.039628804729432</v>
      </c>
      <c r="AJ18">
        <f t="shared" si="7"/>
        <v>104.8989065406397</v>
      </c>
      <c r="AK18">
        <f t="shared" si="24"/>
        <v>191.92190153118403</v>
      </c>
      <c r="AL18">
        <f t="shared" si="8"/>
        <v>281.78117926709433</v>
      </c>
      <c r="AN18">
        <f t="shared" si="9"/>
        <v>288.38722005448329</v>
      </c>
      <c r="AO18">
        <f t="shared" si="9"/>
        <v>-14.419361002724164</v>
      </c>
      <c r="AP18">
        <f t="shared" si="9"/>
        <v>-3.0372119105633129</v>
      </c>
      <c r="AQ18">
        <f t="shared" si="9"/>
        <v>-275.31956669909329</v>
      </c>
      <c r="AR18">
        <f t="shared" si="9"/>
        <v>-4.3889195578974869</v>
      </c>
      <c r="AS18">
        <f t="shared" si="9"/>
        <v>30.611983081224508</v>
      </c>
      <c r="AT18">
        <f t="shared" si="9"/>
        <v>56.00735218639214</v>
      </c>
      <c r="AU18">
        <f t="shared" si="9"/>
        <v>82.230415709719168</v>
      </c>
      <c r="AW18">
        <v>15</v>
      </c>
      <c r="AX18">
        <f>(R18*SUMPRODUCT(K19:$K$23, X19:$X$23)-$AZ$3*SUMPRODUCT(K18:$K$22, W19:$W$23))/Z18</f>
        <v>2039.3917336561665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1186.8912531731939</v>
      </c>
      <c r="P19">
        <f t="shared" si="22"/>
        <v>59.344562658659697</v>
      </c>
      <c r="Q19" s="4">
        <f t="shared" si="23"/>
        <v>12.5</v>
      </c>
      <c r="R19">
        <f t="shared" si="0"/>
        <v>250000</v>
      </c>
      <c r="S19">
        <f t="shared" si="1"/>
        <v>1836.6273541394626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1698.0295057049034</v>
      </c>
      <c r="AC19">
        <f t="shared" si="2"/>
        <v>1504.3926280383937</v>
      </c>
      <c r="AE19">
        <f t="shared" si="3"/>
        <v>972.18983890916149</v>
      </c>
      <c r="AF19">
        <f t="shared" si="4"/>
        <v>-48.609491945458075</v>
      </c>
      <c r="AG19">
        <f t="shared" si="4"/>
        <v>-10.238825969839056</v>
      </c>
      <c r="AH19">
        <f t="shared" si="5"/>
        <v>-1295.8578352912573</v>
      </c>
      <c r="AI19">
        <f t="shared" si="6"/>
        <v>-382.51631429739291</v>
      </c>
      <c r="AJ19">
        <f t="shared" si="7"/>
        <v>193.63687766650969</v>
      </c>
      <c r="AK19">
        <f t="shared" si="24"/>
        <v>183.5126896868025</v>
      </c>
      <c r="AL19">
        <f t="shared" si="8"/>
        <v>-5.3667469440807167</v>
      </c>
      <c r="AN19">
        <f t="shared" si="9"/>
        <v>261.34424918072762</v>
      </c>
      <c r="AO19">
        <f t="shared" si="9"/>
        <v>-13.067212459036382</v>
      </c>
      <c r="AP19">
        <f t="shared" si="9"/>
        <v>-2.7524030580098953</v>
      </c>
      <c r="AQ19">
        <f t="shared" si="9"/>
        <v>-348.35273879137969</v>
      </c>
      <c r="AR19">
        <f t="shared" si="9"/>
        <v>-102.82810512769835</v>
      </c>
      <c r="AS19">
        <f t="shared" si="9"/>
        <v>52.053500645754895</v>
      </c>
      <c r="AT19">
        <f t="shared" si="9"/>
        <v>49.331914593086481</v>
      </c>
      <c r="AU19">
        <f t="shared" si="9"/>
        <v>-1.4426898888569759</v>
      </c>
      <c r="AW19">
        <v>16</v>
      </c>
      <c r="AX19">
        <f>(R19*SUMPRODUCT(K20:$K$23, X20:$X$23)-$AZ$3*SUMPRODUCT(K19:$K$22, W20:$W$23))/Z19</f>
        <v>1836.6273541394626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1186.8912531731939</v>
      </c>
      <c r="P20">
        <f t="shared" si="22"/>
        <v>59.344562658659697</v>
      </c>
      <c r="Q20" s="4">
        <f t="shared" si="23"/>
        <v>12.5</v>
      </c>
      <c r="R20">
        <f t="shared" si="0"/>
        <v>250000</v>
      </c>
      <c r="S20">
        <f t="shared" si="1"/>
        <v>1533.2935449548615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1504.3926280383937</v>
      </c>
      <c r="AC20">
        <f t="shared" si="2"/>
        <v>1233.1809342454856</v>
      </c>
      <c r="AE20">
        <f t="shared" si="3"/>
        <v>954.58020367456947</v>
      </c>
      <c r="AF20">
        <f t="shared" si="4"/>
        <v>-47.729010183728477</v>
      </c>
      <c r="AG20">
        <f t="shared" si="4"/>
        <v>-10.053366316442924</v>
      </c>
      <c r="AH20">
        <f t="shared" si="5"/>
        <v>-1661.4278739547813</v>
      </c>
      <c r="AI20">
        <f t="shared" si="6"/>
        <v>-764.63004678038328</v>
      </c>
      <c r="AJ20">
        <f t="shared" si="7"/>
        <v>271.21169379290814</v>
      </c>
      <c r="AK20">
        <f t="shared" si="24"/>
        <v>168.78706750704643</v>
      </c>
      <c r="AL20">
        <f t="shared" si="8"/>
        <v>-324.63128548042869</v>
      </c>
      <c r="AN20">
        <f t="shared" si="9"/>
        <v>236.38268473818474</v>
      </c>
      <c r="AO20">
        <f t="shared" si="9"/>
        <v>-11.819134236909237</v>
      </c>
      <c r="AP20">
        <f t="shared" si="9"/>
        <v>-2.4895149840624362</v>
      </c>
      <c r="AQ20">
        <f t="shared" si="9"/>
        <v>-411.41936511201106</v>
      </c>
      <c r="AR20">
        <f t="shared" si="9"/>
        <v>-189.34532959479802</v>
      </c>
      <c r="AS20">
        <f t="shared" si="9"/>
        <v>67.160148580887665</v>
      </c>
      <c r="AT20">
        <f t="shared" si="9"/>
        <v>41.79673956448692</v>
      </c>
      <c r="AU20">
        <f t="shared" si="9"/>
        <v>-80.388441449423425</v>
      </c>
      <c r="AW20">
        <v>17</v>
      </c>
      <c r="AX20">
        <f>(R20*SUMPRODUCT(K21:$K$23, X21:$X$23)-$AZ$3*SUMPRODUCT(K20:$K$22, W21:$W$23))/Z20</f>
        <v>1533.2935449548615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1186.8912531731939</v>
      </c>
      <c r="P21">
        <f t="shared" si="22"/>
        <v>59.344562658659697</v>
      </c>
      <c r="Q21" s="4">
        <f t="shared" si="23"/>
        <v>12.5</v>
      </c>
      <c r="R21">
        <f t="shared" si="0"/>
        <v>250000</v>
      </c>
      <c r="S21">
        <f t="shared" si="1"/>
        <v>1127.2291968743825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1233.1809342454856</v>
      </c>
      <c r="AC21">
        <f t="shared" si="2"/>
        <v>888.20423820631993</v>
      </c>
      <c r="AE21">
        <f t="shared" si="3"/>
        <v>935.21516678379703</v>
      </c>
      <c r="AF21">
        <f t="shared" si="4"/>
        <v>-46.760758339189849</v>
      </c>
      <c r="AG21">
        <f t="shared" si="4"/>
        <v>-9.8494192737062853</v>
      </c>
      <c r="AH21">
        <f t="shared" si="5"/>
        <v>-2068.267591444202</v>
      </c>
      <c r="AI21">
        <f t="shared" si="6"/>
        <v>-1189.6626022733012</v>
      </c>
      <c r="AJ21">
        <f t="shared" si="7"/>
        <v>344.97669603916563</v>
      </c>
      <c r="AK21">
        <f t="shared" si="24"/>
        <v>148.51447398830646</v>
      </c>
      <c r="AL21">
        <f t="shared" si="8"/>
        <v>-696.17143224582912</v>
      </c>
      <c r="AN21">
        <f t="shared" si="9"/>
        <v>213.33206906410317</v>
      </c>
      <c r="AO21">
        <f t="shared" si="9"/>
        <v>-10.666603453205157</v>
      </c>
      <c r="AP21">
        <f t="shared" si="9"/>
        <v>-2.2467524772567899</v>
      </c>
      <c r="AQ21">
        <f t="shared" si="9"/>
        <v>-471.79282408175897</v>
      </c>
      <c r="AR21">
        <f t="shared" si="9"/>
        <v>-271.37411094811773</v>
      </c>
      <c r="AS21">
        <f t="shared" si="9"/>
        <v>78.692684805385539</v>
      </c>
      <c r="AT21">
        <f t="shared" si="9"/>
        <v>33.877658476016563</v>
      </c>
      <c r="AU21">
        <f t="shared" si="9"/>
        <v>-158.80376766671566</v>
      </c>
      <c r="AW21">
        <v>18</v>
      </c>
      <c r="AX21">
        <f>(R21*SUMPRODUCT(K22:$K$23, X22:$X$23)-$AZ$3*SUMPRODUCT(K21:$K$22, W22:$W$23))/Z21</f>
        <v>1127.2291968743825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1186.8912531731939</v>
      </c>
      <c r="P22">
        <f t="shared" si="22"/>
        <v>59.344562658659697</v>
      </c>
      <c r="Q22" s="4">
        <f t="shared" si="23"/>
        <v>12.5</v>
      </c>
      <c r="R22">
        <f t="shared" si="0"/>
        <v>250000</v>
      </c>
      <c r="S22">
        <f t="shared" si="1"/>
        <v>616.19674869923267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888.20423820631993</v>
      </c>
      <c r="AC22">
        <f t="shared" si="2"/>
        <v>474.48369406774589</v>
      </c>
      <c r="AE22">
        <f t="shared" si="3"/>
        <v>913.9297593684538</v>
      </c>
      <c r="AF22">
        <f t="shared" si="4"/>
        <v>-45.696487968422687</v>
      </c>
      <c r="AG22">
        <f t="shared" si="4"/>
        <v>-9.625247436580981</v>
      </c>
      <c r="AH22">
        <f t="shared" si="5"/>
        <v>-2513.5528877648385</v>
      </c>
      <c r="AI22">
        <f t="shared" si="6"/>
        <v>-1654.9448638013882</v>
      </c>
      <c r="AJ22">
        <f t="shared" si="7"/>
        <v>413.72054413857404</v>
      </c>
      <c r="AK22">
        <f t="shared" si="24"/>
        <v>122.95062567244459</v>
      </c>
      <c r="AL22">
        <f t="shared" si="8"/>
        <v>-1118.2736939903696</v>
      </c>
      <c r="AN22">
        <f t="shared" si="9"/>
        <v>192.04313638531835</v>
      </c>
      <c r="AO22">
        <f t="shared" si="9"/>
        <v>-9.6021568192659164</v>
      </c>
      <c r="AP22">
        <f t="shared" si="9"/>
        <v>-2.0225435130628493</v>
      </c>
      <c r="AQ22">
        <f t="shared" si="9"/>
        <v>-528.17032719264728</v>
      </c>
      <c r="AR22">
        <f t="shared" si="9"/>
        <v>-347.75189113965769</v>
      </c>
      <c r="AS22">
        <f t="shared" si="9"/>
        <v>86.934679682950204</v>
      </c>
      <c r="AT22">
        <f t="shared" si="9"/>
        <v>25.835490673801679</v>
      </c>
      <c r="AU22">
        <f t="shared" si="9"/>
        <v>-234.9817207829058</v>
      </c>
      <c r="AW22">
        <v>19</v>
      </c>
      <c r="AX22">
        <f>(R22*SUMPRODUCT(K23:$K$23, X23:$X$23)-$AZ$3*SUMPRODUCT(K22:$K$22, W23:$W$23))/Z22</f>
        <v>616.19674869923267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1186.8912531731939</v>
      </c>
      <c r="P23">
        <f t="shared" si="22"/>
        <v>59.344562658659697</v>
      </c>
      <c r="Q23" s="4">
        <f t="shared" si="23"/>
        <v>12.5</v>
      </c>
      <c r="R23">
        <f t="shared" si="0"/>
        <v>250000</v>
      </c>
      <c r="S23">
        <f t="shared" si="1"/>
        <v>632.32001238527971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474.48369406774589</v>
      </c>
      <c r="AC23">
        <f t="shared" si="2"/>
        <v>474.48369406774589</v>
      </c>
      <c r="AE23">
        <f t="shared" si="3"/>
        <v>890.62584645695699</v>
      </c>
      <c r="AF23">
        <f t="shared" si="4"/>
        <v>-44.531292322847854</v>
      </c>
      <c r="AG23">
        <f t="shared" si="4"/>
        <v>-9.3798172755490317</v>
      </c>
      <c r="AH23">
        <f t="shared" si="5"/>
        <v>-2983.5537333228026</v>
      </c>
      <c r="AI23">
        <f t="shared" si="6"/>
        <v>-2146.8389964642424</v>
      </c>
      <c r="AJ23">
        <f t="shared" si="7"/>
        <v>0</v>
      </c>
      <c r="AK23">
        <f t="shared" si="24"/>
        <v>92.44047737412987</v>
      </c>
      <c r="AL23">
        <f t="shared" si="8"/>
        <v>-2054.3985190901126</v>
      </c>
      <c r="AN23">
        <f t="shared" si="9"/>
        <v>172.39419285377676</v>
      </c>
      <c r="AO23">
        <f t="shared" si="9"/>
        <v>-8.6197096426888393</v>
      </c>
      <c r="AP23">
        <f t="shared" si="9"/>
        <v>-1.8156064465981516</v>
      </c>
      <c r="AQ23">
        <f t="shared" si="9"/>
        <v>-577.51225134348795</v>
      </c>
      <c r="AR23">
        <f t="shared" si="9"/>
        <v>-415.55337457899816</v>
      </c>
      <c r="AS23">
        <f t="shared" si="9"/>
        <v>0</v>
      </c>
      <c r="AT23">
        <f t="shared" si="9"/>
        <v>17.893261853254682</v>
      </c>
      <c r="AU23">
        <f t="shared" si="9"/>
        <v>-397.66011272574349</v>
      </c>
      <c r="AW23">
        <v>20</v>
      </c>
      <c r="AX23">
        <f>(R23*SUMPRODUCT(K$23:$K24, X$23:$X24)-$AZ$3*SUMPRODUCT(K$22:$K23, W$23:$W24))/Z23</f>
        <v>632.32001238527971</v>
      </c>
    </row>
    <row r="25" spans="5:50" x14ac:dyDescent="0.25">
      <c r="AN25" s="8">
        <f t="shared" ref="AN25:AU25" si="25">SUM(AN3:AN23)</f>
        <v>10290.81772778618</v>
      </c>
      <c r="AO25" s="8">
        <f t="shared" si="25"/>
        <v>-1404.7093262692049</v>
      </c>
      <c r="AP25" s="8">
        <f t="shared" si="25"/>
        <v>-720.83692653286732</v>
      </c>
      <c r="AQ25" s="8">
        <f t="shared" si="25"/>
        <v>-6008.2983390182571</v>
      </c>
      <c r="AR25" s="8">
        <f t="shared" si="25"/>
        <v>2156.9731359658504</v>
      </c>
      <c r="AS25" s="8">
        <f t="shared" si="25"/>
        <v>-981.18893518670643</v>
      </c>
      <c r="AT25" s="8">
        <f t="shared" si="25"/>
        <v>1332.9175079182701</v>
      </c>
      <c r="AU25" s="9">
        <f t="shared" si="25"/>
        <v>2508.7017086974151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5144.7580796167622</v>
      </c>
      <c r="K3">
        <v>1</v>
      </c>
      <c r="L3" s="2">
        <v>0</v>
      </c>
      <c r="O3">
        <f>$C$3</f>
        <v>5144.7580796167622</v>
      </c>
      <c r="P3">
        <f>O3*B5</f>
        <v>4115.8064636934096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5144.7580796167622</v>
      </c>
      <c r="AF3">
        <f t="shared" ref="AF3:AG23" si="4">-$Z3*P3</f>
        <v>-4115.8064636934096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403.99464522335256</v>
      </c>
      <c r="AJ3">
        <f t="shared" ref="AJ3:AJ23" si="7">AB3-AC3</f>
        <v>0</v>
      </c>
      <c r="AL3">
        <f t="shared" ref="AL3:AL23" si="8">SUM(AI3:AK3)</f>
        <v>403.99464522335256</v>
      </c>
      <c r="AN3">
        <f t="shared" ref="AN3:AU23" si="9">AE3*$K3</f>
        <v>5144.7580796167622</v>
      </c>
      <c r="AO3">
        <f t="shared" si="9"/>
        <v>-4115.8064636934096</v>
      </c>
      <c r="AP3">
        <f t="shared" si="9"/>
        <v>-624.95697070000006</v>
      </c>
      <c r="AQ3">
        <f t="shared" si="9"/>
        <v>0</v>
      </c>
      <c r="AR3">
        <f t="shared" si="9"/>
        <v>403.99464522335256</v>
      </c>
      <c r="AS3">
        <f t="shared" si="9"/>
        <v>0</v>
      </c>
      <c r="AT3">
        <f t="shared" si="9"/>
        <v>0</v>
      </c>
      <c r="AU3">
        <f t="shared" si="9"/>
        <v>403.99464522335256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2920.870934555478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250000</v>
      </c>
      <c r="S4">
        <f t="shared" si="1"/>
        <v>2412.0237201718455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2382.2622563655314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-2382.2622563655314</v>
      </c>
      <c r="AK4">
        <f>H4*SUM(AB4, AE4:AF4)</f>
        <v>0</v>
      </c>
      <c r="AL4">
        <f t="shared" si="8"/>
        <v>-2966.9607563655313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-538.6086781899312</v>
      </c>
      <c r="AR4">
        <f t="shared" si="9"/>
        <v>-538.6086781899312</v>
      </c>
      <c r="AS4">
        <f t="shared" si="9"/>
        <v>-2194.4765122585436</v>
      </c>
      <c r="AT4">
        <f t="shared" si="9"/>
        <v>0</v>
      </c>
      <c r="AU4">
        <f t="shared" si="9"/>
        <v>-2733.0851904484748</v>
      </c>
      <c r="AW4">
        <v>1</v>
      </c>
      <c r="AX4">
        <f>(R4*SUMPRODUCT(K5:$K$23, X5:$X$23)-$AZ$3*SUMPRODUCT(K4:$K$22, W5:$W$23))/Z4</f>
        <v>2412.0237201718455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5144.7580796167622</v>
      </c>
      <c r="P5">
        <f t="shared" ref="P5:P23" si="22">O5*$C$5</f>
        <v>257.2379039808381</v>
      </c>
      <c r="Q5" s="4">
        <f t="shared" ref="Q5:Q23" si="23">$C$8</f>
        <v>12.5</v>
      </c>
      <c r="R5">
        <f t="shared" si="0"/>
        <v>250000</v>
      </c>
      <c r="S5">
        <f t="shared" si="1"/>
        <v>4632.711753380474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2382.2622563655314</v>
      </c>
      <c r="AC5">
        <f t="shared" si="2"/>
        <v>4518.4104509514182</v>
      </c>
      <c r="AE5">
        <f t="shared" si="3"/>
        <v>5017.8232344359667</v>
      </c>
      <c r="AF5">
        <f t="shared" si="4"/>
        <v>-250.89116172179831</v>
      </c>
      <c r="AG5">
        <f t="shared" si="4"/>
        <v>-12.191591802723183</v>
      </c>
      <c r="AH5">
        <f t="shared" si="5"/>
        <v>-614.31243053632193</v>
      </c>
      <c r="AI5">
        <f t="shared" si="6"/>
        <v>4140.4280503751233</v>
      </c>
      <c r="AJ5">
        <f t="shared" si="7"/>
        <v>-2136.1481945858868</v>
      </c>
      <c r="AK5">
        <f>H5*SUM(AB5, AE5:AF5)</f>
        <v>611.77085712800817</v>
      </c>
      <c r="AL5">
        <f t="shared" si="8"/>
        <v>2616.0507129172447</v>
      </c>
      <c r="AN5">
        <f t="shared" si="9"/>
        <v>4257.9258284995622</v>
      </c>
      <c r="AO5">
        <f t="shared" si="9"/>
        <v>-212.89629142497807</v>
      </c>
      <c r="AP5">
        <f t="shared" si="9"/>
        <v>-10.345301379109594</v>
      </c>
      <c r="AQ5">
        <f t="shared" si="9"/>
        <v>-521.2811696510405</v>
      </c>
      <c r="AR5">
        <f t="shared" si="9"/>
        <v>3513.4030660444337</v>
      </c>
      <c r="AS5">
        <f t="shared" si="9"/>
        <v>-1812.6506547320316</v>
      </c>
      <c r="AT5">
        <f t="shared" si="9"/>
        <v>519.12449123598208</v>
      </c>
      <c r="AU5">
        <f t="shared" si="9"/>
        <v>2219.8769025483844</v>
      </c>
      <c r="AW5">
        <v>2</v>
      </c>
      <c r="AX5">
        <f>(R5*SUMPRODUCT(K6:$K$23, X6:$X$23)-$AZ$3*SUMPRODUCT(K5:$K$22, W6:$W$23))/Z5</f>
        <v>4632.711753380474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5144.7580796167622</v>
      </c>
      <c r="P6">
        <f t="shared" si="22"/>
        <v>257.2379039808381</v>
      </c>
      <c r="Q6" s="4">
        <f t="shared" si="23"/>
        <v>12.5</v>
      </c>
      <c r="R6">
        <f t="shared" si="0"/>
        <v>250000</v>
      </c>
      <c r="S6">
        <f t="shared" si="1"/>
        <v>6675.2453662533335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4518.4104509514182</v>
      </c>
      <c r="AC6">
        <f t="shared" si="2"/>
        <v>6428.1016719242252</v>
      </c>
      <c r="AE6">
        <f t="shared" si="3"/>
        <v>4954.2790112885705</v>
      </c>
      <c r="AF6">
        <f t="shared" si="4"/>
        <v>-247.7139505644285</v>
      </c>
      <c r="AG6">
        <f t="shared" si="4"/>
        <v>-12.037201105036262</v>
      </c>
      <c r="AH6">
        <f t="shared" si="5"/>
        <v>-649.49559319378295</v>
      </c>
      <c r="AI6">
        <f t="shared" si="6"/>
        <v>4045.0322664253235</v>
      </c>
      <c r="AJ6">
        <f t="shared" si="7"/>
        <v>-1909.6912209728071</v>
      </c>
      <c r="AK6">
        <f>H6*SUM(AB6, AE6:AF6)</f>
        <v>789.39960448510112</v>
      </c>
      <c r="AL6">
        <f t="shared" si="8"/>
        <v>2924.7406499376175</v>
      </c>
      <c r="AN6">
        <f t="shared" si="9"/>
        <v>3872.6171275709166</v>
      </c>
      <c r="AO6">
        <f t="shared" si="9"/>
        <v>-193.63085637854581</v>
      </c>
      <c r="AP6">
        <f t="shared" si="9"/>
        <v>-9.4091332081143051</v>
      </c>
      <c r="AQ6">
        <f t="shared" si="9"/>
        <v>-507.69198762382166</v>
      </c>
      <c r="AR6">
        <f t="shared" si="9"/>
        <v>3161.8851503604355</v>
      </c>
      <c r="AS6">
        <f t="shared" si="9"/>
        <v>-1492.7505927421707</v>
      </c>
      <c r="AT6">
        <f t="shared" si="9"/>
        <v>617.05092140775423</v>
      </c>
      <c r="AU6">
        <f t="shared" si="9"/>
        <v>2286.185479026019</v>
      </c>
      <c r="AW6">
        <v>3</v>
      </c>
      <c r="AX6">
        <f>(R6*SUMPRODUCT(K7:$K$23, X7:$X$23)-$AZ$3*SUMPRODUCT(K6:$K$22, W7:$W$23))/Z6</f>
        <v>6675.2453662533335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5144.7580796167622</v>
      </c>
      <c r="P7">
        <f t="shared" si="22"/>
        <v>257.2379039808381</v>
      </c>
      <c r="Q7" s="4">
        <f t="shared" si="23"/>
        <v>12.5</v>
      </c>
      <c r="R7">
        <f t="shared" si="0"/>
        <v>250000</v>
      </c>
      <c r="S7">
        <f t="shared" si="1"/>
        <v>8552.6785390386376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6428.1016719242252</v>
      </c>
      <c r="AC7">
        <f t="shared" si="2"/>
        <v>8130.0675747414525</v>
      </c>
      <c r="AE7">
        <f t="shared" si="3"/>
        <v>4890.5416767462093</v>
      </c>
      <c r="AF7">
        <f t="shared" si="4"/>
        <v>-244.52708383731047</v>
      </c>
      <c r="AG7">
        <f t="shared" si="4"/>
        <v>-11.882341212802251</v>
      </c>
      <c r="AH7">
        <f t="shared" si="5"/>
        <v>-689.75762367296466</v>
      </c>
      <c r="AI7">
        <f t="shared" si="6"/>
        <v>3944.3746280231317</v>
      </c>
      <c r="AJ7">
        <f t="shared" si="7"/>
        <v>-1701.9659028172273</v>
      </c>
      <c r="AK7">
        <f>H7*SUM(AB7, AE7:AF7)</f>
        <v>947.6342770143001</v>
      </c>
      <c r="AL7">
        <f t="shared" si="8"/>
        <v>3190.0430022202045</v>
      </c>
      <c r="AN7">
        <f t="shared" si="9"/>
        <v>3521.4573422878138</v>
      </c>
      <c r="AO7">
        <f t="shared" si="9"/>
        <v>-176.0728671143907</v>
      </c>
      <c r="AP7">
        <f t="shared" si="9"/>
        <v>-8.5559352057767963</v>
      </c>
      <c r="AQ7">
        <f t="shared" si="9"/>
        <v>-496.6631937381207</v>
      </c>
      <c r="AR7">
        <f t="shared" si="9"/>
        <v>2840.1653462295253</v>
      </c>
      <c r="AS7">
        <f t="shared" si="9"/>
        <v>-1225.5084857566906</v>
      </c>
      <c r="AT7">
        <f t="shared" si="9"/>
        <v>682.34848063207392</v>
      </c>
      <c r="AU7">
        <f t="shared" si="9"/>
        <v>2297.0053411049089</v>
      </c>
      <c r="AW7">
        <v>4</v>
      </c>
      <c r="AX7">
        <f>(R7*SUMPRODUCT(K8:$K$23, X8:$X$23)-$AZ$3*SUMPRODUCT(K7:$K$22, W8:$W$23))/Z7</f>
        <v>8552.6785390386376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5144.7580796167622</v>
      </c>
      <c r="P8">
        <f t="shared" si="22"/>
        <v>257.2379039808381</v>
      </c>
      <c r="Q8" s="4">
        <f t="shared" si="23"/>
        <v>12.5</v>
      </c>
      <c r="R8">
        <f t="shared" si="0"/>
        <v>250000</v>
      </c>
      <c r="S8">
        <f t="shared" si="1"/>
        <v>10060.698933445026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8130.0675747414525</v>
      </c>
      <c r="AC8">
        <f t="shared" si="2"/>
        <v>9425.2176532644426</v>
      </c>
      <c r="AE8">
        <f t="shared" si="3"/>
        <v>4819.7908509696817</v>
      </c>
      <c r="AF8">
        <f t="shared" si="4"/>
        <v>-240.98954254848408</v>
      </c>
      <c r="AG8">
        <f t="shared" si="4"/>
        <v>-11.710440939063341</v>
      </c>
      <c r="AH8">
        <f t="shared" si="5"/>
        <v>-1061.5372322177757</v>
      </c>
      <c r="AI8">
        <f t="shared" si="6"/>
        <v>3505.5536352643594</v>
      </c>
      <c r="AJ8">
        <f t="shared" si="7"/>
        <v>-1295.15007852299</v>
      </c>
      <c r="AK8">
        <f t="shared" ref="AK8:AK23" si="24">H8*SUM(AB8:AB8, AE8:AF8)</f>
        <v>1087.5233280699945</v>
      </c>
      <c r="AL8">
        <f t="shared" si="8"/>
        <v>3297.9268848113638</v>
      </c>
      <c r="AN8">
        <f t="shared" si="9"/>
        <v>3196.9439891852853</v>
      </c>
      <c r="AO8">
        <f t="shared" si="9"/>
        <v>-159.84719945926426</v>
      </c>
      <c r="AP8">
        <f t="shared" si="9"/>
        <v>-7.7674789069562742</v>
      </c>
      <c r="AQ8">
        <f t="shared" si="9"/>
        <v>-704.11251831648201</v>
      </c>
      <c r="AR8">
        <f t="shared" si="9"/>
        <v>2325.2167925025833</v>
      </c>
      <c r="AS8">
        <f t="shared" si="9"/>
        <v>-859.0667907911195</v>
      </c>
      <c r="AT8">
        <f t="shared" si="9"/>
        <v>721.34897016800369</v>
      </c>
      <c r="AU8">
        <f t="shared" si="9"/>
        <v>2187.4989718794673</v>
      </c>
      <c r="AW8">
        <v>5</v>
      </c>
      <c r="AX8">
        <f>(R8*SUMPRODUCT(K9:$K$23, X9:$X$23)-$AZ$3*SUMPRODUCT(K8:$K$22, W9:$W$23))/Z8</f>
        <v>10060.698933445026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5144.7580796167622</v>
      </c>
      <c r="P9">
        <f t="shared" si="22"/>
        <v>257.2379039808381</v>
      </c>
      <c r="Q9" s="4">
        <f t="shared" si="23"/>
        <v>12.5</v>
      </c>
      <c r="R9">
        <f t="shared" si="0"/>
        <v>250000</v>
      </c>
      <c r="S9">
        <f t="shared" si="1"/>
        <v>11229.342754600062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9425.2176532644426</v>
      </c>
      <c r="AC9">
        <f t="shared" si="2"/>
        <v>10349.351649342467</v>
      </c>
      <c r="AE9">
        <f t="shared" si="3"/>
        <v>4741.5874357328812</v>
      </c>
      <c r="AF9">
        <f t="shared" si="4"/>
        <v>-237.07937178664406</v>
      </c>
      <c r="AG9">
        <f t="shared" si="4"/>
        <v>-11.520433425525828</v>
      </c>
      <c r="AH9">
        <f t="shared" si="5"/>
        <v>-1458.0620829375821</v>
      </c>
      <c r="AI9">
        <f t="shared" si="6"/>
        <v>3034.9255475831296</v>
      </c>
      <c r="AJ9">
        <f t="shared" si="7"/>
        <v>-924.13399607802421</v>
      </c>
      <c r="AK9">
        <f t="shared" si="24"/>
        <v>1191.9944890731524</v>
      </c>
      <c r="AL9">
        <f t="shared" si="8"/>
        <v>3302.7860405782576</v>
      </c>
      <c r="AN9">
        <f t="shared" si="9"/>
        <v>2897.1565604350362</v>
      </c>
      <c r="AO9">
        <f t="shared" si="9"/>
        <v>-144.85782802175183</v>
      </c>
      <c r="AP9">
        <f t="shared" si="9"/>
        <v>-7.039098135424009</v>
      </c>
      <c r="AQ9">
        <f t="shared" si="9"/>
        <v>-890.89027385008524</v>
      </c>
      <c r="AR9">
        <f t="shared" si="9"/>
        <v>1854.3693604277755</v>
      </c>
      <c r="AS9">
        <f t="shared" si="9"/>
        <v>-564.65496118066812</v>
      </c>
      <c r="AT9">
        <f t="shared" si="9"/>
        <v>728.32035701708412</v>
      </c>
      <c r="AU9">
        <f t="shared" si="9"/>
        <v>2018.0347562641914</v>
      </c>
      <c r="AW9">
        <v>6</v>
      </c>
      <c r="AX9">
        <f>(R9*SUMPRODUCT(K10:$K$23, X10:$X$23)-$AZ$3*SUMPRODUCT(K9:$K$22, W10:$W$23))/Z9</f>
        <v>11229.342754600062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5144.7580796167622</v>
      </c>
      <c r="P10">
        <f t="shared" si="22"/>
        <v>257.2379039808381</v>
      </c>
      <c r="Q10" s="4">
        <f t="shared" si="23"/>
        <v>12.5</v>
      </c>
      <c r="R10">
        <f t="shared" si="0"/>
        <v>250000</v>
      </c>
      <c r="S10">
        <f t="shared" si="1"/>
        <v>12091.394985827452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10349.351649342467</v>
      </c>
      <c r="AC10">
        <f t="shared" si="2"/>
        <v>10941.996207409396</v>
      </c>
      <c r="AE10">
        <f t="shared" si="3"/>
        <v>4655.7013033805133</v>
      </c>
      <c r="AF10">
        <f t="shared" si="4"/>
        <v>-232.78506516902564</v>
      </c>
      <c r="AG10">
        <f t="shared" si="4"/>
        <v>-11.311759540808477</v>
      </c>
      <c r="AH10">
        <f t="shared" si="5"/>
        <v>-1869.3910092418382</v>
      </c>
      <c r="AI10">
        <f t="shared" si="6"/>
        <v>2542.2134694288407</v>
      </c>
      <c r="AJ10">
        <f t="shared" si="7"/>
        <v>-592.64455806692968</v>
      </c>
      <c r="AK10">
        <f t="shared" si="24"/>
        <v>1264.0925076737672</v>
      </c>
      <c r="AL10">
        <f t="shared" si="8"/>
        <v>3213.6614190356781</v>
      </c>
      <c r="AN10">
        <f t="shared" si="9"/>
        <v>2620.4427608770243</v>
      </c>
      <c r="AO10">
        <f t="shared" si="9"/>
        <v>-131.02213804385121</v>
      </c>
      <c r="AP10">
        <f t="shared" si="9"/>
        <v>-6.3667783798694755</v>
      </c>
      <c r="AQ10">
        <f t="shared" si="9"/>
        <v>-1052.1792138725618</v>
      </c>
      <c r="AR10">
        <f t="shared" si="9"/>
        <v>1430.8746305807417</v>
      </c>
      <c r="AS10">
        <f t="shared" si="9"/>
        <v>-333.56760684625954</v>
      </c>
      <c r="AT10">
        <f t="shared" si="9"/>
        <v>711.48938580046104</v>
      </c>
      <c r="AU10">
        <f t="shared" si="9"/>
        <v>1808.7964095349432</v>
      </c>
      <c r="AW10">
        <v>7</v>
      </c>
      <c r="AX10">
        <f>(R10*SUMPRODUCT(K11:$K$23, X11:$X$23)-$AZ$3*SUMPRODUCT(K10:$K$22, W11:$W$23))/Z10</f>
        <v>12091.394985827452</v>
      </c>
    </row>
    <row r="11" spans="1:52" x14ac:dyDescent="0.25">
      <c r="A11" t="s">
        <v>33</v>
      </c>
      <c r="C11" s="7">
        <f>AU25</f>
        <v>11985.99196146853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5144.7580796167622</v>
      </c>
      <c r="P11">
        <f t="shared" si="22"/>
        <v>257.2379039808381</v>
      </c>
      <c r="Q11" s="4">
        <f t="shared" si="23"/>
        <v>12.5</v>
      </c>
      <c r="R11">
        <f t="shared" si="0"/>
        <v>250000</v>
      </c>
      <c r="S11">
        <f t="shared" si="1"/>
        <v>12658.873517724214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10941.996207409396</v>
      </c>
      <c r="AC11">
        <f t="shared" si="2"/>
        <v>11223.138693366605</v>
      </c>
      <c r="AE11">
        <f t="shared" si="3"/>
        <v>4561.2536842644586</v>
      </c>
      <c r="AF11">
        <f t="shared" si="4"/>
        <v>-228.06268421322289</v>
      </c>
      <c r="AG11">
        <f t="shared" si="4"/>
        <v>-11.082284175654159</v>
      </c>
      <c r="AH11">
        <f t="shared" si="5"/>
        <v>-2327.1553949246518</v>
      </c>
      <c r="AI11">
        <f t="shared" si="6"/>
        <v>1994.9533209509291</v>
      </c>
      <c r="AJ11">
        <f t="shared" si="7"/>
        <v>-281.14248595720892</v>
      </c>
      <c r="AK11">
        <f t="shared" si="24"/>
        <v>1307.1283197168214</v>
      </c>
      <c r="AL11">
        <f t="shared" si="8"/>
        <v>3020.9391547105415</v>
      </c>
      <c r="AN11">
        <f t="shared" si="9"/>
        <v>2364.9129658592246</v>
      </c>
      <c r="AO11">
        <f t="shared" si="9"/>
        <v>-118.24564829296121</v>
      </c>
      <c r="AP11">
        <f t="shared" si="9"/>
        <v>-5.7459284996044673</v>
      </c>
      <c r="AQ11">
        <f t="shared" si="9"/>
        <v>-1206.5805473641492</v>
      </c>
      <c r="AR11">
        <f t="shared" si="9"/>
        <v>1034.3408417025091</v>
      </c>
      <c r="AS11">
        <f t="shared" si="9"/>
        <v>-145.76639588975536</v>
      </c>
      <c r="AT11">
        <f t="shared" si="9"/>
        <v>677.71821637642199</v>
      </c>
      <c r="AU11">
        <f t="shared" si="9"/>
        <v>1566.2926621891759</v>
      </c>
      <c r="AW11">
        <v>8</v>
      </c>
      <c r="AX11">
        <f>(R11*SUMPRODUCT(K12:$K$23, X12:$X$23)-$AZ$3*SUMPRODUCT(K11:$K$22, W12:$W$23))/Z11</f>
        <v>12658.873517724214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5144.7580796167622</v>
      </c>
      <c r="P12">
        <f t="shared" si="22"/>
        <v>257.2379039808381</v>
      </c>
      <c r="Q12" s="4">
        <f t="shared" si="23"/>
        <v>12.5</v>
      </c>
      <c r="R12">
        <f t="shared" si="0"/>
        <v>250000</v>
      </c>
      <c r="S12">
        <f t="shared" si="1"/>
        <v>12944.334194867954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11223.138693366605</v>
      </c>
      <c r="AC12">
        <f t="shared" si="2"/>
        <v>11215.025462636411</v>
      </c>
      <c r="AE12">
        <f t="shared" si="3"/>
        <v>4457.4399882909529</v>
      </c>
      <c r="AF12">
        <f t="shared" si="4"/>
        <v>-222.87199941454764</v>
      </c>
      <c r="AG12">
        <f t="shared" si="4"/>
        <v>-10.830052451715552</v>
      </c>
      <c r="AH12">
        <f t="shared" si="5"/>
        <v>-2828.1776436413247</v>
      </c>
      <c r="AI12">
        <f t="shared" si="6"/>
        <v>1395.5602927833652</v>
      </c>
      <c r="AJ12">
        <f t="shared" si="7"/>
        <v>8.1132307301941182</v>
      </c>
      <c r="AK12">
        <f t="shared" si="24"/>
        <v>1322.746876212899</v>
      </c>
      <c r="AL12">
        <f t="shared" si="8"/>
        <v>2726.4203997264585</v>
      </c>
      <c r="AN12">
        <f t="shared" si="9"/>
        <v>2128.9124754395962</v>
      </c>
      <c r="AO12">
        <f t="shared" si="9"/>
        <v>-106.44562377197981</v>
      </c>
      <c r="AP12">
        <f t="shared" si="9"/>
        <v>-5.1725281405218686</v>
      </c>
      <c r="AQ12">
        <f t="shared" si="9"/>
        <v>-1350.7624744524924</v>
      </c>
      <c r="AR12">
        <f t="shared" si="9"/>
        <v>666.53184907460206</v>
      </c>
      <c r="AS12">
        <f t="shared" si="9"/>
        <v>3.8749502321965381</v>
      </c>
      <c r="AT12">
        <f t="shared" si="9"/>
        <v>631.75552200717254</v>
      </c>
      <c r="AU12">
        <f t="shared" si="9"/>
        <v>1302.1623213139712</v>
      </c>
      <c r="AW12">
        <v>9</v>
      </c>
      <c r="AX12">
        <f>(R12*SUMPRODUCT(K13:$K$23, X13:$X$23)-$AZ$3*SUMPRODUCT(K12:$K$22, W13:$W$23))/Z12</f>
        <v>12944.334194867954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5144.7580796167622</v>
      </c>
      <c r="P13">
        <f t="shared" si="22"/>
        <v>257.2379039808381</v>
      </c>
      <c r="Q13" s="4">
        <f t="shared" si="23"/>
        <v>12.5</v>
      </c>
      <c r="R13">
        <f t="shared" si="0"/>
        <v>250000</v>
      </c>
      <c r="S13">
        <f t="shared" si="1"/>
        <v>12965.272973980949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11215.025462636411</v>
      </c>
      <c r="AC13">
        <f t="shared" si="2"/>
        <v>10946.737081180168</v>
      </c>
      <c r="AE13">
        <f t="shared" si="3"/>
        <v>4343.7815892394365</v>
      </c>
      <c r="AF13">
        <f t="shared" si="4"/>
        <v>-217.18907946197183</v>
      </c>
      <c r="AG13">
        <f t="shared" si="4"/>
        <v>-10.553901471211182</v>
      </c>
      <c r="AH13">
        <f t="shared" si="5"/>
        <v>-3357.0091197442907</v>
      </c>
      <c r="AI13">
        <f t="shared" si="6"/>
        <v>759.02948856196235</v>
      </c>
      <c r="AJ13">
        <f t="shared" si="7"/>
        <v>268.28838145624286</v>
      </c>
      <c r="AK13">
        <f t="shared" si="24"/>
        <v>1312.8129331354003</v>
      </c>
      <c r="AL13">
        <f t="shared" si="8"/>
        <v>2340.1308031536055</v>
      </c>
      <c r="AN13">
        <f t="shared" si="9"/>
        <v>1911.0922408774145</v>
      </c>
      <c r="AO13">
        <f t="shared" si="9"/>
        <v>-95.554612043870719</v>
      </c>
      <c r="AP13">
        <f t="shared" si="9"/>
        <v>-4.6432995762450258</v>
      </c>
      <c r="AQ13">
        <f t="shared" si="9"/>
        <v>-1476.95134976189</v>
      </c>
      <c r="AR13">
        <f t="shared" si="9"/>
        <v>333.94297949540857</v>
      </c>
      <c r="AS13">
        <f t="shared" si="9"/>
        <v>118.03628556940401</v>
      </c>
      <c r="AT13">
        <f t="shared" si="9"/>
        <v>577.58581058811342</v>
      </c>
      <c r="AU13">
        <f t="shared" si="9"/>
        <v>1029.565075652926</v>
      </c>
      <c r="AW13">
        <v>10</v>
      </c>
      <c r="AX13">
        <f>(R13*SUMPRODUCT(K14:$K$23, X14:$X$23)-$AZ$3*SUMPRODUCT(K13:$K$22, W14:$W$23))/Z13</f>
        <v>12965.272973980949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5144.7580796167622</v>
      </c>
      <c r="P14">
        <f t="shared" si="22"/>
        <v>257.2379039808381</v>
      </c>
      <c r="Q14" s="4">
        <f t="shared" si="23"/>
        <v>12.5</v>
      </c>
      <c r="R14">
        <f t="shared" si="0"/>
        <v>250000</v>
      </c>
      <c r="S14">
        <f t="shared" si="1"/>
        <v>12729.047576584475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10946.737081180168</v>
      </c>
      <c r="AC14">
        <f t="shared" si="2"/>
        <v>10439.820501694527</v>
      </c>
      <c r="AE14">
        <f t="shared" si="3"/>
        <v>4219.5105763170914</v>
      </c>
      <c r="AF14">
        <f t="shared" si="4"/>
        <v>-210.97552881585457</v>
      </c>
      <c r="AG14">
        <f t="shared" si="4"/>
        <v>-10.25196547393198</v>
      </c>
      <c r="AH14">
        <f t="shared" si="5"/>
        <v>-3927.9396513417887</v>
      </c>
      <c r="AI14">
        <f t="shared" si="6"/>
        <v>70.343430685516068</v>
      </c>
      <c r="AJ14">
        <f t="shared" si="7"/>
        <v>506.91657948564171</v>
      </c>
      <c r="AK14">
        <f t="shared" si="24"/>
        <v>1279.7525465955255</v>
      </c>
      <c r="AL14">
        <f t="shared" si="8"/>
        <v>1857.0125567666832</v>
      </c>
      <c r="AN14">
        <f t="shared" si="9"/>
        <v>1710.0827086154891</v>
      </c>
      <c r="AO14">
        <f t="shared" si="9"/>
        <v>-85.504135430774454</v>
      </c>
      <c r="AP14">
        <f t="shared" si="9"/>
        <v>-4.1549152607163862</v>
      </c>
      <c r="AQ14">
        <f t="shared" si="9"/>
        <v>-1591.9148813006705</v>
      </c>
      <c r="AR14">
        <f t="shared" si="9"/>
        <v>28.508776623327829</v>
      </c>
      <c r="AS14">
        <f t="shared" si="9"/>
        <v>205.44308673010443</v>
      </c>
      <c r="AT14">
        <f t="shared" si="9"/>
        <v>518.65794898654246</v>
      </c>
      <c r="AU14">
        <f t="shared" si="9"/>
        <v>752.60981233997461</v>
      </c>
      <c r="AW14">
        <v>11</v>
      </c>
      <c r="AX14">
        <f>(R14*SUMPRODUCT(K15:$K$23, X15:$X$23)-$AZ$3*SUMPRODUCT(K14:$K$22, W15:$W$23))/Z14</f>
        <v>12729.047576584475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5144.7580796167622</v>
      </c>
      <c r="P15">
        <f t="shared" si="22"/>
        <v>257.2379039808381</v>
      </c>
      <c r="Q15" s="4">
        <f t="shared" si="23"/>
        <v>12.5</v>
      </c>
      <c r="R15">
        <f t="shared" si="0"/>
        <v>250000</v>
      </c>
      <c r="S15">
        <f t="shared" si="1"/>
        <v>12240.408489710911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10439.820501694527</v>
      </c>
      <c r="AC15">
        <f t="shared" si="2"/>
        <v>9716.476322197017</v>
      </c>
      <c r="AE15">
        <f t="shared" si="3"/>
        <v>4083.9258024801984</v>
      </c>
      <c r="AF15">
        <f t="shared" si="4"/>
        <v>-204.19629012400989</v>
      </c>
      <c r="AG15">
        <f t="shared" si="4"/>
        <v>-9.9225409127119093</v>
      </c>
      <c r="AH15">
        <f t="shared" si="5"/>
        <v>-4538.0981296150248</v>
      </c>
      <c r="AI15">
        <f t="shared" si="6"/>
        <v>-668.29115817154843</v>
      </c>
      <c r="AJ15">
        <f t="shared" si="7"/>
        <v>723.34417949750969</v>
      </c>
      <c r="AK15">
        <f t="shared" si="24"/>
        <v>1225.352533802348</v>
      </c>
      <c r="AL15">
        <f t="shared" si="8"/>
        <v>1280.4055551283093</v>
      </c>
      <c r="AN15">
        <f t="shared" si="9"/>
        <v>1524.6643509177056</v>
      </c>
      <c r="AO15">
        <f t="shared" si="9"/>
        <v>-76.233217545885267</v>
      </c>
      <c r="AP15">
        <f t="shared" si="9"/>
        <v>-3.7044121592382027</v>
      </c>
      <c r="AQ15">
        <f t="shared" si="9"/>
        <v>-1694.2218771429048</v>
      </c>
      <c r="AR15">
        <f t="shared" si="9"/>
        <v>-249.49515593032277</v>
      </c>
      <c r="AS15">
        <f t="shared" si="9"/>
        <v>270.04826661000982</v>
      </c>
      <c r="AT15">
        <f t="shared" si="9"/>
        <v>457.46456129553576</v>
      </c>
      <c r="AU15">
        <f t="shared" si="9"/>
        <v>478.01767197522287</v>
      </c>
      <c r="AW15">
        <v>12</v>
      </c>
      <c r="AX15">
        <f>(R15*SUMPRODUCT(K16:$K$23, X16:$X$23)-$AZ$3*SUMPRODUCT(K15:$K$22, W16:$W$23))/Z15</f>
        <v>12240.408489710911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5144.7580796167622</v>
      </c>
      <c r="P16">
        <f t="shared" si="22"/>
        <v>257.2379039808381</v>
      </c>
      <c r="Q16" s="4">
        <f t="shared" si="23"/>
        <v>12.5</v>
      </c>
      <c r="R16">
        <f t="shared" si="0"/>
        <v>250000</v>
      </c>
      <c r="S16">
        <f t="shared" si="1"/>
        <v>11524.682492831877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9716.476322197017</v>
      </c>
      <c r="AC16">
        <f t="shared" si="2"/>
        <v>8820.7487310650686</v>
      </c>
      <c r="AE16">
        <f t="shared" si="3"/>
        <v>3937.6892448570411</v>
      </c>
      <c r="AF16">
        <f t="shared" si="4"/>
        <v>-196.88446224285204</v>
      </c>
      <c r="AG16">
        <f t="shared" si="4"/>
        <v>-9.567236165238608</v>
      </c>
      <c r="AH16">
        <f t="shared" si="5"/>
        <v>-5121.5867669236404</v>
      </c>
      <c r="AI16">
        <f t="shared" si="6"/>
        <v>-1390.3492204746899</v>
      </c>
      <c r="AJ16">
        <f t="shared" si="7"/>
        <v>895.72759113194843</v>
      </c>
      <c r="AK16">
        <f t="shared" si="24"/>
        <v>1151.5664587009048</v>
      </c>
      <c r="AL16">
        <f t="shared" si="8"/>
        <v>656.94482935816336</v>
      </c>
      <c r="AN16">
        <f t="shared" si="9"/>
        <v>1354.1887735783575</v>
      </c>
      <c r="AO16">
        <f t="shared" si="9"/>
        <v>-67.709438678917877</v>
      </c>
      <c r="AP16">
        <f t="shared" si="9"/>
        <v>-3.290214895972408</v>
      </c>
      <c r="AQ16">
        <f t="shared" si="9"/>
        <v>-1761.3363755745711</v>
      </c>
      <c r="AR16">
        <f t="shared" si="9"/>
        <v>-478.1472555711037</v>
      </c>
      <c r="AS16">
        <f t="shared" si="9"/>
        <v>308.04468627876895</v>
      </c>
      <c r="AT16">
        <f t="shared" si="9"/>
        <v>396.02880609202737</v>
      </c>
      <c r="AU16">
        <f t="shared" si="9"/>
        <v>225.92623679969262</v>
      </c>
      <c r="AW16">
        <v>13</v>
      </c>
      <c r="AX16">
        <f>(R16*SUMPRODUCT(K17:$K$23, X17:$X$23)-$AZ$3*SUMPRODUCT(K16:$K$22, W17:$W$23))/Z16</f>
        <v>11524.682492831877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5144.7580796167622</v>
      </c>
      <c r="P17">
        <f t="shared" si="22"/>
        <v>257.2379039808381</v>
      </c>
      <c r="Q17" s="4">
        <f t="shared" si="23"/>
        <v>12.5</v>
      </c>
      <c r="R17">
        <f t="shared" si="0"/>
        <v>250000</v>
      </c>
      <c r="S17">
        <f t="shared" si="1"/>
        <v>10594.813178054847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8820.7487310650686</v>
      </c>
      <c r="AC17">
        <f t="shared" si="2"/>
        <v>7786.7890533092959</v>
      </c>
      <c r="AE17">
        <f t="shared" si="3"/>
        <v>3781.2036156770987</v>
      </c>
      <c r="AF17">
        <f t="shared" si="4"/>
        <v>-189.06018078385492</v>
      </c>
      <c r="AG17">
        <f t="shared" si="4"/>
        <v>-9.1870296842965544</v>
      </c>
      <c r="AH17">
        <f t="shared" si="5"/>
        <v>-5690.6823857933232</v>
      </c>
      <c r="AI17">
        <f t="shared" si="6"/>
        <v>-2107.725980584376</v>
      </c>
      <c r="AJ17">
        <f t="shared" si="7"/>
        <v>1033.9596777557726</v>
      </c>
      <c r="AK17">
        <f t="shared" si="24"/>
        <v>1062.1960084253849</v>
      </c>
      <c r="AL17">
        <f t="shared" si="8"/>
        <v>-11.57029440321844</v>
      </c>
      <c r="AN17">
        <f t="shared" si="9"/>
        <v>1197.8686559152709</v>
      </c>
      <c r="AO17">
        <f t="shared" si="9"/>
        <v>-59.893432795763545</v>
      </c>
      <c r="AP17">
        <f t="shared" si="9"/>
        <v>-2.9104105513268888</v>
      </c>
      <c r="AQ17">
        <f t="shared" si="9"/>
        <v>-1802.7831224027573</v>
      </c>
      <c r="AR17">
        <f t="shared" si="9"/>
        <v>-667.71830983457676</v>
      </c>
      <c r="AS17">
        <f t="shared" si="9"/>
        <v>327.55387314473086</v>
      </c>
      <c r="AT17">
        <f t="shared" si="9"/>
        <v>336.49901836964119</v>
      </c>
      <c r="AU17">
        <f t="shared" si="9"/>
        <v>-3.6654183202047439</v>
      </c>
      <c r="AW17">
        <v>14</v>
      </c>
      <c r="AX17">
        <f>(R17*SUMPRODUCT(K18:$K$23, X18:$X$23)-$AZ$3*SUMPRODUCT(K17:$K$22, W18:$W$23))/Z17</f>
        <v>10594.813178054847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5144.7580796167622</v>
      </c>
      <c r="P18">
        <f t="shared" si="22"/>
        <v>257.2379039808381</v>
      </c>
      <c r="Q18" s="4">
        <f t="shared" si="23"/>
        <v>12.5</v>
      </c>
      <c r="R18">
        <f t="shared" si="0"/>
        <v>250000</v>
      </c>
      <c r="S18">
        <f t="shared" si="1"/>
        <v>9450.8114998573565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7786.7890533092959</v>
      </c>
      <c r="AC18">
        <f t="shared" si="2"/>
        <v>6639.8580824038654</v>
      </c>
      <c r="AE18">
        <f t="shared" si="3"/>
        <v>3614.5534716750558</v>
      </c>
      <c r="AF18">
        <f t="shared" si="4"/>
        <v>-180.72767358375279</v>
      </c>
      <c r="AG18">
        <f t="shared" si="4"/>
        <v>-8.7821269137894706</v>
      </c>
      <c r="AH18">
        <f t="shared" si="5"/>
        <v>-6260.6494732823976</v>
      </c>
      <c r="AI18">
        <f t="shared" si="6"/>
        <v>-2835.6058021048839</v>
      </c>
      <c r="AJ18">
        <f t="shared" si="7"/>
        <v>1146.9309709054305</v>
      </c>
      <c r="AK18">
        <f t="shared" si="24"/>
        <v>960.17045406405214</v>
      </c>
      <c r="AL18">
        <f t="shared" si="8"/>
        <v>-728.50437713540123</v>
      </c>
      <c r="AN18">
        <f t="shared" si="9"/>
        <v>1054.8122317960565</v>
      </c>
      <c r="AO18">
        <f t="shared" si="9"/>
        <v>-52.740611589802832</v>
      </c>
      <c r="AP18">
        <f t="shared" si="9"/>
        <v>-2.562832439039171</v>
      </c>
      <c r="AQ18">
        <f t="shared" si="9"/>
        <v>-1827.0056578649742</v>
      </c>
      <c r="AR18">
        <f t="shared" si="9"/>
        <v>-827.4968700977596</v>
      </c>
      <c r="AS18">
        <f t="shared" si="9"/>
        <v>334.70159637066632</v>
      </c>
      <c r="AT18">
        <f t="shared" si="9"/>
        <v>280.20045836715332</v>
      </c>
      <c r="AU18">
        <f t="shared" si="9"/>
        <v>-212.59481535994001</v>
      </c>
      <c r="AW18">
        <v>15</v>
      </c>
      <c r="AX18">
        <f>(R18*SUMPRODUCT(K19:$K$23, X19:$X$23)-$AZ$3*SUMPRODUCT(K18:$K$22, W19:$W$23))/Z18</f>
        <v>9450.8114998573565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5144.7580796167622</v>
      </c>
      <c r="P19">
        <f t="shared" si="22"/>
        <v>257.2379039808381</v>
      </c>
      <c r="Q19" s="4">
        <f t="shared" si="23"/>
        <v>12.5</v>
      </c>
      <c r="R19">
        <f t="shared" si="0"/>
        <v>250000</v>
      </c>
      <c r="S19">
        <f t="shared" si="1"/>
        <v>8062.0974633873029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6639.8580824038654</v>
      </c>
      <c r="AC19">
        <f t="shared" si="2"/>
        <v>5385.1938779901193</v>
      </c>
      <c r="AE19">
        <f t="shared" si="3"/>
        <v>3436.515105394406</v>
      </c>
      <c r="AF19">
        <f t="shared" si="4"/>
        <v>-171.82575526972028</v>
      </c>
      <c r="AG19">
        <f t="shared" si="4"/>
        <v>-8.3495546637306486</v>
      </c>
      <c r="AH19">
        <f t="shared" si="5"/>
        <v>-6895.0196184185461</v>
      </c>
      <c r="AI19">
        <f t="shared" si="6"/>
        <v>-3638.6798229575907</v>
      </c>
      <c r="AJ19">
        <f t="shared" si="7"/>
        <v>1254.6642044137461</v>
      </c>
      <c r="AK19">
        <f t="shared" si="24"/>
        <v>847.55193289633337</v>
      </c>
      <c r="AL19">
        <f t="shared" si="8"/>
        <v>-1536.4636856475113</v>
      </c>
      <c r="AN19">
        <f t="shared" si="9"/>
        <v>923.80461518220739</v>
      </c>
      <c r="AO19">
        <f t="shared" si="9"/>
        <v>-46.190230759110364</v>
      </c>
      <c r="AP19">
        <f t="shared" si="9"/>
        <v>-2.2445288021468603</v>
      </c>
      <c r="AQ19">
        <f t="shared" si="9"/>
        <v>-1853.5204269197809</v>
      </c>
      <c r="AR19">
        <f t="shared" si="9"/>
        <v>-978.15057129883076</v>
      </c>
      <c r="AS19">
        <f t="shared" si="9"/>
        <v>337.27905945238274</v>
      </c>
      <c r="AT19">
        <f t="shared" si="9"/>
        <v>227.83906463474491</v>
      </c>
      <c r="AU19">
        <f t="shared" si="9"/>
        <v>-413.03244721170307</v>
      </c>
      <c r="AW19">
        <v>16</v>
      </c>
      <c r="AX19">
        <f>(R19*SUMPRODUCT(K20:$K$23, X20:$X$23)-$AZ$3*SUMPRODUCT(K19:$K$22, W20:$W$23))/Z19</f>
        <v>8062.0974633873029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5144.7580796167622</v>
      </c>
      <c r="P20">
        <f t="shared" si="22"/>
        <v>257.2379039808381</v>
      </c>
      <c r="Q20" s="4">
        <f t="shared" si="23"/>
        <v>12.5</v>
      </c>
      <c r="R20">
        <f t="shared" si="0"/>
        <v>250000</v>
      </c>
      <c r="S20">
        <f t="shared" si="1"/>
        <v>6426.9856117175941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5385.1938779901193</v>
      </c>
      <c r="AC20">
        <f t="shared" si="2"/>
        <v>4057.8151422167684</v>
      </c>
      <c r="AE20">
        <f t="shared" si="3"/>
        <v>3248.2533025201187</v>
      </c>
      <c r="AF20">
        <f t="shared" si="4"/>
        <v>-162.41266512600592</v>
      </c>
      <c r="AG20">
        <f t="shared" si="4"/>
        <v>-7.8921429643832832</v>
      </c>
      <c r="AH20">
        <f t="shared" si="5"/>
        <v>-7478.323054201167</v>
      </c>
      <c r="AI20">
        <f t="shared" si="6"/>
        <v>-4400.3745597714369</v>
      </c>
      <c r="AJ20">
        <f t="shared" si="7"/>
        <v>1327.3787357733509</v>
      </c>
      <c r="AK20">
        <f t="shared" si="24"/>
        <v>724.88336555045953</v>
      </c>
      <c r="AL20">
        <f t="shared" si="8"/>
        <v>-2348.1124584476265</v>
      </c>
      <c r="AN20">
        <f t="shared" si="9"/>
        <v>804.36492753954644</v>
      </c>
      <c r="AO20">
        <f t="shared" si="9"/>
        <v>-40.218246376977319</v>
      </c>
      <c r="AP20">
        <f t="shared" si="9"/>
        <v>-1.9543312705178362</v>
      </c>
      <c r="AQ20">
        <f t="shared" si="9"/>
        <v>-1851.8570509704221</v>
      </c>
      <c r="AR20">
        <f t="shared" si="9"/>
        <v>-1089.6647010783706</v>
      </c>
      <c r="AS20">
        <f t="shared" si="9"/>
        <v>328.69878090772852</v>
      </c>
      <c r="AT20">
        <f t="shared" si="9"/>
        <v>179.50285938391858</v>
      </c>
      <c r="AU20">
        <f t="shared" si="9"/>
        <v>-581.46306078672364</v>
      </c>
      <c r="AW20">
        <v>17</v>
      </c>
      <c r="AX20">
        <f>(R20*SUMPRODUCT(K21:$K$23, X21:$X$23)-$AZ$3*SUMPRODUCT(K20:$K$22, W21:$W$23))/Z20</f>
        <v>6426.9856117175941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5144.7580796167622</v>
      </c>
      <c r="P21">
        <f t="shared" si="22"/>
        <v>257.2379039808381</v>
      </c>
      <c r="Q21" s="4">
        <f t="shared" si="23"/>
        <v>12.5</v>
      </c>
      <c r="R21">
        <f t="shared" si="0"/>
        <v>250000</v>
      </c>
      <c r="S21">
        <f t="shared" si="1"/>
        <v>4557.2433830438895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4057.8151422167684</v>
      </c>
      <c r="AC21">
        <f t="shared" si="2"/>
        <v>2703.8467288041043</v>
      </c>
      <c r="AE21">
        <f t="shared" si="3"/>
        <v>3052.4236111280561</v>
      </c>
      <c r="AF21">
        <f t="shared" si="4"/>
        <v>-152.62118055640281</v>
      </c>
      <c r="AG21">
        <f t="shared" si="4"/>
        <v>-7.4163438880187202</v>
      </c>
      <c r="AH21">
        <f t="shared" si="5"/>
        <v>-7937.5529344146125</v>
      </c>
      <c r="AI21">
        <f t="shared" si="6"/>
        <v>-5045.1668477309777</v>
      </c>
      <c r="AJ21">
        <f t="shared" si="7"/>
        <v>1353.9684134126642</v>
      </c>
      <c r="AK21">
        <f t="shared" si="24"/>
        <v>595.37725093865095</v>
      </c>
      <c r="AL21">
        <f t="shared" si="8"/>
        <v>-3095.8211833796627</v>
      </c>
      <c r="AN21">
        <f t="shared" si="9"/>
        <v>696.28879828956985</v>
      </c>
      <c r="AO21">
        <f t="shared" si="9"/>
        <v>-34.814439914478491</v>
      </c>
      <c r="AP21">
        <f t="shared" si="9"/>
        <v>-1.6917432936453958</v>
      </c>
      <c r="AQ21">
        <f t="shared" si="9"/>
        <v>-1810.6363657765378</v>
      </c>
      <c r="AR21">
        <f t="shared" si="9"/>
        <v>-1150.8537506950918</v>
      </c>
      <c r="AS21">
        <f t="shared" si="9"/>
        <v>308.85393366117188</v>
      </c>
      <c r="AT21">
        <f t="shared" si="9"/>
        <v>135.811592163585</v>
      </c>
      <c r="AU21">
        <f t="shared" si="9"/>
        <v>-706.18822487033492</v>
      </c>
      <c r="AW21">
        <v>18</v>
      </c>
      <c r="AX21">
        <f>(R21*SUMPRODUCT(K22:$K$23, X22:$X$23)-$AZ$3*SUMPRODUCT(K21:$K$22, W22:$W$23))/Z21</f>
        <v>4557.2433830438895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5144.7580796167622</v>
      </c>
      <c r="P22">
        <f t="shared" si="22"/>
        <v>257.2379039808381</v>
      </c>
      <c r="Q22" s="4">
        <f t="shared" si="23"/>
        <v>12.5</v>
      </c>
      <c r="R22">
        <f t="shared" si="0"/>
        <v>250000</v>
      </c>
      <c r="S22">
        <f t="shared" si="1"/>
        <v>2424.4995966325641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2703.8467288041043</v>
      </c>
      <c r="AC22">
        <f t="shared" si="2"/>
        <v>1343.0397672290744</v>
      </c>
      <c r="AE22">
        <f t="shared" si="3"/>
        <v>2849.9137320110499</v>
      </c>
      <c r="AF22">
        <f t="shared" si="4"/>
        <v>-142.49568660055249</v>
      </c>
      <c r="AG22">
        <f t="shared" si="4"/>
        <v>-6.9243142435167302</v>
      </c>
      <c r="AH22">
        <f t="shared" si="5"/>
        <v>-8357.3241124360575</v>
      </c>
      <c r="AI22">
        <f t="shared" si="6"/>
        <v>-5656.8303812690765</v>
      </c>
      <c r="AJ22">
        <f t="shared" si="7"/>
        <v>1360.8069615750298</v>
      </c>
      <c r="AK22">
        <f t="shared" si="24"/>
        <v>463.05274925909197</v>
      </c>
      <c r="AL22">
        <f t="shared" si="8"/>
        <v>-3832.9706704349546</v>
      </c>
      <c r="AN22">
        <f t="shared" si="9"/>
        <v>598.84949134514534</v>
      </c>
      <c r="AO22">
        <f t="shared" si="9"/>
        <v>-29.942474567257268</v>
      </c>
      <c r="AP22">
        <f t="shared" si="9"/>
        <v>-1.4549991517525209</v>
      </c>
      <c r="AQ22">
        <f t="shared" si="9"/>
        <v>-1756.1160667860688</v>
      </c>
      <c r="AR22">
        <f t="shared" si="9"/>
        <v>-1188.6640491599333</v>
      </c>
      <c r="AS22">
        <f t="shared" si="9"/>
        <v>285.94499110788513</v>
      </c>
      <c r="AT22">
        <f t="shared" si="9"/>
        <v>97.300806071804004</v>
      </c>
      <c r="AU22">
        <f t="shared" si="9"/>
        <v>-805.41825198024401</v>
      </c>
      <c r="AW22">
        <v>19</v>
      </c>
      <c r="AX22">
        <f>(R22*SUMPRODUCT(K23:$K$23, X23:$X$23)-$AZ$3*SUMPRODUCT(K22:$K$22, W23:$W$23))/Z22</f>
        <v>2424.4995966325641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5144.7580796167622</v>
      </c>
      <c r="P23">
        <f t="shared" si="22"/>
        <v>257.2379039808381</v>
      </c>
      <c r="Q23" s="4">
        <f t="shared" si="23"/>
        <v>12.5</v>
      </c>
      <c r="R23">
        <f t="shared" si="0"/>
        <v>250000</v>
      </c>
      <c r="S23">
        <f t="shared" si="1"/>
        <v>2614.8198588529217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1343.0397672290744</v>
      </c>
      <c r="AC23">
        <f t="shared" si="2"/>
        <v>1343.0397672290744</v>
      </c>
      <c r="AE23">
        <f t="shared" si="3"/>
        <v>2642.4821083963811</v>
      </c>
      <c r="AF23">
        <f t="shared" si="4"/>
        <v>-132.12410541981905</v>
      </c>
      <c r="AG23">
        <f t="shared" si="4"/>
        <v>-6.4203264456344025</v>
      </c>
      <c r="AH23">
        <f t="shared" si="5"/>
        <v>-8694.8931089431935</v>
      </c>
      <c r="AI23">
        <f t="shared" si="6"/>
        <v>-6190.9554324122655</v>
      </c>
      <c r="AJ23">
        <f t="shared" si="7"/>
        <v>0</v>
      </c>
      <c r="AK23">
        <f t="shared" si="24"/>
        <v>329.74295399203675</v>
      </c>
      <c r="AL23">
        <f t="shared" si="8"/>
        <v>-5861.2124784202288</v>
      </c>
      <c r="AN23">
        <f t="shared" si="9"/>
        <v>511.49264533449235</v>
      </c>
      <c r="AO23">
        <f t="shared" si="9"/>
        <v>-25.574632266724617</v>
      </c>
      <c r="AP23">
        <f t="shared" si="9"/>
        <v>-1.2427519365803539</v>
      </c>
      <c r="AQ23">
        <f t="shared" si="9"/>
        <v>-1683.0289458016196</v>
      </c>
      <c r="AR23">
        <f t="shared" si="9"/>
        <v>-1198.3536846704321</v>
      </c>
      <c r="AS23">
        <f t="shared" si="9"/>
        <v>0</v>
      </c>
      <c r="AT23">
        <f t="shared" si="9"/>
        <v>63.826769264352933</v>
      </c>
      <c r="AU23">
        <f t="shared" si="9"/>
        <v>-1134.5269154060793</v>
      </c>
      <c r="AW23">
        <v>20</v>
      </c>
      <c r="AX23">
        <f>(R23*SUMPRODUCT(K$23:$K24, X$23:$X24)-$AZ$3*SUMPRODUCT(K$22:$K23, W$23:$W24))/Z23</f>
        <v>2614.8198588529217</v>
      </c>
    </row>
    <row r="25" spans="5:50" x14ac:dyDescent="0.25">
      <c r="AN25" s="8">
        <f t="shared" ref="AN25:AU25" si="25">SUM(AN3:AN23)</f>
        <v>42292.636569162467</v>
      </c>
      <c r="AO25" s="8">
        <f t="shared" si="25"/>
        <v>-5973.2003881706942</v>
      </c>
      <c r="AP25" s="8">
        <f t="shared" si="25"/>
        <v>-715.21359189255804</v>
      </c>
      <c r="AQ25" s="8">
        <f t="shared" si="25"/>
        <v>-26378.142177360882</v>
      </c>
      <c r="AR25" s="8">
        <f t="shared" si="25"/>
        <v>9226.0804117383395</v>
      </c>
      <c r="AS25" s="8">
        <f t="shared" si="25"/>
        <v>-5799.9624901321886</v>
      </c>
      <c r="AT25" s="8">
        <f t="shared" si="25"/>
        <v>8559.8740398623722</v>
      </c>
      <c r="AU25" s="9">
        <f t="shared" si="25"/>
        <v>11985.99196146853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19122.057995107425</v>
      </c>
      <c r="K3">
        <v>1</v>
      </c>
      <c r="L3" s="2">
        <v>0</v>
      </c>
      <c r="O3">
        <f>$C$3</f>
        <v>19122.057995107425</v>
      </c>
      <c r="P3">
        <f>O3*B5</f>
        <v>15297.64639608594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19122.057995107425</v>
      </c>
      <c r="AF3">
        <f t="shared" ref="AF3:AG23" si="4">-$Z3*P3</f>
        <v>-15297.64639608594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3199.454628321485</v>
      </c>
      <c r="AJ3">
        <f t="shared" ref="AJ3:AJ23" si="7">AB3-AC3</f>
        <v>0</v>
      </c>
      <c r="AL3">
        <f t="shared" ref="AL3:AL23" si="8">SUM(AI3:AK3)</f>
        <v>3199.454628321485</v>
      </c>
      <c r="AN3">
        <f t="shared" ref="AN3:AU23" si="9">AE3*$K3</f>
        <v>19122.057995107425</v>
      </c>
      <c r="AO3">
        <f t="shared" si="9"/>
        <v>-15297.64639608594</v>
      </c>
      <c r="AP3">
        <f t="shared" si="9"/>
        <v>-624.95697070000006</v>
      </c>
      <c r="AQ3">
        <f t="shared" si="9"/>
        <v>0</v>
      </c>
      <c r="AR3">
        <f t="shared" si="9"/>
        <v>3199.454628321485</v>
      </c>
      <c r="AS3">
        <f t="shared" si="9"/>
        <v>0</v>
      </c>
      <c r="AT3">
        <f t="shared" si="9"/>
        <v>0</v>
      </c>
      <c r="AU3">
        <f t="shared" si="9"/>
        <v>3199.454628321485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10411.379947889351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250000</v>
      </c>
      <c r="S4">
        <f t="shared" si="1"/>
        <v>6306.2796629873419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6125.8636486480391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-6125.8636486480391</v>
      </c>
      <c r="AK4">
        <f>H4*SUM(AB4, AE4:AF4)</f>
        <v>0</v>
      </c>
      <c r="AL4">
        <f t="shared" si="8"/>
        <v>-10778.100148648038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-4285.5162992413216</v>
      </c>
      <c r="AR4">
        <f t="shared" si="9"/>
        <v>-4285.5162992413216</v>
      </c>
      <c r="AS4">
        <f t="shared" si="9"/>
        <v>-5642.982361969579</v>
      </c>
      <c r="AT4">
        <f t="shared" si="9"/>
        <v>0</v>
      </c>
      <c r="AU4">
        <f t="shared" si="9"/>
        <v>-9928.4986612109005</v>
      </c>
      <c r="AW4">
        <v>1</v>
      </c>
      <c r="AX4">
        <f>(R4*SUMPRODUCT(K5:$K$23, X5:$X$23)-$AZ$3*SUMPRODUCT(K4:$K$22, W5:$W$23))/Z4</f>
        <v>6306.2796629873419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19122.057995107425</v>
      </c>
      <c r="P5">
        <f t="shared" ref="P5:P23" si="22">O5*$C$5</f>
        <v>956.10289975537125</v>
      </c>
      <c r="Q5" s="4">
        <f t="shared" ref="Q5:Q23" si="23">$C$8</f>
        <v>12.5</v>
      </c>
      <c r="R5">
        <f t="shared" si="0"/>
        <v>250000</v>
      </c>
      <c r="S5">
        <f t="shared" si="1"/>
        <v>11573.599477033624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6125.8636486480391</v>
      </c>
      <c r="AC5">
        <f t="shared" si="2"/>
        <v>10881.238055089416</v>
      </c>
      <c r="AE5">
        <f t="shared" si="3"/>
        <v>17978.129065281912</v>
      </c>
      <c r="AF5">
        <f t="shared" si="4"/>
        <v>-898.9064532640956</v>
      </c>
      <c r="AG5">
        <f t="shared" si="4"/>
        <v>-11.752219001402596</v>
      </c>
      <c r="AH5">
        <f t="shared" si="5"/>
        <v>-5374.9058369480699</v>
      </c>
      <c r="AI5">
        <f t="shared" si="6"/>
        <v>11692.564556068344</v>
      </c>
      <c r="AJ5">
        <f t="shared" si="7"/>
        <v>-4755.3744064413768</v>
      </c>
      <c r="AK5">
        <f>H5*SUM(AB5, AE5:AF5)</f>
        <v>1985.7056414976987</v>
      </c>
      <c r="AL5">
        <f t="shared" si="8"/>
        <v>8922.8957911246653</v>
      </c>
      <c r="AN5">
        <f t="shared" si="9"/>
        <v>15255.527450593258</v>
      </c>
      <c r="AO5">
        <f t="shared" si="9"/>
        <v>-762.77637252966292</v>
      </c>
      <c r="AP5">
        <f t="shared" si="9"/>
        <v>-9.9724670420519992</v>
      </c>
      <c r="AQ5">
        <f t="shared" si="9"/>
        <v>-4560.9319658441018</v>
      </c>
      <c r="AR5">
        <f t="shared" si="9"/>
        <v>9921.846645177442</v>
      </c>
      <c r="AS5">
        <f t="shared" si="9"/>
        <v>-4035.2221597635676</v>
      </c>
      <c r="AT5">
        <f t="shared" si="9"/>
        <v>1684.9910695749595</v>
      </c>
      <c r="AU5">
        <f t="shared" si="9"/>
        <v>7571.6155549888326</v>
      </c>
      <c r="AW5">
        <v>2</v>
      </c>
      <c r="AX5">
        <f>(R5*SUMPRODUCT(K6:$K$23, X6:$X$23)-$AZ$3*SUMPRODUCT(K5:$K$22, W6:$W$23))/Z5</f>
        <v>11573.599477033624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19122.057995107425</v>
      </c>
      <c r="P6">
        <f t="shared" si="22"/>
        <v>956.10289975537125</v>
      </c>
      <c r="Q6" s="4">
        <f t="shared" si="23"/>
        <v>12.5</v>
      </c>
      <c r="R6">
        <f t="shared" si="0"/>
        <v>250000</v>
      </c>
      <c r="S6">
        <f t="shared" si="1"/>
        <v>15935.591770197829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10881.238055089416</v>
      </c>
      <c r="AC6">
        <f t="shared" si="2"/>
        <v>14445.801897449295</v>
      </c>
      <c r="AE6">
        <f t="shared" si="3"/>
        <v>17334.371114191079</v>
      </c>
      <c r="AF6">
        <f t="shared" si="4"/>
        <v>-866.71855570955393</v>
      </c>
      <c r="AG6">
        <f t="shared" si="4"/>
        <v>-11.331397435507631</v>
      </c>
      <c r="AH6">
        <f t="shared" si="5"/>
        <v>-6065.9875176187797</v>
      </c>
      <c r="AI6">
        <f t="shared" si="6"/>
        <v>10390.333643427237</v>
      </c>
      <c r="AJ6">
        <f t="shared" si="7"/>
        <v>-3564.5638423598793</v>
      </c>
      <c r="AK6">
        <f>H6*SUM(AB6, AE6:AF6)</f>
        <v>2340.2992675844926</v>
      </c>
      <c r="AL6">
        <f t="shared" si="8"/>
        <v>9166.0690686518501</v>
      </c>
      <c r="AN6">
        <f t="shared" si="9"/>
        <v>13549.778347067111</v>
      </c>
      <c r="AO6">
        <f t="shared" si="9"/>
        <v>-677.48891735335553</v>
      </c>
      <c r="AP6">
        <f t="shared" si="9"/>
        <v>-8.8574268199413737</v>
      </c>
      <c r="AQ6">
        <f t="shared" si="9"/>
        <v>-4741.6076290487281</v>
      </c>
      <c r="AR6">
        <f t="shared" si="9"/>
        <v>8121.8243738450856</v>
      </c>
      <c r="AS6">
        <f t="shared" si="9"/>
        <v>-2786.3168297121201</v>
      </c>
      <c r="AT6">
        <f t="shared" si="9"/>
        <v>1829.3444932428499</v>
      </c>
      <c r="AU6">
        <f t="shared" si="9"/>
        <v>7164.8520373758156</v>
      </c>
      <c r="AW6">
        <v>3</v>
      </c>
      <c r="AX6">
        <f>(R6*SUMPRODUCT(K7:$K$23, X7:$X$23)-$AZ$3*SUMPRODUCT(K6:$K$22, W7:$W$23))/Z6</f>
        <v>15935.591770197829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19122.057995107425</v>
      </c>
      <c r="P7">
        <f t="shared" si="22"/>
        <v>956.10289975537125</v>
      </c>
      <c r="Q7" s="4">
        <f t="shared" si="23"/>
        <v>12.5</v>
      </c>
      <c r="R7">
        <f t="shared" si="0"/>
        <v>250000</v>
      </c>
      <c r="S7">
        <f t="shared" si="1"/>
        <v>19494.913090584429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14445.801897449295</v>
      </c>
      <c r="AC7">
        <f t="shared" si="2"/>
        <v>16970.060384259661</v>
      </c>
      <c r="AE7">
        <f t="shared" si="3"/>
        <v>16645.495024289958</v>
      </c>
      <c r="AF7">
        <f t="shared" si="4"/>
        <v>-832.27475121449788</v>
      </c>
      <c r="AG7">
        <f t="shared" si="4"/>
        <v>-10.881082353000968</v>
      </c>
      <c r="AH7">
        <f t="shared" si="5"/>
        <v>-6740.0221630317301</v>
      </c>
      <c r="AI7">
        <f t="shared" si="6"/>
        <v>9062.3170276907294</v>
      </c>
      <c r="AJ7">
        <f t="shared" si="7"/>
        <v>-2524.2584868103659</v>
      </c>
      <c r="AK7">
        <f>H7*SUM(AB7, AE7:AF7)</f>
        <v>2589.3250451761446</v>
      </c>
      <c r="AL7">
        <f t="shared" si="8"/>
        <v>9127.3835860565086</v>
      </c>
      <c r="AN7">
        <f t="shared" si="9"/>
        <v>11985.666321588325</v>
      </c>
      <c r="AO7">
        <f t="shared" si="9"/>
        <v>-599.28331607941629</v>
      </c>
      <c r="AP7">
        <f t="shared" si="9"/>
        <v>-7.8349740942207831</v>
      </c>
      <c r="AQ7">
        <f t="shared" si="9"/>
        <v>-4853.1843918324248</v>
      </c>
      <c r="AR7">
        <f t="shared" si="9"/>
        <v>6525.363639582265</v>
      </c>
      <c r="AS7">
        <f t="shared" si="9"/>
        <v>-1817.6040957746818</v>
      </c>
      <c r="AT7">
        <f t="shared" si="9"/>
        <v>1864.4555745759042</v>
      </c>
      <c r="AU7">
        <f t="shared" si="9"/>
        <v>6572.2151183834876</v>
      </c>
      <c r="AW7">
        <v>4</v>
      </c>
      <c r="AX7">
        <f>(R7*SUMPRODUCT(K8:$K$23, X8:$X$23)-$AZ$3*SUMPRODUCT(K7:$K$22, W8:$W$23))/Z7</f>
        <v>19494.913090584429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19122.057995107425</v>
      </c>
      <c r="P8">
        <f t="shared" si="22"/>
        <v>956.10289975537125</v>
      </c>
      <c r="Q8" s="4">
        <f t="shared" si="23"/>
        <v>12.5</v>
      </c>
      <c r="R8">
        <f t="shared" si="0"/>
        <v>250000</v>
      </c>
      <c r="S8">
        <f t="shared" si="1"/>
        <v>22325.468147510255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16970.060384259661</v>
      </c>
      <c r="AC8">
        <f t="shared" si="2"/>
        <v>18577.499061936818</v>
      </c>
      <c r="AE8">
        <f t="shared" si="3"/>
        <v>15911.873028562948</v>
      </c>
      <c r="AF8">
        <f t="shared" si="4"/>
        <v>-795.59365142814738</v>
      </c>
      <c r="AG8">
        <f t="shared" si="4"/>
        <v>-10.401517080845956</v>
      </c>
      <c r="AH8">
        <f t="shared" si="5"/>
        <v>-7415.0889725000388</v>
      </c>
      <c r="AI8">
        <f t="shared" si="6"/>
        <v>7690.7888875539165</v>
      </c>
      <c r="AJ8">
        <f t="shared" si="7"/>
        <v>-1607.4386776771571</v>
      </c>
      <c r="AK8">
        <f t="shared" ref="AK8:AK23" si="24">H8*SUM(AB8:AB8, AE8:AF8)</f>
        <v>2745.6922660620476</v>
      </c>
      <c r="AL8">
        <f t="shared" si="8"/>
        <v>8829.0424759388079</v>
      </c>
      <c r="AN8">
        <f t="shared" si="9"/>
        <v>10554.268516674223</v>
      </c>
      <c r="AO8">
        <f t="shared" si="9"/>
        <v>-527.7134258337112</v>
      </c>
      <c r="AP8">
        <f t="shared" si="9"/>
        <v>-6.8992760346288575</v>
      </c>
      <c r="AQ8">
        <f t="shared" si="9"/>
        <v>-4918.3926964670709</v>
      </c>
      <c r="AR8">
        <f t="shared" si="9"/>
        <v>5101.263118338813</v>
      </c>
      <c r="AS8">
        <f t="shared" si="9"/>
        <v>-1066.2063100829469</v>
      </c>
      <c r="AT8">
        <f t="shared" si="9"/>
        <v>1821.2044168625282</v>
      </c>
      <c r="AU8">
        <f t="shared" si="9"/>
        <v>5856.2612251183955</v>
      </c>
      <c r="AW8">
        <v>5</v>
      </c>
      <c r="AX8">
        <f>(R8*SUMPRODUCT(K9:$K$23, X9:$X$23)-$AZ$3*SUMPRODUCT(K8:$K$22, W9:$W$23))/Z8</f>
        <v>22325.468147510255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19122.057995107425</v>
      </c>
      <c r="P9">
        <f t="shared" si="22"/>
        <v>956.10289975537125</v>
      </c>
      <c r="Q9" s="4">
        <f t="shared" si="23"/>
        <v>12.5</v>
      </c>
      <c r="R9">
        <f t="shared" si="0"/>
        <v>250000</v>
      </c>
      <c r="S9">
        <f t="shared" si="1"/>
        <v>24438.585432865239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18577.499061936818</v>
      </c>
      <c r="AC9">
        <f t="shared" si="2"/>
        <v>19334.205983689419</v>
      </c>
      <c r="AE9">
        <f t="shared" si="3"/>
        <v>15128.118160729256</v>
      </c>
      <c r="AF9">
        <f t="shared" si="4"/>
        <v>-756.40590803646285</v>
      </c>
      <c r="AG9">
        <f t="shared" si="4"/>
        <v>-9.8891801843451823</v>
      </c>
      <c r="AH9">
        <f t="shared" si="5"/>
        <v>-8166.4345138462613</v>
      </c>
      <c r="AI9">
        <f t="shared" si="6"/>
        <v>6195.3885586621873</v>
      </c>
      <c r="AJ9">
        <f t="shared" si="7"/>
        <v>-756.70692175260046</v>
      </c>
      <c r="AK9">
        <f t="shared" si="24"/>
        <v>2819.5299106154853</v>
      </c>
      <c r="AL9">
        <f t="shared" si="8"/>
        <v>8258.2115475250721</v>
      </c>
      <c r="AN9">
        <f t="shared" si="9"/>
        <v>9243.4289930201085</v>
      </c>
      <c r="AO9">
        <f t="shared" si="9"/>
        <v>-462.17144965100539</v>
      </c>
      <c r="AP9">
        <f t="shared" si="9"/>
        <v>-6.0423863604175958</v>
      </c>
      <c r="AQ9">
        <f t="shared" si="9"/>
        <v>-4989.7718111984777</v>
      </c>
      <c r="AR9">
        <f t="shared" si="9"/>
        <v>3785.4433458102076</v>
      </c>
      <c r="AS9">
        <f t="shared" si="9"/>
        <v>-462.35537199226962</v>
      </c>
      <c r="AT9">
        <f t="shared" si="9"/>
        <v>1722.7605076568384</v>
      </c>
      <c r="AU9">
        <f t="shared" si="9"/>
        <v>5045.8484814747762</v>
      </c>
      <c r="AW9">
        <v>6</v>
      </c>
      <c r="AX9">
        <f>(R9*SUMPRODUCT(K10:$K$23, X10:$X$23)-$AZ$3*SUMPRODUCT(K9:$K$22, W10:$W$23))/Z9</f>
        <v>24438.585432865239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19122.057995107425</v>
      </c>
      <c r="P10">
        <f t="shared" si="22"/>
        <v>956.10289975537125</v>
      </c>
      <c r="Q10" s="4">
        <f t="shared" si="23"/>
        <v>12.5</v>
      </c>
      <c r="R10">
        <f t="shared" si="0"/>
        <v>250000</v>
      </c>
      <c r="S10">
        <f t="shared" si="1"/>
        <v>25918.476889842917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19334.205983689419</v>
      </c>
      <c r="AC10">
        <f t="shared" si="2"/>
        <v>19381.678480861327</v>
      </c>
      <c r="AE10">
        <f t="shared" si="3"/>
        <v>14299.358003509675</v>
      </c>
      <c r="AF10">
        <f t="shared" si="4"/>
        <v>-714.96790017548369</v>
      </c>
      <c r="AG10">
        <f t="shared" si="4"/>
        <v>-9.3474235403743631</v>
      </c>
      <c r="AH10">
        <f t="shared" si="5"/>
        <v>-8857.2968425473427</v>
      </c>
      <c r="AI10">
        <f t="shared" si="6"/>
        <v>4717.7458372464753</v>
      </c>
      <c r="AJ10">
        <f t="shared" si="7"/>
        <v>-47.472497171907889</v>
      </c>
      <c r="AK10">
        <f t="shared" si="24"/>
        <v>2816.9101043587843</v>
      </c>
      <c r="AL10">
        <f t="shared" si="8"/>
        <v>7487.1834444333517</v>
      </c>
      <c r="AN10">
        <f t="shared" si="9"/>
        <v>8048.336163292598</v>
      </c>
      <c r="AO10">
        <f t="shared" si="9"/>
        <v>-402.41680816462986</v>
      </c>
      <c r="AP10">
        <f t="shared" si="9"/>
        <v>-5.2611597594201465</v>
      </c>
      <c r="AQ10">
        <f t="shared" si="9"/>
        <v>-4985.2939180482344</v>
      </c>
      <c r="AR10">
        <f t="shared" si="9"/>
        <v>2655.3642773203146</v>
      </c>
      <c r="AS10">
        <f t="shared" si="9"/>
        <v>-26.719704175298943</v>
      </c>
      <c r="AT10">
        <f t="shared" si="9"/>
        <v>1585.4865271637082</v>
      </c>
      <c r="AU10">
        <f t="shared" si="9"/>
        <v>4214.1311003087239</v>
      </c>
      <c r="AW10">
        <v>7</v>
      </c>
      <c r="AX10">
        <f>(R10*SUMPRODUCT(K11:$K$23, X11:$X$23)-$AZ$3*SUMPRODUCT(K10:$K$22, W11:$W$23))/Z10</f>
        <v>25918.476889842917</v>
      </c>
    </row>
    <row r="11" spans="1:52" x14ac:dyDescent="0.25">
      <c r="A11" t="s">
        <v>33</v>
      </c>
      <c r="C11" s="7">
        <f>AU25</f>
        <v>35773.142406237159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19122.057995107425</v>
      </c>
      <c r="P11">
        <f t="shared" si="22"/>
        <v>956.10289975537125</v>
      </c>
      <c r="Q11" s="4">
        <f t="shared" si="23"/>
        <v>12.5</v>
      </c>
      <c r="R11">
        <f t="shared" si="0"/>
        <v>250000</v>
      </c>
      <c r="S11">
        <f t="shared" si="1"/>
        <v>26880.786379871228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19381.678480861327</v>
      </c>
      <c r="AC11">
        <f t="shared" si="2"/>
        <v>18889.42741386198</v>
      </c>
      <c r="AE11">
        <f t="shared" si="3"/>
        <v>13437.282726695707</v>
      </c>
      <c r="AF11">
        <f t="shared" si="4"/>
        <v>-671.86413633478537</v>
      </c>
      <c r="AG11">
        <f t="shared" si="4"/>
        <v>-8.7838889583261466</v>
      </c>
      <c r="AH11">
        <f t="shared" si="5"/>
        <v>-9401.2069328894395</v>
      </c>
      <c r="AI11">
        <f t="shared" si="6"/>
        <v>3355.4277685131565</v>
      </c>
      <c r="AJ11">
        <f t="shared" si="7"/>
        <v>492.25106699934622</v>
      </c>
      <c r="AK11">
        <f t="shared" si="24"/>
        <v>2750.8913905786303</v>
      </c>
      <c r="AL11">
        <f t="shared" si="8"/>
        <v>6598.570226091133</v>
      </c>
      <c r="AN11">
        <f t="shared" si="9"/>
        <v>6966.9451308765229</v>
      </c>
      <c r="AO11">
        <f t="shared" si="9"/>
        <v>-348.34725654382618</v>
      </c>
      <c r="AP11">
        <f t="shared" si="9"/>
        <v>-4.5542594922700568</v>
      </c>
      <c r="AQ11">
        <f t="shared" si="9"/>
        <v>-4874.3257247488827</v>
      </c>
      <c r="AR11">
        <f t="shared" si="9"/>
        <v>1739.7178900915446</v>
      </c>
      <c r="AS11">
        <f t="shared" si="9"/>
        <v>255.22170249395322</v>
      </c>
      <c r="AT11">
        <f t="shared" si="9"/>
        <v>1426.2786434556756</v>
      </c>
      <c r="AU11">
        <f t="shared" si="9"/>
        <v>3421.2182360411734</v>
      </c>
      <c r="AW11">
        <v>8</v>
      </c>
      <c r="AX11">
        <f>(R11*SUMPRODUCT(K12:$K$23, X12:$X$23)-$AZ$3*SUMPRODUCT(K11:$K$22, W12:$W$23))/Z11</f>
        <v>26880.786379871228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19122.057995107425</v>
      </c>
      <c r="P12">
        <f t="shared" si="22"/>
        <v>956.10289975537125</v>
      </c>
      <c r="Q12" s="4">
        <f t="shared" si="23"/>
        <v>12.5</v>
      </c>
      <c r="R12">
        <f t="shared" si="0"/>
        <v>250000</v>
      </c>
      <c r="S12">
        <f t="shared" si="1"/>
        <v>27366.901131769588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18889.42741386198</v>
      </c>
      <c r="AC12">
        <f t="shared" si="2"/>
        <v>17955.163199555554</v>
      </c>
      <c r="AE12">
        <f t="shared" si="3"/>
        <v>12545.800138655268</v>
      </c>
      <c r="AF12">
        <f t="shared" si="4"/>
        <v>-627.29000693276339</v>
      </c>
      <c r="AG12">
        <f t="shared" si="4"/>
        <v>-8.2011309542788489</v>
      </c>
      <c r="AH12">
        <f t="shared" si="5"/>
        <v>-9898.3822892807384</v>
      </c>
      <c r="AI12">
        <f t="shared" si="6"/>
        <v>2011.9267114874874</v>
      </c>
      <c r="AJ12">
        <f t="shared" si="7"/>
        <v>934.26421430642586</v>
      </c>
      <c r="AK12">
        <f t="shared" si="24"/>
        <v>2636.2968316507558</v>
      </c>
      <c r="AL12">
        <f t="shared" si="8"/>
        <v>5582.4877574446691</v>
      </c>
      <c r="AN12">
        <f t="shared" si="9"/>
        <v>5991.9843003417745</v>
      </c>
      <c r="AO12">
        <f t="shared" si="9"/>
        <v>-299.59921501708874</v>
      </c>
      <c r="AP12">
        <f t="shared" si="9"/>
        <v>-3.9169321509973494</v>
      </c>
      <c r="AQ12">
        <f t="shared" si="9"/>
        <v>-4727.5542907308391</v>
      </c>
      <c r="AR12">
        <f t="shared" si="9"/>
        <v>960.91386244285025</v>
      </c>
      <c r="AS12">
        <f t="shared" si="9"/>
        <v>446.21279174110003</v>
      </c>
      <c r="AT12">
        <f t="shared" si="9"/>
        <v>1259.1185139017582</v>
      </c>
      <c r="AU12">
        <f t="shared" si="9"/>
        <v>2666.2451680857084</v>
      </c>
      <c r="AW12">
        <v>9</v>
      </c>
      <c r="AX12">
        <f>(R12*SUMPRODUCT(K13:$K$23, X13:$X$23)-$AZ$3*SUMPRODUCT(K12:$K$22, W13:$W$23))/Z12</f>
        <v>27366.901131769588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19122.057995107425</v>
      </c>
      <c r="P13">
        <f t="shared" si="22"/>
        <v>956.10289975537125</v>
      </c>
      <c r="Q13" s="4">
        <f t="shared" si="23"/>
        <v>12.5</v>
      </c>
      <c r="R13">
        <f t="shared" si="0"/>
        <v>250000</v>
      </c>
      <c r="S13">
        <f t="shared" si="1"/>
        <v>27430.228145180761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17955.163199555554</v>
      </c>
      <c r="AC13">
        <f t="shared" si="2"/>
        <v>16686.816685818307</v>
      </c>
      <c r="AE13">
        <f t="shared" si="3"/>
        <v>11632.651202575013</v>
      </c>
      <c r="AF13">
        <f t="shared" si="4"/>
        <v>-581.63256012875058</v>
      </c>
      <c r="AG13">
        <f t="shared" si="4"/>
        <v>-7.6042097597126741</v>
      </c>
      <c r="AH13">
        <f t="shared" si="5"/>
        <v>-10298.197700467721</v>
      </c>
      <c r="AI13">
        <f t="shared" si="6"/>
        <v>745.21673221882884</v>
      </c>
      <c r="AJ13">
        <f t="shared" si="7"/>
        <v>1268.3465137372477</v>
      </c>
      <c r="AK13">
        <f t="shared" si="24"/>
        <v>2482.1169925837798</v>
      </c>
      <c r="AL13">
        <f t="shared" si="8"/>
        <v>4495.6802385398569</v>
      </c>
      <c r="AN13">
        <f t="shared" si="9"/>
        <v>5117.9068278078239</v>
      </c>
      <c r="AO13">
        <f t="shared" si="9"/>
        <v>-255.89534139039117</v>
      </c>
      <c r="AP13">
        <f t="shared" si="9"/>
        <v>-3.345551789664384</v>
      </c>
      <c r="AQ13">
        <f t="shared" si="9"/>
        <v>-4530.8000220682034</v>
      </c>
      <c r="AR13">
        <f t="shared" si="9"/>
        <v>327.86591255956506</v>
      </c>
      <c r="AS13">
        <f t="shared" si="9"/>
        <v>558.02234328535485</v>
      </c>
      <c r="AT13">
        <f t="shared" si="9"/>
        <v>1092.0333879649334</v>
      </c>
      <c r="AU13">
        <f t="shared" si="9"/>
        <v>1977.9216438098535</v>
      </c>
      <c r="AW13">
        <v>10</v>
      </c>
      <c r="AX13">
        <f>(R13*SUMPRODUCT(K14:$K$23, X14:$X$23)-$AZ$3*SUMPRODUCT(K13:$K$22, W14:$W$23))/Z13</f>
        <v>27430.228145180761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19122.057995107425</v>
      </c>
      <c r="P14">
        <f t="shared" si="22"/>
        <v>956.10289975537125</v>
      </c>
      <c r="Q14" s="4">
        <f t="shared" si="23"/>
        <v>12.5</v>
      </c>
      <c r="R14">
        <f t="shared" si="0"/>
        <v>250000</v>
      </c>
      <c r="S14">
        <f t="shared" si="1"/>
        <v>27088.751183543394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16686.816685818307</v>
      </c>
      <c r="AC14">
        <f t="shared" si="2"/>
        <v>15161.472928835932</v>
      </c>
      <c r="AE14">
        <f t="shared" si="3"/>
        <v>10702.544486900506</v>
      </c>
      <c r="AF14">
        <f t="shared" si="4"/>
        <v>-535.1272243450253</v>
      </c>
      <c r="AG14">
        <f t="shared" si="4"/>
        <v>-6.9962033438286708</v>
      </c>
      <c r="AH14">
        <f t="shared" si="5"/>
        <v>-10639.286365737529</v>
      </c>
      <c r="AI14">
        <f t="shared" si="6"/>
        <v>-478.8653065258768</v>
      </c>
      <c r="AJ14">
        <f t="shared" si="7"/>
        <v>1525.3437569823745</v>
      </c>
      <c r="AK14">
        <f t="shared" si="24"/>
        <v>2297.9705074302419</v>
      </c>
      <c r="AL14">
        <f t="shared" si="8"/>
        <v>3344.4489578867397</v>
      </c>
      <c r="AN14">
        <f t="shared" si="9"/>
        <v>4337.5258656683591</v>
      </c>
      <c r="AO14">
        <f t="shared" si="9"/>
        <v>-216.87629328341794</v>
      </c>
      <c r="AP14">
        <f t="shared" si="9"/>
        <v>-2.8354203995577776</v>
      </c>
      <c r="AQ14">
        <f t="shared" si="9"/>
        <v>-4311.8886223853406</v>
      </c>
      <c r="AR14">
        <f t="shared" si="9"/>
        <v>-194.07447039995725</v>
      </c>
      <c r="AS14">
        <f t="shared" si="9"/>
        <v>618.19112343282404</v>
      </c>
      <c r="AT14">
        <f t="shared" si="9"/>
        <v>931.32119438714358</v>
      </c>
      <c r="AU14">
        <f t="shared" si="9"/>
        <v>1355.4378474200105</v>
      </c>
      <c r="AW14">
        <v>11</v>
      </c>
      <c r="AX14">
        <f>(R14*SUMPRODUCT(K15:$K$23, X15:$X$23)-$AZ$3*SUMPRODUCT(K14:$K$22, W15:$W$23))/Z14</f>
        <v>27088.751183543394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19122.057995107425</v>
      </c>
      <c r="P15">
        <f t="shared" si="22"/>
        <v>956.10289975537125</v>
      </c>
      <c r="Q15" s="4">
        <f t="shared" si="23"/>
        <v>12.5</v>
      </c>
      <c r="R15">
        <f t="shared" si="0"/>
        <v>250000</v>
      </c>
      <c r="S15">
        <f t="shared" si="1"/>
        <v>26330.067626633001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15161.472928835932</v>
      </c>
      <c r="AC15">
        <f t="shared" si="2"/>
        <v>13436.642641562572</v>
      </c>
      <c r="AE15">
        <f t="shared" si="3"/>
        <v>9758.2833244074372</v>
      </c>
      <c r="AF15">
        <f t="shared" si="4"/>
        <v>-487.91416622037184</v>
      </c>
      <c r="AG15">
        <f t="shared" si="4"/>
        <v>-6.3789442321690704</v>
      </c>
      <c r="AH15">
        <f t="shared" si="5"/>
        <v>-10945.941564426259</v>
      </c>
      <c r="AI15">
        <f t="shared" si="6"/>
        <v>-1681.9513504713614</v>
      </c>
      <c r="AJ15">
        <f t="shared" si="7"/>
        <v>1724.8302872733602</v>
      </c>
      <c r="AK15">
        <f t="shared" si="24"/>
        <v>2090.6815910707319</v>
      </c>
      <c r="AL15">
        <f t="shared" si="8"/>
        <v>2133.5605278727307</v>
      </c>
      <c r="AN15">
        <f t="shared" si="9"/>
        <v>3643.0893778342279</v>
      </c>
      <c r="AO15">
        <f t="shared" si="9"/>
        <v>-182.15446889171139</v>
      </c>
      <c r="AP15">
        <f t="shared" si="9"/>
        <v>-2.3814705108926755</v>
      </c>
      <c r="AQ15">
        <f t="shared" si="9"/>
        <v>-4086.4814146167428</v>
      </c>
      <c r="AR15">
        <f t="shared" si="9"/>
        <v>-627.92797618511838</v>
      </c>
      <c r="AS15">
        <f t="shared" si="9"/>
        <v>643.93609913082855</v>
      </c>
      <c r="AT15">
        <f t="shared" si="9"/>
        <v>780.52047103539633</v>
      </c>
      <c r="AU15">
        <f t="shared" si="9"/>
        <v>796.5285939811065</v>
      </c>
      <c r="AW15">
        <v>12</v>
      </c>
      <c r="AX15">
        <f>(R15*SUMPRODUCT(K16:$K$23, X16:$X$23)-$AZ$3*SUMPRODUCT(K15:$K$22, W16:$W$23))/Z15</f>
        <v>26330.067626633001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19122.057995107425</v>
      </c>
      <c r="P16">
        <f t="shared" si="22"/>
        <v>956.10289975537125</v>
      </c>
      <c r="Q16" s="4">
        <f t="shared" si="23"/>
        <v>12.5</v>
      </c>
      <c r="R16">
        <f t="shared" si="0"/>
        <v>250000</v>
      </c>
      <c r="S16">
        <f t="shared" si="1"/>
        <v>25174.611208680562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13436.642641562572</v>
      </c>
      <c r="AC16">
        <f t="shared" si="2"/>
        <v>11599.910364299794</v>
      </c>
      <c r="AE16">
        <f t="shared" si="3"/>
        <v>8811.0261916459604</v>
      </c>
      <c r="AF16">
        <f t="shared" si="4"/>
        <v>-440.55130958229796</v>
      </c>
      <c r="AG16">
        <f t="shared" si="4"/>
        <v>-5.7597266687379776</v>
      </c>
      <c r="AH16">
        <f t="shared" si="5"/>
        <v>-11108.562422188048</v>
      </c>
      <c r="AI16">
        <f t="shared" si="6"/>
        <v>-2743.8472667931219</v>
      </c>
      <c r="AJ16">
        <f t="shared" si="7"/>
        <v>1836.7322772627776</v>
      </c>
      <c r="AK16">
        <f t="shared" si="24"/>
        <v>1866.0786607317443</v>
      </c>
      <c r="AL16">
        <f t="shared" si="8"/>
        <v>958.96367120140008</v>
      </c>
      <c r="AN16">
        <f t="shared" si="9"/>
        <v>3030.1509363685241</v>
      </c>
      <c r="AO16">
        <f t="shared" si="9"/>
        <v>-151.50754681842619</v>
      </c>
      <c r="AP16">
        <f t="shared" si="9"/>
        <v>-1.98079551449419</v>
      </c>
      <c r="AQ16">
        <f t="shared" si="9"/>
        <v>-3820.2838231506016</v>
      </c>
      <c r="AR16">
        <f t="shared" si="9"/>
        <v>-943.62122911499728</v>
      </c>
      <c r="AS16">
        <f t="shared" si="9"/>
        <v>631.6603660857362</v>
      </c>
      <c r="AT16">
        <f t="shared" si="9"/>
        <v>641.75271735258764</v>
      </c>
      <c r="AU16">
        <f t="shared" si="9"/>
        <v>329.79185432332662</v>
      </c>
      <c r="AW16">
        <v>13</v>
      </c>
      <c r="AX16">
        <f>(R16*SUMPRODUCT(K17:$K$23, X17:$X$23)-$AZ$3*SUMPRODUCT(K16:$K$22, W17:$W$23))/Z16</f>
        <v>25174.611208680562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19122.057995107425</v>
      </c>
      <c r="P17">
        <f t="shared" si="22"/>
        <v>956.10289975537125</v>
      </c>
      <c r="Q17" s="4">
        <f t="shared" si="23"/>
        <v>12.5</v>
      </c>
      <c r="R17">
        <f t="shared" si="0"/>
        <v>250000</v>
      </c>
      <c r="S17">
        <f t="shared" si="1"/>
        <v>23630.976031154958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11599.910364299794</v>
      </c>
      <c r="AC17">
        <f t="shared" si="2"/>
        <v>9729.35772942119</v>
      </c>
      <c r="AE17">
        <f t="shared" si="3"/>
        <v>7872.9436529349223</v>
      </c>
      <c r="AF17">
        <f t="shared" si="4"/>
        <v>-393.6471826467461</v>
      </c>
      <c r="AG17">
        <f t="shared" si="4"/>
        <v>-5.1465064945868377</v>
      </c>
      <c r="AH17">
        <f t="shared" si="5"/>
        <v>-11112.458149275191</v>
      </c>
      <c r="AI17">
        <f t="shared" si="6"/>
        <v>-3638.3081854816019</v>
      </c>
      <c r="AJ17">
        <f t="shared" si="7"/>
        <v>1870.5526348786043</v>
      </c>
      <c r="AK17">
        <f t="shared" si="24"/>
        <v>1632.645887249362</v>
      </c>
      <c r="AL17">
        <f t="shared" si="8"/>
        <v>-135.1096633536356</v>
      </c>
      <c r="AN17">
        <f t="shared" si="9"/>
        <v>2494.1138828222183</v>
      </c>
      <c r="AO17">
        <f t="shared" si="9"/>
        <v>-124.70569414111091</v>
      </c>
      <c r="AP17">
        <f t="shared" si="9"/>
        <v>-1.6303905962033236</v>
      </c>
      <c r="AQ17">
        <f t="shared" si="9"/>
        <v>-3520.3778109165196</v>
      </c>
      <c r="AR17">
        <f t="shared" si="9"/>
        <v>-1152.6000128316155</v>
      </c>
      <c r="AS17">
        <f t="shared" si="9"/>
        <v>592.58283824516161</v>
      </c>
      <c r="AT17">
        <f t="shared" si="9"/>
        <v>517.21502815573251</v>
      </c>
      <c r="AU17">
        <f t="shared" si="9"/>
        <v>-42.802146430721358</v>
      </c>
      <c r="AW17">
        <v>14</v>
      </c>
      <c r="AX17">
        <f>(R17*SUMPRODUCT(K18:$K$23, X18:$X$23)-$AZ$3*SUMPRODUCT(K17:$K$22, W18:$W$23))/Z17</f>
        <v>23630.976031154958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19122.057995107425</v>
      </c>
      <c r="P18">
        <f t="shared" si="22"/>
        <v>956.10289975537125</v>
      </c>
      <c r="Q18" s="4">
        <f t="shared" si="23"/>
        <v>12.5</v>
      </c>
      <c r="R18">
        <f t="shared" si="0"/>
        <v>250000</v>
      </c>
      <c r="S18">
        <f t="shared" si="1"/>
        <v>21654.030605793196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9729.35772942119</v>
      </c>
      <c r="AC18">
        <f t="shared" si="2"/>
        <v>7871.8778189415916</v>
      </c>
      <c r="AE18">
        <f t="shared" si="3"/>
        <v>6951.4312104061519</v>
      </c>
      <c r="AF18">
        <f t="shared" si="4"/>
        <v>-347.57156052030763</v>
      </c>
      <c r="AG18">
        <f t="shared" si="4"/>
        <v>-4.5441181149178265</v>
      </c>
      <c r="AH18">
        <f t="shared" si="5"/>
        <v>-11018.466294462842</v>
      </c>
      <c r="AI18">
        <f t="shared" si="6"/>
        <v>-4419.1507626919156</v>
      </c>
      <c r="AJ18">
        <f t="shared" si="7"/>
        <v>1857.4799104795984</v>
      </c>
      <c r="AK18">
        <f t="shared" si="24"/>
        <v>1397.6660775820615</v>
      </c>
      <c r="AL18">
        <f t="shared" si="8"/>
        <v>-1164.0047746302557</v>
      </c>
      <c r="AN18">
        <f t="shared" si="9"/>
        <v>2028.5921142639152</v>
      </c>
      <c r="AO18">
        <f t="shared" si="9"/>
        <v>-101.42960571319577</v>
      </c>
      <c r="AP18">
        <f t="shared" si="9"/>
        <v>-1.3260811903607286</v>
      </c>
      <c r="AQ18">
        <f t="shared" si="9"/>
        <v>-3215.4491873226925</v>
      </c>
      <c r="AR18">
        <f t="shared" si="9"/>
        <v>-1289.6127599623342</v>
      </c>
      <c r="AS18">
        <f t="shared" si="9"/>
        <v>542.05659018272854</v>
      </c>
      <c r="AT18">
        <f t="shared" si="9"/>
        <v>407.87203347603713</v>
      </c>
      <c r="AU18">
        <f t="shared" si="9"/>
        <v>-339.68413630356838</v>
      </c>
      <c r="AW18">
        <v>15</v>
      </c>
      <c r="AX18">
        <f>(R18*SUMPRODUCT(K19:$K$23, X19:$X$23)-$AZ$3*SUMPRODUCT(K18:$K$22, W19:$W$23))/Z18</f>
        <v>21654.030605793196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19122.057995107425</v>
      </c>
      <c r="P19">
        <f t="shared" si="22"/>
        <v>956.10289975537125</v>
      </c>
      <c r="Q19" s="4">
        <f t="shared" si="23"/>
        <v>12.5</v>
      </c>
      <c r="R19">
        <f t="shared" si="0"/>
        <v>250000</v>
      </c>
      <c r="S19">
        <f t="shared" si="1"/>
        <v>19168.634272649819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7871.8778189415916</v>
      </c>
      <c r="AC19">
        <f t="shared" si="2"/>
        <v>6069.5839539411427</v>
      </c>
      <c r="AE19">
        <f t="shared" si="3"/>
        <v>6054.8359743623896</v>
      </c>
      <c r="AF19">
        <f t="shared" si="4"/>
        <v>-302.74179871811947</v>
      </c>
      <c r="AG19">
        <f t="shared" si="4"/>
        <v>-3.958017996749867</v>
      </c>
      <c r="AH19">
        <f t="shared" si="5"/>
        <v>-10813.178740375621</v>
      </c>
      <c r="AI19">
        <f t="shared" si="6"/>
        <v>-5065.0425827281006</v>
      </c>
      <c r="AJ19">
        <f t="shared" si="7"/>
        <v>1802.2938650004489</v>
      </c>
      <c r="AK19">
        <f t="shared" si="24"/>
        <v>1165.8305315207015</v>
      </c>
      <c r="AL19">
        <f t="shared" si="8"/>
        <v>-2096.9181862069499</v>
      </c>
      <c r="AN19">
        <f t="shared" si="9"/>
        <v>1627.6621070301605</v>
      </c>
      <c r="AO19">
        <f t="shared" si="9"/>
        <v>-81.383105351508021</v>
      </c>
      <c r="AP19">
        <f t="shared" si="9"/>
        <v>-1.0639951172139883</v>
      </c>
      <c r="AQ19">
        <f t="shared" si="9"/>
        <v>-2906.8006741680442</v>
      </c>
      <c r="AR19">
        <f t="shared" si="9"/>
        <v>-1361.5856676066055</v>
      </c>
      <c r="AS19">
        <f t="shared" si="9"/>
        <v>484.49296433716859</v>
      </c>
      <c r="AT19">
        <f t="shared" si="9"/>
        <v>313.39877536069889</v>
      </c>
      <c r="AU19">
        <f t="shared" si="9"/>
        <v>-563.69392790873803</v>
      </c>
      <c r="AW19">
        <v>16</v>
      </c>
      <c r="AX19">
        <f>(R19*SUMPRODUCT(K20:$K$23, X20:$X$23)-$AZ$3*SUMPRODUCT(K19:$K$22, W20:$W$23))/Z19</f>
        <v>19168.634272649819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19122.057995107425</v>
      </c>
      <c r="P20">
        <f t="shared" si="22"/>
        <v>956.10289975537125</v>
      </c>
      <c r="Q20" s="4">
        <f t="shared" si="23"/>
        <v>12.5</v>
      </c>
      <c r="R20">
        <f t="shared" si="0"/>
        <v>250000</v>
      </c>
      <c r="S20">
        <f t="shared" si="1"/>
        <v>16044.816778594584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6069.5839539411427</v>
      </c>
      <c r="AC20">
        <f t="shared" si="2"/>
        <v>4355.7969082967211</v>
      </c>
      <c r="AE20">
        <f t="shared" si="3"/>
        <v>5191.1967736820307</v>
      </c>
      <c r="AF20">
        <f t="shared" si="4"/>
        <v>-259.55983868410152</v>
      </c>
      <c r="AG20">
        <f t="shared" si="4"/>
        <v>-3.393461084974648</v>
      </c>
      <c r="AH20">
        <f t="shared" si="5"/>
        <v>-10499.534636154411</v>
      </c>
      <c r="AI20">
        <f t="shared" si="6"/>
        <v>-5571.2911622414558</v>
      </c>
      <c r="AJ20">
        <f t="shared" si="7"/>
        <v>1713.7870456444216</v>
      </c>
      <c r="AK20">
        <f t="shared" si="24"/>
        <v>941.3964739082943</v>
      </c>
      <c r="AL20">
        <f t="shared" si="8"/>
        <v>-2916.1076426887398</v>
      </c>
      <c r="AN20">
        <f t="shared" si="9"/>
        <v>1285.4959967151181</v>
      </c>
      <c r="AO20">
        <f t="shared" si="9"/>
        <v>-64.2747998357559</v>
      </c>
      <c r="AP20">
        <f t="shared" si="9"/>
        <v>-0.84032272902060645</v>
      </c>
      <c r="AQ20">
        <f t="shared" si="9"/>
        <v>-2599.9996398855328</v>
      </c>
      <c r="AR20">
        <f t="shared" si="9"/>
        <v>-1379.6187657351911</v>
      </c>
      <c r="AS20">
        <f t="shared" si="9"/>
        <v>424.38506618879995</v>
      </c>
      <c r="AT20">
        <f t="shared" si="9"/>
        <v>233.11799788943327</v>
      </c>
      <c r="AU20">
        <f t="shared" si="9"/>
        <v>-722.11570165695775</v>
      </c>
      <c r="AW20">
        <v>17</v>
      </c>
      <c r="AX20">
        <f>(R20*SUMPRODUCT(K21:$K$23, X21:$X$23)-$AZ$3*SUMPRODUCT(K20:$K$22, W21:$W$23))/Z20</f>
        <v>16044.816778594584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19122.057995107425</v>
      </c>
      <c r="P21">
        <f t="shared" si="22"/>
        <v>956.10289975537125</v>
      </c>
      <c r="Q21" s="4">
        <f t="shared" si="23"/>
        <v>12.5</v>
      </c>
      <c r="R21">
        <f t="shared" si="0"/>
        <v>250000</v>
      </c>
      <c r="S21">
        <f t="shared" si="1"/>
        <v>12072.714284734944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4355.7969082967211</v>
      </c>
      <c r="AC21">
        <f t="shared" si="2"/>
        <v>2758.3343562166515</v>
      </c>
      <c r="AE21">
        <f t="shared" si="3"/>
        <v>4368.945399143945</v>
      </c>
      <c r="AF21">
        <f t="shared" si="4"/>
        <v>-218.44726995719725</v>
      </c>
      <c r="AG21">
        <f t="shared" si="4"/>
        <v>-2.8559592018428304</v>
      </c>
      <c r="AH21">
        <f t="shared" si="5"/>
        <v>-10071.34544564142</v>
      </c>
      <c r="AI21">
        <f t="shared" si="6"/>
        <v>-5923.703275656515</v>
      </c>
      <c r="AJ21">
        <f t="shared" si="7"/>
        <v>1597.4625520800696</v>
      </c>
      <c r="AK21">
        <f t="shared" si="24"/>
        <v>727.90067894753531</v>
      </c>
      <c r="AL21">
        <f t="shared" si="8"/>
        <v>-3598.3400446289106</v>
      </c>
      <c r="AN21">
        <f t="shared" si="9"/>
        <v>996.60077673113688</v>
      </c>
      <c r="AO21">
        <f t="shared" si="9"/>
        <v>-49.830038836556845</v>
      </c>
      <c r="AP21">
        <f t="shared" si="9"/>
        <v>-0.65147327302984825</v>
      </c>
      <c r="AQ21">
        <f t="shared" si="9"/>
        <v>-2297.3760889345326</v>
      </c>
      <c r="AR21">
        <f t="shared" si="9"/>
        <v>-1351.2568243129824</v>
      </c>
      <c r="AS21">
        <f t="shared" si="9"/>
        <v>364.3974173982229</v>
      </c>
      <c r="AT21">
        <f t="shared" si="9"/>
        <v>166.04153079239128</v>
      </c>
      <c r="AU21">
        <f t="shared" si="9"/>
        <v>-820.81787612236838</v>
      </c>
      <c r="AW21">
        <v>18</v>
      </c>
      <c r="AX21">
        <f>(R21*SUMPRODUCT(K22:$K$23, X22:$X$23)-$AZ$3*SUMPRODUCT(K21:$K$22, W22:$W$23))/Z21</f>
        <v>12072.714284734944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19122.057995107425</v>
      </c>
      <c r="P22">
        <f t="shared" si="22"/>
        <v>956.10289975537125</v>
      </c>
      <c r="Q22" s="4">
        <f t="shared" si="23"/>
        <v>12.5</v>
      </c>
      <c r="R22">
        <f t="shared" si="0"/>
        <v>250000</v>
      </c>
      <c r="S22">
        <f t="shared" si="1"/>
        <v>6919.5928523263829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2758.3343562166515</v>
      </c>
      <c r="AC22">
        <f t="shared" si="2"/>
        <v>1301.8301133903371</v>
      </c>
      <c r="AE22">
        <f t="shared" si="3"/>
        <v>3597.5629577191085</v>
      </c>
      <c r="AF22">
        <f t="shared" si="4"/>
        <v>-179.87814788595543</v>
      </c>
      <c r="AG22">
        <f t="shared" si="4"/>
        <v>-2.3517101026989238</v>
      </c>
      <c r="AH22">
        <f t="shared" si="5"/>
        <v>-9513.7901425095679</v>
      </c>
      <c r="AI22">
        <f t="shared" si="6"/>
        <v>-6098.4570427791141</v>
      </c>
      <c r="AJ22">
        <f t="shared" si="7"/>
        <v>1456.5042428263143</v>
      </c>
      <c r="AK22">
        <f t="shared" si="24"/>
        <v>528.49431207721398</v>
      </c>
      <c r="AL22">
        <f t="shared" si="8"/>
        <v>-4113.4584878755859</v>
      </c>
      <c r="AN22">
        <f t="shared" si="9"/>
        <v>755.95226729616377</v>
      </c>
      <c r="AO22">
        <f t="shared" si="9"/>
        <v>-37.797613364808193</v>
      </c>
      <c r="AP22">
        <f t="shared" si="9"/>
        <v>-0.49416246638409811</v>
      </c>
      <c r="AQ22">
        <f t="shared" si="9"/>
        <v>-1999.1231045390193</v>
      </c>
      <c r="AR22">
        <f t="shared" si="9"/>
        <v>-1281.462613074048</v>
      </c>
      <c r="AS22">
        <f t="shared" si="9"/>
        <v>306.05376407063909</v>
      </c>
      <c r="AT22">
        <f t="shared" si="9"/>
        <v>111.05197550766249</v>
      </c>
      <c r="AU22">
        <f t="shared" si="9"/>
        <v>-864.35687349574641</v>
      </c>
      <c r="AW22">
        <v>19</v>
      </c>
      <c r="AX22">
        <f>(R22*SUMPRODUCT(K23:$K$23, X23:$X$23)-$AZ$3*SUMPRODUCT(K22:$K$22, W23:$W$23))/Z22</f>
        <v>6919.5928523263829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19122.057995107425</v>
      </c>
      <c r="P23">
        <f t="shared" si="22"/>
        <v>956.10289975537125</v>
      </c>
      <c r="Q23" s="4">
        <f t="shared" si="23"/>
        <v>12.5</v>
      </c>
      <c r="R23">
        <f t="shared" si="0"/>
        <v>250000</v>
      </c>
      <c r="S23">
        <f t="shared" si="1"/>
        <v>8630.0915796346471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1301.8301133903371</v>
      </c>
      <c r="AC23">
        <f t="shared" si="2"/>
        <v>1301.8301133903371</v>
      </c>
      <c r="AE23">
        <f t="shared" si="3"/>
        <v>2884.5199032153455</v>
      </c>
      <c r="AF23">
        <f t="shared" si="4"/>
        <v>-144.2259951607673</v>
      </c>
      <c r="AG23">
        <f t="shared" si="4"/>
        <v>-1.8855971883056335</v>
      </c>
      <c r="AH23">
        <f t="shared" si="5"/>
        <v>-8851.916267326018</v>
      </c>
      <c r="AI23">
        <f t="shared" si="6"/>
        <v>-6113.5079564597454</v>
      </c>
      <c r="AJ23">
        <f t="shared" si="7"/>
        <v>0</v>
      </c>
      <c r="AK23">
        <f t="shared" si="24"/>
        <v>345.89263676308434</v>
      </c>
      <c r="AL23">
        <f t="shared" si="8"/>
        <v>-5767.6153196966607</v>
      </c>
      <c r="AN23">
        <f t="shared" si="9"/>
        <v>558.34274568124886</v>
      </c>
      <c r="AO23">
        <f t="shared" si="9"/>
        <v>-27.917137284062449</v>
      </c>
      <c r="AP23">
        <f t="shared" si="9"/>
        <v>-0.36498604505860888</v>
      </c>
      <c r="AQ23">
        <f t="shared" si="9"/>
        <v>-1713.4231688712125</v>
      </c>
      <c r="AR23">
        <f t="shared" si="9"/>
        <v>-1183.3625465190846</v>
      </c>
      <c r="AS23">
        <f t="shared" si="9"/>
        <v>0</v>
      </c>
      <c r="AT23">
        <f t="shared" si="9"/>
        <v>66.952786252558369</v>
      </c>
      <c r="AU23">
        <f t="shared" si="9"/>
        <v>-1116.4097602665263</v>
      </c>
      <c r="AW23">
        <v>20</v>
      </c>
      <c r="AX23">
        <f>(R23*SUMPRODUCT(K$23:$K24, X$23:$X24)-$AZ$3*SUMPRODUCT(K$22:$K23, W$23:$W24))/Z23</f>
        <v>8630.0915796346471</v>
      </c>
    </row>
    <row r="25" spans="5:50" x14ac:dyDescent="0.25">
      <c r="AN25" s="8">
        <f t="shared" ref="AN25:AU25" si="25">SUM(AN3:AN23)</f>
        <v>126593.42611678023</v>
      </c>
      <c r="AO25" s="8">
        <f t="shared" si="25"/>
        <v>-20671.214802169583</v>
      </c>
      <c r="AP25" s="8">
        <f t="shared" si="25"/>
        <v>-695.21050208582824</v>
      </c>
      <c r="AQ25" s="8">
        <f t="shared" si="25"/>
        <v>-77938.582284018514</v>
      </c>
      <c r="AR25" s="8">
        <f t="shared" si="25"/>
        <v>27288.41852850631</v>
      </c>
      <c r="AS25" s="8">
        <f t="shared" si="25"/>
        <v>-9970.1937668779483</v>
      </c>
      <c r="AT25" s="8">
        <f t="shared" si="25"/>
        <v>18454.917644608795</v>
      </c>
      <c r="AU25" s="9">
        <f t="shared" si="25"/>
        <v>35773.142406237159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1114.3982880149294</v>
      </c>
      <c r="K3">
        <v>1</v>
      </c>
      <c r="L3" s="2">
        <v>0</v>
      </c>
      <c r="O3">
        <f>$C$3</f>
        <v>1114.3982880149294</v>
      </c>
      <c r="P3">
        <f>O3*B5</f>
        <v>891.5186304119436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1114.3982880149294</v>
      </c>
      <c r="AF3">
        <f t="shared" ref="AF3:AG23" si="4">-$Z3*P3</f>
        <v>-891.5186304119436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-402.07731309701421</v>
      </c>
      <c r="AJ3">
        <f t="shared" ref="AJ3:AJ23" si="7">AB3-AC3</f>
        <v>0</v>
      </c>
      <c r="AL3">
        <f t="shared" ref="AL3:AL23" si="8">SUM(AI3:AK3)</f>
        <v>-402.07731309701421</v>
      </c>
      <c r="AN3">
        <f t="shared" ref="AN3:AU23" si="9">AE3*$K3</f>
        <v>1114.3982880149294</v>
      </c>
      <c r="AO3">
        <f t="shared" si="9"/>
        <v>-891.5186304119436</v>
      </c>
      <c r="AP3">
        <f t="shared" si="9"/>
        <v>-624.95697070000006</v>
      </c>
      <c r="AQ3">
        <f t="shared" si="9"/>
        <v>0</v>
      </c>
      <c r="AR3">
        <f t="shared" si="9"/>
        <v>-402.07731309701421</v>
      </c>
      <c r="AS3">
        <f t="shared" si="9"/>
        <v>0</v>
      </c>
      <c r="AT3">
        <f t="shared" si="9"/>
        <v>0</v>
      </c>
      <c r="AU3">
        <f t="shared" si="9"/>
        <v>-402.07731309701421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616.40917334880714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500000</v>
      </c>
      <c r="S4">
        <f t="shared" si="1"/>
        <v>109.68695313581009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108.46911962597733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-108.46911962597733</v>
      </c>
      <c r="AK4">
        <f>G4*MAX(0, SUM(AB4, AE4:AF4))</f>
        <v>0</v>
      </c>
      <c r="AL4">
        <f t="shared" si="8"/>
        <v>-659.87461962597729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-507.94005372282999</v>
      </c>
      <c r="AR4">
        <f t="shared" si="9"/>
        <v>-507.94005372282999</v>
      </c>
      <c r="AS4">
        <f t="shared" si="9"/>
        <v>-99.918862706460132</v>
      </c>
      <c r="AT4">
        <f t="shared" si="9"/>
        <v>0</v>
      </c>
      <c r="AU4">
        <f t="shared" si="9"/>
        <v>-607.85891642929016</v>
      </c>
      <c r="AW4">
        <v>1</v>
      </c>
      <c r="AX4">
        <f>(R4*SUMPRODUCT(K5:$K$23, X5:$X$23)-$AZ$3*SUMPRODUCT(K4:$K$22, W5:$W$23))/Z4</f>
        <v>109.68695313581009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1114.3982880149294</v>
      </c>
      <c r="P5">
        <f t="shared" ref="P5:P23" si="22">O5*$C$5</f>
        <v>55.719914400746475</v>
      </c>
      <c r="Q5" s="4">
        <f t="shared" ref="Q5:Q23" si="23">$C$8</f>
        <v>12.5</v>
      </c>
      <c r="R5">
        <f t="shared" si="0"/>
        <v>500000</v>
      </c>
      <c r="S5">
        <f t="shared" si="1"/>
        <v>207.07001765528125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108.46911962597733</v>
      </c>
      <c r="AC5">
        <f t="shared" si="2"/>
        <v>202.4950905425485</v>
      </c>
      <c r="AE5">
        <f t="shared" si="3"/>
        <v>1089.7771912479905</v>
      </c>
      <c r="AF5">
        <f t="shared" si="4"/>
        <v>-54.488859562399519</v>
      </c>
      <c r="AG5">
        <f t="shared" si="4"/>
        <v>-12.223829699940623</v>
      </c>
      <c r="AH5">
        <f t="shared" si="5"/>
        <v>-550.92055737503404</v>
      </c>
      <c r="AI5">
        <f t="shared" si="6"/>
        <v>472.14394461061624</v>
      </c>
      <c r="AJ5">
        <f t="shared" si="7"/>
        <v>-94.025970916571168</v>
      </c>
      <c r="AK5">
        <f>G5*SUM(AB5, AE5:AF5)</f>
        <v>80.063021591809786</v>
      </c>
      <c r="AL5">
        <f t="shared" si="8"/>
        <v>458.18099528585486</v>
      </c>
      <c r="AN5">
        <f t="shared" si="9"/>
        <v>924.74171231863056</v>
      </c>
      <c r="AO5">
        <f t="shared" si="9"/>
        <v>-46.237085615931527</v>
      </c>
      <c r="AP5">
        <f t="shared" si="9"/>
        <v>-10.372657180381475</v>
      </c>
      <c r="AQ5">
        <f t="shared" si="9"/>
        <v>-467.48933972007717</v>
      </c>
      <c r="AR5">
        <f t="shared" si="9"/>
        <v>400.64262980224038</v>
      </c>
      <c r="AS5">
        <f t="shared" si="9"/>
        <v>-79.78671057359783</v>
      </c>
      <c r="AT5">
        <f t="shared" si="9"/>
        <v>67.938305439690211</v>
      </c>
      <c r="AU5">
        <f t="shared" si="9"/>
        <v>388.79422466833273</v>
      </c>
      <c r="AW5">
        <v>2</v>
      </c>
      <c r="AX5">
        <f>(R5*SUMPRODUCT(K6:$K$23, X6:$X$23)-$AZ$3*SUMPRODUCT(K5:$K$22, W6:$W$23))/Z5</f>
        <v>207.07001765528125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1114.3982880149294</v>
      </c>
      <c r="P6">
        <f t="shared" si="22"/>
        <v>55.719914400746475</v>
      </c>
      <c r="Q6" s="4">
        <f t="shared" si="23"/>
        <v>12.5</v>
      </c>
      <c r="R6">
        <f t="shared" si="0"/>
        <v>500000</v>
      </c>
      <c r="S6">
        <f t="shared" si="1"/>
        <v>292.3405889178058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202.4950905425485</v>
      </c>
      <c r="AC6">
        <f t="shared" si="2"/>
        <v>282.70030194214633</v>
      </c>
      <c r="AE6">
        <f t="shared" si="3"/>
        <v>1077.6496471867204</v>
      </c>
      <c r="AF6">
        <f t="shared" si="4"/>
        <v>-53.882482359336024</v>
      </c>
      <c r="AG6">
        <f t="shared" si="4"/>
        <v>-12.087797275630363</v>
      </c>
      <c r="AH6">
        <f t="shared" si="5"/>
        <v>-551.76509243417581</v>
      </c>
      <c r="AI6">
        <f t="shared" si="6"/>
        <v>459.9142751175782</v>
      </c>
      <c r="AJ6">
        <f t="shared" si="7"/>
        <v>-80.205211399597829</v>
      </c>
      <c r="AK6">
        <f>G6*SUM(AB6, AE6:AF6)</f>
        <v>85.838357875895298</v>
      </c>
      <c r="AL6">
        <f t="shared" si="8"/>
        <v>465.5474215938757</v>
      </c>
      <c r="AN6">
        <f t="shared" si="9"/>
        <v>842.36767281514062</v>
      </c>
      <c r="AO6">
        <f t="shared" si="9"/>
        <v>-42.118383640757031</v>
      </c>
      <c r="AP6">
        <f t="shared" si="9"/>
        <v>-9.4486827765551933</v>
      </c>
      <c r="AQ6">
        <f t="shared" si="9"/>
        <v>-431.29887163956482</v>
      </c>
      <c r="AR6">
        <f t="shared" si="9"/>
        <v>359.50173475826358</v>
      </c>
      <c r="AS6">
        <f t="shared" si="9"/>
        <v>-62.694102346436665</v>
      </c>
      <c r="AT6">
        <f t="shared" si="9"/>
        <v>67.097370607372056</v>
      </c>
      <c r="AU6">
        <f t="shared" si="9"/>
        <v>363.905003019199</v>
      </c>
      <c r="AW6">
        <v>3</v>
      </c>
      <c r="AX6">
        <f>(R6*SUMPRODUCT(K7:$K$23, X7:$X$23)-$AZ$3*SUMPRODUCT(K6:$K$22, W7:$W$23))/Z6</f>
        <v>292.3405889178058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1114.3982880149294</v>
      </c>
      <c r="P7">
        <f t="shared" si="22"/>
        <v>55.719914400746475</v>
      </c>
      <c r="Q7" s="4">
        <f t="shared" si="23"/>
        <v>12.5</v>
      </c>
      <c r="R7">
        <f t="shared" si="0"/>
        <v>500000</v>
      </c>
      <c r="S7">
        <f t="shared" si="1"/>
        <v>366.50449952870372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282.70030194214633</v>
      </c>
      <c r="AC7">
        <f t="shared" si="2"/>
        <v>350.46904655253502</v>
      </c>
      <c r="AE7">
        <f t="shared" si="3"/>
        <v>1065.6406837640525</v>
      </c>
      <c r="AF7">
        <f t="shared" si="4"/>
        <v>-53.282034188202623</v>
      </c>
      <c r="AG7">
        <f t="shared" si="4"/>
        <v>-11.953094948466218</v>
      </c>
      <c r="AH7">
        <f t="shared" si="5"/>
        <v>-552.97417631367887</v>
      </c>
      <c r="AI7">
        <f t="shared" si="6"/>
        <v>447.43137831370484</v>
      </c>
      <c r="AJ7">
        <f t="shared" si="7"/>
        <v>-67.768744610388694</v>
      </c>
      <c r="AK7">
        <f>G7*SUM(AB7, AE7:AF7)</f>
        <v>90.654126606259737</v>
      </c>
      <c r="AL7">
        <f t="shared" si="8"/>
        <v>470.3167603095759</v>
      </c>
      <c r="AN7">
        <f t="shared" si="9"/>
        <v>767.31954415696259</v>
      </c>
      <c r="AO7">
        <f t="shared" si="9"/>
        <v>-38.365977207848132</v>
      </c>
      <c r="AP7">
        <f t="shared" si="9"/>
        <v>-8.6068817631147834</v>
      </c>
      <c r="AQ7">
        <f t="shared" si="9"/>
        <v>-398.17163455213159</v>
      </c>
      <c r="AR7">
        <f t="shared" si="9"/>
        <v>322.17505063386812</v>
      </c>
      <c r="AS7">
        <f t="shared" si="9"/>
        <v>-48.797200608799812</v>
      </c>
      <c r="AT7">
        <f t="shared" si="9"/>
        <v>65.275926645143457</v>
      </c>
      <c r="AU7">
        <f t="shared" si="9"/>
        <v>338.65377667021181</v>
      </c>
      <c r="AW7">
        <v>4</v>
      </c>
      <c r="AX7">
        <f>(R7*SUMPRODUCT(K8:$K$23, X8:$X$23)-$AZ$3*SUMPRODUCT(K7:$K$22, W8:$W$23))/Z7</f>
        <v>366.50449952870372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1114.3982880149294</v>
      </c>
      <c r="P8">
        <f t="shared" si="22"/>
        <v>55.719914400746475</v>
      </c>
      <c r="Q8" s="4">
        <f t="shared" si="23"/>
        <v>12.5</v>
      </c>
      <c r="R8">
        <f t="shared" si="0"/>
        <v>500000</v>
      </c>
      <c r="S8">
        <f t="shared" si="1"/>
        <v>429.55338339979227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350.46904655253502</v>
      </c>
      <c r="AC8">
        <f t="shared" si="2"/>
        <v>406.17422153037887</v>
      </c>
      <c r="AE8">
        <f t="shared" si="3"/>
        <v>1053.7452959321047</v>
      </c>
      <c r="AF8">
        <f t="shared" si="4"/>
        <v>-52.687264796605234</v>
      </c>
      <c r="AG8">
        <f t="shared" si="4"/>
        <v>-11.819666577749487</v>
      </c>
      <c r="AH8">
        <f t="shared" si="5"/>
        <v>-555.89684928274312</v>
      </c>
      <c r="AI8">
        <f t="shared" si="6"/>
        <v>433.34151527500694</v>
      </c>
      <c r="AJ8">
        <f t="shared" si="7"/>
        <v>-55.705174977843853</v>
      </c>
      <c r="AK8">
        <f t="shared" ref="AK8:AK23" si="24">G8*SUM(AB8:AB8, AE8:AF8)</f>
        <v>94.606895438162425</v>
      </c>
      <c r="AL8">
        <f t="shared" si="8"/>
        <v>472.24323573532553</v>
      </c>
      <c r="AN8">
        <f t="shared" si="9"/>
        <v>698.9441646175701</v>
      </c>
      <c r="AO8">
        <f t="shared" si="9"/>
        <v>-34.947208230878509</v>
      </c>
      <c r="AP8">
        <f t="shared" si="9"/>
        <v>-7.8399277454763832</v>
      </c>
      <c r="AQ8">
        <f t="shared" si="9"/>
        <v>-368.72369483915662</v>
      </c>
      <c r="AR8">
        <f t="shared" si="9"/>
        <v>287.43333380205866</v>
      </c>
      <c r="AS8">
        <f t="shared" si="9"/>
        <v>-36.948973475914151</v>
      </c>
      <c r="AT8">
        <f t="shared" si="9"/>
        <v>62.752296740358432</v>
      </c>
      <c r="AU8">
        <f t="shared" si="9"/>
        <v>313.23665706650297</v>
      </c>
      <c r="AW8">
        <v>5</v>
      </c>
      <c r="AX8">
        <f>(R8*SUMPRODUCT(K9:$K$23, X9:$X$23)-$AZ$3*SUMPRODUCT(K8:$K$22, W9:$W$23))/Z8</f>
        <v>429.55338339979227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1114.3982880149294</v>
      </c>
      <c r="P9">
        <f t="shared" si="22"/>
        <v>55.719914400746475</v>
      </c>
      <c r="Q9" s="4">
        <f t="shared" si="23"/>
        <v>12.5</v>
      </c>
      <c r="R9">
        <f t="shared" si="0"/>
        <v>500000</v>
      </c>
      <c r="S9">
        <f t="shared" si="1"/>
        <v>479.58549634731366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406.17422153037887</v>
      </c>
      <c r="AC9">
        <f t="shared" si="2"/>
        <v>448.40781672344701</v>
      </c>
      <c r="AE9">
        <f t="shared" si="3"/>
        <v>1041.9516584530688</v>
      </c>
      <c r="AF9">
        <f t="shared" si="4"/>
        <v>-52.097582922653437</v>
      </c>
      <c r="AG9">
        <f t="shared" si="4"/>
        <v>-11.687379521969325</v>
      </c>
      <c r="AH9">
        <f t="shared" si="5"/>
        <v>-563.61560010669007</v>
      </c>
      <c r="AI9">
        <f t="shared" si="6"/>
        <v>414.55109590175596</v>
      </c>
      <c r="AJ9">
        <f t="shared" si="7"/>
        <v>-42.23359519306814</v>
      </c>
      <c r="AK9">
        <f t="shared" si="24"/>
        <v>97.721980794255614</v>
      </c>
      <c r="AL9">
        <f t="shared" si="8"/>
        <v>470.03948150294343</v>
      </c>
      <c r="AN9">
        <f t="shared" si="9"/>
        <v>636.64271172021336</v>
      </c>
      <c r="AO9">
        <f t="shared" si="9"/>
        <v>-31.832135586010669</v>
      </c>
      <c r="AP9">
        <f t="shared" si="9"/>
        <v>-7.1411038423957578</v>
      </c>
      <c r="AQ9">
        <f t="shared" si="9"/>
        <v>-344.37467526320989</v>
      </c>
      <c r="AR9">
        <f t="shared" si="9"/>
        <v>253.29479702859706</v>
      </c>
      <c r="AS9">
        <f t="shared" si="9"/>
        <v>-25.805142063238758</v>
      </c>
      <c r="AT9">
        <f t="shared" si="9"/>
        <v>59.709091437016724</v>
      </c>
      <c r="AU9">
        <f t="shared" si="9"/>
        <v>287.19874640237504</v>
      </c>
      <c r="AW9">
        <v>6</v>
      </c>
      <c r="AX9">
        <f>(R9*SUMPRODUCT(K10:$K$23, X10:$X$23)-$AZ$3*SUMPRODUCT(K9:$K$22, W10:$W$23))/Z9</f>
        <v>479.58549634731366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1114.3982880149294</v>
      </c>
      <c r="P10">
        <f t="shared" si="22"/>
        <v>55.719914400746475</v>
      </c>
      <c r="Q10" s="4">
        <f t="shared" si="23"/>
        <v>12.5</v>
      </c>
      <c r="R10">
        <f t="shared" si="0"/>
        <v>500000</v>
      </c>
      <c r="S10">
        <f t="shared" si="1"/>
        <v>516.6374035826716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448.40781672344701</v>
      </c>
      <c r="AC10">
        <f t="shared" si="2"/>
        <v>477.62765136774038</v>
      </c>
      <c r="AE10">
        <f t="shared" si="3"/>
        <v>1030.2533910664267</v>
      </c>
      <c r="AF10">
        <f t="shared" si="4"/>
        <v>-51.512669553321338</v>
      </c>
      <c r="AG10">
        <f t="shared" si="4"/>
        <v>-11.556162214920601</v>
      </c>
      <c r="AH10">
        <f t="shared" si="5"/>
        <v>-573.74047316118731</v>
      </c>
      <c r="AI10">
        <f t="shared" si="6"/>
        <v>393.4440861369975</v>
      </c>
      <c r="AJ10">
        <f t="shared" si="7"/>
        <v>-29.219834644293371</v>
      </c>
      <c r="AK10">
        <f t="shared" si="24"/>
        <v>99.900397676558683</v>
      </c>
      <c r="AL10">
        <f t="shared" si="8"/>
        <v>464.1246491692628</v>
      </c>
      <c r="AN10">
        <f t="shared" si="9"/>
        <v>579.8739791422513</v>
      </c>
      <c r="AO10">
        <f t="shared" si="9"/>
        <v>-28.993698957112567</v>
      </c>
      <c r="AP10">
        <f t="shared" si="9"/>
        <v>-6.5043394423996403</v>
      </c>
      <c r="AQ10">
        <f t="shared" si="9"/>
        <v>-322.92751865883906</v>
      </c>
      <c r="AR10">
        <f t="shared" si="9"/>
        <v>221.44842208390006</v>
      </c>
      <c r="AS10">
        <f t="shared" si="9"/>
        <v>-16.446266454436291</v>
      </c>
      <c r="AT10">
        <f t="shared" si="9"/>
        <v>56.22853719378277</v>
      </c>
      <c r="AU10">
        <f t="shared" si="9"/>
        <v>261.2306928232465</v>
      </c>
      <c r="AW10">
        <v>7</v>
      </c>
      <c r="AX10">
        <f>(R10*SUMPRODUCT(K11:$K$23, X11:$X$23)-$AZ$3*SUMPRODUCT(K10:$K$22, W11:$W$23))/Z10</f>
        <v>516.6374035826716</v>
      </c>
    </row>
    <row r="11" spans="1:52" x14ac:dyDescent="0.25">
      <c r="A11" t="s">
        <v>33</v>
      </c>
      <c r="C11" s="7">
        <f>AU25</f>
        <v>2345.8024789513515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1114.3982880149294</v>
      </c>
      <c r="P11">
        <f t="shared" si="22"/>
        <v>55.719914400746475</v>
      </c>
      <c r="Q11" s="4">
        <f t="shared" si="23"/>
        <v>12.5</v>
      </c>
      <c r="R11">
        <f t="shared" si="0"/>
        <v>500000</v>
      </c>
      <c r="S11">
        <f t="shared" si="1"/>
        <v>542.67045580609408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477.62765136774038</v>
      </c>
      <c r="AC11">
        <f t="shared" si="2"/>
        <v>496.04520385316351</v>
      </c>
      <c r="AE11">
        <f t="shared" si="3"/>
        <v>1018.6512275315474</v>
      </c>
      <c r="AF11">
        <f t="shared" si="4"/>
        <v>-50.932561376577375</v>
      </c>
      <c r="AG11">
        <f t="shared" si="4"/>
        <v>-11.426022887046788</v>
      </c>
      <c r="AH11">
        <f t="shared" si="5"/>
        <v>-583.10822898428125</v>
      </c>
      <c r="AI11">
        <f t="shared" si="6"/>
        <v>373.18441428364201</v>
      </c>
      <c r="AJ11">
        <f t="shared" si="7"/>
        <v>-18.41755248542313</v>
      </c>
      <c r="AK11">
        <f t="shared" si="24"/>
        <v>101.17424222658974</v>
      </c>
      <c r="AL11">
        <f t="shared" si="8"/>
        <v>455.94110402480862</v>
      </c>
      <c r="AN11">
        <f t="shared" si="9"/>
        <v>528.14898324740886</v>
      </c>
      <c r="AO11">
        <f t="shared" si="9"/>
        <v>-26.407449162370444</v>
      </c>
      <c r="AP11">
        <f t="shared" si="9"/>
        <v>-5.9241497062531074</v>
      </c>
      <c r="AQ11">
        <f t="shared" si="9"/>
        <v>-302.3292074241453</v>
      </c>
      <c r="AR11">
        <f t="shared" si="9"/>
        <v>193.48817695464004</v>
      </c>
      <c r="AS11">
        <f t="shared" si="9"/>
        <v>-9.5491090141358157</v>
      </c>
      <c r="AT11">
        <f t="shared" si="9"/>
        <v>52.456691474556301</v>
      </c>
      <c r="AU11">
        <f t="shared" si="9"/>
        <v>236.39575941506052</v>
      </c>
      <c r="AW11">
        <v>8</v>
      </c>
      <c r="AX11">
        <f>(R11*SUMPRODUCT(K12:$K$23, X12:$X$23)-$AZ$3*SUMPRODUCT(K11:$K$22, W12:$W$23))/Z11</f>
        <v>542.67045580609408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1114.3982880149294</v>
      </c>
      <c r="P12">
        <f t="shared" si="22"/>
        <v>55.719914400746475</v>
      </c>
      <c r="Q12" s="4">
        <f t="shared" si="23"/>
        <v>12.5</v>
      </c>
      <c r="R12">
        <f t="shared" si="0"/>
        <v>500000</v>
      </c>
      <c r="S12">
        <f t="shared" si="1"/>
        <v>556.88152343038701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496.04520385316351</v>
      </c>
      <c r="AC12">
        <f t="shared" si="2"/>
        <v>503.2805536888132</v>
      </c>
      <c r="AE12">
        <f t="shared" si="3"/>
        <v>1007.1352052895483</v>
      </c>
      <c r="AF12">
        <f t="shared" si="4"/>
        <v>-50.356760264477415</v>
      </c>
      <c r="AG12">
        <f t="shared" si="4"/>
        <v>-11.296849790162902</v>
      </c>
      <c r="AH12">
        <f t="shared" si="5"/>
        <v>-596.51472053672785</v>
      </c>
      <c r="AI12">
        <f t="shared" si="6"/>
        <v>348.96687469818005</v>
      </c>
      <c r="AJ12">
        <f t="shared" si="7"/>
        <v>-7.2353498356496857</v>
      </c>
      <c r="AK12">
        <f t="shared" si="24"/>
        <v>101.69765542147643</v>
      </c>
      <c r="AL12">
        <f t="shared" si="8"/>
        <v>443.4291802840068</v>
      </c>
      <c r="AN12">
        <f t="shared" si="9"/>
        <v>481.01661685352673</v>
      </c>
      <c r="AO12">
        <f t="shared" si="9"/>
        <v>-24.050830842676337</v>
      </c>
      <c r="AP12">
        <f t="shared" si="9"/>
        <v>-5.3954746479191762</v>
      </c>
      <c r="AQ12">
        <f t="shared" si="9"/>
        <v>-284.90066802243427</v>
      </c>
      <c r="AR12">
        <f t="shared" si="9"/>
        <v>166.66964334049692</v>
      </c>
      <c r="AS12">
        <f t="shared" si="9"/>
        <v>-3.4556666090282788</v>
      </c>
      <c r="AT12">
        <f t="shared" si="9"/>
        <v>48.571693150881828</v>
      </c>
      <c r="AU12">
        <f t="shared" si="9"/>
        <v>211.78566988235048</v>
      </c>
      <c r="AW12">
        <v>9</v>
      </c>
      <c r="AX12">
        <f>(R12*SUMPRODUCT(K13:$K$23, X13:$X$23)-$AZ$3*SUMPRODUCT(K12:$K$22, W13:$W$23))/Z12</f>
        <v>556.88152343038701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1114.3982880149294</v>
      </c>
      <c r="P13">
        <f t="shared" si="22"/>
        <v>55.719914400746475</v>
      </c>
      <c r="Q13" s="4">
        <f t="shared" si="23"/>
        <v>12.5</v>
      </c>
      <c r="R13">
        <f t="shared" si="0"/>
        <v>500000</v>
      </c>
      <c r="S13">
        <f t="shared" si="1"/>
        <v>560.50383574853242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503.2805536888132</v>
      </c>
      <c r="AC13">
        <f t="shared" si="2"/>
        <v>500.80443181082143</v>
      </c>
      <c r="AE13">
        <f t="shared" si="3"/>
        <v>995.70344722967423</v>
      </c>
      <c r="AF13">
        <f t="shared" si="4"/>
        <v>-49.785172361483717</v>
      </c>
      <c r="AG13">
        <f t="shared" si="4"/>
        <v>-11.168621869063914</v>
      </c>
      <c r="AH13">
        <f t="shared" si="5"/>
        <v>-610.37692789435062</v>
      </c>
      <c r="AI13">
        <f t="shared" si="6"/>
        <v>324.37272510477601</v>
      </c>
      <c r="AJ13">
        <f t="shared" si="7"/>
        <v>2.4761218779917726</v>
      </c>
      <c r="AK13">
        <f t="shared" si="24"/>
        <v>101.44391799899027</v>
      </c>
      <c r="AL13">
        <f t="shared" si="8"/>
        <v>428.29276498175807</v>
      </c>
      <c r="AN13">
        <f t="shared" si="9"/>
        <v>438.07016838263837</v>
      </c>
      <c r="AO13">
        <f t="shared" si="9"/>
        <v>-21.903508419131921</v>
      </c>
      <c r="AP13">
        <f t="shared" si="9"/>
        <v>-4.9137522586624973</v>
      </c>
      <c r="AQ13">
        <f t="shared" si="9"/>
        <v>-268.54172728185665</v>
      </c>
      <c r="AR13">
        <f t="shared" si="9"/>
        <v>142.71118042298735</v>
      </c>
      <c r="AS13">
        <f t="shared" si="9"/>
        <v>1.0893957744605303</v>
      </c>
      <c r="AT13">
        <f t="shared" si="9"/>
        <v>44.631315039488427</v>
      </c>
      <c r="AU13">
        <f t="shared" si="9"/>
        <v>188.43189123693631</v>
      </c>
      <c r="AW13">
        <v>10</v>
      </c>
      <c r="AX13">
        <f>(R13*SUMPRODUCT(K14:$K$23, X14:$X$23)-$AZ$3*SUMPRODUCT(K13:$K$22, W14:$W$23))/Z13</f>
        <v>560.50383574853242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1114.3982880149294</v>
      </c>
      <c r="P14">
        <f t="shared" si="22"/>
        <v>55.719914400746475</v>
      </c>
      <c r="Q14" s="4">
        <f t="shared" si="23"/>
        <v>12.5</v>
      </c>
      <c r="R14">
        <f t="shared" si="0"/>
        <v>500000</v>
      </c>
      <c r="S14">
        <f t="shared" si="1"/>
        <v>553.5115525374149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500.80443181082143</v>
      </c>
      <c r="AC14">
        <f t="shared" si="2"/>
        <v>488.91698689741207</v>
      </c>
      <c r="AE14">
        <f t="shared" si="3"/>
        <v>984.34847598427382</v>
      </c>
      <c r="AF14">
        <f t="shared" si="4"/>
        <v>-49.217423799213698</v>
      </c>
      <c r="AG14">
        <f t="shared" si="4"/>
        <v>-11.041255251496388</v>
      </c>
      <c r="AH14">
        <f t="shared" si="5"/>
        <v>-627.21595507551183</v>
      </c>
      <c r="AI14">
        <f t="shared" si="6"/>
        <v>296.87384185805183</v>
      </c>
      <c r="AJ14">
        <f t="shared" si="7"/>
        <v>11.887444913409354</v>
      </c>
      <c r="AK14">
        <f t="shared" si="24"/>
        <v>100.51548387971171</v>
      </c>
      <c r="AL14">
        <f t="shared" si="8"/>
        <v>409.27677065117291</v>
      </c>
      <c r="AN14">
        <f t="shared" si="9"/>
        <v>398.93662489690047</v>
      </c>
      <c r="AO14">
        <f t="shared" si="9"/>
        <v>-19.946831244845026</v>
      </c>
      <c r="AP14">
        <f t="shared" si="9"/>
        <v>-4.4747985211768828</v>
      </c>
      <c r="AQ14">
        <f t="shared" si="9"/>
        <v>-254.19800233764795</v>
      </c>
      <c r="AR14">
        <f t="shared" si="9"/>
        <v>120.31699279323057</v>
      </c>
      <c r="AS14">
        <f t="shared" si="9"/>
        <v>4.817742159514574</v>
      </c>
      <c r="AT14">
        <f t="shared" si="9"/>
        <v>40.736902496602873</v>
      </c>
      <c r="AU14">
        <f t="shared" si="9"/>
        <v>165.87163744934801</v>
      </c>
      <c r="AW14">
        <v>11</v>
      </c>
      <c r="AX14">
        <f>(R14*SUMPRODUCT(K15:$K$23, X15:$X$23)-$AZ$3*SUMPRODUCT(K14:$K$22, W15:$W$23))/Z14</f>
        <v>553.5115525374149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1114.3982880149294</v>
      </c>
      <c r="P15">
        <f t="shared" si="22"/>
        <v>55.719914400746475</v>
      </c>
      <c r="Q15" s="4">
        <f t="shared" si="23"/>
        <v>12.5</v>
      </c>
      <c r="R15">
        <f t="shared" si="0"/>
        <v>500000</v>
      </c>
      <c r="S15">
        <f t="shared" si="1"/>
        <v>533.72640479522977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488.91698689741207</v>
      </c>
      <c r="AC15">
        <f t="shared" si="2"/>
        <v>466.02997496547914</v>
      </c>
      <c r="AE15">
        <f t="shared" si="3"/>
        <v>973.05098941923677</v>
      </c>
      <c r="AF15">
        <f t="shared" si="4"/>
        <v>-48.652549470961844</v>
      </c>
      <c r="AG15">
        <f t="shared" si="4"/>
        <v>-10.914533428983079</v>
      </c>
      <c r="AH15">
        <f t="shared" si="5"/>
        <v>-652.37079993382383</v>
      </c>
      <c r="AI15">
        <f t="shared" si="6"/>
        <v>261.11310658546802</v>
      </c>
      <c r="AJ15">
        <f t="shared" si="7"/>
        <v>22.887011931932932</v>
      </c>
      <c r="AK15">
        <f t="shared" si="24"/>
        <v>98.932079879198099</v>
      </c>
      <c r="AL15">
        <f t="shared" si="8"/>
        <v>382.93219839659906</v>
      </c>
      <c r="AN15">
        <f t="shared" si="9"/>
        <v>363.27206392724497</v>
      </c>
      <c r="AO15">
        <f t="shared" si="9"/>
        <v>-18.163603196362249</v>
      </c>
      <c r="AP15">
        <f t="shared" si="9"/>
        <v>-4.0747557205774605</v>
      </c>
      <c r="AQ15">
        <f t="shared" si="9"/>
        <v>-243.55156051922191</v>
      </c>
      <c r="AR15">
        <f t="shared" si="9"/>
        <v>97.482144491083361</v>
      </c>
      <c r="AS15">
        <f t="shared" si="9"/>
        <v>8.5444772699969977</v>
      </c>
      <c r="AT15">
        <f t="shared" si="9"/>
        <v>36.934612098572167</v>
      </c>
      <c r="AU15">
        <f t="shared" si="9"/>
        <v>142.96123385965254</v>
      </c>
      <c r="AW15">
        <v>12</v>
      </c>
      <c r="AX15">
        <f>(R15*SUMPRODUCT(K16:$K$23, X16:$X$23)-$AZ$3*SUMPRODUCT(K15:$K$22, W16:$W$23))/Z15</f>
        <v>533.72640479522977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1114.3982880149294</v>
      </c>
      <c r="P16">
        <f t="shared" si="22"/>
        <v>55.719914400746475</v>
      </c>
      <c r="Q16" s="4">
        <f t="shared" si="23"/>
        <v>12.5</v>
      </c>
      <c r="R16">
        <f t="shared" si="0"/>
        <v>500000</v>
      </c>
      <c r="S16">
        <f t="shared" si="1"/>
        <v>501.11270129541128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466.02997496547914</v>
      </c>
      <c r="AC16">
        <f t="shared" si="2"/>
        <v>432.49406233661443</v>
      </c>
      <c r="AE16">
        <f t="shared" si="3"/>
        <v>961.80089109419407</v>
      </c>
      <c r="AF16">
        <f t="shared" si="4"/>
        <v>-48.090044554709706</v>
      </c>
      <c r="AG16">
        <f t="shared" si="4"/>
        <v>-10.788343151615074</v>
      </c>
      <c r="AH16">
        <f t="shared" si="5"/>
        <v>-681.79772312694877</v>
      </c>
      <c r="AI16">
        <f t="shared" si="6"/>
        <v>221.12478026092049</v>
      </c>
      <c r="AJ16">
        <f t="shared" si="7"/>
        <v>33.535912628864708</v>
      </c>
      <c r="AK16">
        <f t="shared" si="24"/>
        <v>96.581857505347443</v>
      </c>
      <c r="AL16">
        <f t="shared" si="8"/>
        <v>351.24255039513264</v>
      </c>
      <c r="AN16">
        <f t="shared" si="9"/>
        <v>330.76758681212397</v>
      </c>
      <c r="AO16">
        <f t="shared" si="9"/>
        <v>-16.538379340606198</v>
      </c>
      <c r="AP16">
        <f t="shared" si="9"/>
        <v>-3.7101589975667291</v>
      </c>
      <c r="AQ16">
        <f t="shared" si="9"/>
        <v>-234.47325705442239</v>
      </c>
      <c r="AR16">
        <f t="shared" si="9"/>
        <v>76.045791419528626</v>
      </c>
      <c r="AS16">
        <f t="shared" si="9"/>
        <v>11.533148902755027</v>
      </c>
      <c r="AT16">
        <f t="shared" si="9"/>
        <v>33.214928612233471</v>
      </c>
      <c r="AU16">
        <f t="shared" si="9"/>
        <v>120.79386893451712</v>
      </c>
      <c r="AW16">
        <v>13</v>
      </c>
      <c r="AX16">
        <f>(R16*SUMPRODUCT(K17:$K$23, X17:$X$23)-$AZ$3*SUMPRODUCT(K16:$K$22, W17:$W$23))/Z16</f>
        <v>501.11270129541128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1114.3982880149294</v>
      </c>
      <c r="P17">
        <f t="shared" si="22"/>
        <v>55.719914400746475</v>
      </c>
      <c r="Q17" s="4">
        <f t="shared" si="23"/>
        <v>12.5</v>
      </c>
      <c r="R17">
        <f t="shared" si="0"/>
        <v>500000</v>
      </c>
      <c r="S17">
        <f t="shared" si="1"/>
        <v>457.3664789567319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432.49406233661443</v>
      </c>
      <c r="AC17">
        <f t="shared" si="2"/>
        <v>390.14016230413165</v>
      </c>
      <c r="AE17">
        <f t="shared" si="3"/>
        <v>950.59771312781663</v>
      </c>
      <c r="AF17">
        <f t="shared" si="4"/>
        <v>-47.529885656390832</v>
      </c>
      <c r="AG17">
        <f t="shared" si="4"/>
        <v>-10.662679171253824</v>
      </c>
      <c r="AH17">
        <f t="shared" si="5"/>
        <v>-711.22195380394987</v>
      </c>
      <c r="AI17">
        <f t="shared" si="6"/>
        <v>181.18319449622209</v>
      </c>
      <c r="AJ17">
        <f t="shared" si="7"/>
        <v>42.353900032482784</v>
      </c>
      <c r="AK17">
        <f t="shared" si="24"/>
        <v>93.489332286562828</v>
      </c>
      <c r="AL17">
        <f t="shared" si="8"/>
        <v>317.02642681526771</v>
      </c>
      <c r="AN17">
        <f t="shared" si="9"/>
        <v>301.14516981298374</v>
      </c>
      <c r="AO17">
        <f t="shared" si="9"/>
        <v>-15.057258490649188</v>
      </c>
      <c r="AP17">
        <f t="shared" si="9"/>
        <v>-3.3778898111622611</v>
      </c>
      <c r="AQ17">
        <f t="shared" si="9"/>
        <v>-225.31198328710261</v>
      </c>
      <c r="AR17">
        <f t="shared" si="9"/>
        <v>57.398038224069701</v>
      </c>
      <c r="AS17">
        <f t="shared" si="9"/>
        <v>13.417529036080463</v>
      </c>
      <c r="AT17">
        <f t="shared" si="9"/>
        <v>29.617008812805636</v>
      </c>
      <c r="AU17">
        <f t="shared" si="9"/>
        <v>100.43257607295581</v>
      </c>
      <c r="AW17">
        <v>14</v>
      </c>
      <c r="AX17">
        <f>(R17*SUMPRODUCT(K18:$K$23, X18:$X$23)-$AZ$3*SUMPRODUCT(K17:$K$22, W18:$W$23))/Z17</f>
        <v>457.3664789567319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1114.3982880149294</v>
      </c>
      <c r="P18">
        <f t="shared" si="22"/>
        <v>55.719914400746475</v>
      </c>
      <c r="Q18" s="4">
        <f t="shared" si="23"/>
        <v>12.5</v>
      </c>
      <c r="R18">
        <f t="shared" si="0"/>
        <v>500000</v>
      </c>
      <c r="S18">
        <f t="shared" si="1"/>
        <v>403.59155099627759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390.14016230413165</v>
      </c>
      <c r="AC18">
        <f t="shared" si="2"/>
        <v>340.22788681193242</v>
      </c>
      <c r="AE18">
        <f t="shared" si="3"/>
        <v>939.43833477735927</v>
      </c>
      <c r="AF18">
        <f t="shared" si="4"/>
        <v>-46.971916738867961</v>
      </c>
      <c r="AG18">
        <f t="shared" si="4"/>
        <v>-10.537506483103707</v>
      </c>
      <c r="AH18">
        <f t="shared" si="5"/>
        <v>-741.83585750314285</v>
      </c>
      <c r="AI18">
        <f t="shared" si="6"/>
        <v>140.09305405224472</v>
      </c>
      <c r="AJ18">
        <f t="shared" si="7"/>
        <v>49.912275492199228</v>
      </c>
      <c r="AK18">
        <f t="shared" si="24"/>
        <v>89.78246062398361</v>
      </c>
      <c r="AL18">
        <f t="shared" si="8"/>
        <v>279.78779016842759</v>
      </c>
      <c r="AN18">
        <f t="shared" si="9"/>
        <v>274.15033538902389</v>
      </c>
      <c r="AO18">
        <f t="shared" si="9"/>
        <v>-13.707516769451194</v>
      </c>
      <c r="AP18">
        <f t="shared" si="9"/>
        <v>-3.0750937337377615</v>
      </c>
      <c r="AQ18">
        <f t="shared" si="9"/>
        <v>-216.48525678515045</v>
      </c>
      <c r="AR18">
        <f t="shared" si="9"/>
        <v>40.882468100684491</v>
      </c>
      <c r="AS18">
        <f t="shared" si="9"/>
        <v>14.565583029415835</v>
      </c>
      <c r="AT18">
        <f t="shared" si="9"/>
        <v>26.200646472394883</v>
      </c>
      <c r="AU18">
        <f t="shared" si="9"/>
        <v>81.648697602495218</v>
      </c>
      <c r="AW18">
        <v>15</v>
      </c>
      <c r="AX18">
        <f>(R18*SUMPRODUCT(K19:$K$23, X19:$X$23)-$AZ$3*SUMPRODUCT(K18:$K$22, W19:$W$23))/Z18</f>
        <v>403.59155099627759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1114.3982880149294</v>
      </c>
      <c r="P19">
        <f t="shared" si="22"/>
        <v>55.719914400746475</v>
      </c>
      <c r="Q19" s="4">
        <f t="shared" si="23"/>
        <v>12.5</v>
      </c>
      <c r="R19">
        <f t="shared" si="0"/>
        <v>500000</v>
      </c>
      <c r="S19">
        <f t="shared" si="1"/>
        <v>339.53891571035501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340.22788681193242</v>
      </c>
      <c r="AC19">
        <f t="shared" si="2"/>
        <v>282.84113282497975</v>
      </c>
      <c r="AE19">
        <f t="shared" si="3"/>
        <v>928.31089343891665</v>
      </c>
      <c r="AF19">
        <f t="shared" si="4"/>
        <v>-46.415544671945838</v>
      </c>
      <c r="AG19">
        <f t="shared" si="4"/>
        <v>-10.412692026525262</v>
      </c>
      <c r="AH19">
        <f t="shared" si="5"/>
        <v>-777.5756698962615</v>
      </c>
      <c r="AI19">
        <f t="shared" si="6"/>
        <v>93.906986844183962</v>
      </c>
      <c r="AJ19">
        <f t="shared" si="7"/>
        <v>57.386753986952669</v>
      </c>
      <c r="AK19">
        <f t="shared" si="24"/>
        <v>85.548626490523233</v>
      </c>
      <c r="AL19">
        <f t="shared" si="8"/>
        <v>236.84236732165988</v>
      </c>
      <c r="AN19">
        <f t="shared" si="9"/>
        <v>249.54870308488461</v>
      </c>
      <c r="AO19">
        <f t="shared" si="9"/>
        <v>-12.477435154244231</v>
      </c>
      <c r="AP19">
        <f t="shared" si="9"/>
        <v>-2.7991417629665882</v>
      </c>
      <c r="AQ19">
        <f t="shared" si="9"/>
        <v>-209.0280328976238</v>
      </c>
      <c r="AR19">
        <f t="shared" si="9"/>
        <v>25.244093270049966</v>
      </c>
      <c r="AS19">
        <f t="shared" si="9"/>
        <v>15.426717636205014</v>
      </c>
      <c r="AT19">
        <f t="shared" si="9"/>
        <v>22.997197320735761</v>
      </c>
      <c r="AU19">
        <f t="shared" si="9"/>
        <v>63.66800822699075</v>
      </c>
      <c r="AW19">
        <v>16</v>
      </c>
      <c r="AX19">
        <f>(R19*SUMPRODUCT(K20:$K$23, X20:$X$23)-$AZ$3*SUMPRODUCT(K19:$K$22, W20:$W$23))/Z19</f>
        <v>339.53891571035501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1114.3982880149294</v>
      </c>
      <c r="P20">
        <f t="shared" si="22"/>
        <v>55.719914400746475</v>
      </c>
      <c r="Q20" s="4">
        <f t="shared" si="23"/>
        <v>12.5</v>
      </c>
      <c r="R20">
        <f t="shared" si="0"/>
        <v>500000</v>
      </c>
      <c r="S20">
        <f t="shared" si="1"/>
        <v>267.08300526830226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282.84113282497975</v>
      </c>
      <c r="AC20">
        <f t="shared" si="2"/>
        <v>219.82571890504778</v>
      </c>
      <c r="AE20">
        <f t="shared" si="3"/>
        <v>917.21824293292127</v>
      </c>
      <c r="AF20">
        <f t="shared" si="4"/>
        <v>-45.860912146646065</v>
      </c>
      <c r="AG20">
        <f t="shared" si="4"/>
        <v>-10.288267812295777</v>
      </c>
      <c r="AH20">
        <f t="shared" si="5"/>
        <v>-811.8917585693307</v>
      </c>
      <c r="AI20">
        <f t="shared" si="6"/>
        <v>49.17730440464868</v>
      </c>
      <c r="AJ20">
        <f t="shared" si="7"/>
        <v>63.015413919931973</v>
      </c>
      <c r="AK20">
        <f t="shared" si="24"/>
        <v>80.793892452787858</v>
      </c>
      <c r="AL20">
        <f t="shared" si="8"/>
        <v>192.98661077736853</v>
      </c>
      <c r="AN20">
        <f t="shared" si="9"/>
        <v>227.1307428340927</v>
      </c>
      <c r="AO20">
        <f t="shared" si="9"/>
        <v>-11.356537141704635</v>
      </c>
      <c r="AP20">
        <f t="shared" si="9"/>
        <v>-2.5476836387495627</v>
      </c>
      <c r="AQ20">
        <f t="shared" si="9"/>
        <v>-201.04874673564032</v>
      </c>
      <c r="AR20">
        <f t="shared" si="9"/>
        <v>12.177775317998142</v>
      </c>
      <c r="AS20">
        <f t="shared" si="9"/>
        <v>15.60450621638879</v>
      </c>
      <c r="AT20">
        <f t="shared" si="9"/>
        <v>20.006990648791035</v>
      </c>
      <c r="AU20">
        <f t="shared" si="9"/>
        <v>47.789272183177971</v>
      </c>
      <c r="AW20">
        <v>17</v>
      </c>
      <c r="AX20">
        <f>(R20*SUMPRODUCT(K21:$K$23, X21:$X$23)-$AZ$3*SUMPRODUCT(K20:$K$22, W21:$W$23))/Z20</f>
        <v>267.08300526830226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1114.3982880149294</v>
      </c>
      <c r="P21">
        <f t="shared" si="22"/>
        <v>55.719914400746475</v>
      </c>
      <c r="Q21" s="4">
        <f t="shared" si="23"/>
        <v>12.5</v>
      </c>
      <c r="R21">
        <f t="shared" si="0"/>
        <v>500000</v>
      </c>
      <c r="S21">
        <f t="shared" si="1"/>
        <v>185.99065627457716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219.82571890504778</v>
      </c>
      <c r="AC21">
        <f t="shared" si="2"/>
        <v>151.23419312233202</v>
      </c>
      <c r="AE21">
        <f t="shared" si="3"/>
        <v>906.14834788280109</v>
      </c>
      <c r="AF21">
        <f t="shared" si="4"/>
        <v>-45.307417394140053</v>
      </c>
      <c r="AG21">
        <f t="shared" si="4"/>
        <v>-10.16409884181666</v>
      </c>
      <c r="AH21">
        <f t="shared" si="5"/>
        <v>-851.45169424633605</v>
      </c>
      <c r="AI21">
        <f t="shared" si="6"/>
        <v>-0.77486259949171199</v>
      </c>
      <c r="AJ21">
        <f t="shared" si="7"/>
        <v>68.591525782715763</v>
      </c>
      <c r="AK21">
        <f t="shared" si="24"/>
        <v>75.646665457559635</v>
      </c>
      <c r="AL21">
        <f t="shared" si="8"/>
        <v>143.46332864078369</v>
      </c>
      <c r="AN21">
        <f t="shared" si="9"/>
        <v>206.70163273511818</v>
      </c>
      <c r="AO21">
        <f t="shared" si="9"/>
        <v>-10.335081636755909</v>
      </c>
      <c r="AP21">
        <f t="shared" si="9"/>
        <v>-2.3185340797601466</v>
      </c>
      <c r="AQ21">
        <f t="shared" si="9"/>
        <v>-194.22477103998784</v>
      </c>
      <c r="AR21">
        <f t="shared" si="9"/>
        <v>-0.17675402138572369</v>
      </c>
      <c r="AS21">
        <f t="shared" si="9"/>
        <v>15.646423021359464</v>
      </c>
      <c r="AT21">
        <f t="shared" si="9"/>
        <v>17.255771968882076</v>
      </c>
      <c r="AU21">
        <f t="shared" si="9"/>
        <v>32.725440968855814</v>
      </c>
      <c r="AW21">
        <v>18</v>
      </c>
      <c r="AX21">
        <f>(R21*SUMPRODUCT(K22:$K$23, X22:$X$23)-$AZ$3*SUMPRODUCT(K21:$K$22, W22:$W$23))/Z21</f>
        <v>185.99065627457716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1114.3982880149294</v>
      </c>
      <c r="P22">
        <f t="shared" si="22"/>
        <v>55.719914400746475</v>
      </c>
      <c r="Q22" s="4">
        <f t="shared" si="23"/>
        <v>12.5</v>
      </c>
      <c r="R22">
        <f t="shared" si="0"/>
        <v>500000</v>
      </c>
      <c r="S22">
        <f t="shared" si="1"/>
        <v>96.829157639484009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151.23419312233202</v>
      </c>
      <c r="AC22">
        <f t="shared" si="2"/>
        <v>77.774071970176834</v>
      </c>
      <c r="AE22">
        <f t="shared" si="3"/>
        <v>895.09497726099221</v>
      </c>
      <c r="AF22">
        <f t="shared" si="4"/>
        <v>-44.754748863049613</v>
      </c>
      <c r="AG22">
        <f t="shared" si="4"/>
        <v>-10.040115222801301</v>
      </c>
      <c r="AH22">
        <f t="shared" si="5"/>
        <v>-893.70522388767222</v>
      </c>
      <c r="AI22">
        <f t="shared" si="6"/>
        <v>-53.405110712530927</v>
      </c>
      <c r="AJ22">
        <f t="shared" si="7"/>
        <v>73.460121152155182</v>
      </c>
      <c r="AK22">
        <f t="shared" si="24"/>
        <v>70.110209506419238</v>
      </c>
      <c r="AL22">
        <f t="shared" si="8"/>
        <v>90.165219946043493</v>
      </c>
      <c r="AN22">
        <f t="shared" si="9"/>
        <v>188.08540266237833</v>
      </c>
      <c r="AO22">
        <f t="shared" si="9"/>
        <v>-9.4042701331189171</v>
      </c>
      <c r="AP22">
        <f t="shared" si="9"/>
        <v>-2.1097192615646154</v>
      </c>
      <c r="AQ22">
        <f t="shared" si="9"/>
        <v>-187.79337519103427</v>
      </c>
      <c r="AR22">
        <f t="shared" si="9"/>
        <v>-11.221961923339482</v>
      </c>
      <c r="AS22">
        <f t="shared" si="9"/>
        <v>15.436100992109019</v>
      </c>
      <c r="AT22">
        <f t="shared" si="9"/>
        <v>14.73218744463313</v>
      </c>
      <c r="AU22">
        <f t="shared" si="9"/>
        <v>18.946326513402667</v>
      </c>
      <c r="AW22">
        <v>19</v>
      </c>
      <c r="AX22">
        <f>(R22*SUMPRODUCT(K23:$K$23, X23:$X$23)-$AZ$3*SUMPRODUCT(K22:$K$22, W23:$W$23))/Z22</f>
        <v>96.829157639484009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1114.3982880149294</v>
      </c>
      <c r="P23">
        <f t="shared" si="22"/>
        <v>55.719914400746475</v>
      </c>
      <c r="Q23" s="4">
        <f t="shared" si="23"/>
        <v>12.5</v>
      </c>
      <c r="R23">
        <f t="shared" si="0"/>
        <v>500000</v>
      </c>
      <c r="S23">
        <f t="shared" si="1"/>
        <v>98.03883867388025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77.774071970176834</v>
      </c>
      <c r="AC23">
        <f t="shared" si="2"/>
        <v>77.774071970176834</v>
      </c>
      <c r="AE23">
        <f t="shared" si="3"/>
        <v>884.05058472613416</v>
      </c>
      <c r="AF23">
        <f t="shared" si="4"/>
        <v>-44.202529236306709</v>
      </c>
      <c r="AG23">
        <f t="shared" si="4"/>
        <v>-9.9162323093308924</v>
      </c>
      <c r="AH23">
        <f t="shared" si="5"/>
        <v>-939.27044969585393</v>
      </c>
      <c r="AI23">
        <f t="shared" si="6"/>
        <v>-109.33862651535742</v>
      </c>
      <c r="AJ23">
        <f t="shared" si="7"/>
        <v>0</v>
      </c>
      <c r="AK23">
        <f t="shared" si="24"/>
        <v>64.233548922200299</v>
      </c>
      <c r="AL23">
        <f t="shared" si="8"/>
        <v>-45.10507759315712</v>
      </c>
      <c r="AN23">
        <f t="shared" si="9"/>
        <v>171.1214508337726</v>
      </c>
      <c r="AO23">
        <f t="shared" si="9"/>
        <v>-8.5560725416886303</v>
      </c>
      <c r="AP23">
        <f t="shared" si="9"/>
        <v>-1.9194377436027625</v>
      </c>
      <c r="AQ23">
        <f t="shared" si="9"/>
        <v>-181.81009645170488</v>
      </c>
      <c r="AR23">
        <f t="shared" si="9"/>
        <v>-21.164155903223683</v>
      </c>
      <c r="AS23">
        <f t="shared" si="9"/>
        <v>0</v>
      </c>
      <c r="AT23">
        <f t="shared" si="9"/>
        <v>12.433381385267795</v>
      </c>
      <c r="AU23">
        <f t="shared" si="9"/>
        <v>-8.7307745179558882</v>
      </c>
      <c r="AW23">
        <v>20</v>
      </c>
      <c r="AX23">
        <f>(R23*SUMPRODUCT(K$23:$K24, X$23:$X24)-$AZ$3*SUMPRODUCT(K$22:$K23, W$23:$W24))/Z23</f>
        <v>98.03883867388025</v>
      </c>
    </row>
    <row r="25" spans="5:50" x14ac:dyDescent="0.25">
      <c r="AN25" s="8">
        <f t="shared" ref="AN25:AU25" si="25">SUM(AN3:AN23)</f>
        <v>9722.3835542577963</v>
      </c>
      <c r="AO25" s="8">
        <f t="shared" si="25"/>
        <v>-1321.9178937240868</v>
      </c>
      <c r="AP25" s="8">
        <f t="shared" si="25"/>
        <v>-721.51115333402299</v>
      </c>
      <c r="AQ25" s="8">
        <f t="shared" si="25"/>
        <v>-5844.6224734237821</v>
      </c>
      <c r="AR25" s="8">
        <f t="shared" si="25"/>
        <v>1834.3320337759037</v>
      </c>
      <c r="AS25" s="8">
        <f t="shared" si="25"/>
        <v>-267.32040981376201</v>
      </c>
      <c r="AT25" s="8">
        <f t="shared" si="25"/>
        <v>778.79085498920904</v>
      </c>
      <c r="AU25" s="9">
        <f t="shared" si="25"/>
        <v>2345.8024789513515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2339.4753368321421</v>
      </c>
      <c r="K3">
        <v>1</v>
      </c>
      <c r="L3" s="2">
        <v>0</v>
      </c>
      <c r="O3">
        <f>$C$3</f>
        <v>2339.4753368321421</v>
      </c>
      <c r="P3">
        <f>O3*B5</f>
        <v>1871.5802694657139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1.8189894035458565E-12</v>
      </c>
      <c r="W3">
        <v>1</v>
      </c>
      <c r="Z3">
        <v>1</v>
      </c>
      <c r="AC3">
        <f t="shared" ref="AC3:AC23" si="2">S3*Z3</f>
        <v>1.8189894035458565E-12</v>
      </c>
      <c r="AE3">
        <f t="shared" ref="AE3:AE23" si="3">$Z3*O3</f>
        <v>2339.4753368321421</v>
      </c>
      <c r="AF3">
        <f t="shared" ref="AF3:AG23" si="4">-$Z3*P3</f>
        <v>-1871.5802694657139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-157.06190333357176</v>
      </c>
      <c r="AJ3">
        <f t="shared" ref="AJ3:AJ23" si="7">AB3-AC3</f>
        <v>-1.8189894035458565E-12</v>
      </c>
      <c r="AL3">
        <f t="shared" ref="AL3:AL23" si="8">SUM(AI3:AK3)</f>
        <v>-157.06190333357358</v>
      </c>
      <c r="AN3">
        <f t="shared" ref="AN3:AU23" si="9">AE3*$K3</f>
        <v>2339.4753368321421</v>
      </c>
      <c r="AO3">
        <f t="shared" si="9"/>
        <v>-1871.5802694657139</v>
      </c>
      <c r="AP3">
        <f t="shared" si="9"/>
        <v>-624.95697070000006</v>
      </c>
      <c r="AQ3">
        <f t="shared" si="9"/>
        <v>0</v>
      </c>
      <c r="AR3">
        <f t="shared" si="9"/>
        <v>-157.06190333357176</v>
      </c>
      <c r="AS3">
        <f t="shared" si="9"/>
        <v>-1.8189894035458565E-12</v>
      </c>
      <c r="AT3">
        <f t="shared" si="9"/>
        <v>0</v>
      </c>
      <c r="AU3">
        <f t="shared" si="9"/>
        <v>-157.06190333357358</v>
      </c>
      <c r="AW3">
        <v>0</v>
      </c>
      <c r="AX3">
        <f>(R3*SUMPRODUCT(K4:$K$23, X4:$X$23)-$AZ$3*SUMPRODUCT(K3:$K$22, W4:$W$23))/Z3</f>
        <v>1.8189894035458565E-12</v>
      </c>
      <c r="AZ3">
        <f>$C$6*SUMPRODUCT(K4:$K$23, X4:$X$23)/SUMPRODUCT(K3:K22, W4:W23)</f>
        <v>1273.502357431611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500000</v>
      </c>
      <c r="S4">
        <f t="shared" si="1"/>
        <v>658.83489511300229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1.8189894035458565E-12</v>
      </c>
      <c r="AC4">
        <f t="shared" si="2"/>
        <v>651.35661306827024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-651.35661306826842</v>
      </c>
      <c r="AK4">
        <f>G4*MAX(0, SUM(AB4, AE4:AF4))</f>
        <v>1.2732925824820997E-13</v>
      </c>
      <c r="AL4">
        <f t="shared" si="8"/>
        <v>-1326.7406130682682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-622.14574436334033</v>
      </c>
      <c r="AR4">
        <f t="shared" si="9"/>
        <v>-622.14574436334033</v>
      </c>
      <c r="AS4">
        <f t="shared" si="9"/>
        <v>-600.01235576108127</v>
      </c>
      <c r="AT4">
        <f t="shared" si="9"/>
        <v>1.1729231985369002E-13</v>
      </c>
      <c r="AU4">
        <f t="shared" si="9"/>
        <v>-1222.1581001244213</v>
      </c>
      <c r="AW4">
        <v>1</v>
      </c>
      <c r="AX4">
        <f>(R4*SUMPRODUCT(K5:$K$23, X5:$X$23)-$AZ$3*SUMPRODUCT(K4:$K$22, W5:$W$23))/Z4</f>
        <v>658.83489511300229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2339.4753368321421</v>
      </c>
      <c r="P5">
        <f t="shared" ref="P5:P23" si="22">O5*$C$5</f>
        <v>116.97376684160712</v>
      </c>
      <c r="Q5" s="4">
        <f t="shared" ref="Q5:Q23" si="23">$C$8</f>
        <v>12.5</v>
      </c>
      <c r="R5">
        <f t="shared" si="0"/>
        <v>500000</v>
      </c>
      <c r="S5">
        <f t="shared" si="1"/>
        <v>1250.5361973733752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651.35661306827024</v>
      </c>
      <c r="AC5">
        <f t="shared" si="2"/>
        <v>1222.2424492585906</v>
      </c>
      <c r="AE5">
        <f t="shared" si="3"/>
        <v>2286.5440214171144</v>
      </c>
      <c r="AF5">
        <f t="shared" si="4"/>
        <v>-114.32720107085574</v>
      </c>
      <c r="AG5">
        <f t="shared" si="4"/>
        <v>-12.217183835079977</v>
      </c>
      <c r="AH5">
        <f t="shared" si="5"/>
        <v>-694.01643680090388</v>
      </c>
      <c r="AI5">
        <f t="shared" si="6"/>
        <v>1465.9831997102749</v>
      </c>
      <c r="AJ5">
        <f t="shared" si="7"/>
        <v>-570.88583619032033</v>
      </c>
      <c r="AK5">
        <f>G5*SUM(AB5, AE5:AF5)</f>
        <v>197.65014033901704</v>
      </c>
      <c r="AL5">
        <f t="shared" si="8"/>
        <v>1092.7475038589716</v>
      </c>
      <c r="AN5">
        <f t="shared" si="9"/>
        <v>1940.2705898402505</v>
      </c>
      <c r="AO5">
        <f t="shared" si="9"/>
        <v>-97.013529492012538</v>
      </c>
      <c r="AP5">
        <f t="shared" si="9"/>
        <v>-10.367017762984572</v>
      </c>
      <c r="AQ5">
        <f t="shared" si="9"/>
        <v>-588.91482891982935</v>
      </c>
      <c r="AR5">
        <f t="shared" si="9"/>
        <v>1243.975213665424</v>
      </c>
      <c r="AS5">
        <f t="shared" si="9"/>
        <v>-484.43108365346194</v>
      </c>
      <c r="AT5">
        <f t="shared" si="9"/>
        <v>167.7180718086141</v>
      </c>
      <c r="AU5">
        <f t="shared" si="9"/>
        <v>927.26220182057625</v>
      </c>
      <c r="AW5">
        <v>2</v>
      </c>
      <c r="AX5">
        <f>(R5*SUMPRODUCT(K6:$K$23, X6:$X$23)-$AZ$3*SUMPRODUCT(K5:$K$22, W6:$W$23))/Z5</f>
        <v>1250.5361973733752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2339.4753368321421</v>
      </c>
      <c r="P6">
        <f t="shared" si="22"/>
        <v>116.97376684160712</v>
      </c>
      <c r="Q6" s="4">
        <f t="shared" si="23"/>
        <v>12.5</v>
      </c>
      <c r="R6">
        <f t="shared" si="0"/>
        <v>500000</v>
      </c>
      <c r="S6">
        <f t="shared" si="1"/>
        <v>1774.2314106260981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1222.2424492585906</v>
      </c>
      <c r="AC6">
        <f t="shared" si="2"/>
        <v>1714.186556582612</v>
      </c>
      <c r="AE6">
        <f t="shared" si="3"/>
        <v>2260.3010790114836</v>
      </c>
      <c r="AF6">
        <f t="shared" si="4"/>
        <v>-113.01505395057418</v>
      </c>
      <c r="AG6">
        <f t="shared" si="4"/>
        <v>-12.076965737925519</v>
      </c>
      <c r="AH6">
        <f t="shared" si="5"/>
        <v>-721.85035214628681</v>
      </c>
      <c r="AI6">
        <f t="shared" si="6"/>
        <v>1413.358707176697</v>
      </c>
      <c r="AJ6">
        <f t="shared" si="7"/>
        <v>-491.94410732402139</v>
      </c>
      <c r="AK6">
        <f>G6*SUM(AB6, AE6:AF6)</f>
        <v>235.86699320236499</v>
      </c>
      <c r="AL6">
        <f t="shared" si="8"/>
        <v>1157.2815930550405</v>
      </c>
      <c r="AN6">
        <f t="shared" si="9"/>
        <v>1766.8122146738426</v>
      </c>
      <c r="AO6">
        <f t="shared" si="9"/>
        <v>-88.340610733692145</v>
      </c>
      <c r="AP6">
        <f t="shared" si="9"/>
        <v>-9.4402160756814375</v>
      </c>
      <c r="AQ6">
        <f t="shared" si="9"/>
        <v>-564.24961753168043</v>
      </c>
      <c r="AR6">
        <f t="shared" si="9"/>
        <v>1104.7817703327887</v>
      </c>
      <c r="AS6">
        <f t="shared" si="9"/>
        <v>-384.5385315380301</v>
      </c>
      <c r="AT6">
        <f t="shared" si="9"/>
        <v>184.37043122174853</v>
      </c>
      <c r="AU6">
        <f t="shared" si="9"/>
        <v>904.61367001650694</v>
      </c>
      <c r="AW6">
        <v>3</v>
      </c>
      <c r="AX6">
        <f>(R6*SUMPRODUCT(K7:$K$23, X7:$X$23)-$AZ$3*SUMPRODUCT(K6:$K$22, W7:$W$23))/Z6</f>
        <v>1774.2314106260981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2339.4753368321421</v>
      </c>
      <c r="P7">
        <f t="shared" si="22"/>
        <v>116.97376684160712</v>
      </c>
      <c r="Q7" s="4">
        <f t="shared" si="23"/>
        <v>12.5</v>
      </c>
      <c r="R7">
        <f t="shared" si="0"/>
        <v>500000</v>
      </c>
      <c r="S7">
        <f t="shared" si="1"/>
        <v>2233.266478382347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1714.186556582612</v>
      </c>
      <c r="AC7">
        <f t="shared" si="2"/>
        <v>2132.7401501582926</v>
      </c>
      <c r="AE7">
        <f t="shared" si="3"/>
        <v>2234.1682147941046</v>
      </c>
      <c r="AF7">
        <f t="shared" si="4"/>
        <v>-111.70841073970524</v>
      </c>
      <c r="AG7">
        <f t="shared" si="4"/>
        <v>-11.937335797154455</v>
      </c>
      <c r="AH7">
        <f t="shared" si="5"/>
        <v>-754.41133567236398</v>
      </c>
      <c r="AI7">
        <f t="shared" si="6"/>
        <v>1356.1111325848808</v>
      </c>
      <c r="AJ7">
        <f t="shared" si="7"/>
        <v>-418.55359357568068</v>
      </c>
      <c r="AK7">
        <f>G7*SUM(AB7, AE7:AF7)</f>
        <v>268.56524524459081</v>
      </c>
      <c r="AL7">
        <f t="shared" si="8"/>
        <v>1206.122784253791</v>
      </c>
      <c r="AN7">
        <f t="shared" si="9"/>
        <v>1608.7232425196723</v>
      </c>
      <c r="AO7">
        <f t="shared" si="9"/>
        <v>-80.436162125983628</v>
      </c>
      <c r="AP7">
        <f t="shared" si="9"/>
        <v>-8.5955343127170281</v>
      </c>
      <c r="AQ7">
        <f t="shared" si="9"/>
        <v>-543.21740058784621</v>
      </c>
      <c r="AR7">
        <f t="shared" si="9"/>
        <v>976.47414549312543</v>
      </c>
      <c r="AS7">
        <f t="shared" si="9"/>
        <v>-301.38146705635734</v>
      </c>
      <c r="AT7">
        <f t="shared" si="9"/>
        <v>193.38165734211984</v>
      </c>
      <c r="AU7">
        <f t="shared" si="9"/>
        <v>868.47433577888796</v>
      </c>
      <c r="AW7">
        <v>4</v>
      </c>
      <c r="AX7">
        <f>(R7*SUMPRODUCT(K8:$K$23, X8:$X$23)-$AZ$3*SUMPRODUCT(K7:$K$22, W8:$W$23))/Z7</f>
        <v>2233.266478382347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2339.4753368321421</v>
      </c>
      <c r="P8">
        <f t="shared" si="22"/>
        <v>116.97376684160712</v>
      </c>
      <c r="Q8" s="4">
        <f t="shared" si="23"/>
        <v>12.5</v>
      </c>
      <c r="R8">
        <f t="shared" si="0"/>
        <v>500000</v>
      </c>
      <c r="S8">
        <f t="shared" si="1"/>
        <v>2634.3459767106806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2132.7401501582926</v>
      </c>
      <c r="AC8">
        <f t="shared" si="2"/>
        <v>2486.4618453375251</v>
      </c>
      <c r="AE8">
        <f t="shared" si="3"/>
        <v>2208.1443419229877</v>
      </c>
      <c r="AF8">
        <f t="shared" si="4"/>
        <v>-110.4072170961494</v>
      </c>
      <c r="AG8">
        <f t="shared" si="4"/>
        <v>-11.798288205684889</v>
      </c>
      <c r="AH8">
        <f t="shared" si="5"/>
        <v>-786.96933992083927</v>
      </c>
      <c r="AI8">
        <f t="shared" si="6"/>
        <v>1298.969496700314</v>
      </c>
      <c r="AJ8">
        <f t="shared" si="7"/>
        <v>-353.72169517923248</v>
      </c>
      <c r="AK8">
        <f t="shared" ref="AK8:AK23" si="24">G8*SUM(AB8:AB8, AE8:AF8)</f>
        <v>296.13340924895925</v>
      </c>
      <c r="AL8">
        <f t="shared" si="8"/>
        <v>1241.3812107700408</v>
      </c>
      <c r="AN8">
        <f t="shared" si="9"/>
        <v>1464.6514754356917</v>
      </c>
      <c r="AO8">
        <f t="shared" si="9"/>
        <v>-73.232573771784601</v>
      </c>
      <c r="AP8">
        <f t="shared" si="9"/>
        <v>-7.8257475745553284</v>
      </c>
      <c r="AQ8">
        <f t="shared" si="9"/>
        <v>-521.99296167112141</v>
      </c>
      <c r="AR8">
        <f t="shared" si="9"/>
        <v>861.60019241823034</v>
      </c>
      <c r="AS8">
        <f t="shared" si="9"/>
        <v>-234.62189174042032</v>
      </c>
      <c r="AT8">
        <f t="shared" si="9"/>
        <v>196.42385986623006</v>
      </c>
      <c r="AU8">
        <f t="shared" si="9"/>
        <v>823.40216054404004</v>
      </c>
      <c r="AW8">
        <v>5</v>
      </c>
      <c r="AX8">
        <f>(R8*SUMPRODUCT(K9:$K$23, X9:$X$23)-$AZ$3*SUMPRODUCT(K8:$K$22, W9:$W$23))/Z8</f>
        <v>2634.3459767106806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2339.4753368321421</v>
      </c>
      <c r="P9">
        <f t="shared" si="22"/>
        <v>116.97376684160712</v>
      </c>
      <c r="Q9" s="4">
        <f t="shared" si="23"/>
        <v>12.5</v>
      </c>
      <c r="R9">
        <f t="shared" si="0"/>
        <v>500000</v>
      </c>
      <c r="S9">
        <f t="shared" si="1"/>
        <v>2982.6955219059755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2486.4618453375251</v>
      </c>
      <c r="AC9">
        <f t="shared" si="2"/>
        <v>2782.2068968800004</v>
      </c>
      <c r="AE9">
        <f t="shared" si="3"/>
        <v>2182.2222112218096</v>
      </c>
      <c r="AF9">
        <f t="shared" si="4"/>
        <v>-109.1111105610905</v>
      </c>
      <c r="AG9">
        <f t="shared" si="4"/>
        <v>-11.659784230599824</v>
      </c>
      <c r="AH9">
        <f t="shared" si="5"/>
        <v>-820.84372112869949</v>
      </c>
      <c r="AI9">
        <f t="shared" si="6"/>
        <v>1240.6075953014201</v>
      </c>
      <c r="AJ9">
        <f t="shared" si="7"/>
        <v>-295.74505154247527</v>
      </c>
      <c r="AK9">
        <f t="shared" si="24"/>
        <v>319.17010621987708</v>
      </c>
      <c r="AL9">
        <f t="shared" si="8"/>
        <v>1264.0326499788221</v>
      </c>
      <c r="AN9">
        <f t="shared" si="9"/>
        <v>1333.359234910138</v>
      </c>
      <c r="AO9">
        <f t="shared" si="9"/>
        <v>-66.667961745506901</v>
      </c>
      <c r="AP9">
        <f t="shared" si="9"/>
        <v>-7.1242428479478281</v>
      </c>
      <c r="AQ9">
        <f t="shared" si="9"/>
        <v>-501.54358724639803</v>
      </c>
      <c r="AR9">
        <f t="shared" si="9"/>
        <v>758.02344307028534</v>
      </c>
      <c r="AS9">
        <f t="shared" si="9"/>
        <v>-180.70313537517762</v>
      </c>
      <c r="AT9">
        <f t="shared" si="9"/>
        <v>195.01607418671182</v>
      </c>
      <c r="AU9">
        <f t="shared" si="9"/>
        <v>772.33638188181965</v>
      </c>
      <c r="AW9">
        <v>6</v>
      </c>
      <c r="AX9">
        <f>(R9*SUMPRODUCT(K10:$K$23, X10:$X$23)-$AZ$3*SUMPRODUCT(K9:$K$22, W10:$W$23))/Z9</f>
        <v>2982.6955219059755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2339.4753368321421</v>
      </c>
      <c r="P10">
        <f t="shared" si="22"/>
        <v>116.97376684160712</v>
      </c>
      <c r="Q10" s="4">
        <f t="shared" si="23"/>
        <v>12.5</v>
      </c>
      <c r="R10">
        <f t="shared" si="0"/>
        <v>500000</v>
      </c>
      <c r="S10">
        <f t="shared" si="1"/>
        <v>3280.5111396442335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2782.2068968800004</v>
      </c>
      <c r="AC10">
        <f t="shared" si="2"/>
        <v>3023.7590851606992</v>
      </c>
      <c r="AE10">
        <f t="shared" si="3"/>
        <v>2156.3742670365518</v>
      </c>
      <c r="AF10">
        <f t="shared" si="4"/>
        <v>-107.81871335182758</v>
      </c>
      <c r="AG10">
        <f t="shared" si="4"/>
        <v>-11.521676639881115</v>
      </c>
      <c r="AH10">
        <f t="shared" si="5"/>
        <v>-860.38993650840689</v>
      </c>
      <c r="AI10">
        <f t="shared" si="6"/>
        <v>1176.643940536436</v>
      </c>
      <c r="AJ10">
        <f t="shared" si="7"/>
        <v>-241.55218828069883</v>
      </c>
      <c r="AK10">
        <f t="shared" si="24"/>
        <v>338.15337153953072</v>
      </c>
      <c r="AL10">
        <f t="shared" si="8"/>
        <v>1273.245123795268</v>
      </c>
      <c r="AN10">
        <f t="shared" si="9"/>
        <v>1213.7065867379595</v>
      </c>
      <c r="AO10">
        <f t="shared" si="9"/>
        <v>-60.685329336897965</v>
      </c>
      <c r="AP10">
        <f t="shared" si="9"/>
        <v>-6.4849293751340955</v>
      </c>
      <c r="AQ10">
        <f t="shared" si="9"/>
        <v>-484.26701666144828</v>
      </c>
      <c r="AR10">
        <f t="shared" si="9"/>
        <v>662.26931136447899</v>
      </c>
      <c r="AS10">
        <f t="shared" si="9"/>
        <v>-135.95667804001042</v>
      </c>
      <c r="AT10">
        <f t="shared" si="9"/>
        <v>190.32826566290129</v>
      </c>
      <c r="AU10">
        <f t="shared" si="9"/>
        <v>716.64089898736984</v>
      </c>
      <c r="AW10">
        <v>7</v>
      </c>
      <c r="AX10">
        <f>(R10*SUMPRODUCT(K11:$K$23, X11:$X$23)-$AZ$3*SUMPRODUCT(K10:$K$22, W11:$W$23))/Z10</f>
        <v>3280.5111396442335</v>
      </c>
    </row>
    <row r="11" spans="1:52" x14ac:dyDescent="0.25">
      <c r="A11" t="s">
        <v>33</v>
      </c>
      <c r="C11" s="7">
        <f>AU25</f>
        <v>5463.8873499376587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2339.4753368321421</v>
      </c>
      <c r="P11">
        <f t="shared" si="22"/>
        <v>116.97376684160712</v>
      </c>
      <c r="Q11" s="4">
        <f t="shared" si="23"/>
        <v>12.5</v>
      </c>
      <c r="R11">
        <f t="shared" si="0"/>
        <v>500000</v>
      </c>
      <c r="S11">
        <f t="shared" si="1"/>
        <v>3534.1968075690697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3023.7590851606992</v>
      </c>
      <c r="AC11">
        <f t="shared" si="2"/>
        <v>3218.6639579198145</v>
      </c>
      <c r="AE11">
        <f t="shared" si="3"/>
        <v>2130.6071385094401</v>
      </c>
      <c r="AF11">
        <f t="shared" si="4"/>
        <v>-106.53035692547201</v>
      </c>
      <c r="AG11">
        <f t="shared" si="4"/>
        <v>-11.38400085355501</v>
      </c>
      <c r="AH11">
        <f t="shared" si="5"/>
        <v>-898.36079709176067</v>
      </c>
      <c r="AI11">
        <f t="shared" si="6"/>
        <v>1114.3319836386522</v>
      </c>
      <c r="AJ11">
        <f t="shared" si="7"/>
        <v>-194.90487275911528</v>
      </c>
      <c r="AK11">
        <f t="shared" si="24"/>
        <v>353.34851067212674</v>
      </c>
      <c r="AL11">
        <f t="shared" si="8"/>
        <v>1272.7756215516638</v>
      </c>
      <c r="AN11">
        <f t="shared" si="9"/>
        <v>1104.6744592162997</v>
      </c>
      <c r="AO11">
        <f t="shared" si="9"/>
        <v>-55.233722960814987</v>
      </c>
      <c r="AP11">
        <f t="shared" si="9"/>
        <v>-5.9023621761713425</v>
      </c>
      <c r="AQ11">
        <f t="shared" si="9"/>
        <v>-465.78095500174618</v>
      </c>
      <c r="AR11">
        <f t="shared" si="9"/>
        <v>577.75741907756708</v>
      </c>
      <c r="AS11">
        <f t="shared" si="9"/>
        <v>-101.0540286955128</v>
      </c>
      <c r="AT11">
        <f t="shared" si="9"/>
        <v>183.20368306598868</v>
      </c>
      <c r="AU11">
        <f t="shared" si="9"/>
        <v>659.90707344804309</v>
      </c>
      <c r="AW11">
        <v>8</v>
      </c>
      <c r="AX11">
        <f>(R11*SUMPRODUCT(K12:$K$23, X12:$X$23)-$AZ$3*SUMPRODUCT(K11:$K$22, W12:$W$23))/Z11</f>
        <v>3534.1968075690697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2339.4753368321421</v>
      </c>
      <c r="P12">
        <f t="shared" si="22"/>
        <v>116.97376684160712</v>
      </c>
      <c r="Q12" s="4">
        <f t="shared" si="23"/>
        <v>12.5</v>
      </c>
      <c r="R12">
        <f t="shared" si="0"/>
        <v>500000</v>
      </c>
      <c r="S12">
        <f t="shared" si="1"/>
        <v>3745.6031350314161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3218.6639579198145</v>
      </c>
      <c r="AC12">
        <f t="shared" si="2"/>
        <v>3370.0262634127389</v>
      </c>
      <c r="AE12">
        <f t="shared" si="3"/>
        <v>2104.8928686526624</v>
      </c>
      <c r="AF12">
        <f t="shared" si="4"/>
        <v>-105.24464343263313</v>
      </c>
      <c r="AG12">
        <f t="shared" si="4"/>
        <v>-11.246607495245465</v>
      </c>
      <c r="AH12">
        <f t="shared" si="5"/>
        <v>-942.13399095976877</v>
      </c>
      <c r="AI12">
        <f t="shared" si="6"/>
        <v>1046.2676267650149</v>
      </c>
      <c r="AJ12">
        <f t="shared" si="7"/>
        <v>-151.36230549292441</v>
      </c>
      <c r="AK12">
        <f t="shared" si="24"/>
        <v>365.28185281978909</v>
      </c>
      <c r="AL12">
        <f t="shared" si="8"/>
        <v>1260.1871740918796</v>
      </c>
      <c r="AN12">
        <f t="shared" si="9"/>
        <v>1005.3153153625796</v>
      </c>
      <c r="AO12">
        <f t="shared" si="9"/>
        <v>-50.265765768128979</v>
      </c>
      <c r="AP12">
        <f t="shared" si="9"/>
        <v>-5.3714784867312702</v>
      </c>
      <c r="AQ12">
        <f t="shared" si="9"/>
        <v>-449.97146616862693</v>
      </c>
      <c r="AR12">
        <f t="shared" si="9"/>
        <v>499.7066049390923</v>
      </c>
      <c r="AS12">
        <f t="shared" si="9"/>
        <v>-72.291966088529762</v>
      </c>
      <c r="AT12">
        <f t="shared" si="9"/>
        <v>174.46182013947941</v>
      </c>
      <c r="AU12">
        <f t="shared" si="9"/>
        <v>601.8764589900419</v>
      </c>
      <c r="AW12">
        <v>9</v>
      </c>
      <c r="AX12">
        <f>(R12*SUMPRODUCT(K13:$K$23, X13:$X$23)-$AZ$3*SUMPRODUCT(K12:$K$22, W13:$W$23))/Z12</f>
        <v>3745.6031350314161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2339.4753368321421</v>
      </c>
      <c r="P13">
        <f t="shared" si="22"/>
        <v>116.97376684160712</v>
      </c>
      <c r="Q13" s="4">
        <f t="shared" si="23"/>
        <v>12.5</v>
      </c>
      <c r="R13">
        <f t="shared" si="0"/>
        <v>500000</v>
      </c>
      <c r="S13">
        <f t="shared" si="1"/>
        <v>3918.0738701797482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3370.0262634127389</v>
      </c>
      <c r="AC13">
        <f t="shared" si="2"/>
        <v>3482.2020154951929</v>
      </c>
      <c r="AE13">
        <f t="shared" si="3"/>
        <v>2079.2169834062993</v>
      </c>
      <c r="AF13">
        <f t="shared" si="4"/>
        <v>-103.96084917031497</v>
      </c>
      <c r="AG13">
        <f t="shared" si="4"/>
        <v>-11.10941922891643</v>
      </c>
      <c r="AH13">
        <f t="shared" si="5"/>
        <v>-988.88765506324489</v>
      </c>
      <c r="AI13">
        <f t="shared" si="6"/>
        <v>975.25905994382288</v>
      </c>
      <c r="AJ13">
        <f t="shared" si="7"/>
        <v>-112.17575208245398</v>
      </c>
      <c r="AK13">
        <f t="shared" si="24"/>
        <v>374.16976783541065</v>
      </c>
      <c r="AL13">
        <f t="shared" si="8"/>
        <v>1237.2530756967794</v>
      </c>
      <c r="AN13">
        <f t="shared" si="9"/>
        <v>914.77330580612033</v>
      </c>
      <c r="AO13">
        <f t="shared" si="9"/>
        <v>-45.738665290306017</v>
      </c>
      <c r="AP13">
        <f t="shared" si="9"/>
        <v>-4.88770543657881</v>
      </c>
      <c r="AQ13">
        <f t="shared" si="9"/>
        <v>-435.07148917718212</v>
      </c>
      <c r="AR13">
        <f t="shared" si="9"/>
        <v>429.07544590205333</v>
      </c>
      <c r="AS13">
        <f t="shared" si="9"/>
        <v>-49.352897933549713</v>
      </c>
      <c r="AT13">
        <f t="shared" si="9"/>
        <v>164.61991133545015</v>
      </c>
      <c r="AU13">
        <f t="shared" si="9"/>
        <v>544.34245930395377</v>
      </c>
      <c r="AW13">
        <v>10</v>
      </c>
      <c r="AX13">
        <f>(R13*SUMPRODUCT(K14:$K$23, X14:$X$23)-$AZ$3*SUMPRODUCT(K13:$K$22, W14:$W$23))/Z13</f>
        <v>3918.0738701797482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2339.4753368321421</v>
      </c>
      <c r="P14">
        <f t="shared" si="22"/>
        <v>116.97376684160712</v>
      </c>
      <c r="Q14" s="4">
        <f t="shared" si="23"/>
        <v>12.5</v>
      </c>
      <c r="R14">
        <f t="shared" si="0"/>
        <v>500000</v>
      </c>
      <c r="S14">
        <f t="shared" si="1"/>
        <v>4054.4586438018628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3482.2020154951929</v>
      </c>
      <c r="AC14">
        <f t="shared" si="2"/>
        <v>3558.9526768359542</v>
      </c>
      <c r="AE14">
        <f t="shared" si="3"/>
        <v>2053.5619533667477</v>
      </c>
      <c r="AF14">
        <f t="shared" si="4"/>
        <v>-102.67809766833739</v>
      </c>
      <c r="AG14">
        <f t="shared" si="4"/>
        <v>-10.972342393591191</v>
      </c>
      <c r="AH14">
        <f t="shared" si="5"/>
        <v>-1039.305721442975</v>
      </c>
      <c r="AI14">
        <f t="shared" si="6"/>
        <v>900.60579186184418</v>
      </c>
      <c r="AJ14">
        <f t="shared" si="7"/>
        <v>-76.750661340761326</v>
      </c>
      <c r="AK14">
        <f t="shared" si="24"/>
        <v>380.31601098355219</v>
      </c>
      <c r="AL14">
        <f t="shared" si="8"/>
        <v>1204.171141504635</v>
      </c>
      <c r="AN14">
        <f t="shared" si="9"/>
        <v>832.267326744868</v>
      </c>
      <c r="AO14">
        <f t="shared" si="9"/>
        <v>-41.613366337243399</v>
      </c>
      <c r="AP14">
        <f t="shared" si="9"/>
        <v>-4.4468695269076441</v>
      </c>
      <c r="AQ14">
        <f t="shared" si="9"/>
        <v>-421.20969033239265</v>
      </c>
      <c r="AR14">
        <f t="shared" si="9"/>
        <v>364.99740054832426</v>
      </c>
      <c r="AS14">
        <f t="shared" si="9"/>
        <v>-31.105498246717975</v>
      </c>
      <c r="AT14">
        <f t="shared" si="9"/>
        <v>154.13442446215032</v>
      </c>
      <c r="AU14">
        <f t="shared" si="9"/>
        <v>488.02632676375657</v>
      </c>
      <c r="AW14">
        <v>11</v>
      </c>
      <c r="AX14">
        <f>(R14*SUMPRODUCT(K15:$K$23, X15:$X$23)-$AZ$3*SUMPRODUCT(K14:$K$22, W15:$W$23))/Z14</f>
        <v>4054.4586438018628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2339.4753368321421</v>
      </c>
      <c r="P15">
        <f t="shared" si="22"/>
        <v>116.97376684160712</v>
      </c>
      <c r="Q15" s="4">
        <f t="shared" si="23"/>
        <v>12.5</v>
      </c>
      <c r="R15">
        <f t="shared" si="0"/>
        <v>500000</v>
      </c>
      <c r="S15">
        <f t="shared" si="1"/>
        <v>4158.092996543518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3558.9526768359542</v>
      </c>
      <c r="AC15">
        <f t="shared" si="2"/>
        <v>3604.3415737902401</v>
      </c>
      <c r="AE15">
        <f t="shared" si="3"/>
        <v>2027.9171784783252</v>
      </c>
      <c r="AF15">
        <f t="shared" si="4"/>
        <v>-101.39585892391626</v>
      </c>
      <c r="AG15">
        <f t="shared" si="4"/>
        <v>-10.83532035234183</v>
      </c>
      <c r="AH15">
        <f t="shared" si="5"/>
        <v>-1091.9446925380166</v>
      </c>
      <c r="AI15">
        <f t="shared" si="6"/>
        <v>823.74130666405063</v>
      </c>
      <c r="AJ15">
        <f t="shared" si="7"/>
        <v>-45.388896954285883</v>
      </c>
      <c r="AK15">
        <f t="shared" si="24"/>
        <v>383.98317974732544</v>
      </c>
      <c r="AL15">
        <f t="shared" si="8"/>
        <v>1162.3355894570902</v>
      </c>
      <c r="AN15">
        <f t="shared" si="9"/>
        <v>757.08844337029609</v>
      </c>
      <c r="AO15">
        <f t="shared" si="9"/>
        <v>-37.854422168514809</v>
      </c>
      <c r="AP15">
        <f t="shared" si="9"/>
        <v>-4.0451828634976188</v>
      </c>
      <c r="AQ15">
        <f t="shared" si="9"/>
        <v>-407.65900910232835</v>
      </c>
      <c r="AR15">
        <f t="shared" si="9"/>
        <v>307.52982923595539</v>
      </c>
      <c r="AS15">
        <f t="shared" si="9"/>
        <v>-16.945173947981502</v>
      </c>
      <c r="AT15">
        <f t="shared" si="9"/>
        <v>143.35359990067087</v>
      </c>
      <c r="AU15">
        <f t="shared" si="9"/>
        <v>433.93825518864475</v>
      </c>
      <c r="AW15">
        <v>12</v>
      </c>
      <c r="AX15">
        <f>(R15*SUMPRODUCT(K16:$K$23, X16:$X$23)-$AZ$3*SUMPRODUCT(K15:$K$22, W16:$W$23))/Z15</f>
        <v>4158.092996543518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2339.4753368321421</v>
      </c>
      <c r="P16">
        <f t="shared" si="22"/>
        <v>116.97376684160712</v>
      </c>
      <c r="Q16" s="4">
        <f t="shared" si="23"/>
        <v>12.5</v>
      </c>
      <c r="R16">
        <f t="shared" si="0"/>
        <v>500000</v>
      </c>
      <c r="S16">
        <f t="shared" si="1"/>
        <v>4229.0593986933236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3604.3415737902401</v>
      </c>
      <c r="AC16">
        <f t="shared" si="2"/>
        <v>3619.4337447401008</v>
      </c>
      <c r="AE16">
        <f t="shared" si="3"/>
        <v>2002.2362376214776</v>
      </c>
      <c r="AF16">
        <f t="shared" si="4"/>
        <v>-100.11181188107389</v>
      </c>
      <c r="AG16">
        <f t="shared" si="4"/>
        <v>-10.698105073489916</v>
      </c>
      <c r="AH16">
        <f t="shared" si="5"/>
        <v>-1154.4830131397594</v>
      </c>
      <c r="AI16">
        <f t="shared" si="6"/>
        <v>736.9433075271545</v>
      </c>
      <c r="AJ16">
        <f t="shared" si="7"/>
        <v>-15.092170949860702</v>
      </c>
      <c r="AK16">
        <f t="shared" si="24"/>
        <v>385.4526199671451</v>
      </c>
      <c r="AL16">
        <f t="shared" si="8"/>
        <v>1107.3037565444388</v>
      </c>
      <c r="AN16">
        <f t="shared" si="9"/>
        <v>688.5779111645495</v>
      </c>
      <c r="AO16">
        <f t="shared" si="9"/>
        <v>-34.428895558227481</v>
      </c>
      <c r="AP16">
        <f t="shared" si="9"/>
        <v>-3.679125722783561</v>
      </c>
      <c r="AQ16">
        <f t="shared" si="9"/>
        <v>-397.03182208263286</v>
      </c>
      <c r="AR16">
        <f t="shared" si="9"/>
        <v>253.43806780090566</v>
      </c>
      <c r="AS16">
        <f t="shared" si="9"/>
        <v>-5.1902644414919479</v>
      </c>
      <c r="AT16">
        <f t="shared" si="9"/>
        <v>132.55886339624635</v>
      </c>
      <c r="AU16">
        <f t="shared" si="9"/>
        <v>380.80666675566005</v>
      </c>
      <c r="AW16">
        <v>13</v>
      </c>
      <c r="AX16">
        <f>(R16*SUMPRODUCT(K17:$K$23, X17:$X$23)-$AZ$3*SUMPRODUCT(K16:$K$22, W17:$W$23))/Z16</f>
        <v>4229.0593986933236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2339.4753368321421</v>
      </c>
      <c r="P17">
        <f t="shared" si="22"/>
        <v>116.97376684160712</v>
      </c>
      <c r="Q17" s="4">
        <f t="shared" si="23"/>
        <v>12.5</v>
      </c>
      <c r="R17">
        <f t="shared" si="0"/>
        <v>500000</v>
      </c>
      <c r="S17">
        <f t="shared" si="1"/>
        <v>4268.1053372750148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3619.4337447401008</v>
      </c>
      <c r="AC17">
        <f t="shared" si="2"/>
        <v>3605.8568244910862</v>
      </c>
      <c r="AE17">
        <f t="shared" si="3"/>
        <v>1976.4772521829636</v>
      </c>
      <c r="AF17">
        <f t="shared" si="4"/>
        <v>-98.823862609148193</v>
      </c>
      <c r="AG17">
        <f t="shared" si="4"/>
        <v>-10.56047279632412</v>
      </c>
      <c r="AH17">
        <f t="shared" si="5"/>
        <v>-1226.0490572358617</v>
      </c>
      <c r="AI17">
        <f t="shared" si="6"/>
        <v>641.04385954162967</v>
      </c>
      <c r="AJ17">
        <f t="shared" si="7"/>
        <v>13.57692024901462</v>
      </c>
      <c r="AK17">
        <f t="shared" si="24"/>
        <v>384.79609940197423</v>
      </c>
      <c r="AL17">
        <f t="shared" si="8"/>
        <v>1039.4168791926186</v>
      </c>
      <c r="AN17">
        <f t="shared" si="9"/>
        <v>626.13929059611269</v>
      </c>
      <c r="AO17">
        <f t="shared" si="9"/>
        <v>-31.306964529805636</v>
      </c>
      <c r="AP17">
        <f t="shared" si="9"/>
        <v>-3.345511281623303</v>
      </c>
      <c r="AQ17">
        <f t="shared" si="9"/>
        <v>-388.40694274918519</v>
      </c>
      <c r="AR17">
        <f t="shared" si="9"/>
        <v>203.07987203549857</v>
      </c>
      <c r="AS17">
        <f t="shared" si="9"/>
        <v>4.3011085525061556</v>
      </c>
      <c r="AT17">
        <f t="shared" si="9"/>
        <v>121.90170994257404</v>
      </c>
      <c r="AU17">
        <f t="shared" si="9"/>
        <v>329.2826905305788</v>
      </c>
      <c r="AW17">
        <v>14</v>
      </c>
      <c r="AX17">
        <f>(R17*SUMPRODUCT(K18:$K$23, X18:$X$23)-$AZ$3*SUMPRODUCT(K17:$K$22, W18:$W$23))/Z17</f>
        <v>4268.1053372750148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2339.4753368321421</v>
      </c>
      <c r="P18">
        <f t="shared" si="22"/>
        <v>116.97376684160712</v>
      </c>
      <c r="Q18" s="4">
        <f t="shared" si="23"/>
        <v>12.5</v>
      </c>
      <c r="R18">
        <f t="shared" si="0"/>
        <v>500000</v>
      </c>
      <c r="S18">
        <f t="shared" si="1"/>
        <v>4078.783467312333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3605.8568244910862</v>
      </c>
      <c r="AC18">
        <f t="shared" si="2"/>
        <v>3396.0590114098068</v>
      </c>
      <c r="AE18">
        <f t="shared" si="3"/>
        <v>1947.8838146941525</v>
      </c>
      <c r="AF18">
        <f t="shared" si="4"/>
        <v>-97.394190734707635</v>
      </c>
      <c r="AG18">
        <f t="shared" si="4"/>
        <v>-10.407695819801635</v>
      </c>
      <c r="AH18">
        <f t="shared" si="5"/>
        <v>-1886.8899423697412</v>
      </c>
      <c r="AI18">
        <f t="shared" si="6"/>
        <v>-46.808014230097797</v>
      </c>
      <c r="AJ18">
        <f t="shared" si="7"/>
        <v>209.7978130812794</v>
      </c>
      <c r="AK18">
        <f t="shared" si="24"/>
        <v>381.94425139153714</v>
      </c>
      <c r="AL18">
        <f t="shared" si="8"/>
        <v>544.93405024271874</v>
      </c>
      <c r="AN18">
        <f t="shared" si="9"/>
        <v>568.43858859965599</v>
      </c>
      <c r="AO18">
        <f t="shared" si="9"/>
        <v>-28.421929429982804</v>
      </c>
      <c r="AP18">
        <f t="shared" si="9"/>
        <v>-3.0372119105633129</v>
      </c>
      <c r="AQ18">
        <f t="shared" si="9"/>
        <v>-550.63913339818657</v>
      </c>
      <c r="AR18">
        <f t="shared" si="9"/>
        <v>-13.659686139076619</v>
      </c>
      <c r="AS18">
        <f t="shared" si="9"/>
        <v>61.223966162449017</v>
      </c>
      <c r="AT18">
        <f t="shared" si="9"/>
        <v>111.46037024741511</v>
      </c>
      <c r="AU18">
        <f t="shared" si="9"/>
        <v>159.0246502707875</v>
      </c>
      <c r="AW18">
        <v>15</v>
      </c>
      <c r="AX18">
        <f>(R18*SUMPRODUCT(K19:$K$23, X19:$X$23)-$AZ$3*SUMPRODUCT(K18:$K$22, W19:$W$23))/Z18</f>
        <v>4078.783467312333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2339.4753368321421</v>
      </c>
      <c r="P19">
        <f t="shared" si="22"/>
        <v>116.97376684160712</v>
      </c>
      <c r="Q19" s="4">
        <f t="shared" si="23"/>
        <v>12.5</v>
      </c>
      <c r="R19">
        <f t="shared" si="0"/>
        <v>500000</v>
      </c>
      <c r="S19">
        <f t="shared" si="1"/>
        <v>3673.2547082789251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3396.0590114098068</v>
      </c>
      <c r="AC19">
        <f t="shared" si="2"/>
        <v>3008.7852560767874</v>
      </c>
      <c r="AE19">
        <f t="shared" si="3"/>
        <v>1916.2784667643925</v>
      </c>
      <c r="AF19">
        <f t="shared" si="4"/>
        <v>-95.813923338219638</v>
      </c>
      <c r="AG19">
        <f t="shared" si="4"/>
        <v>-10.238825969839056</v>
      </c>
      <c r="AH19">
        <f t="shared" si="5"/>
        <v>-2591.7156705825146</v>
      </c>
      <c r="AI19">
        <f t="shared" si="6"/>
        <v>-781.48995312618081</v>
      </c>
      <c r="AJ19">
        <f t="shared" si="7"/>
        <v>387.27375533301938</v>
      </c>
      <c r="AK19">
        <f t="shared" si="24"/>
        <v>365.15664883851861</v>
      </c>
      <c r="AL19">
        <f t="shared" si="8"/>
        <v>-29.059548954642821</v>
      </c>
      <c r="AN19">
        <f t="shared" si="9"/>
        <v>515.13432569884139</v>
      </c>
      <c r="AO19">
        <f t="shared" si="9"/>
        <v>-25.756716284942073</v>
      </c>
      <c r="AP19">
        <f t="shared" si="9"/>
        <v>-2.7524030580098953</v>
      </c>
      <c r="AQ19">
        <f t="shared" si="9"/>
        <v>-696.70547758275939</v>
      </c>
      <c r="AR19">
        <f t="shared" si="9"/>
        <v>-210.08027122687005</v>
      </c>
      <c r="AS19">
        <f t="shared" si="9"/>
        <v>104.10700129150979</v>
      </c>
      <c r="AT19">
        <f t="shared" si="9"/>
        <v>98.161476704109134</v>
      </c>
      <c r="AU19">
        <f t="shared" si="9"/>
        <v>-7.8117932312511433</v>
      </c>
      <c r="AW19">
        <v>16</v>
      </c>
      <c r="AX19">
        <f>(R19*SUMPRODUCT(K20:$K$23, X20:$X$23)-$AZ$3*SUMPRODUCT(K19:$K$22, W20:$W$23))/Z19</f>
        <v>3673.2547082789251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2339.4753368321421</v>
      </c>
      <c r="P20">
        <f t="shared" si="22"/>
        <v>116.97376684160712</v>
      </c>
      <c r="Q20" s="4">
        <f t="shared" si="23"/>
        <v>12.5</v>
      </c>
      <c r="R20">
        <f t="shared" si="0"/>
        <v>500000</v>
      </c>
      <c r="S20">
        <f t="shared" si="1"/>
        <v>3066.5870899097231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3008.7852560767874</v>
      </c>
      <c r="AC20">
        <f t="shared" si="2"/>
        <v>2466.3618684909711</v>
      </c>
      <c r="AE20">
        <f t="shared" si="3"/>
        <v>1881.5682039565779</v>
      </c>
      <c r="AF20">
        <f t="shared" si="4"/>
        <v>-94.078410197828902</v>
      </c>
      <c r="AG20">
        <f t="shared" si="4"/>
        <v>-10.053366316442924</v>
      </c>
      <c r="AH20">
        <f t="shared" si="5"/>
        <v>-3322.8557479095625</v>
      </c>
      <c r="AI20">
        <f t="shared" si="6"/>
        <v>-1545.4193204672563</v>
      </c>
      <c r="AJ20">
        <f t="shared" si="7"/>
        <v>542.42338758581627</v>
      </c>
      <c r="AK20">
        <f t="shared" si="24"/>
        <v>335.73925348848758</v>
      </c>
      <c r="AL20">
        <f t="shared" si="8"/>
        <v>-667.25667939295249</v>
      </c>
      <c r="AN20">
        <f t="shared" si="9"/>
        <v>465.93271247105071</v>
      </c>
      <c r="AO20">
        <f t="shared" si="9"/>
        <v>-23.296635623552536</v>
      </c>
      <c r="AP20">
        <f t="shared" si="9"/>
        <v>-2.4895149840624362</v>
      </c>
      <c r="AQ20">
        <f t="shared" si="9"/>
        <v>-822.83873022402213</v>
      </c>
      <c r="AR20">
        <f t="shared" si="9"/>
        <v>-382.69216836058632</v>
      </c>
      <c r="AS20">
        <f t="shared" si="9"/>
        <v>134.32029716177533</v>
      </c>
      <c r="AT20">
        <f t="shared" si="9"/>
        <v>83.139107438120149</v>
      </c>
      <c r="AU20">
        <f t="shared" si="9"/>
        <v>-165.23276376069086</v>
      </c>
      <c r="AW20">
        <v>17</v>
      </c>
      <c r="AX20">
        <f>(R20*SUMPRODUCT(K21:$K$23, X21:$X$23)-$AZ$3*SUMPRODUCT(K20:$K$22, W21:$W$23))/Z20</f>
        <v>3066.5870899097231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2339.4753368321421</v>
      </c>
      <c r="P21">
        <f t="shared" si="22"/>
        <v>116.97376684160712</v>
      </c>
      <c r="Q21" s="4">
        <f t="shared" si="23"/>
        <v>12.5</v>
      </c>
      <c r="R21">
        <f t="shared" si="0"/>
        <v>500000</v>
      </c>
      <c r="S21">
        <f t="shared" si="1"/>
        <v>2254.458393748765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2466.3618684909711</v>
      </c>
      <c r="AC21">
        <f t="shared" si="2"/>
        <v>1776.4084764126399</v>
      </c>
      <c r="AE21">
        <f t="shared" si="3"/>
        <v>1843.3978778364003</v>
      </c>
      <c r="AF21">
        <f t="shared" si="4"/>
        <v>-92.169893891820024</v>
      </c>
      <c r="AG21">
        <f t="shared" si="4"/>
        <v>-9.8494192737062853</v>
      </c>
      <c r="AH21">
        <f t="shared" si="5"/>
        <v>-4136.5351828884041</v>
      </c>
      <c r="AI21">
        <f t="shared" si="6"/>
        <v>-2395.1566182175302</v>
      </c>
      <c r="AJ21">
        <f t="shared" si="7"/>
        <v>689.95339207833126</v>
      </c>
      <c r="AK21">
        <f t="shared" si="24"/>
        <v>295.23128967048865</v>
      </c>
      <c r="AL21">
        <f t="shared" si="8"/>
        <v>-1409.9719364687103</v>
      </c>
      <c r="AN21">
        <f t="shared" si="9"/>
        <v>420.4977606807023</v>
      </c>
      <c r="AO21">
        <f t="shared" si="9"/>
        <v>-21.024888034035115</v>
      </c>
      <c r="AP21">
        <f t="shared" si="9"/>
        <v>-2.2467524772567899</v>
      </c>
      <c r="AQ21">
        <f t="shared" si="9"/>
        <v>-943.58564816351793</v>
      </c>
      <c r="AR21">
        <f t="shared" si="9"/>
        <v>-546.35952799410757</v>
      </c>
      <c r="AS21">
        <f t="shared" si="9"/>
        <v>157.38536961077108</v>
      </c>
      <c r="AT21">
        <f t="shared" si="9"/>
        <v>67.345252851774134</v>
      </c>
      <c r="AU21">
        <f t="shared" si="9"/>
        <v>-321.62890553156234</v>
      </c>
      <c r="AW21">
        <v>18</v>
      </c>
      <c r="AX21">
        <f>(R21*SUMPRODUCT(K22:$K$23, X22:$X$23)-$AZ$3*SUMPRODUCT(K21:$K$22, W22:$W$23))/Z21</f>
        <v>2254.458393748765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2339.4753368321421</v>
      </c>
      <c r="P22">
        <f t="shared" si="22"/>
        <v>116.97376684160712</v>
      </c>
      <c r="Q22" s="4">
        <f t="shared" si="23"/>
        <v>12.5</v>
      </c>
      <c r="R22">
        <f t="shared" si="0"/>
        <v>500000</v>
      </c>
      <c r="S22">
        <f t="shared" si="1"/>
        <v>1232.3934973984653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1776.4084764126399</v>
      </c>
      <c r="AC22">
        <f t="shared" si="2"/>
        <v>948.96738813549177</v>
      </c>
      <c r="AE22">
        <f t="shared" si="3"/>
        <v>1801.4423191030401</v>
      </c>
      <c r="AF22">
        <f t="shared" si="4"/>
        <v>-90.072115955152015</v>
      </c>
      <c r="AG22">
        <f t="shared" si="4"/>
        <v>-9.625247436580981</v>
      </c>
      <c r="AH22">
        <f t="shared" si="5"/>
        <v>-5027.105775529677</v>
      </c>
      <c r="AI22">
        <f t="shared" si="6"/>
        <v>-3325.3608198183701</v>
      </c>
      <c r="AJ22">
        <f t="shared" si="7"/>
        <v>827.44108827714808</v>
      </c>
      <c r="AK22">
        <f t="shared" si="24"/>
        <v>244.14450756923699</v>
      </c>
      <c r="AL22">
        <f t="shared" si="8"/>
        <v>-2253.7752239719853</v>
      </c>
      <c r="AN22">
        <f t="shared" si="9"/>
        <v>378.53525331842985</v>
      </c>
      <c r="AO22">
        <f t="shared" si="9"/>
        <v>-18.926762665921494</v>
      </c>
      <c r="AP22">
        <f t="shared" si="9"/>
        <v>-2.0225435130628493</v>
      </c>
      <c r="AQ22">
        <f t="shared" si="9"/>
        <v>-1056.3406543852946</v>
      </c>
      <c r="AR22">
        <f t="shared" si="9"/>
        <v>-698.7547072458492</v>
      </c>
      <c r="AS22">
        <f t="shared" si="9"/>
        <v>173.86935936590041</v>
      </c>
      <c r="AT22">
        <f t="shared" si="9"/>
        <v>51.301838554031605</v>
      </c>
      <c r="AU22">
        <f t="shared" si="9"/>
        <v>-473.58350932591719</v>
      </c>
      <c r="AW22">
        <v>19</v>
      </c>
      <c r="AX22">
        <f>(R22*SUMPRODUCT(K23:$K$23, X23:$X$23)-$AZ$3*SUMPRODUCT(K22:$K$22, W23:$W$23))/Z22</f>
        <v>1232.3934973984653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2339.4753368321421</v>
      </c>
      <c r="P23">
        <f t="shared" si="22"/>
        <v>116.97376684160712</v>
      </c>
      <c r="Q23" s="4">
        <f t="shared" si="23"/>
        <v>12.5</v>
      </c>
      <c r="R23">
        <f t="shared" si="0"/>
        <v>500000</v>
      </c>
      <c r="S23">
        <f t="shared" si="1"/>
        <v>1264.6400247705594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948.96738813549177</v>
      </c>
      <c r="AC23">
        <f t="shared" si="2"/>
        <v>948.96738813549177</v>
      </c>
      <c r="AE23">
        <f t="shared" si="3"/>
        <v>1755.5080944111212</v>
      </c>
      <c r="AF23">
        <f t="shared" si="4"/>
        <v>-87.775404720556068</v>
      </c>
      <c r="AG23">
        <f t="shared" si="4"/>
        <v>-9.3798172755490317</v>
      </c>
      <c r="AH23">
        <f t="shared" si="5"/>
        <v>-5967.1074666456052</v>
      </c>
      <c r="AI23">
        <f t="shared" si="6"/>
        <v>-4308.7545942305887</v>
      </c>
      <c r="AJ23">
        <f t="shared" si="7"/>
        <v>0</v>
      </c>
      <c r="AK23">
        <f t="shared" si="24"/>
        <v>183.16900544782399</v>
      </c>
      <c r="AL23">
        <f t="shared" si="8"/>
        <v>-4125.5855887827647</v>
      </c>
      <c r="AN23">
        <f t="shared" si="9"/>
        <v>339.80532025678554</v>
      </c>
      <c r="AO23">
        <f t="shared" si="9"/>
        <v>-16.990266012839278</v>
      </c>
      <c r="AP23">
        <f t="shared" si="9"/>
        <v>-1.8156064465981516</v>
      </c>
      <c r="AQ23">
        <f t="shared" si="9"/>
        <v>-1155.0245026869759</v>
      </c>
      <c r="AR23">
        <f t="shared" si="9"/>
        <v>-834.02505488962777</v>
      </c>
      <c r="AS23">
        <f t="shared" si="9"/>
        <v>0</v>
      </c>
      <c r="AT23">
        <f t="shared" si="9"/>
        <v>35.455149854033287</v>
      </c>
      <c r="AU23">
        <f t="shared" si="9"/>
        <v>-798.5699050355945</v>
      </c>
      <c r="AW23">
        <v>20</v>
      </c>
      <c r="AX23">
        <f>(R23*SUMPRODUCT(K$23:$K24, X$23:$X24)-$AZ$3*SUMPRODUCT(K$22:$K23, W$23:$W24))/Z23</f>
        <v>1264.6400247705594</v>
      </c>
    </row>
    <row r="25" spans="5:50" x14ac:dyDescent="0.25">
      <c r="AN25" s="8">
        <f t="shared" ref="AN25:AU25" si="25">SUM(AN3:AN23)</f>
        <v>20284.178694235983</v>
      </c>
      <c r="AO25" s="8">
        <f t="shared" si="25"/>
        <v>-2768.8154373359066</v>
      </c>
      <c r="AP25" s="8">
        <f t="shared" si="25"/>
        <v>-720.83692653286732</v>
      </c>
      <c r="AQ25" s="8">
        <f t="shared" si="25"/>
        <v>-12016.596678036514</v>
      </c>
      <c r="AR25" s="8">
        <f t="shared" si="25"/>
        <v>4777.929652330703</v>
      </c>
      <c r="AS25" s="8">
        <f t="shared" si="25"/>
        <v>-1962.3778703734129</v>
      </c>
      <c r="AT25" s="8">
        <f t="shared" si="25"/>
        <v>2648.335567980369</v>
      </c>
      <c r="AU25" s="9">
        <f t="shared" si="25"/>
        <v>5463.8873499376587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10254.61558002604</v>
      </c>
      <c r="K3">
        <v>1</v>
      </c>
      <c r="L3" s="2">
        <v>0</v>
      </c>
      <c r="O3">
        <f>$C$3</f>
        <v>10254.61558002604</v>
      </c>
      <c r="P3">
        <f>O3*B5</f>
        <v>8203.6924640208326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10254.61558002604</v>
      </c>
      <c r="AF3">
        <f t="shared" ref="AF3:AG23" si="4">-$Z3*P3</f>
        <v>-8203.6924640208326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1425.9661453052076</v>
      </c>
      <c r="AJ3">
        <f t="shared" ref="AJ3:AJ23" si="7">AB3-AC3</f>
        <v>0</v>
      </c>
      <c r="AL3">
        <f t="shared" ref="AL3:AL23" si="8">SUM(AI3:AK3)</f>
        <v>1425.9661453052076</v>
      </c>
      <c r="AN3">
        <f t="shared" ref="AN3:AU23" si="9">AE3*$K3</f>
        <v>10254.61558002604</v>
      </c>
      <c r="AO3">
        <f t="shared" si="9"/>
        <v>-8203.6924640208326</v>
      </c>
      <c r="AP3">
        <f t="shared" si="9"/>
        <v>-624.95697070000006</v>
      </c>
      <c r="AQ3">
        <f t="shared" si="9"/>
        <v>0</v>
      </c>
      <c r="AR3">
        <f t="shared" si="9"/>
        <v>1425.9661453052076</v>
      </c>
      <c r="AS3">
        <f t="shared" si="9"/>
        <v>0</v>
      </c>
      <c r="AT3">
        <f t="shared" si="9"/>
        <v>0</v>
      </c>
      <c r="AU3">
        <f t="shared" si="9"/>
        <v>1425.9661453052076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5841.741869110956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500000</v>
      </c>
      <c r="S4">
        <f t="shared" si="1"/>
        <v>4824.0474403436911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4764.5245127310627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-4764.5245127310627</v>
      </c>
      <c r="AK4">
        <f>H4*SUM(AB4, AE4:AF4)</f>
        <v>0</v>
      </c>
      <c r="AL4">
        <f t="shared" si="8"/>
        <v>-5933.9215127310626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-1077.2173563798624</v>
      </c>
      <c r="AR4">
        <f t="shared" si="9"/>
        <v>-1077.2173563798624</v>
      </c>
      <c r="AS4">
        <f t="shared" si="9"/>
        <v>-4388.9530245170872</v>
      </c>
      <c r="AT4">
        <f t="shared" si="9"/>
        <v>0</v>
      </c>
      <c r="AU4">
        <f t="shared" si="9"/>
        <v>-5466.1703808969496</v>
      </c>
      <c r="AW4">
        <v>1</v>
      </c>
      <c r="AX4">
        <f>(R4*SUMPRODUCT(K5:$K$23, X5:$X$23)-$AZ$3*SUMPRODUCT(K4:$K$22, W5:$W$23))/Z4</f>
        <v>4824.0474403436911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10254.61558002604</v>
      </c>
      <c r="P5">
        <f t="shared" ref="P5:P23" si="22">O5*$C$5</f>
        <v>512.73077900130204</v>
      </c>
      <c r="Q5" s="4">
        <f t="shared" ref="Q5:Q23" si="23">$C$8</f>
        <v>12.5</v>
      </c>
      <c r="R5">
        <f t="shared" si="0"/>
        <v>500000</v>
      </c>
      <c r="S5">
        <f t="shared" si="1"/>
        <v>9265.4235067609479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4764.5245127310627</v>
      </c>
      <c r="AC5">
        <f t="shared" si="2"/>
        <v>9036.8209019028363</v>
      </c>
      <c r="AE5">
        <f t="shared" si="3"/>
        <v>10001.606979641832</v>
      </c>
      <c r="AF5">
        <f t="shared" si="4"/>
        <v>-500.08034898209166</v>
      </c>
      <c r="AG5">
        <f t="shared" si="4"/>
        <v>-12.191591802723183</v>
      </c>
      <c r="AH5">
        <f t="shared" si="5"/>
        <v>-1228.6248610726439</v>
      </c>
      <c r="AI5">
        <f t="shared" si="6"/>
        <v>8260.7101777843745</v>
      </c>
      <c r="AJ5">
        <f t="shared" si="7"/>
        <v>-4272.2963891717736</v>
      </c>
      <c r="AK5">
        <f>H5*SUM(AB5, AE5:AF5)</f>
        <v>1220.7745284422379</v>
      </c>
      <c r="AL5">
        <f t="shared" si="8"/>
        <v>5209.188317054839</v>
      </c>
      <c r="AN5">
        <f t="shared" si="9"/>
        <v>8486.9670961825705</v>
      </c>
      <c r="AO5">
        <f t="shared" si="9"/>
        <v>-424.34835480912852</v>
      </c>
      <c r="AP5">
        <f t="shared" si="9"/>
        <v>-10.345301379109594</v>
      </c>
      <c r="AQ5">
        <f t="shared" si="9"/>
        <v>-1042.562339302081</v>
      </c>
      <c r="AR5">
        <f t="shared" si="9"/>
        <v>7009.7111006922514</v>
      </c>
      <c r="AS5">
        <f t="shared" si="9"/>
        <v>-3625.3013094640633</v>
      </c>
      <c r="AT5">
        <f t="shared" si="9"/>
        <v>1035.9008583156797</v>
      </c>
      <c r="AU5">
        <f t="shared" si="9"/>
        <v>4420.3106495438687</v>
      </c>
      <c r="AW5">
        <v>2</v>
      </c>
      <c r="AX5">
        <f>(R5*SUMPRODUCT(K6:$K$23, X6:$X$23)-$AZ$3*SUMPRODUCT(K5:$K$22, W6:$W$23))/Z5</f>
        <v>9265.4235067609479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10254.61558002604</v>
      </c>
      <c r="P6">
        <f t="shared" si="22"/>
        <v>512.73077900130204</v>
      </c>
      <c r="Q6" s="4">
        <f t="shared" si="23"/>
        <v>12.5</v>
      </c>
      <c r="R6">
        <f t="shared" si="0"/>
        <v>500000</v>
      </c>
      <c r="S6">
        <f t="shared" si="1"/>
        <v>13350.490732506667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9036.8209019028363</v>
      </c>
      <c r="AC6">
        <f t="shared" si="2"/>
        <v>12856.20334384845</v>
      </c>
      <c r="AE6">
        <f t="shared" si="3"/>
        <v>9874.949599328922</v>
      </c>
      <c r="AF6">
        <f t="shared" si="4"/>
        <v>-493.74747996644612</v>
      </c>
      <c r="AG6">
        <f t="shared" si="4"/>
        <v>-12.037201105036262</v>
      </c>
      <c r="AH6">
        <f t="shared" si="5"/>
        <v>-1298.9911863875659</v>
      </c>
      <c r="AI6">
        <f t="shared" si="6"/>
        <v>8070.1737318698724</v>
      </c>
      <c r="AJ6">
        <f t="shared" si="7"/>
        <v>-3819.3824419456141</v>
      </c>
      <c r="AK6">
        <f>H6*SUM(AB6, AE6:AF6)</f>
        <v>1576.0670659757156</v>
      </c>
      <c r="AL6">
        <f t="shared" si="8"/>
        <v>5826.8583558999744</v>
      </c>
      <c r="AN6">
        <f t="shared" si="9"/>
        <v>7718.9635192375481</v>
      </c>
      <c r="AO6">
        <f t="shared" si="9"/>
        <v>-385.94817596187744</v>
      </c>
      <c r="AP6">
        <f t="shared" si="9"/>
        <v>-9.4091332081143051</v>
      </c>
      <c r="AQ6">
        <f t="shared" si="9"/>
        <v>-1015.3839752476433</v>
      </c>
      <c r="AR6">
        <f t="shared" si="9"/>
        <v>6308.222234819912</v>
      </c>
      <c r="AS6">
        <f t="shared" si="9"/>
        <v>-2985.5011854843415</v>
      </c>
      <c r="AT6">
        <f t="shared" si="9"/>
        <v>1231.9662053733471</v>
      </c>
      <c r="AU6">
        <f t="shared" si="9"/>
        <v>4554.6872547089179</v>
      </c>
      <c r="AW6">
        <v>3</v>
      </c>
      <c r="AX6">
        <f>(R6*SUMPRODUCT(K7:$K$23, X7:$X$23)-$AZ$3*SUMPRODUCT(K6:$K$22, W7:$W$23))/Z6</f>
        <v>13350.490732506667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10254.61558002604</v>
      </c>
      <c r="P7">
        <f t="shared" si="22"/>
        <v>512.73077900130204</v>
      </c>
      <c r="Q7" s="4">
        <f t="shared" si="23"/>
        <v>12.5</v>
      </c>
      <c r="R7">
        <f t="shared" si="0"/>
        <v>500000</v>
      </c>
      <c r="S7">
        <f t="shared" si="1"/>
        <v>17105.357078077275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12856.20334384845</v>
      </c>
      <c r="AC7">
        <f t="shared" si="2"/>
        <v>16260.135149482905</v>
      </c>
      <c r="AE7">
        <f t="shared" si="3"/>
        <v>9747.907306238998</v>
      </c>
      <c r="AF7">
        <f t="shared" si="4"/>
        <v>-487.39536531194994</v>
      </c>
      <c r="AG7">
        <f t="shared" si="4"/>
        <v>-11.882341212802251</v>
      </c>
      <c r="AH7">
        <f t="shared" si="5"/>
        <v>-1379.5152473459293</v>
      </c>
      <c r="AI7">
        <f t="shared" si="6"/>
        <v>7869.1143523683168</v>
      </c>
      <c r="AJ7">
        <f t="shared" si="7"/>
        <v>-3403.9318056344546</v>
      </c>
      <c r="AK7">
        <f>H7*SUM(AB7, AE7:AF7)</f>
        <v>1892.5715603488093</v>
      </c>
      <c r="AL7">
        <f t="shared" si="8"/>
        <v>6357.7541070826719</v>
      </c>
      <c r="AN7">
        <f t="shared" si="9"/>
        <v>7019.0261170281628</v>
      </c>
      <c r="AO7">
        <f t="shared" si="9"/>
        <v>-350.95130585140816</v>
      </c>
      <c r="AP7">
        <f t="shared" si="9"/>
        <v>-8.5559352057767963</v>
      </c>
      <c r="AQ7">
        <f t="shared" si="9"/>
        <v>-993.32638747624139</v>
      </c>
      <c r="AR7">
        <f t="shared" si="9"/>
        <v>5666.1924884947366</v>
      </c>
      <c r="AS7">
        <f t="shared" si="9"/>
        <v>-2451.0169715133811</v>
      </c>
      <c r="AT7">
        <f t="shared" si="9"/>
        <v>1362.754978387085</v>
      </c>
      <c r="AU7">
        <f t="shared" si="9"/>
        <v>4577.9304953684405</v>
      </c>
      <c r="AW7">
        <v>4</v>
      </c>
      <c r="AX7">
        <f>(R7*SUMPRODUCT(K8:$K$23, X8:$X$23)-$AZ$3*SUMPRODUCT(K7:$K$22, W8:$W$23))/Z7</f>
        <v>17105.357078077275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10254.61558002604</v>
      </c>
      <c r="P8">
        <f t="shared" si="22"/>
        <v>512.73077900130204</v>
      </c>
      <c r="Q8" s="4">
        <f t="shared" si="23"/>
        <v>12.5</v>
      </c>
      <c r="R8">
        <f t="shared" si="0"/>
        <v>500000</v>
      </c>
      <c r="S8">
        <f t="shared" si="1"/>
        <v>20121.397866890053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16260.135149482905</v>
      </c>
      <c r="AC8">
        <f t="shared" si="2"/>
        <v>18850.435306528885</v>
      </c>
      <c r="AE8">
        <f t="shared" si="3"/>
        <v>9606.8856082154962</v>
      </c>
      <c r="AF8">
        <f t="shared" si="4"/>
        <v>-480.34428041077484</v>
      </c>
      <c r="AG8">
        <f t="shared" si="4"/>
        <v>-11.710440939063341</v>
      </c>
      <c r="AH8">
        <f t="shared" si="5"/>
        <v>-2123.0744644355514</v>
      </c>
      <c r="AI8">
        <f t="shared" si="6"/>
        <v>6991.7564224301077</v>
      </c>
      <c r="AJ8">
        <f t="shared" si="7"/>
        <v>-2590.3001570459801</v>
      </c>
      <c r="AK8">
        <f t="shared" ref="AK8:AK23" si="24">H8*SUM(AB8:AB8, AE8:AF8)</f>
        <v>2172.3886795144572</v>
      </c>
      <c r="AL8">
        <f t="shared" si="8"/>
        <v>6573.8449448985848</v>
      </c>
      <c r="AN8">
        <f t="shared" si="9"/>
        <v>6372.2008173437953</v>
      </c>
      <c r="AO8">
        <f t="shared" si="9"/>
        <v>-318.61004086718981</v>
      </c>
      <c r="AP8">
        <f t="shared" si="9"/>
        <v>-7.7674789069562742</v>
      </c>
      <c r="AQ8">
        <f t="shared" si="9"/>
        <v>-1408.225036632964</v>
      </c>
      <c r="AR8">
        <f t="shared" si="9"/>
        <v>4637.5982609366865</v>
      </c>
      <c r="AS8">
        <f t="shared" si="9"/>
        <v>-1718.133581582239</v>
      </c>
      <c r="AT8">
        <f t="shared" si="9"/>
        <v>1440.9349172797934</v>
      </c>
      <c r="AU8">
        <f t="shared" si="9"/>
        <v>4360.3995966342409</v>
      </c>
      <c r="AW8">
        <v>5</v>
      </c>
      <c r="AX8">
        <f>(R8*SUMPRODUCT(K9:$K$23, X9:$X$23)-$AZ$3*SUMPRODUCT(K8:$K$22, W9:$W$23))/Z8</f>
        <v>20121.397866890053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10254.61558002604</v>
      </c>
      <c r="P9">
        <f t="shared" si="22"/>
        <v>512.73077900130204</v>
      </c>
      <c r="Q9" s="4">
        <f t="shared" si="23"/>
        <v>12.5</v>
      </c>
      <c r="R9">
        <f t="shared" si="0"/>
        <v>500000</v>
      </c>
      <c r="S9">
        <f t="shared" si="1"/>
        <v>22458.685509200124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18850.435306528885</v>
      </c>
      <c r="AC9">
        <f t="shared" si="2"/>
        <v>20698.703298684934</v>
      </c>
      <c r="AE9">
        <f t="shared" si="3"/>
        <v>9451.0092875239934</v>
      </c>
      <c r="AF9">
        <f t="shared" si="4"/>
        <v>-472.55046437619973</v>
      </c>
      <c r="AG9">
        <f t="shared" si="4"/>
        <v>-11.520433425525828</v>
      </c>
      <c r="AH9">
        <f t="shared" si="5"/>
        <v>-2916.1241658751642</v>
      </c>
      <c r="AI9">
        <f t="shared" si="6"/>
        <v>6050.8142238471046</v>
      </c>
      <c r="AJ9">
        <f t="shared" si="7"/>
        <v>-1848.2679921560484</v>
      </c>
      <c r="AK9">
        <f t="shared" si="24"/>
        <v>2381.3741284646931</v>
      </c>
      <c r="AL9">
        <f t="shared" si="8"/>
        <v>6583.9203601557492</v>
      </c>
      <c r="AN9">
        <f t="shared" si="9"/>
        <v>5774.6596327081033</v>
      </c>
      <c r="AO9">
        <f t="shared" si="9"/>
        <v>-288.73298163540517</v>
      </c>
      <c r="AP9">
        <f t="shared" si="9"/>
        <v>-7.039098135424009</v>
      </c>
      <c r="AQ9">
        <f t="shared" si="9"/>
        <v>-1781.7805477001705</v>
      </c>
      <c r="AR9">
        <f t="shared" si="9"/>
        <v>3697.1070052371037</v>
      </c>
      <c r="AS9">
        <f t="shared" si="9"/>
        <v>-1129.3099223613362</v>
      </c>
      <c r="AT9">
        <f t="shared" si="9"/>
        <v>1455.0430151596222</v>
      </c>
      <c r="AU9">
        <f t="shared" si="9"/>
        <v>4022.8400980353895</v>
      </c>
      <c r="AW9">
        <v>6</v>
      </c>
      <c r="AX9">
        <f>(R9*SUMPRODUCT(K10:$K$23, X10:$X$23)-$AZ$3*SUMPRODUCT(K9:$K$22, W10:$W$23))/Z9</f>
        <v>22458.685509200124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10254.61558002604</v>
      </c>
      <c r="P10">
        <f t="shared" si="22"/>
        <v>512.73077900130204</v>
      </c>
      <c r="Q10" s="4">
        <f t="shared" si="23"/>
        <v>12.5</v>
      </c>
      <c r="R10">
        <f t="shared" si="0"/>
        <v>500000</v>
      </c>
      <c r="S10">
        <f t="shared" si="1"/>
        <v>24182.789971654904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20698.703298684934</v>
      </c>
      <c r="AC10">
        <f t="shared" si="2"/>
        <v>21883.992414818793</v>
      </c>
      <c r="AE10">
        <f t="shared" si="3"/>
        <v>9279.8196499746264</v>
      </c>
      <c r="AF10">
        <f t="shared" si="4"/>
        <v>-463.99098249873128</v>
      </c>
      <c r="AG10">
        <f t="shared" si="4"/>
        <v>-11.311759540808477</v>
      </c>
      <c r="AH10">
        <f t="shared" si="5"/>
        <v>-3738.7820184836764</v>
      </c>
      <c r="AI10">
        <f t="shared" si="6"/>
        <v>5065.7348894514089</v>
      </c>
      <c r="AJ10">
        <f t="shared" si="7"/>
        <v>-1185.2891161338594</v>
      </c>
      <c r="AK10">
        <f t="shared" si="24"/>
        <v>2525.617529408315</v>
      </c>
      <c r="AL10">
        <f t="shared" si="8"/>
        <v>6406.0633027258646</v>
      </c>
      <c r="AN10">
        <f t="shared" si="9"/>
        <v>5223.1091815025984</v>
      </c>
      <c r="AO10">
        <f t="shared" si="9"/>
        <v>-261.1554590751299</v>
      </c>
      <c r="AP10">
        <f t="shared" si="9"/>
        <v>-6.3667783798694755</v>
      </c>
      <c r="AQ10">
        <f t="shared" si="9"/>
        <v>-2104.3584277451237</v>
      </c>
      <c r="AR10">
        <f t="shared" si="9"/>
        <v>2851.2285163024744</v>
      </c>
      <c r="AS10">
        <f t="shared" si="9"/>
        <v>-667.13521369251907</v>
      </c>
      <c r="AT10">
        <f t="shared" si="9"/>
        <v>1421.5336724623251</v>
      </c>
      <c r="AU10">
        <f t="shared" si="9"/>
        <v>3605.6269750722804</v>
      </c>
      <c r="AW10">
        <v>7</v>
      </c>
      <c r="AX10">
        <f>(R10*SUMPRODUCT(K11:$K$23, X11:$X$23)-$AZ$3*SUMPRODUCT(K10:$K$22, W11:$W$23))/Z10</f>
        <v>24182.789971654904</v>
      </c>
    </row>
    <row r="11" spans="1:52" x14ac:dyDescent="0.25">
      <c r="A11" t="s">
        <v>33</v>
      </c>
      <c r="C11" s="7">
        <f>AU25</f>
        <v>24420.330772712306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10254.61558002604</v>
      </c>
      <c r="P11">
        <f t="shared" si="22"/>
        <v>512.73077900130204</v>
      </c>
      <c r="Q11" s="4">
        <f t="shared" si="23"/>
        <v>12.5</v>
      </c>
      <c r="R11">
        <f t="shared" si="0"/>
        <v>500000</v>
      </c>
      <c r="S11">
        <f t="shared" si="1"/>
        <v>25317.747035448429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21883.992414818793</v>
      </c>
      <c r="AC11">
        <f t="shared" si="2"/>
        <v>22446.277386733211</v>
      </c>
      <c r="AE11">
        <f t="shared" si="3"/>
        <v>9091.5651175951352</v>
      </c>
      <c r="AF11">
        <f t="shared" si="4"/>
        <v>-454.5782558797568</v>
      </c>
      <c r="AG11">
        <f t="shared" si="4"/>
        <v>-11.082284175654159</v>
      </c>
      <c r="AH11">
        <f t="shared" si="5"/>
        <v>-4654.3107898493035</v>
      </c>
      <c r="AI11">
        <f t="shared" si="6"/>
        <v>3971.5937876904209</v>
      </c>
      <c r="AJ11">
        <f t="shared" si="7"/>
        <v>-562.28497191441784</v>
      </c>
      <c r="AK11">
        <f t="shared" si="24"/>
        <v>2611.7412386515821</v>
      </c>
      <c r="AL11">
        <f t="shared" si="8"/>
        <v>6021.0500544275856</v>
      </c>
      <c r="AN11">
        <f t="shared" si="9"/>
        <v>4713.7830331007699</v>
      </c>
      <c r="AO11">
        <f t="shared" si="9"/>
        <v>-235.6891516550385</v>
      </c>
      <c r="AP11">
        <f t="shared" si="9"/>
        <v>-5.7459284996044673</v>
      </c>
      <c r="AQ11">
        <f t="shared" si="9"/>
        <v>-2413.1610947282984</v>
      </c>
      <c r="AR11">
        <f t="shared" si="9"/>
        <v>2059.1868582178281</v>
      </c>
      <c r="AS11">
        <f t="shared" si="9"/>
        <v>-291.53279177951072</v>
      </c>
      <c r="AT11">
        <f t="shared" si="9"/>
        <v>1354.1322509783574</v>
      </c>
      <c r="AU11">
        <f t="shared" si="9"/>
        <v>3121.786317416675</v>
      </c>
      <c r="AW11">
        <v>8</v>
      </c>
      <c r="AX11">
        <f>(R11*SUMPRODUCT(K12:$K$23, X12:$X$23)-$AZ$3*SUMPRODUCT(K11:$K$22, W12:$W$23))/Z11</f>
        <v>25317.747035448429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10254.61558002604</v>
      </c>
      <c r="P12">
        <f t="shared" si="22"/>
        <v>512.73077900130204</v>
      </c>
      <c r="Q12" s="4">
        <f t="shared" si="23"/>
        <v>12.5</v>
      </c>
      <c r="R12">
        <f t="shared" si="0"/>
        <v>500000</v>
      </c>
      <c r="S12">
        <f t="shared" si="1"/>
        <v>25888.668389735907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22446.277386733211</v>
      </c>
      <c r="AC12">
        <f t="shared" si="2"/>
        <v>22430.050925272822</v>
      </c>
      <c r="AE12">
        <f t="shared" si="3"/>
        <v>8884.6419683089207</v>
      </c>
      <c r="AF12">
        <f t="shared" si="4"/>
        <v>-444.2320984154461</v>
      </c>
      <c r="AG12">
        <f t="shared" si="4"/>
        <v>-10.830052451715552</v>
      </c>
      <c r="AH12">
        <f t="shared" si="5"/>
        <v>-5656.3552872826494</v>
      </c>
      <c r="AI12">
        <f t="shared" si="6"/>
        <v>2773.2245301591083</v>
      </c>
      <c r="AJ12">
        <f t="shared" si="7"/>
        <v>16.226461460388236</v>
      </c>
      <c r="AK12">
        <f t="shared" si="24"/>
        <v>2643.0356019240589</v>
      </c>
      <c r="AL12">
        <f t="shared" si="8"/>
        <v>5432.4865935435555</v>
      </c>
      <c r="AN12">
        <f t="shared" si="9"/>
        <v>4243.3830126334942</v>
      </c>
      <c r="AO12">
        <f t="shared" si="9"/>
        <v>-212.16915063167474</v>
      </c>
      <c r="AP12">
        <f t="shared" si="9"/>
        <v>-5.1725281405218686</v>
      </c>
      <c r="AQ12">
        <f t="shared" si="9"/>
        <v>-2701.5249489049847</v>
      </c>
      <c r="AR12">
        <f t="shared" si="9"/>
        <v>1324.5163849563119</v>
      </c>
      <c r="AS12">
        <f t="shared" si="9"/>
        <v>7.7499004643930762</v>
      </c>
      <c r="AT12">
        <f t="shared" si="9"/>
        <v>1262.3370097517623</v>
      </c>
      <c r="AU12">
        <f t="shared" si="9"/>
        <v>2594.6032951724674</v>
      </c>
      <c r="AW12">
        <v>9</v>
      </c>
      <c r="AX12">
        <f>(R12*SUMPRODUCT(K13:$K$23, X13:$X$23)-$AZ$3*SUMPRODUCT(K12:$K$22, W13:$W$23))/Z12</f>
        <v>25888.668389735907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10254.61558002604</v>
      </c>
      <c r="P13">
        <f t="shared" si="22"/>
        <v>512.73077900130204</v>
      </c>
      <c r="Q13" s="4">
        <f t="shared" si="23"/>
        <v>12.5</v>
      </c>
      <c r="R13">
        <f t="shared" si="0"/>
        <v>500000</v>
      </c>
      <c r="S13">
        <f t="shared" si="1"/>
        <v>25930.545947961898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22430.050925272822</v>
      </c>
      <c r="AC13">
        <f t="shared" si="2"/>
        <v>21893.474162360337</v>
      </c>
      <c r="AE13">
        <f t="shared" si="3"/>
        <v>8658.0961965393544</v>
      </c>
      <c r="AF13">
        <f t="shared" si="4"/>
        <v>-432.90480982696772</v>
      </c>
      <c r="AG13">
        <f t="shared" si="4"/>
        <v>-10.553901471211182</v>
      </c>
      <c r="AH13">
        <f t="shared" si="5"/>
        <v>-6714.0182394885815</v>
      </c>
      <c r="AI13">
        <f t="shared" si="6"/>
        <v>1500.6192457525958</v>
      </c>
      <c r="AJ13">
        <f t="shared" si="7"/>
        <v>536.57676291248572</v>
      </c>
      <c r="AK13">
        <f t="shared" si="24"/>
        <v>2623.2303951211989</v>
      </c>
      <c r="AL13">
        <f t="shared" si="8"/>
        <v>4660.4264037862804</v>
      </c>
      <c r="AN13">
        <f t="shared" si="9"/>
        <v>3809.2201741832437</v>
      </c>
      <c r="AO13">
        <f t="shared" si="9"/>
        <v>-190.4610087091622</v>
      </c>
      <c r="AP13">
        <f t="shared" si="9"/>
        <v>-4.6432995762450258</v>
      </c>
      <c r="AQ13">
        <f t="shared" si="9"/>
        <v>-2953.90269952378</v>
      </c>
      <c r="AR13">
        <f t="shared" si="9"/>
        <v>660.21316637405744</v>
      </c>
      <c r="AS13">
        <f t="shared" si="9"/>
        <v>236.07257113880803</v>
      </c>
      <c r="AT13">
        <f t="shared" si="9"/>
        <v>1154.1177085350871</v>
      </c>
      <c r="AU13">
        <f t="shared" si="9"/>
        <v>2050.4034460479525</v>
      </c>
      <c r="AW13">
        <v>10</v>
      </c>
      <c r="AX13">
        <f>(R13*SUMPRODUCT(K14:$K$23, X14:$X$23)-$AZ$3*SUMPRODUCT(K13:$K$22, W14:$W$23))/Z13</f>
        <v>25930.545947961898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10254.61558002604</v>
      </c>
      <c r="P14">
        <f t="shared" si="22"/>
        <v>512.73077900130204</v>
      </c>
      <c r="Q14" s="4">
        <f t="shared" si="23"/>
        <v>12.5</v>
      </c>
      <c r="R14">
        <f t="shared" si="0"/>
        <v>500000</v>
      </c>
      <c r="S14">
        <f t="shared" si="1"/>
        <v>25458.09515316895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21893.474162360337</v>
      </c>
      <c r="AC14">
        <f t="shared" si="2"/>
        <v>20879.641003389053</v>
      </c>
      <c r="AE14">
        <f t="shared" si="3"/>
        <v>8410.3971899897551</v>
      </c>
      <c r="AF14">
        <f t="shared" si="4"/>
        <v>-420.51985949948772</v>
      </c>
      <c r="AG14">
        <f t="shared" si="4"/>
        <v>-10.25196547393198</v>
      </c>
      <c r="AH14">
        <f t="shared" si="5"/>
        <v>-7855.8793026835774</v>
      </c>
      <c r="AI14">
        <f t="shared" si="6"/>
        <v>123.7460623327579</v>
      </c>
      <c r="AJ14">
        <f t="shared" si="7"/>
        <v>1013.8331589712834</v>
      </c>
      <c r="AK14">
        <f t="shared" si="24"/>
        <v>2557.1781539462122</v>
      </c>
      <c r="AL14">
        <f t="shared" si="8"/>
        <v>3694.7573752502535</v>
      </c>
      <c r="AN14">
        <f t="shared" si="9"/>
        <v>3408.5647012984173</v>
      </c>
      <c r="AO14">
        <f t="shared" si="9"/>
        <v>-170.42823506492084</v>
      </c>
      <c r="AP14">
        <f t="shared" si="9"/>
        <v>-4.1549152607163862</v>
      </c>
      <c r="AQ14">
        <f t="shared" si="9"/>
        <v>-3183.8297626013409</v>
      </c>
      <c r="AR14">
        <f t="shared" si="9"/>
        <v>50.151788371439096</v>
      </c>
      <c r="AS14">
        <f t="shared" si="9"/>
        <v>410.88617346020885</v>
      </c>
      <c r="AT14">
        <f t="shared" si="9"/>
        <v>1036.3728363324926</v>
      </c>
      <c r="AU14">
        <f t="shared" si="9"/>
        <v>1497.4107981641407</v>
      </c>
      <c r="AW14">
        <v>11</v>
      </c>
      <c r="AX14">
        <f>(R14*SUMPRODUCT(K15:$K$23, X15:$X$23)-$AZ$3*SUMPRODUCT(K14:$K$22, W15:$W$23))/Z14</f>
        <v>25458.09515316895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10254.61558002604</v>
      </c>
      <c r="P15">
        <f t="shared" si="22"/>
        <v>512.73077900130204</v>
      </c>
      <c r="Q15" s="4">
        <f t="shared" si="23"/>
        <v>12.5</v>
      </c>
      <c r="R15">
        <f t="shared" si="0"/>
        <v>500000</v>
      </c>
      <c r="S15">
        <f t="shared" si="1"/>
        <v>24480.816979421823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20879.641003389053</v>
      </c>
      <c r="AC15">
        <f t="shared" si="2"/>
        <v>19432.952644394034</v>
      </c>
      <c r="AE15">
        <f t="shared" si="3"/>
        <v>8140.1474109553083</v>
      </c>
      <c r="AF15">
        <f t="shared" si="4"/>
        <v>-407.00737054776545</v>
      </c>
      <c r="AG15">
        <f t="shared" si="4"/>
        <v>-9.9225409127119093</v>
      </c>
      <c r="AH15">
        <f t="shared" si="5"/>
        <v>-9076.1962592300497</v>
      </c>
      <c r="AI15">
        <f t="shared" si="6"/>
        <v>-1352.9787597352188</v>
      </c>
      <c r="AJ15">
        <f t="shared" si="7"/>
        <v>1446.6883589950194</v>
      </c>
      <c r="AK15">
        <f t="shared" si="24"/>
        <v>2448.4528994797624</v>
      </c>
      <c r="AL15">
        <f t="shared" si="8"/>
        <v>2542.162498739563</v>
      </c>
      <c r="AN15">
        <f t="shared" si="9"/>
        <v>3038.9858114369581</v>
      </c>
      <c r="AO15">
        <f t="shared" si="9"/>
        <v>-151.94929057184794</v>
      </c>
      <c r="AP15">
        <f t="shared" si="9"/>
        <v>-3.7044121592382027</v>
      </c>
      <c r="AQ15">
        <f t="shared" si="9"/>
        <v>-3388.4437542858095</v>
      </c>
      <c r="AR15">
        <f t="shared" si="9"/>
        <v>-505.11164557993749</v>
      </c>
      <c r="AS15">
        <f t="shared" si="9"/>
        <v>540.09653322001964</v>
      </c>
      <c r="AT15">
        <f t="shared" si="9"/>
        <v>914.08831386475379</v>
      </c>
      <c r="AU15">
        <f t="shared" si="9"/>
        <v>949.07320150483599</v>
      </c>
      <c r="AW15">
        <v>12</v>
      </c>
      <c r="AX15">
        <f>(R15*SUMPRODUCT(K16:$K$23, X16:$X$23)-$AZ$3*SUMPRODUCT(K15:$K$22, W16:$W$23))/Z15</f>
        <v>24480.816979421823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10254.61558002604</v>
      </c>
      <c r="P16">
        <f t="shared" si="22"/>
        <v>512.73077900130204</v>
      </c>
      <c r="Q16" s="4">
        <f t="shared" si="23"/>
        <v>12.5</v>
      </c>
      <c r="R16">
        <f t="shared" si="0"/>
        <v>500000</v>
      </c>
      <c r="S16">
        <f t="shared" si="1"/>
        <v>23049.364985663753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19432.952644394034</v>
      </c>
      <c r="AC16">
        <f t="shared" si="2"/>
        <v>17641.497462130137</v>
      </c>
      <c r="AE16">
        <f t="shared" si="3"/>
        <v>7848.6663230275526</v>
      </c>
      <c r="AF16">
        <f t="shared" si="4"/>
        <v>-392.43331615137765</v>
      </c>
      <c r="AG16">
        <f t="shared" si="4"/>
        <v>-9.567236165238608</v>
      </c>
      <c r="AH16">
        <f t="shared" si="5"/>
        <v>-10243.173533847281</v>
      </c>
      <c r="AI16">
        <f t="shared" si="6"/>
        <v>-2796.5077631363447</v>
      </c>
      <c r="AJ16">
        <f t="shared" si="7"/>
        <v>1791.4551822638969</v>
      </c>
      <c r="AK16">
        <f t="shared" si="24"/>
        <v>2300.9613945504943</v>
      </c>
      <c r="AL16">
        <f t="shared" si="8"/>
        <v>1295.9088136780465</v>
      </c>
      <c r="AN16">
        <f t="shared" si="9"/>
        <v>2699.1911147097931</v>
      </c>
      <c r="AO16">
        <f t="shared" si="9"/>
        <v>-134.95955573548966</v>
      </c>
      <c r="AP16">
        <f t="shared" si="9"/>
        <v>-3.290214895972408</v>
      </c>
      <c r="AQ16">
        <f t="shared" si="9"/>
        <v>-3522.6727511491422</v>
      </c>
      <c r="AR16">
        <f t="shared" si="9"/>
        <v>-961.73140707081143</v>
      </c>
      <c r="AS16">
        <f t="shared" si="9"/>
        <v>616.0893725575379</v>
      </c>
      <c r="AT16">
        <f t="shared" si="9"/>
        <v>791.31081585657387</v>
      </c>
      <c r="AU16">
        <f t="shared" si="9"/>
        <v>445.66878134330034</v>
      </c>
      <c r="AW16">
        <v>13</v>
      </c>
      <c r="AX16">
        <f>(R16*SUMPRODUCT(K17:$K$23, X17:$X$23)-$AZ$3*SUMPRODUCT(K16:$K$22, W17:$W$23))/Z16</f>
        <v>23049.364985663753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10254.61558002604</v>
      </c>
      <c r="P17">
        <f t="shared" si="22"/>
        <v>512.73077900130204</v>
      </c>
      <c r="Q17" s="4">
        <f t="shared" si="23"/>
        <v>12.5</v>
      </c>
      <c r="R17">
        <f t="shared" si="0"/>
        <v>500000</v>
      </c>
      <c r="S17">
        <f t="shared" si="1"/>
        <v>21189.626356109693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17641.497462130137</v>
      </c>
      <c r="AC17">
        <f t="shared" si="2"/>
        <v>15573.578106618592</v>
      </c>
      <c r="AE17">
        <f t="shared" si="3"/>
        <v>7536.756618779933</v>
      </c>
      <c r="AF17">
        <f t="shared" si="4"/>
        <v>-376.83783093899666</v>
      </c>
      <c r="AG17">
        <f t="shared" si="4"/>
        <v>-9.1870296842965544</v>
      </c>
      <c r="AH17">
        <f t="shared" si="5"/>
        <v>-11381.364771586646</v>
      </c>
      <c r="AI17">
        <f t="shared" si="6"/>
        <v>-4230.633013430006</v>
      </c>
      <c r="AJ17">
        <f t="shared" si="7"/>
        <v>2067.9193555115453</v>
      </c>
      <c r="AK17">
        <f t="shared" si="24"/>
        <v>2122.3067913425248</v>
      </c>
      <c r="AL17">
        <f t="shared" si="8"/>
        <v>-40.406866575935965</v>
      </c>
      <c r="AN17">
        <f t="shared" si="9"/>
        <v>2387.6113107127112</v>
      </c>
      <c r="AO17">
        <f t="shared" si="9"/>
        <v>-119.38056553563557</v>
      </c>
      <c r="AP17">
        <f t="shared" si="9"/>
        <v>-2.9104105513268888</v>
      </c>
      <c r="AQ17">
        <f t="shared" si="9"/>
        <v>-3605.5662448055145</v>
      </c>
      <c r="AR17">
        <f t="shared" si="9"/>
        <v>-1340.2459101797656</v>
      </c>
      <c r="AS17">
        <f t="shared" si="9"/>
        <v>655.10774628946172</v>
      </c>
      <c r="AT17">
        <f t="shared" si="9"/>
        <v>672.33744648001004</v>
      </c>
      <c r="AU17">
        <f t="shared" si="9"/>
        <v>-12.800717410293906</v>
      </c>
      <c r="AW17">
        <v>14</v>
      </c>
      <c r="AX17">
        <f>(R17*SUMPRODUCT(K18:$K$23, X18:$X$23)-$AZ$3*SUMPRODUCT(K17:$K$22, W18:$W$23))/Z17</f>
        <v>21189.626356109693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10254.61558002604</v>
      </c>
      <c r="P18">
        <f t="shared" si="22"/>
        <v>512.73077900130204</v>
      </c>
      <c r="Q18" s="4">
        <f t="shared" si="23"/>
        <v>12.5</v>
      </c>
      <c r="R18">
        <f t="shared" si="0"/>
        <v>500000</v>
      </c>
      <c r="S18">
        <f t="shared" si="1"/>
        <v>18901.622999714713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15573.578106618592</v>
      </c>
      <c r="AC18">
        <f t="shared" si="2"/>
        <v>13279.716164807731</v>
      </c>
      <c r="AE18">
        <f t="shared" si="3"/>
        <v>7204.5868380729207</v>
      </c>
      <c r="AF18">
        <f t="shared" si="4"/>
        <v>-360.22934190364606</v>
      </c>
      <c r="AG18">
        <f t="shared" si="4"/>
        <v>-8.7821269137894706</v>
      </c>
      <c r="AH18">
        <f t="shared" si="5"/>
        <v>-12521.298946564795</v>
      </c>
      <c r="AI18">
        <f t="shared" si="6"/>
        <v>-5685.7235773093098</v>
      </c>
      <c r="AJ18">
        <f t="shared" si="7"/>
        <v>2293.861941810861</v>
      </c>
      <c r="AK18">
        <f t="shared" si="24"/>
        <v>1918.3475854017634</v>
      </c>
      <c r="AL18">
        <f t="shared" si="8"/>
        <v>-1473.5140500966854</v>
      </c>
      <c r="AN18">
        <f t="shared" si="9"/>
        <v>2102.4689166693774</v>
      </c>
      <c r="AO18">
        <f t="shared" si="9"/>
        <v>-105.12344583346888</v>
      </c>
      <c r="AP18">
        <f t="shared" si="9"/>
        <v>-2.562832439039171</v>
      </c>
      <c r="AQ18">
        <f t="shared" si="9"/>
        <v>-3654.0113157299484</v>
      </c>
      <c r="AR18">
        <f t="shared" si="9"/>
        <v>-1659.2286773330791</v>
      </c>
      <c r="AS18">
        <f t="shared" si="9"/>
        <v>669.40319274133265</v>
      </c>
      <c r="AT18">
        <f t="shared" si="9"/>
        <v>559.81921799609779</v>
      </c>
      <c r="AU18">
        <f t="shared" si="9"/>
        <v>-430.00626659564858</v>
      </c>
      <c r="AW18">
        <v>15</v>
      </c>
      <c r="AX18">
        <f>(R18*SUMPRODUCT(K19:$K$23, X19:$X$23)-$AZ$3*SUMPRODUCT(K18:$K$22, W19:$W$23))/Z18</f>
        <v>18901.622999714713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10254.61558002604</v>
      </c>
      <c r="P19">
        <f t="shared" si="22"/>
        <v>512.73077900130204</v>
      </c>
      <c r="Q19" s="4">
        <f t="shared" si="23"/>
        <v>12.5</v>
      </c>
      <c r="R19">
        <f t="shared" si="0"/>
        <v>500000</v>
      </c>
      <c r="S19">
        <f t="shared" si="1"/>
        <v>16124.194926774606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13279.716164807731</v>
      </c>
      <c r="AC19">
        <f t="shared" si="2"/>
        <v>10770.387755980239</v>
      </c>
      <c r="AE19">
        <f t="shared" si="3"/>
        <v>6849.7178672777118</v>
      </c>
      <c r="AF19">
        <f t="shared" si="4"/>
        <v>-342.48589336388562</v>
      </c>
      <c r="AG19">
        <f t="shared" si="4"/>
        <v>-8.3495546637306486</v>
      </c>
      <c r="AH19">
        <f t="shared" si="5"/>
        <v>-13790.039236837092</v>
      </c>
      <c r="AI19">
        <f t="shared" si="6"/>
        <v>-7291.1568175869961</v>
      </c>
      <c r="AJ19">
        <f t="shared" si="7"/>
        <v>2509.3284088274922</v>
      </c>
      <c r="AK19">
        <f t="shared" si="24"/>
        <v>1693.2087261266813</v>
      </c>
      <c r="AL19">
        <f t="shared" si="8"/>
        <v>-3088.6196826328223</v>
      </c>
      <c r="AN19">
        <f t="shared" si="9"/>
        <v>1841.3424019449903</v>
      </c>
      <c r="AO19">
        <f t="shared" si="9"/>
        <v>-92.067120097249528</v>
      </c>
      <c r="AP19">
        <f t="shared" si="9"/>
        <v>-2.2445288021468603</v>
      </c>
      <c r="AQ19">
        <f t="shared" si="9"/>
        <v>-3707.0408538395618</v>
      </c>
      <c r="AR19">
        <f t="shared" si="9"/>
        <v>-1960.0101007939679</v>
      </c>
      <c r="AS19">
        <f t="shared" si="9"/>
        <v>674.55811890476548</v>
      </c>
      <c r="AT19">
        <f t="shared" si="9"/>
        <v>455.16867748005814</v>
      </c>
      <c r="AU19">
        <f t="shared" si="9"/>
        <v>-830.28330440914419</v>
      </c>
      <c r="AW19">
        <v>16</v>
      </c>
      <c r="AX19">
        <f>(R19*SUMPRODUCT(K20:$K$23, X20:$X$23)-$AZ$3*SUMPRODUCT(K19:$K$22, W20:$W$23))/Z19</f>
        <v>16124.194926774606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10254.61558002604</v>
      </c>
      <c r="P20">
        <f t="shared" si="22"/>
        <v>512.73077900130204</v>
      </c>
      <c r="Q20" s="4">
        <f t="shared" si="23"/>
        <v>12.5</v>
      </c>
      <c r="R20">
        <f t="shared" si="0"/>
        <v>500000</v>
      </c>
      <c r="S20">
        <f t="shared" si="1"/>
        <v>12853.971223435188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10770.387755980239</v>
      </c>
      <c r="AC20">
        <f t="shared" si="2"/>
        <v>8115.6302844335369</v>
      </c>
      <c r="AE20">
        <f t="shared" si="3"/>
        <v>6474.4713761886178</v>
      </c>
      <c r="AF20">
        <f t="shared" si="4"/>
        <v>-323.7235688094309</v>
      </c>
      <c r="AG20">
        <f t="shared" si="4"/>
        <v>-7.8921429643832832</v>
      </c>
      <c r="AH20">
        <f t="shared" si="5"/>
        <v>-14956.646108402334</v>
      </c>
      <c r="AI20">
        <f t="shared" si="6"/>
        <v>-8813.790443987531</v>
      </c>
      <c r="AJ20">
        <f t="shared" si="7"/>
        <v>2654.7574715467017</v>
      </c>
      <c r="AK20">
        <f t="shared" si="24"/>
        <v>1447.9754124277931</v>
      </c>
      <c r="AL20">
        <f t="shared" si="8"/>
        <v>-4711.057560013036</v>
      </c>
      <c r="AN20">
        <f t="shared" si="9"/>
        <v>1603.2732716147434</v>
      </c>
      <c r="AO20">
        <f t="shared" si="9"/>
        <v>-80.163663580737165</v>
      </c>
      <c r="AP20">
        <f t="shared" si="9"/>
        <v>-1.9543312705178362</v>
      </c>
      <c r="AQ20">
        <f t="shared" si="9"/>
        <v>-3703.7141019408441</v>
      </c>
      <c r="AR20">
        <f t="shared" si="9"/>
        <v>-2182.5588251773561</v>
      </c>
      <c r="AS20">
        <f t="shared" si="9"/>
        <v>657.39756181545704</v>
      </c>
      <c r="AT20">
        <f t="shared" si="9"/>
        <v>358.56213454563647</v>
      </c>
      <c r="AU20">
        <f t="shared" si="9"/>
        <v>-1166.5991288162627</v>
      </c>
      <c r="AW20">
        <v>17</v>
      </c>
      <c r="AX20">
        <f>(R20*SUMPRODUCT(K21:$K$23, X21:$X$23)-$AZ$3*SUMPRODUCT(K20:$K$22, W21:$W$23))/Z20</f>
        <v>12853.971223435188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10254.61558002604</v>
      </c>
      <c r="P21">
        <f t="shared" si="22"/>
        <v>512.73077900130204</v>
      </c>
      <c r="Q21" s="4">
        <f t="shared" si="23"/>
        <v>12.5</v>
      </c>
      <c r="R21">
        <f t="shared" si="0"/>
        <v>500000</v>
      </c>
      <c r="S21">
        <f t="shared" si="1"/>
        <v>9114.486766087779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8115.6302844335369</v>
      </c>
      <c r="AC21">
        <f t="shared" si="2"/>
        <v>5407.6934576082085</v>
      </c>
      <c r="AE21">
        <f t="shared" si="3"/>
        <v>6084.1404464726129</v>
      </c>
      <c r="AF21">
        <f t="shared" si="4"/>
        <v>-304.20702232363067</v>
      </c>
      <c r="AG21">
        <f t="shared" si="4"/>
        <v>-7.4163438880187202</v>
      </c>
      <c r="AH21">
        <f t="shared" si="5"/>
        <v>-15875.105868829225</v>
      </c>
      <c r="AI21">
        <f t="shared" si="6"/>
        <v>-10102.58878856826</v>
      </c>
      <c r="AJ21">
        <f t="shared" si="7"/>
        <v>2707.9368268253284</v>
      </c>
      <c r="AK21">
        <f t="shared" si="24"/>
        <v>1189.0711776708233</v>
      </c>
      <c r="AL21">
        <f t="shared" si="8"/>
        <v>-6205.5807840721091</v>
      </c>
      <c r="AN21">
        <f t="shared" si="9"/>
        <v>1387.8541709136514</v>
      </c>
      <c r="AO21">
        <f t="shared" si="9"/>
        <v>-69.392708545682581</v>
      </c>
      <c r="AP21">
        <f t="shared" si="9"/>
        <v>-1.6917432936453958</v>
      </c>
      <c r="AQ21">
        <f t="shared" si="9"/>
        <v>-3621.2727315530756</v>
      </c>
      <c r="AR21">
        <f t="shared" si="9"/>
        <v>-2304.5030124787518</v>
      </c>
      <c r="AS21">
        <f t="shared" si="9"/>
        <v>617.70786732234376</v>
      </c>
      <c r="AT21">
        <f t="shared" si="9"/>
        <v>271.23920099517517</v>
      </c>
      <c r="AU21">
        <f t="shared" si="9"/>
        <v>-1415.5559441612329</v>
      </c>
      <c r="AW21">
        <v>18</v>
      </c>
      <c r="AX21">
        <f>(R21*SUMPRODUCT(K22:$K$23, X22:$X$23)-$AZ$3*SUMPRODUCT(K21:$K$22, W22:$W$23))/Z21</f>
        <v>9114.486766087779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10254.61558002604</v>
      </c>
      <c r="P22">
        <f t="shared" si="22"/>
        <v>512.73077900130204</v>
      </c>
      <c r="Q22" s="4">
        <f t="shared" si="23"/>
        <v>12.5</v>
      </c>
      <c r="R22">
        <f t="shared" si="0"/>
        <v>500000</v>
      </c>
      <c r="S22">
        <f t="shared" si="1"/>
        <v>4848.9991932651283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5407.6934576082085</v>
      </c>
      <c r="AC22">
        <f t="shared" si="2"/>
        <v>2686.0795344581488</v>
      </c>
      <c r="AE22">
        <f t="shared" si="3"/>
        <v>5680.4944578050308</v>
      </c>
      <c r="AF22">
        <f t="shared" si="4"/>
        <v>-284.02472289025155</v>
      </c>
      <c r="AG22">
        <f t="shared" si="4"/>
        <v>-6.9243142435167302</v>
      </c>
      <c r="AH22">
        <f t="shared" si="5"/>
        <v>-16714.648224872115</v>
      </c>
      <c r="AI22">
        <f t="shared" si="6"/>
        <v>-11325.102804200853</v>
      </c>
      <c r="AJ22">
        <f t="shared" si="7"/>
        <v>2721.6139231500597</v>
      </c>
      <c r="AK22">
        <f t="shared" si="24"/>
        <v>924.53385271057732</v>
      </c>
      <c r="AL22">
        <f t="shared" si="8"/>
        <v>-7678.955028340215</v>
      </c>
      <c r="AN22">
        <f t="shared" si="9"/>
        <v>1193.636557638886</v>
      </c>
      <c r="AO22">
        <f t="shared" si="9"/>
        <v>-59.681827881944301</v>
      </c>
      <c r="AP22">
        <f t="shared" si="9"/>
        <v>-1.4549991517525209</v>
      </c>
      <c r="AQ22">
        <f t="shared" si="9"/>
        <v>-3512.2321335721376</v>
      </c>
      <c r="AR22">
        <f t="shared" si="9"/>
        <v>-2379.7324029669485</v>
      </c>
      <c r="AS22">
        <f t="shared" si="9"/>
        <v>571.88998221577026</v>
      </c>
      <c r="AT22">
        <f t="shared" si="9"/>
        <v>194.27136379893415</v>
      </c>
      <c r="AU22">
        <f t="shared" si="9"/>
        <v>-1613.5710569522441</v>
      </c>
      <c r="AW22">
        <v>19</v>
      </c>
      <c r="AX22">
        <f>(R22*SUMPRODUCT(K23:$K$23, X23:$X$23)-$AZ$3*SUMPRODUCT(K22:$K$22, W23:$W$23))/Z22</f>
        <v>4848.9991932651283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10254.61558002604</v>
      </c>
      <c r="P23">
        <f t="shared" si="22"/>
        <v>512.73077900130204</v>
      </c>
      <c r="Q23" s="4">
        <f t="shared" si="23"/>
        <v>12.5</v>
      </c>
      <c r="R23">
        <f t="shared" si="0"/>
        <v>500000</v>
      </c>
      <c r="S23">
        <f t="shared" si="1"/>
        <v>5229.6397177058434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2686.0795344581488</v>
      </c>
      <c r="AC23">
        <f t="shared" si="2"/>
        <v>2686.0795344581488</v>
      </c>
      <c r="AE23">
        <f t="shared" si="3"/>
        <v>5267.0383678604603</v>
      </c>
      <c r="AF23">
        <f t="shared" si="4"/>
        <v>-263.35191839302303</v>
      </c>
      <c r="AG23">
        <f t="shared" si="4"/>
        <v>-6.4203264456344025</v>
      </c>
      <c r="AH23">
        <f t="shared" si="5"/>
        <v>-17389.786217886387</v>
      </c>
      <c r="AI23">
        <f t="shared" si="6"/>
        <v>-12392.520094864583</v>
      </c>
      <c r="AJ23">
        <f t="shared" si="7"/>
        <v>0</v>
      </c>
      <c r="AK23">
        <f t="shared" si="24"/>
        <v>658.02865477648027</v>
      </c>
      <c r="AL23">
        <f t="shared" si="8"/>
        <v>-11734.491440088103</v>
      </c>
      <c r="AN23">
        <f t="shared" si="9"/>
        <v>1019.5154696771544</v>
      </c>
      <c r="AO23">
        <f t="shared" si="9"/>
        <v>-50.975773483857722</v>
      </c>
      <c r="AP23">
        <f t="shared" si="9"/>
        <v>-1.2427519365803539</v>
      </c>
      <c r="AQ23">
        <f t="shared" si="9"/>
        <v>-3366.0578916032391</v>
      </c>
      <c r="AR23">
        <f t="shared" si="9"/>
        <v>-2398.7609473465227</v>
      </c>
      <c r="AS23">
        <f t="shared" si="9"/>
        <v>0</v>
      </c>
      <c r="AT23">
        <f t="shared" si="9"/>
        <v>127.37146498288861</v>
      </c>
      <c r="AU23">
        <f t="shared" si="9"/>
        <v>-2271.3894823636338</v>
      </c>
      <c r="AW23">
        <v>20</v>
      </c>
      <c r="AX23">
        <f>(R23*SUMPRODUCT(K$23:$K24, X$23:$X24)-$AZ$3*SUMPRODUCT(K$22:$K23, W$23:$W24))/Z23</f>
        <v>5229.6397177058434</v>
      </c>
    </row>
    <row r="25" spans="5:50" x14ac:dyDescent="0.25">
      <c r="AN25" s="8">
        <f t="shared" ref="AN25:AU25" si="25">SUM(AN3:AN23)</f>
        <v>84298.371890563023</v>
      </c>
      <c r="AO25" s="8">
        <f t="shared" si="25"/>
        <v>-11905.880279547682</v>
      </c>
      <c r="AP25" s="8">
        <f t="shared" si="25"/>
        <v>-715.21359189255804</v>
      </c>
      <c r="AQ25" s="8">
        <f t="shared" si="25"/>
        <v>-52756.284354721764</v>
      </c>
      <c r="AR25" s="8">
        <f t="shared" si="25"/>
        <v>18920.993664401023</v>
      </c>
      <c r="AS25" s="8">
        <f t="shared" si="25"/>
        <v>-11599.924980264377</v>
      </c>
      <c r="AT25" s="8">
        <f t="shared" si="25"/>
        <v>17099.262088575677</v>
      </c>
      <c r="AU25" s="9">
        <f t="shared" si="25"/>
        <v>24420.330772712306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38204.042043686233</v>
      </c>
      <c r="K3">
        <v>1</v>
      </c>
      <c r="L3" s="2">
        <v>0</v>
      </c>
      <c r="O3">
        <f>$C$3</f>
        <v>38204.042043686233</v>
      </c>
      <c r="P3">
        <f>O3*B5</f>
        <v>30563.233634948989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38204.042043686233</v>
      </c>
      <c r="AF3">
        <f t="shared" ref="AF3:AG23" si="4">-$Z3*P3</f>
        <v>-30563.233634948989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7015.8514380372444</v>
      </c>
      <c r="AJ3">
        <f t="shared" ref="AJ3:AJ23" si="7">AB3-AC3</f>
        <v>0</v>
      </c>
      <c r="AL3">
        <f t="shared" ref="AL3:AL23" si="8">SUM(AI3:AK3)</f>
        <v>7015.8514380372444</v>
      </c>
      <c r="AN3">
        <f t="shared" ref="AN3:AU23" si="9">AE3*$K3</f>
        <v>38204.042043686233</v>
      </c>
      <c r="AO3">
        <f t="shared" si="9"/>
        <v>-30563.233634948989</v>
      </c>
      <c r="AP3">
        <f t="shared" si="9"/>
        <v>-624.95697070000006</v>
      </c>
      <c r="AQ3">
        <f t="shared" si="9"/>
        <v>0</v>
      </c>
      <c r="AR3">
        <f t="shared" si="9"/>
        <v>7015.8514380372444</v>
      </c>
      <c r="AS3">
        <f t="shared" si="9"/>
        <v>0</v>
      </c>
      <c r="AT3">
        <f t="shared" si="9"/>
        <v>0</v>
      </c>
      <c r="AU3">
        <f t="shared" si="9"/>
        <v>7015.8514380372444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20822.759895778701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500000</v>
      </c>
      <c r="S4">
        <f t="shared" si="1"/>
        <v>12612.559325974684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12251.727297296078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-12251.727297296078</v>
      </c>
      <c r="AK4">
        <f>H4*SUM(AB4, AE4:AF4)</f>
        <v>0</v>
      </c>
      <c r="AL4">
        <f t="shared" si="8"/>
        <v>-21556.200297296076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-8571.0325984826432</v>
      </c>
      <c r="AR4">
        <f t="shared" si="9"/>
        <v>-8571.0325984826432</v>
      </c>
      <c r="AS4">
        <f t="shared" si="9"/>
        <v>-11285.964723939158</v>
      </c>
      <c r="AT4">
        <f t="shared" si="9"/>
        <v>0</v>
      </c>
      <c r="AU4">
        <f t="shared" si="9"/>
        <v>-19856.997322421801</v>
      </c>
      <c r="AW4">
        <v>1</v>
      </c>
      <c r="AX4">
        <f>(R4*SUMPRODUCT(K5:$K$23, X5:$X$23)-$AZ$3*SUMPRODUCT(K4:$K$22, W5:$W$23))/Z4</f>
        <v>12612.559325974684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38204.042043686233</v>
      </c>
      <c r="P5">
        <f t="shared" ref="P5:P23" si="22">O5*$C$5</f>
        <v>1910.2021021843118</v>
      </c>
      <c r="Q5" s="4">
        <f t="shared" ref="Q5:Q23" si="23">$C$8</f>
        <v>12.5</v>
      </c>
      <c r="R5">
        <f t="shared" si="0"/>
        <v>500000</v>
      </c>
      <c r="S5">
        <f t="shared" si="1"/>
        <v>23147.198954067248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12251.727297296078</v>
      </c>
      <c r="AC5">
        <f t="shared" si="2"/>
        <v>21762.476110178832</v>
      </c>
      <c r="AE5">
        <f t="shared" si="3"/>
        <v>35918.58150689544</v>
      </c>
      <c r="AF5">
        <f t="shared" si="4"/>
        <v>-1795.9290753447722</v>
      </c>
      <c r="AG5">
        <f t="shared" si="4"/>
        <v>-11.752219001402596</v>
      </c>
      <c r="AH5">
        <f t="shared" si="5"/>
        <v>-10749.81167389614</v>
      </c>
      <c r="AI5">
        <f t="shared" si="6"/>
        <v>23361.088538653123</v>
      </c>
      <c r="AJ5">
        <f t="shared" si="7"/>
        <v>-9510.7488128827536</v>
      </c>
      <c r="AK5">
        <f>H5*SUM(AB5, AE5:AF5)</f>
        <v>3968.3484221568742</v>
      </c>
      <c r="AL5">
        <f t="shared" si="8"/>
        <v>17818.688147927242</v>
      </c>
      <c r="AN5">
        <f t="shared" si="9"/>
        <v>30479.08401230639</v>
      </c>
      <c r="AO5">
        <f t="shared" si="9"/>
        <v>-1523.9542006153195</v>
      </c>
      <c r="AP5">
        <f t="shared" si="9"/>
        <v>-9.9724670420519992</v>
      </c>
      <c r="AQ5">
        <f t="shared" si="9"/>
        <v>-9121.8639316882036</v>
      </c>
      <c r="AR5">
        <f t="shared" si="9"/>
        <v>19823.293412960811</v>
      </c>
      <c r="AS5">
        <f t="shared" si="9"/>
        <v>-8070.4443195271351</v>
      </c>
      <c r="AT5">
        <f t="shared" si="9"/>
        <v>3367.3831168918314</v>
      </c>
      <c r="AU5">
        <f t="shared" si="9"/>
        <v>15120.232210325506</v>
      </c>
      <c r="AW5">
        <v>2</v>
      </c>
      <c r="AX5">
        <f>(R5*SUMPRODUCT(K6:$K$23, X6:$X$23)-$AZ$3*SUMPRODUCT(K5:$K$22, W6:$W$23))/Z5</f>
        <v>23147.198954067248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38204.042043686233</v>
      </c>
      <c r="P6">
        <f t="shared" si="22"/>
        <v>1910.2021021843118</v>
      </c>
      <c r="Q6" s="4">
        <f t="shared" si="23"/>
        <v>12.5</v>
      </c>
      <c r="R6">
        <f t="shared" si="0"/>
        <v>500000</v>
      </c>
      <c r="S6">
        <f t="shared" si="1"/>
        <v>31871.183540395657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21762.476110178832</v>
      </c>
      <c r="AC6">
        <f t="shared" si="2"/>
        <v>28891.60379489859</v>
      </c>
      <c r="AE6">
        <f t="shared" si="3"/>
        <v>34632.414723188151</v>
      </c>
      <c r="AF6">
        <f t="shared" si="4"/>
        <v>-1731.6207361594077</v>
      </c>
      <c r="AG6">
        <f t="shared" si="4"/>
        <v>-11.331397435507631</v>
      </c>
      <c r="AH6">
        <f t="shared" si="5"/>
        <v>-12131.975035237559</v>
      </c>
      <c r="AI6">
        <f t="shared" si="6"/>
        <v>20757.487554355681</v>
      </c>
      <c r="AJ6">
        <f t="shared" si="7"/>
        <v>-7129.1276847197587</v>
      </c>
      <c r="AK6">
        <f>H6*SUM(AB6, AE6:AF6)</f>
        <v>4677.6453487582476</v>
      </c>
      <c r="AL6">
        <f t="shared" si="8"/>
        <v>18306.00521839417</v>
      </c>
      <c r="AN6">
        <f t="shared" si="9"/>
        <v>27071.160530233141</v>
      </c>
      <c r="AO6">
        <f t="shared" si="9"/>
        <v>-1353.5580265116571</v>
      </c>
      <c r="AP6">
        <f t="shared" si="9"/>
        <v>-8.8574268199413737</v>
      </c>
      <c r="AQ6">
        <f t="shared" si="9"/>
        <v>-9483.2152580974562</v>
      </c>
      <c r="AR6">
        <f t="shared" si="9"/>
        <v>16225.529818804091</v>
      </c>
      <c r="AS6">
        <f t="shared" si="9"/>
        <v>-5572.6336594242402</v>
      </c>
      <c r="AT6">
        <f t="shared" si="9"/>
        <v>3656.3805657752246</v>
      </c>
      <c r="AU6">
        <f t="shared" si="9"/>
        <v>14309.276725155076</v>
      </c>
      <c r="AW6">
        <v>3</v>
      </c>
      <c r="AX6">
        <f>(R6*SUMPRODUCT(K7:$K$23, X7:$X$23)-$AZ$3*SUMPRODUCT(K6:$K$22, W7:$W$23))/Z6</f>
        <v>31871.183540395657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38204.042043686233</v>
      </c>
      <c r="P7">
        <f t="shared" si="22"/>
        <v>1910.2021021843118</v>
      </c>
      <c r="Q7" s="4">
        <f t="shared" si="23"/>
        <v>12.5</v>
      </c>
      <c r="R7">
        <f t="shared" si="0"/>
        <v>500000</v>
      </c>
      <c r="S7">
        <f t="shared" si="1"/>
        <v>38989.826181168857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28891.60379489859</v>
      </c>
      <c r="AC7">
        <f t="shared" si="2"/>
        <v>33940.120768519322</v>
      </c>
      <c r="AE7">
        <f t="shared" si="3"/>
        <v>33256.106215588901</v>
      </c>
      <c r="AF7">
        <f t="shared" si="4"/>
        <v>-1662.8053107794453</v>
      </c>
      <c r="AG7">
        <f t="shared" si="4"/>
        <v>-10.881082353000968</v>
      </c>
      <c r="AH7">
        <f t="shared" si="5"/>
        <v>-13480.04432606346</v>
      </c>
      <c r="AI7">
        <f t="shared" si="6"/>
        <v>18102.375496392997</v>
      </c>
      <c r="AJ7">
        <f t="shared" si="7"/>
        <v>-5048.5169736207317</v>
      </c>
      <c r="AK7">
        <f>H7*SUM(AB7, AE7:AF7)</f>
        <v>5175.8142649634174</v>
      </c>
      <c r="AL7">
        <f t="shared" si="8"/>
        <v>18229.672787735683</v>
      </c>
      <c r="AN7">
        <f t="shared" si="9"/>
        <v>23946.21437654426</v>
      </c>
      <c r="AO7">
        <f t="shared" si="9"/>
        <v>-1197.3107188272131</v>
      </c>
      <c r="AP7">
        <f t="shared" si="9"/>
        <v>-7.8349740942207831</v>
      </c>
      <c r="AQ7">
        <f t="shared" si="9"/>
        <v>-9706.3687836648496</v>
      </c>
      <c r="AR7">
        <f t="shared" si="9"/>
        <v>13034.699899957976</v>
      </c>
      <c r="AS7">
        <f t="shared" si="9"/>
        <v>-3635.2081915493636</v>
      </c>
      <c r="AT7">
        <f t="shared" si="9"/>
        <v>3726.8691998551544</v>
      </c>
      <c r="AU7">
        <f t="shared" si="9"/>
        <v>13126.360908263767</v>
      </c>
      <c r="AW7">
        <v>4</v>
      </c>
      <c r="AX7">
        <f>(R7*SUMPRODUCT(K8:$K$23, X8:$X$23)-$AZ$3*SUMPRODUCT(K7:$K$22, W8:$W$23))/Z7</f>
        <v>38989.826181168857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38204.042043686233</v>
      </c>
      <c r="P8">
        <f t="shared" si="22"/>
        <v>1910.2021021843118</v>
      </c>
      <c r="Q8" s="4">
        <f t="shared" si="23"/>
        <v>12.5</v>
      </c>
      <c r="R8">
        <f t="shared" si="0"/>
        <v>500000</v>
      </c>
      <c r="S8">
        <f t="shared" si="1"/>
        <v>44650.93629502051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33940.120768519322</v>
      </c>
      <c r="AC8">
        <f t="shared" si="2"/>
        <v>37154.998123873636</v>
      </c>
      <c r="AE8">
        <f t="shared" si="3"/>
        <v>31790.39966998075</v>
      </c>
      <c r="AF8">
        <f t="shared" si="4"/>
        <v>-1589.5199834990376</v>
      </c>
      <c r="AG8">
        <f t="shared" si="4"/>
        <v>-10.401517080845956</v>
      </c>
      <c r="AH8">
        <f t="shared" si="5"/>
        <v>-14830.177945000078</v>
      </c>
      <c r="AI8">
        <f t="shared" si="6"/>
        <v>15360.300224400789</v>
      </c>
      <c r="AJ8">
        <f t="shared" si="7"/>
        <v>-3214.8773553543142</v>
      </c>
      <c r="AK8">
        <f t="shared" ref="AK8:AK23" si="24">H8*SUM(AB8:AB8, AE8:AF8)</f>
        <v>5488.6736909353494</v>
      </c>
      <c r="AL8">
        <f t="shared" si="8"/>
        <v>17634.096559981823</v>
      </c>
      <c r="AN8">
        <f t="shared" si="9"/>
        <v>21086.418535836616</v>
      </c>
      <c r="AO8">
        <f t="shared" si="9"/>
        <v>-1054.320926791831</v>
      </c>
      <c r="AP8">
        <f t="shared" si="9"/>
        <v>-6.8992760346288575</v>
      </c>
      <c r="AQ8">
        <f t="shared" si="9"/>
        <v>-9836.7853929341418</v>
      </c>
      <c r="AR8">
        <f t="shared" si="9"/>
        <v>10188.412940076014</v>
      </c>
      <c r="AS8">
        <f t="shared" si="9"/>
        <v>-2132.4126201658937</v>
      </c>
      <c r="AT8">
        <f t="shared" si="9"/>
        <v>3640.6107458594279</v>
      </c>
      <c r="AU8">
        <f t="shared" si="9"/>
        <v>11696.611065769548</v>
      </c>
      <c r="AW8">
        <v>5</v>
      </c>
      <c r="AX8">
        <f>(R8*SUMPRODUCT(K9:$K$23, X9:$X$23)-$AZ$3*SUMPRODUCT(K8:$K$22, W9:$W$23))/Z8</f>
        <v>44650.93629502051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38204.042043686233</v>
      </c>
      <c r="P9">
        <f t="shared" si="22"/>
        <v>1910.2021021843118</v>
      </c>
      <c r="Q9" s="4">
        <f t="shared" si="23"/>
        <v>12.5</v>
      </c>
      <c r="R9">
        <f t="shared" si="0"/>
        <v>500000</v>
      </c>
      <c r="S9">
        <f t="shared" si="1"/>
        <v>48877.170865730477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37154.998123873636</v>
      </c>
      <c r="AC9">
        <f t="shared" si="2"/>
        <v>38668.411967378837</v>
      </c>
      <c r="AE9">
        <f t="shared" si="3"/>
        <v>30224.532443224969</v>
      </c>
      <c r="AF9">
        <f t="shared" si="4"/>
        <v>-1511.2266221612485</v>
      </c>
      <c r="AG9">
        <f t="shared" si="4"/>
        <v>-9.8891801843451823</v>
      </c>
      <c r="AH9">
        <f t="shared" si="5"/>
        <v>-16332.869027692523</v>
      </c>
      <c r="AI9">
        <f t="shared" si="6"/>
        <v>12370.547613186853</v>
      </c>
      <c r="AJ9">
        <f t="shared" si="7"/>
        <v>-1513.4138435052009</v>
      </c>
      <c r="AK9">
        <f t="shared" si="24"/>
        <v>5636.4825051761809</v>
      </c>
      <c r="AL9">
        <f t="shared" si="8"/>
        <v>16493.616274857832</v>
      </c>
      <c r="AN9">
        <f t="shared" si="9"/>
        <v>18467.486604607206</v>
      </c>
      <c r="AO9">
        <f t="shared" si="9"/>
        <v>-923.37433023036033</v>
      </c>
      <c r="AP9">
        <f t="shared" si="9"/>
        <v>-6.0423863604175958</v>
      </c>
      <c r="AQ9">
        <f t="shared" si="9"/>
        <v>-9979.5436223969555</v>
      </c>
      <c r="AR9">
        <f t="shared" si="9"/>
        <v>7558.5262656194736</v>
      </c>
      <c r="AS9">
        <f t="shared" si="9"/>
        <v>-924.71074398453925</v>
      </c>
      <c r="AT9">
        <f t="shared" si="9"/>
        <v>3443.9462498542912</v>
      </c>
      <c r="AU9">
        <f t="shared" si="9"/>
        <v>10077.761771489226</v>
      </c>
      <c r="AW9">
        <v>6</v>
      </c>
      <c r="AX9">
        <f>(R9*SUMPRODUCT(K10:$K$23, X10:$X$23)-$AZ$3*SUMPRODUCT(K9:$K$22, W10:$W$23))/Z9</f>
        <v>48877.170865730477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38204.042043686233</v>
      </c>
      <c r="P10">
        <f t="shared" si="22"/>
        <v>1910.2021021843118</v>
      </c>
      <c r="Q10" s="4">
        <f t="shared" si="23"/>
        <v>12.5</v>
      </c>
      <c r="R10">
        <f t="shared" si="0"/>
        <v>500000</v>
      </c>
      <c r="S10">
        <f t="shared" si="1"/>
        <v>51836.953779685835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38668.411967378837</v>
      </c>
      <c r="AC10">
        <f t="shared" si="2"/>
        <v>38763.356961722653</v>
      </c>
      <c r="AE10">
        <f t="shared" si="3"/>
        <v>28568.748954928364</v>
      </c>
      <c r="AF10">
        <f t="shared" si="4"/>
        <v>-1428.4374477464185</v>
      </c>
      <c r="AG10">
        <f t="shared" si="4"/>
        <v>-9.3474235403743631</v>
      </c>
      <c r="AH10">
        <f t="shared" si="5"/>
        <v>-17714.593685094685</v>
      </c>
      <c r="AI10">
        <f t="shared" si="6"/>
        <v>9416.3703985468856</v>
      </c>
      <c r="AJ10">
        <f t="shared" si="7"/>
        <v>-94.944994343815779</v>
      </c>
      <c r="AK10">
        <f t="shared" si="24"/>
        <v>5631.3840851651157</v>
      </c>
      <c r="AL10">
        <f t="shared" si="8"/>
        <v>14952.809489368185</v>
      </c>
      <c r="AN10">
        <f t="shared" si="9"/>
        <v>16079.805491794994</v>
      </c>
      <c r="AO10">
        <f t="shared" si="9"/>
        <v>-803.99027458974979</v>
      </c>
      <c r="AP10">
        <f t="shared" si="9"/>
        <v>-5.2611597594201465</v>
      </c>
      <c r="AQ10">
        <f t="shared" si="9"/>
        <v>-9970.5878360964689</v>
      </c>
      <c r="AR10">
        <f t="shared" si="9"/>
        <v>5299.9662213493548</v>
      </c>
      <c r="AS10">
        <f t="shared" si="9"/>
        <v>-53.439408350597887</v>
      </c>
      <c r="AT10">
        <f t="shared" si="9"/>
        <v>3169.6018919800827</v>
      </c>
      <c r="AU10">
        <f t="shared" si="9"/>
        <v>8416.1287049788389</v>
      </c>
      <c r="AW10">
        <v>7</v>
      </c>
      <c r="AX10">
        <f>(R10*SUMPRODUCT(K11:$K$23, X11:$X$23)-$AZ$3*SUMPRODUCT(K10:$K$22, W11:$W$23))/Z10</f>
        <v>51836.953779685835</v>
      </c>
    </row>
    <row r="11" spans="1:52" x14ac:dyDescent="0.25">
      <c r="A11" t="s">
        <v>33</v>
      </c>
      <c r="C11" s="7">
        <f>AU25</f>
        <v>72001.205508940242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38204.042043686233</v>
      </c>
      <c r="P11">
        <f t="shared" si="22"/>
        <v>1910.2021021843118</v>
      </c>
      <c r="Q11" s="4">
        <f t="shared" si="23"/>
        <v>12.5</v>
      </c>
      <c r="R11">
        <f t="shared" si="0"/>
        <v>500000</v>
      </c>
      <c r="S11">
        <f t="shared" si="1"/>
        <v>53761.572759742456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38763.356961722653</v>
      </c>
      <c r="AC11">
        <f t="shared" si="2"/>
        <v>37778.854827723961</v>
      </c>
      <c r="AE11">
        <f t="shared" si="3"/>
        <v>26846.405045677071</v>
      </c>
      <c r="AF11">
        <f t="shared" si="4"/>
        <v>-1342.3202522838537</v>
      </c>
      <c r="AG11">
        <f t="shared" si="4"/>
        <v>-8.7838889583261466</v>
      </c>
      <c r="AH11">
        <f t="shared" si="5"/>
        <v>-18802.413865778879</v>
      </c>
      <c r="AI11">
        <f t="shared" si="6"/>
        <v>6692.887038656012</v>
      </c>
      <c r="AJ11">
        <f t="shared" si="7"/>
        <v>984.50213399869244</v>
      </c>
      <c r="AK11">
        <f t="shared" si="24"/>
        <v>5499.4935258687756</v>
      </c>
      <c r="AL11">
        <f t="shared" si="8"/>
        <v>13176.882698523481</v>
      </c>
      <c r="AN11">
        <f t="shared" si="9"/>
        <v>13919.28968964339</v>
      </c>
      <c r="AO11">
        <f t="shared" si="9"/>
        <v>-695.96448448216961</v>
      </c>
      <c r="AP11">
        <f t="shared" si="9"/>
        <v>-4.5542594922700568</v>
      </c>
      <c r="AQ11">
        <f t="shared" si="9"/>
        <v>-9748.6514494977655</v>
      </c>
      <c r="AR11">
        <f t="shared" si="9"/>
        <v>3470.1194961711867</v>
      </c>
      <c r="AS11">
        <f t="shared" si="9"/>
        <v>510.44340498790643</v>
      </c>
      <c r="AT11">
        <f t="shared" si="9"/>
        <v>2851.3703567626126</v>
      </c>
      <c r="AU11">
        <f t="shared" si="9"/>
        <v>6831.9332579217062</v>
      </c>
      <c r="AW11">
        <v>8</v>
      </c>
      <c r="AX11">
        <f>(R11*SUMPRODUCT(K12:$K$23, X12:$X$23)-$AZ$3*SUMPRODUCT(K11:$K$22, W12:$W$23))/Z11</f>
        <v>53761.572759742456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38204.042043686233</v>
      </c>
      <c r="P12">
        <f t="shared" si="22"/>
        <v>1910.2021021843118</v>
      </c>
      <c r="Q12" s="4">
        <f t="shared" si="23"/>
        <v>12.5</v>
      </c>
      <c r="R12">
        <f t="shared" si="0"/>
        <v>500000</v>
      </c>
      <c r="S12">
        <f t="shared" si="1"/>
        <v>54733.802263539175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37778.854827723961</v>
      </c>
      <c r="AC12">
        <f t="shared" si="2"/>
        <v>35910.326399111109</v>
      </c>
      <c r="AE12">
        <f t="shared" si="3"/>
        <v>25065.308142643658</v>
      </c>
      <c r="AF12">
        <f t="shared" si="4"/>
        <v>-1253.2654071321831</v>
      </c>
      <c r="AG12">
        <f t="shared" si="4"/>
        <v>-8.2011309542788489</v>
      </c>
      <c r="AH12">
        <f t="shared" si="5"/>
        <v>-19796.764578561477</v>
      </c>
      <c r="AI12">
        <f t="shared" si="6"/>
        <v>4007.0770259957171</v>
      </c>
      <c r="AJ12">
        <f t="shared" si="7"/>
        <v>1868.5284286128517</v>
      </c>
      <c r="AK12">
        <f t="shared" si="24"/>
        <v>5270.4562862811836</v>
      </c>
      <c r="AL12">
        <f t="shared" si="8"/>
        <v>11146.061740889752</v>
      </c>
      <c r="AN12">
        <f t="shared" si="9"/>
        <v>11971.411246317526</v>
      </c>
      <c r="AO12">
        <f t="shared" si="9"/>
        <v>-598.57056231587637</v>
      </c>
      <c r="AP12">
        <f t="shared" si="9"/>
        <v>-3.9169321509973494</v>
      </c>
      <c r="AQ12">
        <f t="shared" si="9"/>
        <v>-9455.1085814616781</v>
      </c>
      <c r="AR12">
        <f t="shared" si="9"/>
        <v>1913.8151703889741</v>
      </c>
      <c r="AS12">
        <f t="shared" si="9"/>
        <v>892.42558348220007</v>
      </c>
      <c r="AT12">
        <f t="shared" si="9"/>
        <v>2517.2161977720975</v>
      </c>
      <c r="AU12">
        <f t="shared" si="9"/>
        <v>5323.4569516432721</v>
      </c>
      <c r="AW12">
        <v>9</v>
      </c>
      <c r="AX12">
        <f>(R12*SUMPRODUCT(K13:$K$23, X13:$X$23)-$AZ$3*SUMPRODUCT(K12:$K$22, W13:$W$23))/Z12</f>
        <v>54733.802263539175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38204.042043686233</v>
      </c>
      <c r="P13">
        <f t="shared" si="22"/>
        <v>1910.2021021843118</v>
      </c>
      <c r="Q13" s="4">
        <f t="shared" si="23"/>
        <v>12.5</v>
      </c>
      <c r="R13">
        <f t="shared" si="0"/>
        <v>500000</v>
      </c>
      <c r="S13">
        <f t="shared" si="1"/>
        <v>54860.456290361522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35910.326399111109</v>
      </c>
      <c r="AC13">
        <f t="shared" si="2"/>
        <v>33373.633371636613</v>
      </c>
      <c r="AE13">
        <f t="shared" si="3"/>
        <v>23240.923949525775</v>
      </c>
      <c r="AF13">
        <f t="shared" si="4"/>
        <v>-1162.0461974762889</v>
      </c>
      <c r="AG13">
        <f t="shared" si="4"/>
        <v>-7.6042097597126741</v>
      </c>
      <c r="AH13">
        <f t="shared" si="5"/>
        <v>-20596.395400935442</v>
      </c>
      <c r="AI13">
        <f t="shared" si="6"/>
        <v>1474.8781413543329</v>
      </c>
      <c r="AJ13">
        <f t="shared" si="7"/>
        <v>2536.6930274744955</v>
      </c>
      <c r="AK13">
        <f t="shared" si="24"/>
        <v>4962.2521776231151</v>
      </c>
      <c r="AL13">
        <f t="shared" si="8"/>
        <v>8973.8233464519435</v>
      </c>
      <c r="AN13">
        <f t="shared" si="9"/>
        <v>10225.088098533428</v>
      </c>
      <c r="AO13">
        <f t="shared" si="9"/>
        <v>-511.25440492667144</v>
      </c>
      <c r="AP13">
        <f t="shared" si="9"/>
        <v>-3.345551789664384</v>
      </c>
      <c r="AQ13">
        <f t="shared" si="9"/>
        <v>-9061.6000441364067</v>
      </c>
      <c r="AR13">
        <f t="shared" si="9"/>
        <v>648.88809768068677</v>
      </c>
      <c r="AS13">
        <f t="shared" si="9"/>
        <v>1116.0446865707097</v>
      </c>
      <c r="AT13">
        <f t="shared" si="9"/>
        <v>2183.194858927759</v>
      </c>
      <c r="AU13">
        <f t="shared" si="9"/>
        <v>3948.1276431791557</v>
      </c>
      <c r="AW13">
        <v>10</v>
      </c>
      <c r="AX13">
        <f>(R13*SUMPRODUCT(K14:$K$23, X14:$X$23)-$AZ$3*SUMPRODUCT(K13:$K$22, W14:$W$23))/Z13</f>
        <v>54860.456290361522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38204.042043686233</v>
      </c>
      <c r="P14">
        <f t="shared" si="22"/>
        <v>1910.2021021843118</v>
      </c>
      <c r="Q14" s="4">
        <f t="shared" si="23"/>
        <v>12.5</v>
      </c>
      <c r="R14">
        <f t="shared" si="0"/>
        <v>500000</v>
      </c>
      <c r="S14">
        <f t="shared" si="1"/>
        <v>54177.502367086789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33373.633371636613</v>
      </c>
      <c r="AC14">
        <f t="shared" si="2"/>
        <v>30322.945857671864</v>
      </c>
      <c r="AE14">
        <f t="shared" si="3"/>
        <v>21382.659735504698</v>
      </c>
      <c r="AF14">
        <f t="shared" si="4"/>
        <v>-1069.1329867752349</v>
      </c>
      <c r="AG14">
        <f t="shared" si="4"/>
        <v>-6.9962033438286708</v>
      </c>
      <c r="AH14">
        <f t="shared" si="5"/>
        <v>-21278.572731475058</v>
      </c>
      <c r="AI14">
        <f t="shared" si="6"/>
        <v>-972.04218608942392</v>
      </c>
      <c r="AJ14">
        <f t="shared" si="7"/>
        <v>3050.6875139647491</v>
      </c>
      <c r="AK14">
        <f t="shared" si="24"/>
        <v>4594.1176658199665</v>
      </c>
      <c r="AL14">
        <f t="shared" si="8"/>
        <v>6672.7629936952917</v>
      </c>
      <c r="AN14">
        <f t="shared" si="9"/>
        <v>8665.961612498475</v>
      </c>
      <c r="AO14">
        <f t="shared" si="9"/>
        <v>-433.29808062492378</v>
      </c>
      <c r="AP14">
        <f t="shared" si="9"/>
        <v>-2.8354203995577776</v>
      </c>
      <c r="AQ14">
        <f t="shared" si="9"/>
        <v>-8623.7772447706811</v>
      </c>
      <c r="AR14">
        <f t="shared" si="9"/>
        <v>-393.94913329668725</v>
      </c>
      <c r="AS14">
        <f t="shared" si="9"/>
        <v>1236.3822468656481</v>
      </c>
      <c r="AT14">
        <f t="shared" si="9"/>
        <v>1861.9034221075226</v>
      </c>
      <c r="AU14">
        <f t="shared" si="9"/>
        <v>2704.3365356764834</v>
      </c>
      <c r="AW14">
        <v>11</v>
      </c>
      <c r="AX14">
        <f>(R14*SUMPRODUCT(K15:$K$23, X15:$X$23)-$AZ$3*SUMPRODUCT(K14:$K$22, W15:$W$23))/Z14</f>
        <v>54177.502367086789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38204.042043686233</v>
      </c>
      <c r="P15">
        <f t="shared" si="22"/>
        <v>1910.2021021843118</v>
      </c>
      <c r="Q15" s="4">
        <f t="shared" si="23"/>
        <v>12.5</v>
      </c>
      <c r="R15">
        <f t="shared" si="0"/>
        <v>500000</v>
      </c>
      <c r="S15">
        <f t="shared" si="1"/>
        <v>52660.135253266002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30322.945857671864</v>
      </c>
      <c r="AC15">
        <f t="shared" si="2"/>
        <v>26873.285283125144</v>
      </c>
      <c r="AE15">
        <f t="shared" si="3"/>
        <v>19496.116291209357</v>
      </c>
      <c r="AF15">
        <f t="shared" si="4"/>
        <v>-974.80581456046787</v>
      </c>
      <c r="AG15">
        <f t="shared" si="4"/>
        <v>-6.3789442321690704</v>
      </c>
      <c r="AH15">
        <f t="shared" si="5"/>
        <v>-21891.883128852518</v>
      </c>
      <c r="AI15">
        <f t="shared" si="6"/>
        <v>-3376.9515964357961</v>
      </c>
      <c r="AJ15">
        <f t="shared" si="7"/>
        <v>3449.6605745467205</v>
      </c>
      <c r="AK15">
        <f t="shared" si="24"/>
        <v>4179.7007030404957</v>
      </c>
      <c r="AL15">
        <f t="shared" si="8"/>
        <v>4252.40968115142</v>
      </c>
      <c r="AN15">
        <f t="shared" si="9"/>
        <v>7278.5439619154167</v>
      </c>
      <c r="AO15">
        <f t="shared" si="9"/>
        <v>-363.92719809577085</v>
      </c>
      <c r="AP15">
        <f t="shared" si="9"/>
        <v>-2.3814705108926755</v>
      </c>
      <c r="AQ15">
        <f t="shared" si="9"/>
        <v>-8172.9628292334855</v>
      </c>
      <c r="AR15">
        <f t="shared" si="9"/>
        <v>-1260.7275359247317</v>
      </c>
      <c r="AS15">
        <f t="shared" si="9"/>
        <v>1287.8721982616571</v>
      </c>
      <c r="AT15">
        <f t="shared" si="9"/>
        <v>1560.4202837283094</v>
      </c>
      <c r="AU15">
        <f t="shared" si="9"/>
        <v>1587.5649460652348</v>
      </c>
      <c r="AW15">
        <v>12</v>
      </c>
      <c r="AX15">
        <f>(R15*SUMPRODUCT(K16:$K$23, X16:$X$23)-$AZ$3*SUMPRODUCT(K15:$K$22, W16:$W$23))/Z15</f>
        <v>52660.135253266002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38204.042043686233</v>
      </c>
      <c r="P16">
        <f t="shared" si="22"/>
        <v>1910.2021021843118</v>
      </c>
      <c r="Q16" s="4">
        <f t="shared" si="23"/>
        <v>12.5</v>
      </c>
      <c r="R16">
        <f t="shared" si="0"/>
        <v>500000</v>
      </c>
      <c r="S16">
        <f t="shared" si="1"/>
        <v>50349.222417361125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26873.285283125144</v>
      </c>
      <c r="AC16">
        <f t="shared" si="2"/>
        <v>23199.820728599589</v>
      </c>
      <c r="AE16">
        <f t="shared" si="3"/>
        <v>17603.587185008524</v>
      </c>
      <c r="AF16">
        <f t="shared" si="4"/>
        <v>-880.17935925042616</v>
      </c>
      <c r="AG16">
        <f t="shared" si="4"/>
        <v>-5.7597266687379776</v>
      </c>
      <c r="AH16">
        <f t="shared" si="5"/>
        <v>-22217.124844376096</v>
      </c>
      <c r="AI16">
        <f t="shared" si="6"/>
        <v>-5499.4767452867345</v>
      </c>
      <c r="AJ16">
        <f t="shared" si="7"/>
        <v>3673.4645545255553</v>
      </c>
      <c r="AK16">
        <f t="shared" si="24"/>
        <v>3730.6562227133572</v>
      </c>
      <c r="AL16">
        <f t="shared" si="8"/>
        <v>1904.644031952178</v>
      </c>
      <c r="AN16">
        <f t="shared" si="9"/>
        <v>6053.9516092544909</v>
      </c>
      <c r="AO16">
        <f t="shared" si="9"/>
        <v>-302.69758046272455</v>
      </c>
      <c r="AP16">
        <f t="shared" si="9"/>
        <v>-1.98079551449419</v>
      </c>
      <c r="AQ16">
        <f t="shared" si="9"/>
        <v>-7640.5676463012032</v>
      </c>
      <c r="AR16">
        <f t="shared" si="9"/>
        <v>-1891.2944130239302</v>
      </c>
      <c r="AS16">
        <f t="shared" si="9"/>
        <v>1263.3207321714724</v>
      </c>
      <c r="AT16">
        <f t="shared" si="9"/>
        <v>1282.9892001957824</v>
      </c>
      <c r="AU16">
        <f t="shared" si="9"/>
        <v>655.01551934332451</v>
      </c>
      <c r="AW16">
        <v>13</v>
      </c>
      <c r="AX16">
        <f>(R16*SUMPRODUCT(K17:$K$23, X17:$X$23)-$AZ$3*SUMPRODUCT(K16:$K$22, W17:$W$23))/Z16</f>
        <v>50349.222417361125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38204.042043686233</v>
      </c>
      <c r="P17">
        <f t="shared" si="22"/>
        <v>1910.2021021843118</v>
      </c>
      <c r="Q17" s="4">
        <f t="shared" si="23"/>
        <v>12.5</v>
      </c>
      <c r="R17">
        <f t="shared" si="0"/>
        <v>500000</v>
      </c>
      <c r="S17">
        <f t="shared" si="1"/>
        <v>47261.952062309916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23199.820728599589</v>
      </c>
      <c r="AC17">
        <f t="shared" si="2"/>
        <v>19458.71545884238</v>
      </c>
      <c r="AE17">
        <f t="shared" si="3"/>
        <v>15729.388039783984</v>
      </c>
      <c r="AF17">
        <f t="shared" si="4"/>
        <v>-786.46940198919924</v>
      </c>
      <c r="AG17">
        <f t="shared" si="4"/>
        <v>-5.1465064945868377</v>
      </c>
      <c r="AH17">
        <f t="shared" si="5"/>
        <v>-22224.916298550383</v>
      </c>
      <c r="AI17">
        <f t="shared" si="6"/>
        <v>-7287.1441672501842</v>
      </c>
      <c r="AJ17">
        <f t="shared" si="7"/>
        <v>3741.1052697572086</v>
      </c>
      <c r="AK17">
        <f t="shared" si="24"/>
        <v>3263.9504930610997</v>
      </c>
      <c r="AL17">
        <f t="shared" si="8"/>
        <v>-282.08840443187592</v>
      </c>
      <c r="AN17">
        <f t="shared" si="9"/>
        <v>4983.0008707985953</v>
      </c>
      <c r="AO17">
        <f t="shared" si="9"/>
        <v>-249.15004353992978</v>
      </c>
      <c r="AP17">
        <f t="shared" si="9"/>
        <v>-1.6303905962033236</v>
      </c>
      <c r="AQ17">
        <f t="shared" si="9"/>
        <v>-7040.7556218330392</v>
      </c>
      <c r="AR17">
        <f t="shared" si="9"/>
        <v>-2308.5351851705768</v>
      </c>
      <c r="AS17">
        <f t="shared" si="9"/>
        <v>1185.1656764903232</v>
      </c>
      <c r="AT17">
        <f t="shared" si="9"/>
        <v>1034.0051442580043</v>
      </c>
      <c r="AU17">
        <f t="shared" si="9"/>
        <v>-89.36436442224921</v>
      </c>
      <c r="AW17">
        <v>14</v>
      </c>
      <c r="AX17">
        <f>(R17*SUMPRODUCT(K18:$K$23, X18:$X$23)-$AZ$3*SUMPRODUCT(K17:$K$22, W18:$W$23))/Z17</f>
        <v>47261.952062309916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38204.042043686233</v>
      </c>
      <c r="P18">
        <f t="shared" si="22"/>
        <v>1910.2021021843118</v>
      </c>
      <c r="Q18" s="4">
        <f t="shared" si="23"/>
        <v>12.5</v>
      </c>
      <c r="R18">
        <f t="shared" si="0"/>
        <v>500000</v>
      </c>
      <c r="S18">
        <f t="shared" si="1"/>
        <v>43308.061211586391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19458.71545884238</v>
      </c>
      <c r="AC18">
        <f t="shared" si="2"/>
        <v>15743.755637883183</v>
      </c>
      <c r="AE18">
        <f t="shared" si="3"/>
        <v>13888.29436110375</v>
      </c>
      <c r="AF18">
        <f t="shared" si="4"/>
        <v>-694.41471805518756</v>
      </c>
      <c r="AG18">
        <f t="shared" si="4"/>
        <v>-4.5441181149178265</v>
      </c>
      <c r="AH18">
        <f t="shared" si="5"/>
        <v>-22036.932588925683</v>
      </c>
      <c r="AI18">
        <f t="shared" si="6"/>
        <v>-8847.5970639920397</v>
      </c>
      <c r="AJ18">
        <f t="shared" si="7"/>
        <v>3714.9598209591968</v>
      </c>
      <c r="AK18">
        <f t="shared" si="24"/>
        <v>2794.1478680590117</v>
      </c>
      <c r="AL18">
        <f t="shared" si="8"/>
        <v>-2338.4893749738312</v>
      </c>
      <c r="AN18">
        <f t="shared" si="9"/>
        <v>4052.932923990621</v>
      </c>
      <c r="AO18">
        <f t="shared" si="9"/>
        <v>-202.64664619953106</v>
      </c>
      <c r="AP18">
        <f t="shared" si="9"/>
        <v>-1.3260811903607286</v>
      </c>
      <c r="AQ18">
        <f t="shared" si="9"/>
        <v>-6430.898374645385</v>
      </c>
      <c r="AR18">
        <f t="shared" si="9"/>
        <v>-2581.9381780446565</v>
      </c>
      <c r="AS18">
        <f t="shared" si="9"/>
        <v>1084.1131803654571</v>
      </c>
      <c r="AT18">
        <f t="shared" si="9"/>
        <v>815.39846395180916</v>
      </c>
      <c r="AU18">
        <f t="shared" si="9"/>
        <v>-682.42653372739005</v>
      </c>
      <c r="AW18">
        <v>15</v>
      </c>
      <c r="AX18">
        <f>(R18*SUMPRODUCT(K19:$K$23, X19:$X$23)-$AZ$3*SUMPRODUCT(K18:$K$22, W19:$W$23))/Z18</f>
        <v>43308.061211586391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38204.042043686233</v>
      </c>
      <c r="P19">
        <f t="shared" si="22"/>
        <v>1910.2021021843118</v>
      </c>
      <c r="Q19" s="4">
        <f t="shared" si="23"/>
        <v>12.5</v>
      </c>
      <c r="R19">
        <f t="shared" si="0"/>
        <v>500000</v>
      </c>
      <c r="S19">
        <f t="shared" si="1"/>
        <v>38337.268545299637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15743.755637883183</v>
      </c>
      <c r="AC19">
        <f t="shared" si="2"/>
        <v>12139.167907882285</v>
      </c>
      <c r="AE19">
        <f t="shared" si="3"/>
        <v>12096.982876599895</v>
      </c>
      <c r="AF19">
        <f t="shared" si="4"/>
        <v>-604.84914382999477</v>
      </c>
      <c r="AG19">
        <f t="shared" si="4"/>
        <v>-3.958017996749867</v>
      </c>
      <c r="AH19">
        <f t="shared" si="5"/>
        <v>-21626.357480751241</v>
      </c>
      <c r="AI19">
        <f t="shared" si="6"/>
        <v>-10138.181765978092</v>
      </c>
      <c r="AJ19">
        <f t="shared" si="7"/>
        <v>3604.5877300008979</v>
      </c>
      <c r="AK19">
        <f t="shared" si="24"/>
        <v>2330.6295252255259</v>
      </c>
      <c r="AL19">
        <f t="shared" si="8"/>
        <v>-4202.9645107516681</v>
      </c>
      <c r="AN19">
        <f t="shared" si="9"/>
        <v>3251.913135385606</v>
      </c>
      <c r="AO19">
        <f t="shared" si="9"/>
        <v>-162.59565676928031</v>
      </c>
      <c r="AP19">
        <f t="shared" si="9"/>
        <v>-1.0639951172139883</v>
      </c>
      <c r="AQ19">
        <f t="shared" si="9"/>
        <v>-5813.6013483360884</v>
      </c>
      <c r="AR19">
        <f t="shared" si="9"/>
        <v>-2725.3478648369769</v>
      </c>
      <c r="AS19">
        <f t="shared" si="9"/>
        <v>968.98592867433717</v>
      </c>
      <c r="AT19">
        <f t="shared" si="9"/>
        <v>626.52025253826275</v>
      </c>
      <c r="AU19">
        <f t="shared" si="9"/>
        <v>-1129.8416836243771</v>
      </c>
      <c r="AW19">
        <v>16</v>
      </c>
      <c r="AX19">
        <f>(R19*SUMPRODUCT(K20:$K$23, X20:$X$23)-$AZ$3*SUMPRODUCT(K19:$K$22, W20:$W$23))/Z19</f>
        <v>38337.268545299637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38204.042043686233</v>
      </c>
      <c r="P20">
        <f t="shared" si="22"/>
        <v>1910.2021021843118</v>
      </c>
      <c r="Q20" s="4">
        <f t="shared" si="23"/>
        <v>12.5</v>
      </c>
      <c r="R20">
        <f t="shared" si="0"/>
        <v>500000</v>
      </c>
      <c r="S20">
        <f t="shared" si="1"/>
        <v>32089.633557189169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12139.167907882285</v>
      </c>
      <c r="AC20">
        <f t="shared" si="2"/>
        <v>8711.5938165934422</v>
      </c>
      <c r="AE20">
        <f t="shared" si="3"/>
        <v>10371.514397118764</v>
      </c>
      <c r="AF20">
        <f t="shared" si="4"/>
        <v>-518.57571985593825</v>
      </c>
      <c r="AG20">
        <f t="shared" si="4"/>
        <v>-3.393461084974648</v>
      </c>
      <c r="AH20">
        <f t="shared" si="5"/>
        <v>-20999.069272308821</v>
      </c>
      <c r="AI20">
        <f t="shared" si="6"/>
        <v>-11149.524056130969</v>
      </c>
      <c r="AJ20">
        <f t="shared" si="7"/>
        <v>3427.5740912888432</v>
      </c>
      <c r="AK20">
        <f t="shared" si="24"/>
        <v>1881.9085447040379</v>
      </c>
      <c r="AL20">
        <f t="shared" si="8"/>
        <v>-5840.0414201380881</v>
      </c>
      <c r="AN20">
        <f t="shared" si="9"/>
        <v>2568.2979895814719</v>
      </c>
      <c r="AO20">
        <f t="shared" si="9"/>
        <v>-128.4148994790736</v>
      </c>
      <c r="AP20">
        <f t="shared" si="9"/>
        <v>-0.84032272902060645</v>
      </c>
      <c r="AQ20">
        <f t="shared" si="9"/>
        <v>-5199.9992797710656</v>
      </c>
      <c r="AR20">
        <f t="shared" si="9"/>
        <v>-2760.9565123976877</v>
      </c>
      <c r="AS20">
        <f t="shared" si="9"/>
        <v>848.77013237759991</v>
      </c>
      <c r="AT20">
        <f t="shared" si="9"/>
        <v>466.01699104638749</v>
      </c>
      <c r="AU20">
        <f t="shared" si="9"/>
        <v>-1446.1693889737001</v>
      </c>
      <c r="AW20">
        <v>17</v>
      </c>
      <c r="AX20">
        <f>(R20*SUMPRODUCT(K21:$K$23, X21:$X$23)-$AZ$3*SUMPRODUCT(K20:$K$22, W21:$W$23))/Z20</f>
        <v>32089.633557189169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38204.042043686233</v>
      </c>
      <c r="P21">
        <f t="shared" si="22"/>
        <v>1910.2021021843118</v>
      </c>
      <c r="Q21" s="4">
        <f t="shared" si="23"/>
        <v>12.5</v>
      </c>
      <c r="R21">
        <f t="shared" si="0"/>
        <v>500000</v>
      </c>
      <c r="S21">
        <f t="shared" si="1"/>
        <v>24145.428569469888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8711.5938165934422</v>
      </c>
      <c r="AC21">
        <f t="shared" si="2"/>
        <v>5516.668712433303</v>
      </c>
      <c r="AE21">
        <f t="shared" si="3"/>
        <v>8728.7348337804851</v>
      </c>
      <c r="AF21">
        <f t="shared" si="4"/>
        <v>-436.4367416890243</v>
      </c>
      <c r="AG21">
        <f t="shared" si="4"/>
        <v>-2.8559592018428304</v>
      </c>
      <c r="AH21">
        <f t="shared" si="5"/>
        <v>-20142.69089128284</v>
      </c>
      <c r="AI21">
        <f t="shared" si="6"/>
        <v>-11853.248758393222</v>
      </c>
      <c r="AJ21">
        <f t="shared" si="7"/>
        <v>3194.9251041601392</v>
      </c>
      <c r="AK21">
        <f t="shared" si="24"/>
        <v>1455.0570384099849</v>
      </c>
      <c r="AL21">
        <f t="shared" si="8"/>
        <v>-7203.2666158230968</v>
      </c>
      <c r="AN21">
        <f t="shared" si="9"/>
        <v>1991.1129850536161</v>
      </c>
      <c r="AO21">
        <f t="shared" si="9"/>
        <v>-99.555649252680809</v>
      </c>
      <c r="AP21">
        <f t="shared" si="9"/>
        <v>-0.65147327302984825</v>
      </c>
      <c r="AQ21">
        <f t="shared" si="9"/>
        <v>-4594.7521778690652</v>
      </c>
      <c r="AR21">
        <f t="shared" si="9"/>
        <v>-2703.8463153411599</v>
      </c>
      <c r="AS21">
        <f t="shared" si="9"/>
        <v>728.7948347964458</v>
      </c>
      <c r="AT21">
        <f t="shared" si="9"/>
        <v>331.91327475771033</v>
      </c>
      <c r="AU21">
        <f t="shared" si="9"/>
        <v>-1643.1382057870035</v>
      </c>
      <c r="AW21">
        <v>18</v>
      </c>
      <c r="AX21">
        <f>(R21*SUMPRODUCT(K22:$K$23, X22:$X$23)-$AZ$3*SUMPRODUCT(K21:$K$22, W22:$W$23))/Z21</f>
        <v>24145.428569469888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38204.042043686233</v>
      </c>
      <c r="P22">
        <f t="shared" si="22"/>
        <v>1910.2021021843118</v>
      </c>
      <c r="Q22" s="4">
        <f t="shared" si="23"/>
        <v>12.5</v>
      </c>
      <c r="R22">
        <f t="shared" si="0"/>
        <v>500000</v>
      </c>
      <c r="S22">
        <f t="shared" si="1"/>
        <v>13839.185704652766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5516.668712433303</v>
      </c>
      <c r="AC22">
        <f t="shared" si="2"/>
        <v>2603.6602267806743</v>
      </c>
      <c r="AE22">
        <f t="shared" si="3"/>
        <v>7187.5865310457075</v>
      </c>
      <c r="AF22">
        <f t="shared" si="4"/>
        <v>-359.37932655228542</v>
      </c>
      <c r="AG22">
        <f t="shared" si="4"/>
        <v>-2.3517101026989238</v>
      </c>
      <c r="AH22">
        <f t="shared" si="5"/>
        <v>-19027.580285019136</v>
      </c>
      <c r="AI22">
        <f t="shared" si="6"/>
        <v>-12201.724790628414</v>
      </c>
      <c r="AJ22">
        <f t="shared" si="7"/>
        <v>2913.0084856526287</v>
      </c>
      <c r="AK22">
        <f t="shared" si="24"/>
        <v>1056.3757219632539</v>
      </c>
      <c r="AL22">
        <f t="shared" si="8"/>
        <v>-8232.3405830125321</v>
      </c>
      <c r="AN22">
        <f t="shared" si="9"/>
        <v>1510.3202913719815</v>
      </c>
      <c r="AO22">
        <f t="shared" si="9"/>
        <v>-75.516014568599076</v>
      </c>
      <c r="AP22">
        <f t="shared" si="9"/>
        <v>-0.49416246638409811</v>
      </c>
      <c r="AQ22">
        <f t="shared" si="9"/>
        <v>-3998.2462090780386</v>
      </c>
      <c r="AR22">
        <f t="shared" si="9"/>
        <v>-2563.9360947410405</v>
      </c>
      <c r="AS22">
        <f t="shared" si="9"/>
        <v>612.10752814127818</v>
      </c>
      <c r="AT22">
        <f t="shared" si="9"/>
        <v>221.9751624975161</v>
      </c>
      <c r="AU22">
        <f t="shared" si="9"/>
        <v>-1729.8534041022465</v>
      </c>
      <c r="AW22">
        <v>19</v>
      </c>
      <c r="AX22">
        <f>(R22*SUMPRODUCT(K23:$K$23, X23:$X$23)-$AZ$3*SUMPRODUCT(K22:$K$22, W23:$W$23))/Z22</f>
        <v>13839.185704652766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38204.042043686233</v>
      </c>
      <c r="P23">
        <f t="shared" si="22"/>
        <v>1910.2021021843118</v>
      </c>
      <c r="Q23" s="4">
        <f t="shared" si="23"/>
        <v>12.5</v>
      </c>
      <c r="R23">
        <f t="shared" si="0"/>
        <v>500000</v>
      </c>
      <c r="S23">
        <f t="shared" si="1"/>
        <v>17260.183159269294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2603.6602267806743</v>
      </c>
      <c r="AC23">
        <f t="shared" si="2"/>
        <v>2603.6602267806743</v>
      </c>
      <c r="AE23">
        <f t="shared" si="3"/>
        <v>5762.9947407587979</v>
      </c>
      <c r="AF23">
        <f t="shared" si="4"/>
        <v>-288.14973703793993</v>
      </c>
      <c r="AG23">
        <f t="shared" si="4"/>
        <v>-1.8855971883056335</v>
      </c>
      <c r="AH23">
        <f t="shared" si="5"/>
        <v>-17703.832534652036</v>
      </c>
      <c r="AI23">
        <f t="shared" si="6"/>
        <v>-12230.873128119485</v>
      </c>
      <c r="AJ23">
        <f t="shared" si="7"/>
        <v>0</v>
      </c>
      <c r="AK23">
        <f t="shared" si="24"/>
        <v>691.29384958447724</v>
      </c>
      <c r="AL23">
        <f t="shared" si="8"/>
        <v>-11539.579278535008</v>
      </c>
      <c r="AN23">
        <f t="shared" si="9"/>
        <v>1115.5153768622283</v>
      </c>
      <c r="AO23">
        <f t="shared" si="9"/>
        <v>-55.775768843111415</v>
      </c>
      <c r="AP23">
        <f t="shared" si="9"/>
        <v>-0.36498604505860888</v>
      </c>
      <c r="AQ23">
        <f t="shared" si="9"/>
        <v>-3426.846337742425</v>
      </c>
      <c r="AR23">
        <f t="shared" si="9"/>
        <v>-2367.4717157683672</v>
      </c>
      <c r="AS23">
        <f t="shared" si="9"/>
        <v>0</v>
      </c>
      <c r="AT23">
        <f t="shared" si="9"/>
        <v>133.81044991900055</v>
      </c>
      <c r="AU23">
        <f t="shared" si="9"/>
        <v>-2233.6612658493664</v>
      </c>
      <c r="AW23">
        <v>20</v>
      </c>
      <c r="AX23">
        <f>(R23*SUMPRODUCT(K$23:$K24, X$23:$X24)-$AZ$3*SUMPRODUCT(K$22:$K23, W$23:$W24))/Z23</f>
        <v>17260.183159269294</v>
      </c>
    </row>
    <row r="25" spans="5:50" x14ac:dyDescent="0.25">
      <c r="AN25" s="8">
        <f t="shared" ref="AN25:AU25" si="25">SUM(AN3:AN23)</f>
        <v>252921.55138621572</v>
      </c>
      <c r="AO25" s="8">
        <f t="shared" si="25"/>
        <v>-41299.109102075454</v>
      </c>
      <c r="AP25" s="8">
        <f t="shared" si="25"/>
        <v>-695.21050208582824</v>
      </c>
      <c r="AQ25" s="8">
        <f t="shared" si="25"/>
        <v>-155877.16456803703</v>
      </c>
      <c r="AR25" s="8">
        <f t="shared" si="25"/>
        <v>55050.067214017348</v>
      </c>
      <c r="AS25" s="8">
        <f t="shared" si="25"/>
        <v>-19940.387533755897</v>
      </c>
      <c r="AT25" s="8">
        <f t="shared" si="25"/>
        <v>36891.525828678787</v>
      </c>
      <c r="AU25" s="9">
        <f t="shared" si="25"/>
        <v>72001.205508940242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2194.61171773776</v>
      </c>
      <c r="K3">
        <v>1</v>
      </c>
      <c r="L3" s="2">
        <v>0</v>
      </c>
      <c r="O3">
        <f>$C$3</f>
        <v>2194.61171773776</v>
      </c>
      <c r="P3">
        <f>O3*B5</f>
        <v>1755.6893741902081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2194.61171773776</v>
      </c>
      <c r="AF3">
        <f t="shared" ref="AF3:AG23" si="4">-$Z3*P3</f>
        <v>-1755.6893741902081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-186.03462715244814</v>
      </c>
      <c r="AJ3">
        <f t="shared" ref="AJ3:AJ23" si="7">AB3-AC3</f>
        <v>0</v>
      </c>
      <c r="AL3">
        <f t="shared" ref="AL3:AL23" si="8">SUM(AI3:AK3)</f>
        <v>-186.03462715244814</v>
      </c>
      <c r="AN3">
        <f t="shared" ref="AN3:AU23" si="9">AE3*$K3</f>
        <v>2194.61171773776</v>
      </c>
      <c r="AO3">
        <f t="shared" si="9"/>
        <v>-1755.6893741902081</v>
      </c>
      <c r="AP3">
        <f t="shared" si="9"/>
        <v>-624.95697070000006</v>
      </c>
      <c r="AQ3">
        <f t="shared" si="9"/>
        <v>0</v>
      </c>
      <c r="AR3">
        <f t="shared" si="9"/>
        <v>-186.03462715244814</v>
      </c>
      <c r="AS3">
        <f t="shared" si="9"/>
        <v>0</v>
      </c>
      <c r="AT3">
        <f t="shared" si="9"/>
        <v>0</v>
      </c>
      <c r="AU3">
        <f t="shared" si="9"/>
        <v>-186.03462715244814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1232.8183466976143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1000000</v>
      </c>
      <c r="S4">
        <f t="shared" si="1"/>
        <v>219.37390627162017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216.93823925195466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-216.93823925195466</v>
      </c>
      <c r="AK4">
        <f>G4*MAX(0, SUM(AB4, AE4:AF4))</f>
        <v>0</v>
      </c>
      <c r="AL4">
        <f t="shared" si="8"/>
        <v>-1319.7492392519546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-1015.88010744566</v>
      </c>
      <c r="AR4">
        <f t="shared" si="9"/>
        <v>-1015.88010744566</v>
      </c>
      <c r="AS4">
        <f t="shared" si="9"/>
        <v>-199.83772541292026</v>
      </c>
      <c r="AT4">
        <f t="shared" si="9"/>
        <v>0</v>
      </c>
      <c r="AU4">
        <f t="shared" si="9"/>
        <v>-1215.7178328585803</v>
      </c>
      <c r="AW4">
        <v>1</v>
      </c>
      <c r="AX4">
        <f>(R4*SUMPRODUCT(K5:$K$23, X5:$X$23)-$AZ$3*SUMPRODUCT(K4:$K$22, W5:$W$23))/Z4</f>
        <v>219.37390627162017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2194.61171773776</v>
      </c>
      <c r="P5">
        <f t="shared" ref="P5:P23" si="22">O5*$C$5</f>
        <v>109.73058588688801</v>
      </c>
      <c r="Q5" s="4">
        <f t="shared" ref="Q5:Q23" si="23">$C$8</f>
        <v>12.5</v>
      </c>
      <c r="R5">
        <f t="shared" si="0"/>
        <v>1000000</v>
      </c>
      <c r="S5">
        <f t="shared" si="1"/>
        <v>414.1400353105625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216.93823925195466</v>
      </c>
      <c r="AC5">
        <f t="shared" si="2"/>
        <v>404.99018108509699</v>
      </c>
      <c r="AE5">
        <f t="shared" si="3"/>
        <v>2146.1247916096431</v>
      </c>
      <c r="AF5">
        <f t="shared" si="4"/>
        <v>-107.30623958048217</v>
      </c>
      <c r="AG5">
        <f t="shared" si="4"/>
        <v>-12.223829699940623</v>
      </c>
      <c r="AH5">
        <f t="shared" si="5"/>
        <v>-1101.8411147500681</v>
      </c>
      <c r="AI5">
        <f t="shared" si="6"/>
        <v>924.75360757915223</v>
      </c>
      <c r="AJ5">
        <f t="shared" si="7"/>
        <v>-188.05194183314234</v>
      </c>
      <c r="AK5">
        <f>G5*SUM(AB5, AE5:AF5)</f>
        <v>157.90297538967809</v>
      </c>
      <c r="AL5">
        <f t="shared" si="8"/>
        <v>894.60464113568798</v>
      </c>
      <c r="AN5">
        <f t="shared" si="9"/>
        <v>1821.1163993713519</v>
      </c>
      <c r="AO5">
        <f t="shared" si="9"/>
        <v>-91.055819968567604</v>
      </c>
      <c r="AP5">
        <f t="shared" si="9"/>
        <v>-10.372657180381475</v>
      </c>
      <c r="AQ5">
        <f t="shared" si="9"/>
        <v>-934.97867944015434</v>
      </c>
      <c r="AR5">
        <f t="shared" si="9"/>
        <v>784.70924278224845</v>
      </c>
      <c r="AS5">
        <f t="shared" si="9"/>
        <v>-159.57342114719566</v>
      </c>
      <c r="AT5">
        <f t="shared" si="9"/>
        <v>133.99020369919745</v>
      </c>
      <c r="AU5">
        <f t="shared" si="9"/>
        <v>759.12602533425024</v>
      </c>
      <c r="AW5">
        <v>2</v>
      </c>
      <c r="AX5">
        <f>(R5*SUMPRODUCT(K6:$K$23, X6:$X$23)-$AZ$3*SUMPRODUCT(K5:$K$22, W6:$W$23))/Z5</f>
        <v>414.1400353105625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2194.61171773776</v>
      </c>
      <c r="P6">
        <f t="shared" si="22"/>
        <v>109.73058588688801</v>
      </c>
      <c r="Q6" s="4">
        <f t="shared" si="23"/>
        <v>12.5</v>
      </c>
      <c r="R6">
        <f t="shared" si="0"/>
        <v>1000000</v>
      </c>
      <c r="S6">
        <f t="shared" si="1"/>
        <v>584.68117783561161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404.99018108509699</v>
      </c>
      <c r="AC6">
        <f t="shared" si="2"/>
        <v>565.40060388429265</v>
      </c>
      <c r="AE6">
        <f t="shared" si="3"/>
        <v>2122.2417234189575</v>
      </c>
      <c r="AF6">
        <f t="shared" si="4"/>
        <v>-106.11208617094788</v>
      </c>
      <c r="AG6">
        <f t="shared" si="4"/>
        <v>-12.087797275630363</v>
      </c>
      <c r="AH6">
        <f t="shared" si="5"/>
        <v>-1103.5301848683516</v>
      </c>
      <c r="AI6">
        <f t="shared" si="6"/>
        <v>900.51165510402757</v>
      </c>
      <c r="AJ6">
        <f t="shared" si="7"/>
        <v>-160.41042279919566</v>
      </c>
      <c r="AK6">
        <f>G6*SUM(AB6, AE6:AF6)</f>
        <v>169.47838728331749</v>
      </c>
      <c r="AL6">
        <f t="shared" si="8"/>
        <v>909.5796195881494</v>
      </c>
      <c r="AN6">
        <f t="shared" si="9"/>
        <v>1658.8951950891985</v>
      </c>
      <c r="AO6">
        <f t="shared" si="9"/>
        <v>-82.944759754459923</v>
      </c>
      <c r="AP6">
        <f t="shared" si="9"/>
        <v>-9.4486827765551933</v>
      </c>
      <c r="AQ6">
        <f t="shared" si="9"/>
        <v>-862.59774327912965</v>
      </c>
      <c r="AR6">
        <f t="shared" si="9"/>
        <v>703.90400927905375</v>
      </c>
      <c r="AS6">
        <f t="shared" si="9"/>
        <v>-125.38820469287333</v>
      </c>
      <c r="AT6">
        <f t="shared" si="9"/>
        <v>132.47637120376214</v>
      </c>
      <c r="AU6">
        <f t="shared" si="9"/>
        <v>710.99217578994262</v>
      </c>
      <c r="AW6">
        <v>3</v>
      </c>
      <c r="AX6">
        <f>(R6*SUMPRODUCT(K7:$K$23, X7:$X$23)-$AZ$3*SUMPRODUCT(K6:$K$22, W7:$W$23))/Z6</f>
        <v>584.68117783561161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2194.61171773776</v>
      </c>
      <c r="P7">
        <f t="shared" si="22"/>
        <v>109.73058588688801</v>
      </c>
      <c r="Q7" s="4">
        <f t="shared" si="23"/>
        <v>12.5</v>
      </c>
      <c r="R7">
        <f t="shared" si="0"/>
        <v>1000000</v>
      </c>
      <c r="S7">
        <f t="shared" si="1"/>
        <v>733.00899905740744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565.40060388429265</v>
      </c>
      <c r="AC7">
        <f t="shared" si="2"/>
        <v>700.93809310507004</v>
      </c>
      <c r="AE7">
        <f t="shared" si="3"/>
        <v>2098.5921789708791</v>
      </c>
      <c r="AF7">
        <f t="shared" si="4"/>
        <v>-104.92960894854396</v>
      </c>
      <c r="AG7">
        <f t="shared" si="4"/>
        <v>-11.953094948466218</v>
      </c>
      <c r="AH7">
        <f t="shared" si="5"/>
        <v>-1105.9483526273577</v>
      </c>
      <c r="AI7">
        <f t="shared" si="6"/>
        <v>875.76112244651108</v>
      </c>
      <c r="AJ7">
        <f t="shared" si="7"/>
        <v>-135.53748922077739</v>
      </c>
      <c r="AK7">
        <f>G7*SUM(AB7, AE7:AF7)</f>
        <v>179.13442217346397</v>
      </c>
      <c r="AL7">
        <f t="shared" si="8"/>
        <v>919.35805539919761</v>
      </c>
      <c r="AN7">
        <f t="shared" si="9"/>
        <v>1511.1010856412108</v>
      </c>
      <c r="AO7">
        <f t="shared" si="9"/>
        <v>-75.555054282060539</v>
      </c>
      <c r="AP7">
        <f t="shared" si="9"/>
        <v>-8.6068817631147834</v>
      </c>
      <c r="AQ7">
        <f t="shared" si="9"/>
        <v>-796.34326910426319</v>
      </c>
      <c r="AR7">
        <f t="shared" si="9"/>
        <v>630.59588049177216</v>
      </c>
      <c r="AS7">
        <f t="shared" si="9"/>
        <v>-97.594401217599625</v>
      </c>
      <c r="AT7">
        <f t="shared" si="9"/>
        <v>128.9865761125514</v>
      </c>
      <c r="AU7">
        <f t="shared" si="9"/>
        <v>661.98805538672389</v>
      </c>
      <c r="AW7">
        <v>4</v>
      </c>
      <c r="AX7">
        <f>(R7*SUMPRODUCT(K8:$K$23, X8:$X$23)-$AZ$3*SUMPRODUCT(K7:$K$22, W8:$W$23))/Z7</f>
        <v>733.00899905740744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2194.61171773776</v>
      </c>
      <c r="P8">
        <f t="shared" si="22"/>
        <v>109.73058588688801</v>
      </c>
      <c r="Q8" s="4">
        <f t="shared" si="23"/>
        <v>12.5</v>
      </c>
      <c r="R8">
        <f t="shared" si="0"/>
        <v>1000000</v>
      </c>
      <c r="S8">
        <f t="shared" si="1"/>
        <v>859.10676679958453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700.93809310507004</v>
      </c>
      <c r="AC8">
        <f t="shared" si="2"/>
        <v>812.34844306075775</v>
      </c>
      <c r="AE8">
        <f t="shared" si="3"/>
        <v>2075.1663017025912</v>
      </c>
      <c r="AF8">
        <f t="shared" si="4"/>
        <v>-103.75831508512958</v>
      </c>
      <c r="AG8">
        <f t="shared" si="4"/>
        <v>-11.819666577749487</v>
      </c>
      <c r="AH8">
        <f t="shared" si="5"/>
        <v>-1111.7936985654862</v>
      </c>
      <c r="AI8">
        <f t="shared" si="6"/>
        <v>847.79462147422578</v>
      </c>
      <c r="AJ8">
        <f t="shared" si="7"/>
        <v>-111.41034995568771</v>
      </c>
      <c r="AK8">
        <f t="shared" ref="AK8:AK23" si="24">G8*SUM(AB8:AB8, AE8:AF8)</f>
        <v>187.06422558057724</v>
      </c>
      <c r="AL8">
        <f t="shared" si="8"/>
        <v>923.44849709911534</v>
      </c>
      <c r="AN8">
        <f t="shared" si="9"/>
        <v>1376.4477837151878</v>
      </c>
      <c r="AO8">
        <f t="shared" si="9"/>
        <v>-68.822389185759405</v>
      </c>
      <c r="AP8">
        <f t="shared" si="9"/>
        <v>-7.8399277454763832</v>
      </c>
      <c r="AQ8">
        <f t="shared" si="9"/>
        <v>-737.44738967831324</v>
      </c>
      <c r="AR8">
        <f t="shared" si="9"/>
        <v>562.3380771056386</v>
      </c>
      <c r="AS8">
        <f t="shared" si="9"/>
        <v>-73.897946951828303</v>
      </c>
      <c r="AT8">
        <f t="shared" si="9"/>
        <v>124.07879720364002</v>
      </c>
      <c r="AU8">
        <f t="shared" si="9"/>
        <v>612.51892735745037</v>
      </c>
      <c r="AW8">
        <v>5</v>
      </c>
      <c r="AX8">
        <f>(R8*SUMPRODUCT(K9:$K$23, X9:$X$23)-$AZ$3*SUMPRODUCT(K8:$K$22, W9:$W$23))/Z8</f>
        <v>859.10676679958453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2194.61171773776</v>
      </c>
      <c r="P9">
        <f t="shared" si="22"/>
        <v>109.73058588688801</v>
      </c>
      <c r="Q9" s="4">
        <f t="shared" si="23"/>
        <v>12.5</v>
      </c>
      <c r="R9">
        <f t="shared" si="0"/>
        <v>1000000</v>
      </c>
      <c r="S9">
        <f t="shared" si="1"/>
        <v>959.17099269462733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812.34844306075775</v>
      </c>
      <c r="AC9">
        <f t="shared" si="2"/>
        <v>896.81563344689403</v>
      </c>
      <c r="AE9">
        <f t="shared" si="3"/>
        <v>2051.9408038849774</v>
      </c>
      <c r="AF9">
        <f t="shared" si="4"/>
        <v>-102.59704019424888</v>
      </c>
      <c r="AG9">
        <f t="shared" si="4"/>
        <v>-11.687379521969325</v>
      </c>
      <c r="AH9">
        <f t="shared" si="5"/>
        <v>-1127.2312002133801</v>
      </c>
      <c r="AI9">
        <f t="shared" si="6"/>
        <v>810.425183955379</v>
      </c>
      <c r="AJ9">
        <f t="shared" si="7"/>
        <v>-84.467190386136281</v>
      </c>
      <c r="AK9">
        <f t="shared" si="24"/>
        <v>193.31845447260403</v>
      </c>
      <c r="AL9">
        <f t="shared" si="8"/>
        <v>919.27644804184672</v>
      </c>
      <c r="AN9">
        <f t="shared" si="9"/>
        <v>1253.7560136083098</v>
      </c>
      <c r="AO9">
        <f t="shared" si="9"/>
        <v>-62.687800680415492</v>
      </c>
      <c r="AP9">
        <f t="shared" si="9"/>
        <v>-7.1411038423957578</v>
      </c>
      <c r="AQ9">
        <f t="shared" si="9"/>
        <v>-688.74935052641979</v>
      </c>
      <c r="AR9">
        <f t="shared" si="9"/>
        <v>495.1777585590786</v>
      </c>
      <c r="AS9">
        <f t="shared" si="9"/>
        <v>-51.610284126477517</v>
      </c>
      <c r="AT9">
        <f t="shared" si="9"/>
        <v>118.11947712019764</v>
      </c>
      <c r="AU9">
        <f t="shared" si="9"/>
        <v>561.68695155279875</v>
      </c>
      <c r="AW9">
        <v>6</v>
      </c>
      <c r="AX9">
        <f>(R9*SUMPRODUCT(K10:$K$23, X10:$X$23)-$AZ$3*SUMPRODUCT(K9:$K$22, W10:$W$23))/Z9</f>
        <v>959.17099269462733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2194.61171773776</v>
      </c>
      <c r="P10">
        <f t="shared" si="22"/>
        <v>109.73058588688801</v>
      </c>
      <c r="Q10" s="4">
        <f t="shared" si="23"/>
        <v>12.5</v>
      </c>
      <c r="R10">
        <f t="shared" si="0"/>
        <v>1000000</v>
      </c>
      <c r="S10">
        <f t="shared" si="1"/>
        <v>1033.2748071653432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896.81563344689403</v>
      </c>
      <c r="AC10">
        <f t="shared" si="2"/>
        <v>955.25530273548077</v>
      </c>
      <c r="AE10">
        <f t="shared" si="3"/>
        <v>2028.9031207154478</v>
      </c>
      <c r="AF10">
        <f t="shared" si="4"/>
        <v>-101.4451560357724</v>
      </c>
      <c r="AG10">
        <f t="shared" si="4"/>
        <v>-11.556162214920601</v>
      </c>
      <c r="AH10">
        <f t="shared" si="5"/>
        <v>-1147.4809463223746</v>
      </c>
      <c r="AI10">
        <f t="shared" si="6"/>
        <v>768.42085614238022</v>
      </c>
      <c r="AJ10">
        <f t="shared" si="7"/>
        <v>-58.439669288586742</v>
      </c>
      <c r="AK10">
        <f t="shared" si="24"/>
        <v>197.69915186885987</v>
      </c>
      <c r="AL10">
        <f t="shared" si="8"/>
        <v>907.68033872265335</v>
      </c>
      <c r="AN10">
        <f t="shared" si="9"/>
        <v>1141.9599645147312</v>
      </c>
      <c r="AO10">
        <f t="shared" si="9"/>
        <v>-57.097998225736568</v>
      </c>
      <c r="AP10">
        <f t="shared" si="9"/>
        <v>-6.5043394423996403</v>
      </c>
      <c r="AQ10">
        <f t="shared" si="9"/>
        <v>-645.85503731767812</v>
      </c>
      <c r="AR10">
        <f t="shared" si="9"/>
        <v>432.50258952891693</v>
      </c>
      <c r="AS10">
        <f t="shared" si="9"/>
        <v>-32.892532908872582</v>
      </c>
      <c r="AT10">
        <f t="shared" si="9"/>
        <v>111.27417280187574</v>
      </c>
      <c r="AU10">
        <f t="shared" si="9"/>
        <v>510.88422942192005</v>
      </c>
      <c r="AW10">
        <v>7</v>
      </c>
      <c r="AX10">
        <f>(R10*SUMPRODUCT(K11:$K$23, X11:$X$23)-$AZ$3*SUMPRODUCT(K10:$K$22, W11:$W$23))/Z10</f>
        <v>1033.2748071653432</v>
      </c>
    </row>
    <row r="11" spans="1:52" x14ac:dyDescent="0.25">
      <c r="A11" t="s">
        <v>33</v>
      </c>
      <c r="C11" s="7">
        <f>AU25</f>
        <v>5137.8669433228961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2194.61171773776</v>
      </c>
      <c r="P11">
        <f t="shared" si="22"/>
        <v>109.73058588688801</v>
      </c>
      <c r="Q11" s="4">
        <f t="shared" si="23"/>
        <v>12.5</v>
      </c>
      <c r="R11">
        <f t="shared" si="0"/>
        <v>1000000</v>
      </c>
      <c r="S11">
        <f t="shared" si="1"/>
        <v>1085.3409116121882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955.25530273548077</v>
      </c>
      <c r="AC11">
        <f t="shared" si="2"/>
        <v>992.09040770632703</v>
      </c>
      <c r="AE11">
        <f t="shared" si="3"/>
        <v>2006.0546972042171</v>
      </c>
      <c r="AF11">
        <f t="shared" si="4"/>
        <v>-100.30273486021086</v>
      </c>
      <c r="AG11">
        <f t="shared" si="4"/>
        <v>-11.426022887046788</v>
      </c>
      <c r="AH11">
        <f t="shared" si="5"/>
        <v>-1166.2164579685625</v>
      </c>
      <c r="AI11">
        <f t="shared" si="6"/>
        <v>728.1094814883968</v>
      </c>
      <c r="AJ11">
        <f t="shared" si="7"/>
        <v>-36.83510497084626</v>
      </c>
      <c r="AK11">
        <f t="shared" si="24"/>
        <v>200.27050855556411</v>
      </c>
      <c r="AL11">
        <f t="shared" si="8"/>
        <v>891.54488507311464</v>
      </c>
      <c r="AN11">
        <f t="shared" si="9"/>
        <v>1040.0966690380624</v>
      </c>
      <c r="AO11">
        <f t="shared" si="9"/>
        <v>-52.004833451903124</v>
      </c>
      <c r="AP11">
        <f t="shared" si="9"/>
        <v>-5.9241497062531074</v>
      </c>
      <c r="AQ11">
        <f t="shared" si="9"/>
        <v>-604.65841484829059</v>
      </c>
      <c r="AR11">
        <f t="shared" si="9"/>
        <v>377.50927103161558</v>
      </c>
      <c r="AS11">
        <f t="shared" si="9"/>
        <v>-19.098218028271631</v>
      </c>
      <c r="AT11">
        <f t="shared" si="9"/>
        <v>103.83599666823837</v>
      </c>
      <c r="AU11">
        <f t="shared" si="9"/>
        <v>462.24704967158232</v>
      </c>
      <c r="AW11">
        <v>8</v>
      </c>
      <c r="AX11">
        <f>(R11*SUMPRODUCT(K12:$K$23, X12:$X$23)-$AZ$3*SUMPRODUCT(K11:$K$22, W12:$W$23))/Z11</f>
        <v>1085.3409116121882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2194.61171773776</v>
      </c>
      <c r="P12">
        <f t="shared" si="22"/>
        <v>109.73058588688801</v>
      </c>
      <c r="Q12" s="4">
        <f t="shared" si="23"/>
        <v>12.5</v>
      </c>
      <c r="R12">
        <f t="shared" si="0"/>
        <v>1000000</v>
      </c>
      <c r="S12">
        <f t="shared" si="1"/>
        <v>1113.763046860774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992.09040770632703</v>
      </c>
      <c r="AC12">
        <f t="shared" si="2"/>
        <v>1006.5611073776264</v>
      </c>
      <c r="AE12">
        <f t="shared" si="3"/>
        <v>1983.3759138411888</v>
      </c>
      <c r="AF12">
        <f t="shared" si="4"/>
        <v>-99.168795692059447</v>
      </c>
      <c r="AG12">
        <f t="shared" si="4"/>
        <v>-11.296849790162902</v>
      </c>
      <c r="AH12">
        <f t="shared" si="5"/>
        <v>-1193.0294410734557</v>
      </c>
      <c r="AI12">
        <f t="shared" si="6"/>
        <v>679.8808272855108</v>
      </c>
      <c r="AJ12">
        <f t="shared" si="7"/>
        <v>-14.470699671299371</v>
      </c>
      <c r="AK12">
        <f t="shared" si="24"/>
        <v>201.34082680988195</v>
      </c>
      <c r="AL12">
        <f t="shared" si="8"/>
        <v>866.75095442409338</v>
      </c>
      <c r="AN12">
        <f t="shared" si="9"/>
        <v>947.27775080643517</v>
      </c>
      <c r="AO12">
        <f t="shared" si="9"/>
        <v>-47.363887540321763</v>
      </c>
      <c r="AP12">
        <f t="shared" si="9"/>
        <v>-5.3954746479191762</v>
      </c>
      <c r="AQ12">
        <f t="shared" si="9"/>
        <v>-569.80133604486855</v>
      </c>
      <c r="AR12">
        <f t="shared" si="9"/>
        <v>324.71705257332565</v>
      </c>
      <c r="AS12">
        <f t="shared" si="9"/>
        <v>-6.9113332180565576</v>
      </c>
      <c r="AT12">
        <f t="shared" si="9"/>
        <v>96.162146688872511</v>
      </c>
      <c r="AU12">
        <f t="shared" si="9"/>
        <v>413.9678660441416</v>
      </c>
      <c r="AW12">
        <v>9</v>
      </c>
      <c r="AX12">
        <f>(R12*SUMPRODUCT(K13:$K$23, X13:$X$23)-$AZ$3*SUMPRODUCT(K12:$K$22, W13:$W$23))/Z12</f>
        <v>1113.763046860774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2194.61171773776</v>
      </c>
      <c r="P13">
        <f t="shared" si="22"/>
        <v>109.73058588688801</v>
      </c>
      <c r="Q13" s="4">
        <f t="shared" si="23"/>
        <v>12.5</v>
      </c>
      <c r="R13">
        <f t="shared" si="0"/>
        <v>1000000</v>
      </c>
      <c r="S13">
        <f t="shared" si="1"/>
        <v>1121.0076714970648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1006.5611073776264</v>
      </c>
      <c r="AC13">
        <f t="shared" si="2"/>
        <v>1001.6088636216429</v>
      </c>
      <c r="AE13">
        <f t="shared" si="3"/>
        <v>1960.8630739863895</v>
      </c>
      <c r="AF13">
        <f t="shared" si="4"/>
        <v>-98.04315369931949</v>
      </c>
      <c r="AG13">
        <f t="shared" si="4"/>
        <v>-11.168621869063914</v>
      </c>
      <c r="AH13">
        <f t="shared" si="5"/>
        <v>-1220.7538557887012</v>
      </c>
      <c r="AI13">
        <f t="shared" si="6"/>
        <v>630.89744262930503</v>
      </c>
      <c r="AJ13">
        <f t="shared" si="7"/>
        <v>4.9522437559835453</v>
      </c>
      <c r="AK13">
        <f t="shared" si="24"/>
        <v>200.85667193652876</v>
      </c>
      <c r="AL13">
        <f t="shared" si="8"/>
        <v>836.70635832181733</v>
      </c>
      <c r="AN13">
        <f t="shared" si="9"/>
        <v>862.70226279368808</v>
      </c>
      <c r="AO13">
        <f t="shared" si="9"/>
        <v>-43.135113139684414</v>
      </c>
      <c r="AP13">
        <f t="shared" si="9"/>
        <v>-4.9137522586624973</v>
      </c>
      <c r="AQ13">
        <f t="shared" si="9"/>
        <v>-537.0834545637133</v>
      </c>
      <c r="AR13">
        <f t="shared" si="9"/>
        <v>277.569942831628</v>
      </c>
      <c r="AS13">
        <f t="shared" si="9"/>
        <v>2.1787915489210605</v>
      </c>
      <c r="AT13">
        <f t="shared" si="9"/>
        <v>88.368998159866194</v>
      </c>
      <c r="AU13">
        <f t="shared" si="9"/>
        <v>368.11773254041526</v>
      </c>
      <c r="AW13">
        <v>10</v>
      </c>
      <c r="AX13">
        <f>(R13*SUMPRODUCT(K14:$K$23, X14:$X$23)-$AZ$3*SUMPRODUCT(K13:$K$22, W14:$W$23))/Z13</f>
        <v>1121.0076714970648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2194.61171773776</v>
      </c>
      <c r="P14">
        <f t="shared" si="22"/>
        <v>109.73058588688801</v>
      </c>
      <c r="Q14" s="4">
        <f t="shared" si="23"/>
        <v>12.5</v>
      </c>
      <c r="R14">
        <f t="shared" si="0"/>
        <v>1000000</v>
      </c>
      <c r="S14">
        <f t="shared" si="1"/>
        <v>1107.0231050748298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1001.6088636216429</v>
      </c>
      <c r="AC14">
        <f t="shared" si="2"/>
        <v>977.83397379482415</v>
      </c>
      <c r="AE14">
        <f t="shared" si="3"/>
        <v>1938.501452277404</v>
      </c>
      <c r="AF14">
        <f t="shared" si="4"/>
        <v>-96.925072613870213</v>
      </c>
      <c r="AG14">
        <f t="shared" si="4"/>
        <v>-11.041255251496388</v>
      </c>
      <c r="AH14">
        <f t="shared" si="5"/>
        <v>-1254.4319101510237</v>
      </c>
      <c r="AI14">
        <f t="shared" si="6"/>
        <v>576.10321426101382</v>
      </c>
      <c r="AJ14">
        <f t="shared" si="7"/>
        <v>23.774889826818708</v>
      </c>
      <c r="AK14">
        <f t="shared" si="24"/>
        <v>199.02296702996239</v>
      </c>
      <c r="AL14">
        <f t="shared" si="8"/>
        <v>798.90107111779491</v>
      </c>
      <c r="AN14">
        <f t="shared" si="9"/>
        <v>785.63562152723091</v>
      </c>
      <c r="AO14">
        <f t="shared" si="9"/>
        <v>-39.281781076361554</v>
      </c>
      <c r="AP14">
        <f t="shared" si="9"/>
        <v>-4.4747985211768828</v>
      </c>
      <c r="AQ14">
        <f t="shared" si="9"/>
        <v>-508.3960046752959</v>
      </c>
      <c r="AR14">
        <f t="shared" si="9"/>
        <v>233.48303725439663</v>
      </c>
      <c r="AS14">
        <f t="shared" si="9"/>
        <v>9.6354843190291479</v>
      </c>
      <c r="AT14">
        <f t="shared" si="9"/>
        <v>80.660002713478846</v>
      </c>
      <c r="AU14">
        <f t="shared" si="9"/>
        <v>323.7785242869046</v>
      </c>
      <c r="AW14">
        <v>11</v>
      </c>
      <c r="AX14">
        <f>(R14*SUMPRODUCT(K15:$K$23, X15:$X$23)-$AZ$3*SUMPRODUCT(K14:$K$22, W15:$W$23))/Z14</f>
        <v>1107.0231050748298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2194.61171773776</v>
      </c>
      <c r="P15">
        <f t="shared" si="22"/>
        <v>109.73058588688801</v>
      </c>
      <c r="Q15" s="4">
        <f t="shared" si="23"/>
        <v>12.5</v>
      </c>
      <c r="R15">
        <f t="shared" si="0"/>
        <v>1000000</v>
      </c>
      <c r="S15">
        <f t="shared" si="1"/>
        <v>1067.4528095904595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977.83397379482415</v>
      </c>
      <c r="AC15">
        <f t="shared" si="2"/>
        <v>932.05994993095828</v>
      </c>
      <c r="AE15">
        <f t="shared" si="3"/>
        <v>1916.2530365509406</v>
      </c>
      <c r="AF15">
        <f t="shared" si="4"/>
        <v>-95.812651827547029</v>
      </c>
      <c r="AG15">
        <f t="shared" si="4"/>
        <v>-10.914533428983079</v>
      </c>
      <c r="AH15">
        <f t="shared" si="5"/>
        <v>-1304.7415998676477</v>
      </c>
      <c r="AI15">
        <f t="shared" si="6"/>
        <v>504.78425142676269</v>
      </c>
      <c r="AJ15">
        <f t="shared" si="7"/>
        <v>45.774023863865864</v>
      </c>
      <c r="AK15">
        <f t="shared" si="24"/>
        <v>195.87920509627523</v>
      </c>
      <c r="AL15">
        <f t="shared" si="8"/>
        <v>746.43748038690376</v>
      </c>
      <c r="AN15">
        <f t="shared" si="9"/>
        <v>715.40053210386122</v>
      </c>
      <c r="AO15">
        <f t="shared" si="9"/>
        <v>-35.77002660519306</v>
      </c>
      <c r="AP15">
        <f t="shared" si="9"/>
        <v>-4.0747557205774605</v>
      </c>
      <c r="AQ15">
        <f t="shared" si="9"/>
        <v>-487.10312103844382</v>
      </c>
      <c r="AR15">
        <f t="shared" si="9"/>
        <v>188.45262873964683</v>
      </c>
      <c r="AS15">
        <f t="shared" si="9"/>
        <v>17.088954539993995</v>
      </c>
      <c r="AT15">
        <f t="shared" si="9"/>
        <v>73.128175079727512</v>
      </c>
      <c r="AU15">
        <f t="shared" si="9"/>
        <v>278.6697583593683</v>
      </c>
      <c r="AW15">
        <v>12</v>
      </c>
      <c r="AX15">
        <f>(R15*SUMPRODUCT(K16:$K$23, X16:$X$23)-$AZ$3*SUMPRODUCT(K15:$K$22, W16:$W$23))/Z15</f>
        <v>1067.4528095904595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2194.61171773776</v>
      </c>
      <c r="P16">
        <f t="shared" si="22"/>
        <v>109.73058588688801</v>
      </c>
      <c r="Q16" s="4">
        <f t="shared" si="23"/>
        <v>12.5</v>
      </c>
      <c r="R16">
        <f t="shared" si="0"/>
        <v>1000000</v>
      </c>
      <c r="S16">
        <f t="shared" si="1"/>
        <v>1002.2254025908226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932.05994993095828</v>
      </c>
      <c r="AC16">
        <f t="shared" si="2"/>
        <v>864.98812467322887</v>
      </c>
      <c r="AE16">
        <f t="shared" si="3"/>
        <v>1894.0979436408286</v>
      </c>
      <c r="AF16">
        <f t="shared" si="4"/>
        <v>-94.704897182041435</v>
      </c>
      <c r="AG16">
        <f t="shared" si="4"/>
        <v>-10.788343151615074</v>
      </c>
      <c r="AH16">
        <f t="shared" si="5"/>
        <v>-1363.5954462538975</v>
      </c>
      <c r="AI16">
        <f t="shared" si="6"/>
        <v>425.00925705327472</v>
      </c>
      <c r="AJ16">
        <f t="shared" si="7"/>
        <v>67.071825257729415</v>
      </c>
      <c r="AK16">
        <f t="shared" si="24"/>
        <v>191.20170974728222</v>
      </c>
      <c r="AL16">
        <f t="shared" si="8"/>
        <v>683.2827920582863</v>
      </c>
      <c r="AN16">
        <f t="shared" si="9"/>
        <v>651.38867285841002</v>
      </c>
      <c r="AO16">
        <f t="shared" si="9"/>
        <v>-32.569433642920501</v>
      </c>
      <c r="AP16">
        <f t="shared" si="9"/>
        <v>-3.7101589975667291</v>
      </c>
      <c r="AQ16">
        <f t="shared" si="9"/>
        <v>-468.94651410884478</v>
      </c>
      <c r="AR16">
        <f t="shared" si="9"/>
        <v>146.16256610907809</v>
      </c>
      <c r="AS16">
        <f t="shared" si="9"/>
        <v>23.066297805510054</v>
      </c>
      <c r="AT16">
        <f t="shared" si="9"/>
        <v>65.755114923538741</v>
      </c>
      <c r="AU16">
        <f t="shared" si="9"/>
        <v>234.98397883812686</v>
      </c>
      <c r="AW16">
        <v>13</v>
      </c>
      <c r="AX16">
        <f>(R16*SUMPRODUCT(K17:$K$23, X17:$X$23)-$AZ$3*SUMPRODUCT(K16:$K$22, W17:$W$23))/Z16</f>
        <v>1002.2254025908226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2194.61171773776</v>
      </c>
      <c r="P17">
        <f t="shared" si="22"/>
        <v>109.73058588688801</v>
      </c>
      <c r="Q17" s="4">
        <f t="shared" si="23"/>
        <v>12.5</v>
      </c>
      <c r="R17">
        <f t="shared" si="0"/>
        <v>1000000</v>
      </c>
      <c r="S17">
        <f t="shared" si="1"/>
        <v>914.73295791346379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864.98812467322887</v>
      </c>
      <c r="AC17">
        <f t="shared" si="2"/>
        <v>780.2803246082633</v>
      </c>
      <c r="AE17">
        <f t="shared" si="3"/>
        <v>1872.0352521369591</v>
      </c>
      <c r="AF17">
        <f t="shared" si="4"/>
        <v>-93.601762606847956</v>
      </c>
      <c r="AG17">
        <f t="shared" si="4"/>
        <v>-10.662679171253824</v>
      </c>
      <c r="AH17">
        <f t="shared" si="5"/>
        <v>-1422.4439076078997</v>
      </c>
      <c r="AI17">
        <f t="shared" si="6"/>
        <v>345.32690275095774</v>
      </c>
      <c r="AJ17">
        <f t="shared" si="7"/>
        <v>84.707800064965568</v>
      </c>
      <c r="AK17">
        <f t="shared" si="24"/>
        <v>185.03951299423383</v>
      </c>
      <c r="AL17">
        <f t="shared" si="8"/>
        <v>615.07421581015717</v>
      </c>
      <c r="AN17">
        <f t="shared" si="9"/>
        <v>593.05252486429504</v>
      </c>
      <c r="AO17">
        <f t="shared" si="9"/>
        <v>-29.652626243214748</v>
      </c>
      <c r="AP17">
        <f t="shared" si="9"/>
        <v>-3.3778898111622611</v>
      </c>
      <c r="AQ17">
        <f t="shared" si="9"/>
        <v>-450.62396657420521</v>
      </c>
      <c r="AR17">
        <f t="shared" si="9"/>
        <v>109.39804223571281</v>
      </c>
      <c r="AS17">
        <f t="shared" si="9"/>
        <v>26.835058072160926</v>
      </c>
      <c r="AT17">
        <f t="shared" si="9"/>
        <v>58.61970294396005</v>
      </c>
      <c r="AU17">
        <f t="shared" si="9"/>
        <v>194.85280325183379</v>
      </c>
      <c r="AW17">
        <v>14</v>
      </c>
      <c r="AX17">
        <f>(R17*SUMPRODUCT(K18:$K$23, X18:$X$23)-$AZ$3*SUMPRODUCT(K17:$K$22, W18:$W$23))/Z17</f>
        <v>914.73295791346379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2194.61171773776</v>
      </c>
      <c r="P18">
        <f t="shared" si="22"/>
        <v>109.73058588688801</v>
      </c>
      <c r="Q18" s="4">
        <f t="shared" si="23"/>
        <v>12.5</v>
      </c>
      <c r="R18">
        <f t="shared" si="0"/>
        <v>1000000</v>
      </c>
      <c r="S18">
        <f t="shared" si="1"/>
        <v>807.18310199255518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780.2803246082633</v>
      </c>
      <c r="AC18">
        <f t="shared" si="2"/>
        <v>680.45577362386484</v>
      </c>
      <c r="AE18">
        <f t="shared" si="3"/>
        <v>1850.0588162845606</v>
      </c>
      <c r="AF18">
        <f t="shared" si="4"/>
        <v>-92.50294081422804</v>
      </c>
      <c r="AG18">
        <f t="shared" si="4"/>
        <v>-10.537506483103707</v>
      </c>
      <c r="AH18">
        <f t="shared" si="5"/>
        <v>-1483.6717150062857</v>
      </c>
      <c r="AI18">
        <f t="shared" si="6"/>
        <v>263.3466539809433</v>
      </c>
      <c r="AJ18">
        <f t="shared" si="7"/>
        <v>99.824550984398456</v>
      </c>
      <c r="AK18">
        <f t="shared" si="24"/>
        <v>177.64853400550172</v>
      </c>
      <c r="AL18">
        <f t="shared" si="8"/>
        <v>540.81973897084345</v>
      </c>
      <c r="AN18">
        <f t="shared" si="9"/>
        <v>539.89093929622811</v>
      </c>
      <c r="AO18">
        <f t="shared" si="9"/>
        <v>-26.994546964811406</v>
      </c>
      <c r="AP18">
        <f t="shared" si="9"/>
        <v>-3.0750937337377615</v>
      </c>
      <c r="AQ18">
        <f t="shared" si="9"/>
        <v>-432.97051357030091</v>
      </c>
      <c r="AR18">
        <f t="shared" si="9"/>
        <v>76.850785027378038</v>
      </c>
      <c r="AS18">
        <f t="shared" si="9"/>
        <v>29.131166058831671</v>
      </c>
      <c r="AT18">
        <f t="shared" si="9"/>
        <v>51.842045801248752</v>
      </c>
      <c r="AU18">
        <f t="shared" si="9"/>
        <v>157.82399688745843</v>
      </c>
      <c r="AW18">
        <v>15</v>
      </c>
      <c r="AX18">
        <f>(R18*SUMPRODUCT(K19:$K$23, X19:$X$23)-$AZ$3*SUMPRODUCT(K18:$K$22, W19:$W$23))/Z18</f>
        <v>807.18310199255518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2194.61171773776</v>
      </c>
      <c r="P19">
        <f t="shared" si="22"/>
        <v>109.73058588688801</v>
      </c>
      <c r="Q19" s="4">
        <f t="shared" si="23"/>
        <v>12.5</v>
      </c>
      <c r="R19">
        <f t="shared" si="0"/>
        <v>1000000</v>
      </c>
      <c r="S19">
        <f t="shared" si="1"/>
        <v>679.07783142071003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680.45577362386484</v>
      </c>
      <c r="AC19">
        <f t="shared" si="2"/>
        <v>565.6822656499595</v>
      </c>
      <c r="AE19">
        <f t="shared" si="3"/>
        <v>1828.1452747685507</v>
      </c>
      <c r="AF19">
        <f t="shared" si="4"/>
        <v>-91.407263738427545</v>
      </c>
      <c r="AG19">
        <f t="shared" si="4"/>
        <v>-10.412692026525262</v>
      </c>
      <c r="AH19">
        <f t="shared" si="5"/>
        <v>-1555.151339792523</v>
      </c>
      <c r="AI19">
        <f t="shared" si="6"/>
        <v>171.17397921107499</v>
      </c>
      <c r="AJ19">
        <f t="shared" si="7"/>
        <v>114.77350797390534</v>
      </c>
      <c r="AK19">
        <f t="shared" si="24"/>
        <v>169.20356492577918</v>
      </c>
      <c r="AL19">
        <f t="shared" si="8"/>
        <v>455.15105211075951</v>
      </c>
      <c r="AN19">
        <f t="shared" si="9"/>
        <v>491.44234500924858</v>
      </c>
      <c r="AO19">
        <f t="shared" si="9"/>
        <v>-24.57211725046243</v>
      </c>
      <c r="AP19">
        <f t="shared" si="9"/>
        <v>-2.7991417629665882</v>
      </c>
      <c r="AQ19">
        <f t="shared" si="9"/>
        <v>-418.0560657952476</v>
      </c>
      <c r="AR19">
        <f t="shared" si="9"/>
        <v>46.015020200571968</v>
      </c>
      <c r="AS19">
        <f t="shared" si="9"/>
        <v>30.853435272410028</v>
      </c>
      <c r="AT19">
        <f t="shared" si="9"/>
        <v>45.485333074296904</v>
      </c>
      <c r="AU19">
        <f t="shared" si="9"/>
        <v>122.3537885472789</v>
      </c>
      <c r="AW19">
        <v>16</v>
      </c>
      <c r="AX19">
        <f>(R19*SUMPRODUCT(K20:$K$23, X20:$X$23)-$AZ$3*SUMPRODUCT(K19:$K$22, W20:$W$23))/Z19</f>
        <v>679.07783142071003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2194.61171773776</v>
      </c>
      <c r="P20">
        <f t="shared" si="22"/>
        <v>109.73058588688801</v>
      </c>
      <c r="Q20" s="4">
        <f t="shared" si="23"/>
        <v>12.5</v>
      </c>
      <c r="R20">
        <f t="shared" si="0"/>
        <v>1000000</v>
      </c>
      <c r="S20">
        <f t="shared" si="1"/>
        <v>534.16601053660452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565.6822656499595</v>
      </c>
      <c r="AC20">
        <f t="shared" si="2"/>
        <v>439.65143781009556</v>
      </c>
      <c r="AE20">
        <f t="shared" si="3"/>
        <v>1806.3002476870831</v>
      </c>
      <c r="AF20">
        <f t="shared" si="4"/>
        <v>-90.315012384354162</v>
      </c>
      <c r="AG20">
        <f t="shared" si="4"/>
        <v>-10.288267812295777</v>
      </c>
      <c r="AH20">
        <f t="shared" si="5"/>
        <v>-1623.7835171386614</v>
      </c>
      <c r="AI20">
        <f t="shared" si="6"/>
        <v>81.913450351771871</v>
      </c>
      <c r="AJ20">
        <f t="shared" si="7"/>
        <v>126.03082783986395</v>
      </c>
      <c r="AK20">
        <f t="shared" si="24"/>
        <v>159.71672506668821</v>
      </c>
      <c r="AL20">
        <f t="shared" si="8"/>
        <v>367.66100325832406</v>
      </c>
      <c r="AN20">
        <f t="shared" si="9"/>
        <v>447.29410933508518</v>
      </c>
      <c r="AO20">
        <f t="shared" si="9"/>
        <v>-22.364705466754259</v>
      </c>
      <c r="AP20">
        <f t="shared" si="9"/>
        <v>-2.5476836387495627</v>
      </c>
      <c r="AQ20">
        <f t="shared" si="9"/>
        <v>-402.09749347128064</v>
      </c>
      <c r="AR20">
        <f t="shared" si="9"/>
        <v>20.284226758300704</v>
      </c>
      <c r="AS20">
        <f t="shared" si="9"/>
        <v>31.20901243277758</v>
      </c>
      <c r="AT20">
        <f t="shared" si="9"/>
        <v>39.550650771430909</v>
      </c>
      <c r="AU20">
        <f t="shared" si="9"/>
        <v>91.043889962509198</v>
      </c>
      <c r="AW20">
        <v>17</v>
      </c>
      <c r="AX20">
        <f>(R20*SUMPRODUCT(K21:$K$23, X21:$X$23)-$AZ$3*SUMPRODUCT(K20:$K$22, W21:$W$23))/Z20</f>
        <v>534.16601053660452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2194.61171773776</v>
      </c>
      <c r="P21">
        <f t="shared" si="22"/>
        <v>109.73058588688801</v>
      </c>
      <c r="Q21" s="4">
        <f t="shared" si="23"/>
        <v>12.5</v>
      </c>
      <c r="R21">
        <f t="shared" si="0"/>
        <v>1000000</v>
      </c>
      <c r="S21">
        <f t="shared" si="1"/>
        <v>371.98131254915432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439.65143781009556</v>
      </c>
      <c r="AC21">
        <f t="shared" si="2"/>
        <v>302.46838624466403</v>
      </c>
      <c r="AE21">
        <f t="shared" si="3"/>
        <v>1784.5000334796509</v>
      </c>
      <c r="AF21">
        <f t="shared" si="4"/>
        <v>-89.225001673982561</v>
      </c>
      <c r="AG21">
        <f t="shared" si="4"/>
        <v>-10.16409884181666</v>
      </c>
      <c r="AH21">
        <f t="shared" si="5"/>
        <v>-1702.9033884926721</v>
      </c>
      <c r="AI21">
        <f t="shared" si="6"/>
        <v>-17.792455528820483</v>
      </c>
      <c r="AJ21">
        <f t="shared" si="7"/>
        <v>137.18305156543153</v>
      </c>
      <c r="AK21">
        <f t="shared" si="24"/>
        <v>149.44485287310349</v>
      </c>
      <c r="AL21">
        <f t="shared" si="8"/>
        <v>268.8354489097145</v>
      </c>
      <c r="AN21">
        <f t="shared" si="9"/>
        <v>407.06256475327609</v>
      </c>
      <c r="AO21">
        <f t="shared" si="9"/>
        <v>-20.35312823766381</v>
      </c>
      <c r="AP21">
        <f t="shared" si="9"/>
        <v>-2.3185340797601466</v>
      </c>
      <c r="AQ21">
        <f t="shared" si="9"/>
        <v>-388.44954207997569</v>
      </c>
      <c r="AR21">
        <f t="shared" si="9"/>
        <v>-4.0586396441235273</v>
      </c>
      <c r="AS21">
        <f t="shared" si="9"/>
        <v>31.292846042718928</v>
      </c>
      <c r="AT21">
        <f t="shared" si="9"/>
        <v>34.089887340086285</v>
      </c>
      <c r="AU21">
        <f t="shared" si="9"/>
        <v>61.324093738681682</v>
      </c>
      <c r="AW21">
        <v>18</v>
      </c>
      <c r="AX21">
        <f>(R21*SUMPRODUCT(K22:$K$23, X22:$X$23)-$AZ$3*SUMPRODUCT(K21:$K$22, W22:$W$23))/Z21</f>
        <v>371.98131254915432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2194.61171773776</v>
      </c>
      <c r="P22">
        <f t="shared" si="22"/>
        <v>109.73058588688801</v>
      </c>
      <c r="Q22" s="4">
        <f t="shared" si="23"/>
        <v>12.5</v>
      </c>
      <c r="R22">
        <f t="shared" si="0"/>
        <v>1000000</v>
      </c>
      <c r="S22">
        <f t="shared" si="1"/>
        <v>193.65831527896802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302.46838624466403</v>
      </c>
      <c r="AC22">
        <f t="shared" si="2"/>
        <v>155.54814394035367</v>
      </c>
      <c r="AE22">
        <f t="shared" si="3"/>
        <v>1762.7323612317598</v>
      </c>
      <c r="AF22">
        <f t="shared" si="4"/>
        <v>-88.136618061587995</v>
      </c>
      <c r="AG22">
        <f t="shared" si="4"/>
        <v>-10.040115222801301</v>
      </c>
      <c r="AH22">
        <f t="shared" si="5"/>
        <v>-1787.4104477753444</v>
      </c>
      <c r="AI22">
        <f t="shared" si="6"/>
        <v>-122.85481982797387</v>
      </c>
      <c r="AJ22">
        <f t="shared" si="7"/>
        <v>146.92024230431036</v>
      </c>
      <c r="AK22">
        <f t="shared" si="24"/>
        <v>138.39448905903851</v>
      </c>
      <c r="AL22">
        <f t="shared" si="8"/>
        <v>162.459911535375</v>
      </c>
      <c r="AN22">
        <f t="shared" si="9"/>
        <v>370.40116900534082</v>
      </c>
      <c r="AO22">
        <f t="shared" si="9"/>
        <v>-18.52005845026704</v>
      </c>
      <c r="AP22">
        <f t="shared" si="9"/>
        <v>-2.1097192615646154</v>
      </c>
      <c r="AQ22">
        <f t="shared" si="9"/>
        <v>-375.58675038206854</v>
      </c>
      <c r="AR22">
        <f t="shared" si="9"/>
        <v>-25.815359088559379</v>
      </c>
      <c r="AS22">
        <f t="shared" si="9"/>
        <v>30.872201984218037</v>
      </c>
      <c r="AT22">
        <f t="shared" si="9"/>
        <v>29.0806940740251</v>
      </c>
      <c r="AU22">
        <f t="shared" si="9"/>
        <v>34.137536969683758</v>
      </c>
      <c r="AW22">
        <v>19</v>
      </c>
      <c r="AX22">
        <f>(R22*SUMPRODUCT(K23:$K$23, X23:$X$23)-$AZ$3*SUMPRODUCT(K22:$K$22, W23:$W$23))/Z22</f>
        <v>193.65831527896802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2194.61171773776</v>
      </c>
      <c r="P23">
        <f t="shared" si="22"/>
        <v>109.73058588688801</v>
      </c>
      <c r="Q23" s="4">
        <f t="shared" si="23"/>
        <v>12.5</v>
      </c>
      <c r="R23">
        <f t="shared" si="0"/>
        <v>1000000</v>
      </c>
      <c r="S23">
        <f t="shared" si="1"/>
        <v>196.0776773477605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155.54814394035367</v>
      </c>
      <c r="AC23">
        <f t="shared" si="2"/>
        <v>155.54814394035367</v>
      </c>
      <c r="AE23">
        <f t="shared" si="3"/>
        <v>1740.9823697493875</v>
      </c>
      <c r="AF23">
        <f t="shared" si="4"/>
        <v>-87.049118487469386</v>
      </c>
      <c r="AG23">
        <f t="shared" si="4"/>
        <v>-9.9162323093308924</v>
      </c>
      <c r="AH23">
        <f t="shared" si="5"/>
        <v>-1878.5408993917079</v>
      </c>
      <c r="AI23">
        <f t="shared" si="6"/>
        <v>-234.52388043912038</v>
      </c>
      <c r="AJ23">
        <f t="shared" si="7"/>
        <v>0</v>
      </c>
      <c r="AK23">
        <f t="shared" si="24"/>
        <v>126.66369766415905</v>
      </c>
      <c r="AL23">
        <f t="shared" si="8"/>
        <v>-107.86018277496133</v>
      </c>
      <c r="AN23">
        <f t="shared" si="9"/>
        <v>336.99364508629992</v>
      </c>
      <c r="AO23">
        <f t="shared" si="9"/>
        <v>-16.849682254314995</v>
      </c>
      <c r="AP23">
        <f t="shared" si="9"/>
        <v>-1.9194377436027625</v>
      </c>
      <c r="AQ23">
        <f t="shared" si="9"/>
        <v>-363.62019290340976</v>
      </c>
      <c r="AR23">
        <f t="shared" si="9"/>
        <v>-45.395667815027608</v>
      </c>
      <c r="AS23">
        <f t="shared" si="9"/>
        <v>0</v>
      </c>
      <c r="AT23">
        <f t="shared" si="9"/>
        <v>24.51768720788278</v>
      </c>
      <c r="AU23">
        <f t="shared" si="9"/>
        <v>-20.877980607144824</v>
      </c>
      <c r="AW23">
        <v>20</v>
      </c>
      <c r="AX23">
        <f>(R23*SUMPRODUCT(K$23:$K24, X$23:$X24)-$AZ$3*SUMPRODUCT(K$22:$K23, W$23:$W24))/Z23</f>
        <v>196.0776773477605</v>
      </c>
    </row>
    <row r="25" spans="5:50" x14ac:dyDescent="0.25">
      <c r="AN25" s="8">
        <f t="shared" ref="AN25:AU25" si="25">SUM(AN3:AN23)</f>
        <v>19146.526966155208</v>
      </c>
      <c r="AO25" s="8">
        <f t="shared" si="25"/>
        <v>-2603.2851366110822</v>
      </c>
      <c r="AP25" s="8">
        <f t="shared" si="25"/>
        <v>-721.51115333402299</v>
      </c>
      <c r="AQ25" s="8">
        <f t="shared" si="25"/>
        <v>-11689.244946847564</v>
      </c>
      <c r="AR25" s="8">
        <f t="shared" si="25"/>
        <v>4132.4857293625437</v>
      </c>
      <c r="AS25" s="8">
        <f t="shared" si="25"/>
        <v>-534.64081962752402</v>
      </c>
      <c r="AT25" s="8">
        <f t="shared" si="25"/>
        <v>1540.0220335878773</v>
      </c>
      <c r="AU25" s="9">
        <f t="shared" si="25"/>
        <v>5137.8669433228961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4644.6435041500381</v>
      </c>
      <c r="K3">
        <v>1</v>
      </c>
      <c r="L3" s="2">
        <v>0</v>
      </c>
      <c r="O3">
        <f>$C$3</f>
        <v>4644.6435041500381</v>
      </c>
      <c r="P3">
        <f>O3*B5</f>
        <v>3715.7148033200306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4644.6435041500381</v>
      </c>
      <c r="AF3">
        <f t="shared" ref="AF3:AG23" si="4">-$Z3*P3</f>
        <v>-3715.7148033200306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303.97173013000747</v>
      </c>
      <c r="AJ3">
        <f t="shared" ref="AJ3:AJ23" si="7">AB3-AC3</f>
        <v>-3.637978807091713E-12</v>
      </c>
      <c r="AL3">
        <f t="shared" ref="AL3:AL23" si="8">SUM(AI3:AK3)</f>
        <v>303.97173013000383</v>
      </c>
      <c r="AN3">
        <f t="shared" ref="AN3:AU23" si="9">AE3*$K3</f>
        <v>4644.6435041500381</v>
      </c>
      <c r="AO3">
        <f t="shared" si="9"/>
        <v>-3715.7148033200306</v>
      </c>
      <c r="AP3">
        <f t="shared" si="9"/>
        <v>-624.95697070000006</v>
      </c>
      <c r="AQ3">
        <f t="shared" si="9"/>
        <v>0</v>
      </c>
      <c r="AR3">
        <f t="shared" si="9"/>
        <v>303.97173013000747</v>
      </c>
      <c r="AS3">
        <f t="shared" si="9"/>
        <v>-3.637978807091713E-12</v>
      </c>
      <c r="AT3">
        <f t="shared" si="9"/>
        <v>0</v>
      </c>
      <c r="AU3">
        <f t="shared" si="9"/>
        <v>303.97173013000383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2547.004714863222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1000000</v>
      </c>
      <c r="S4">
        <f t="shared" si="1"/>
        <v>1317.6697902260046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3.637978807091713E-12</v>
      </c>
      <c r="AC4">
        <f t="shared" si="2"/>
        <v>1302.7132261365405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-1302.7132261365368</v>
      </c>
      <c r="AK4">
        <f>G4*MAX(0, SUM(AB4, AE4:AF4))</f>
        <v>2.5465851649641993E-13</v>
      </c>
      <c r="AL4">
        <f t="shared" si="8"/>
        <v>-2653.4812261365364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-1244.2914887266807</v>
      </c>
      <c r="AR4">
        <f t="shared" si="9"/>
        <v>-1244.2914887266807</v>
      </c>
      <c r="AS4">
        <f t="shared" si="9"/>
        <v>-1200.0247115221625</v>
      </c>
      <c r="AT4">
        <f t="shared" si="9"/>
        <v>2.3458463970738003E-13</v>
      </c>
      <c r="AU4">
        <f t="shared" si="9"/>
        <v>-2444.3162002488425</v>
      </c>
      <c r="AW4">
        <v>1</v>
      </c>
      <c r="AX4">
        <f>(R4*SUMPRODUCT(K5:$K$23, X5:$X$23)-$AZ$3*SUMPRODUCT(K4:$K$22, W5:$W$23))/Z4</f>
        <v>1317.6697902260046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4644.6435041500381</v>
      </c>
      <c r="P5">
        <f t="shared" ref="P5:P23" si="22">O5*$C$5</f>
        <v>232.23217520750191</v>
      </c>
      <c r="Q5" s="4">
        <f t="shared" ref="Q5:Q23" si="23">$C$8</f>
        <v>12.5</v>
      </c>
      <c r="R5">
        <f t="shared" si="0"/>
        <v>1000000</v>
      </c>
      <c r="S5">
        <f t="shared" si="1"/>
        <v>2501.0723947467504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1302.7132261365405</v>
      </c>
      <c r="AC5">
        <f t="shared" si="2"/>
        <v>2444.4848985171811</v>
      </c>
      <c r="AE5">
        <f t="shared" si="3"/>
        <v>4539.5570830888855</v>
      </c>
      <c r="AF5">
        <f t="shared" si="4"/>
        <v>-226.97785415444426</v>
      </c>
      <c r="AG5">
        <f t="shared" si="4"/>
        <v>-12.217183835079977</v>
      </c>
      <c r="AH5">
        <f t="shared" si="5"/>
        <v>-1388.0328736018078</v>
      </c>
      <c r="AI5">
        <f t="shared" si="6"/>
        <v>2912.3291714975535</v>
      </c>
      <c r="AJ5">
        <f t="shared" si="7"/>
        <v>-1141.7716723806407</v>
      </c>
      <c r="AK5">
        <f>G5*SUM(AB5, AE5:AF5)</f>
        <v>393.07047185496873</v>
      </c>
      <c r="AL5">
        <f t="shared" si="8"/>
        <v>2163.6279709718815</v>
      </c>
      <c r="AN5">
        <f t="shared" si="9"/>
        <v>3852.0881368203482</v>
      </c>
      <c r="AO5">
        <f t="shared" si="9"/>
        <v>-192.60440684101741</v>
      </c>
      <c r="AP5">
        <f t="shared" si="9"/>
        <v>-10.367017762984572</v>
      </c>
      <c r="AQ5">
        <f t="shared" si="9"/>
        <v>-1177.8296578396587</v>
      </c>
      <c r="AR5">
        <f t="shared" si="9"/>
        <v>2471.2870543766876</v>
      </c>
      <c r="AS5">
        <f t="shared" si="9"/>
        <v>-968.86216730692388</v>
      </c>
      <c r="AT5">
        <f t="shared" si="9"/>
        <v>333.54401626702804</v>
      </c>
      <c r="AU5">
        <f t="shared" si="9"/>
        <v>1835.9689033367915</v>
      </c>
      <c r="AW5">
        <v>2</v>
      </c>
      <c r="AX5">
        <f>(R5*SUMPRODUCT(K6:$K$23, X6:$X$23)-$AZ$3*SUMPRODUCT(K5:$K$22, W6:$W$23))/Z5</f>
        <v>2501.0723947467504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4644.6435041500381</v>
      </c>
      <c r="P6">
        <f t="shared" si="22"/>
        <v>232.23217520750191</v>
      </c>
      <c r="Q6" s="4">
        <f t="shared" si="23"/>
        <v>12.5</v>
      </c>
      <c r="R6">
        <f t="shared" si="0"/>
        <v>1000000</v>
      </c>
      <c r="S6">
        <f t="shared" si="1"/>
        <v>3548.4628212521961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2444.4848985171811</v>
      </c>
      <c r="AC6">
        <f t="shared" si="2"/>
        <v>3428.3731131652239</v>
      </c>
      <c r="AE6">
        <f t="shared" si="3"/>
        <v>4487.4560371598673</v>
      </c>
      <c r="AF6">
        <f t="shared" si="4"/>
        <v>-224.37280185799335</v>
      </c>
      <c r="AG6">
        <f t="shared" si="4"/>
        <v>-12.076965737925519</v>
      </c>
      <c r="AH6">
        <f t="shared" si="5"/>
        <v>-1443.7007042925736</v>
      </c>
      <c r="AI6">
        <f t="shared" si="6"/>
        <v>2807.3055652713756</v>
      </c>
      <c r="AJ6">
        <f t="shared" si="7"/>
        <v>-983.88821464804278</v>
      </c>
      <c r="AK6">
        <f>G6*SUM(AB6, AE6:AF6)</f>
        <v>469.52976936733393</v>
      </c>
      <c r="AL6">
        <f t="shared" si="8"/>
        <v>2292.9471199906666</v>
      </c>
      <c r="AN6">
        <f t="shared" si="9"/>
        <v>3507.7150618949245</v>
      </c>
      <c r="AO6">
        <f t="shared" si="9"/>
        <v>-175.38575309474621</v>
      </c>
      <c r="AP6">
        <f t="shared" si="9"/>
        <v>-9.4402160756814375</v>
      </c>
      <c r="AQ6">
        <f t="shared" si="9"/>
        <v>-1128.4992350633609</v>
      </c>
      <c r="AR6">
        <f t="shared" si="9"/>
        <v>2194.3898576611368</v>
      </c>
      <c r="AS6">
        <f t="shared" si="9"/>
        <v>-769.0770630760602</v>
      </c>
      <c r="AT6">
        <f t="shared" si="9"/>
        <v>367.01788950788853</v>
      </c>
      <c r="AU6">
        <f t="shared" si="9"/>
        <v>1792.3306840929649</v>
      </c>
      <c r="AW6">
        <v>3</v>
      </c>
      <c r="AX6">
        <f>(R6*SUMPRODUCT(K7:$K$23, X7:$X$23)-$AZ$3*SUMPRODUCT(K6:$K$22, W7:$W$23))/Z6</f>
        <v>3548.4628212521961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4644.6435041500381</v>
      </c>
      <c r="P7">
        <f t="shared" si="22"/>
        <v>232.23217520750191</v>
      </c>
      <c r="Q7" s="4">
        <f t="shared" si="23"/>
        <v>12.5</v>
      </c>
      <c r="R7">
        <f t="shared" si="0"/>
        <v>1000000</v>
      </c>
      <c r="S7">
        <f t="shared" si="1"/>
        <v>4466.5329567646941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3428.3731131652239</v>
      </c>
      <c r="AC7">
        <f t="shared" si="2"/>
        <v>4265.4803003165853</v>
      </c>
      <c r="AE7">
        <f t="shared" si="3"/>
        <v>4435.5735333688926</v>
      </c>
      <c r="AF7">
        <f t="shared" si="4"/>
        <v>-221.77867666844463</v>
      </c>
      <c r="AG7">
        <f t="shared" si="4"/>
        <v>-11.937335797154455</v>
      </c>
      <c r="AH7">
        <f t="shared" si="5"/>
        <v>-1508.822671344728</v>
      </c>
      <c r="AI7">
        <f t="shared" si="6"/>
        <v>2693.0348495585654</v>
      </c>
      <c r="AJ7">
        <f t="shared" si="7"/>
        <v>-837.10718715136136</v>
      </c>
      <c r="AK7">
        <f>G7*SUM(AB7, AE7:AF7)</f>
        <v>534.95175789059704</v>
      </c>
      <c r="AL7">
        <f t="shared" si="8"/>
        <v>2390.8794202978011</v>
      </c>
      <c r="AN7">
        <f t="shared" si="9"/>
        <v>3193.8554088207925</v>
      </c>
      <c r="AO7">
        <f t="shared" si="9"/>
        <v>-159.69277044103961</v>
      </c>
      <c r="AP7">
        <f t="shared" si="9"/>
        <v>-8.5955343127170281</v>
      </c>
      <c r="AQ7">
        <f t="shared" si="9"/>
        <v>-1086.4348011756924</v>
      </c>
      <c r="AR7">
        <f t="shared" si="9"/>
        <v>1939.1323028913432</v>
      </c>
      <c r="AS7">
        <f t="shared" si="9"/>
        <v>-602.76293411271467</v>
      </c>
      <c r="AT7">
        <f t="shared" si="9"/>
        <v>385.19450811570596</v>
      </c>
      <c r="AU7">
        <f t="shared" si="9"/>
        <v>1721.5638768943345</v>
      </c>
      <c r="AW7">
        <v>4</v>
      </c>
      <c r="AX7">
        <f>(R7*SUMPRODUCT(K8:$K$23, X8:$X$23)-$AZ$3*SUMPRODUCT(K7:$K$22, W8:$W$23))/Z7</f>
        <v>4466.5329567646941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4644.6435041500381</v>
      </c>
      <c r="P8">
        <f t="shared" si="22"/>
        <v>232.23217520750191</v>
      </c>
      <c r="Q8" s="4">
        <f t="shared" si="23"/>
        <v>12.5</v>
      </c>
      <c r="R8">
        <f t="shared" si="0"/>
        <v>1000000</v>
      </c>
      <c r="S8">
        <f t="shared" si="1"/>
        <v>5268.6919534213612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4265.4803003165853</v>
      </c>
      <c r="AC8">
        <f t="shared" si="2"/>
        <v>4972.9236906750502</v>
      </c>
      <c r="AE8">
        <f t="shared" si="3"/>
        <v>4383.9074139699469</v>
      </c>
      <c r="AF8">
        <f t="shared" si="4"/>
        <v>-219.19537069849733</v>
      </c>
      <c r="AG8">
        <f t="shared" si="4"/>
        <v>-11.798288205684889</v>
      </c>
      <c r="AH8">
        <f t="shared" si="5"/>
        <v>-1573.9386798416785</v>
      </c>
      <c r="AI8">
        <f t="shared" si="6"/>
        <v>2578.9750752240857</v>
      </c>
      <c r="AJ8">
        <f t="shared" si="7"/>
        <v>-707.44339035846497</v>
      </c>
      <c r="AK8">
        <f t="shared" ref="AK8:AK23" si="24">G8*SUM(AB8:AB8, AE8:AF8)</f>
        <v>590.11346405116251</v>
      </c>
      <c r="AL8">
        <f t="shared" si="8"/>
        <v>2461.645148916783</v>
      </c>
      <c r="AN8">
        <f t="shared" si="9"/>
        <v>2907.8246109821062</v>
      </c>
      <c r="AO8">
        <f t="shared" si="9"/>
        <v>-145.3912305491053</v>
      </c>
      <c r="AP8">
        <f t="shared" si="9"/>
        <v>-7.8257475745553284</v>
      </c>
      <c r="AQ8">
        <f t="shared" si="9"/>
        <v>-1043.9859233422428</v>
      </c>
      <c r="AR8">
        <f t="shared" si="9"/>
        <v>1710.6217095162026</v>
      </c>
      <c r="AS8">
        <f t="shared" si="9"/>
        <v>-469.24378348084065</v>
      </c>
      <c r="AT8">
        <f t="shared" si="9"/>
        <v>391.41941012982306</v>
      </c>
      <c r="AU8">
        <f t="shared" si="9"/>
        <v>1632.7973361651848</v>
      </c>
      <c r="AW8">
        <v>5</v>
      </c>
      <c r="AX8">
        <f>(R8*SUMPRODUCT(K9:$K$23, X9:$X$23)-$AZ$3*SUMPRODUCT(K8:$K$22, W9:$W$23))/Z8</f>
        <v>5268.6919534213612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4644.6435041500381</v>
      </c>
      <c r="P9">
        <f t="shared" si="22"/>
        <v>232.23217520750191</v>
      </c>
      <c r="Q9" s="4">
        <f t="shared" si="23"/>
        <v>12.5</v>
      </c>
      <c r="R9">
        <f t="shared" si="0"/>
        <v>1000000</v>
      </c>
      <c r="S9">
        <f t="shared" si="1"/>
        <v>5965.391043811951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4972.9236906750502</v>
      </c>
      <c r="AC9">
        <f t="shared" si="2"/>
        <v>5564.4137937600008</v>
      </c>
      <c r="AE9">
        <f t="shared" si="3"/>
        <v>4332.4432869157217</v>
      </c>
      <c r="AF9">
        <f t="shared" si="4"/>
        <v>-216.62216434578608</v>
      </c>
      <c r="AG9">
        <f t="shared" si="4"/>
        <v>-11.659784230599824</v>
      </c>
      <c r="AH9">
        <f t="shared" si="5"/>
        <v>-1641.687442257399</v>
      </c>
      <c r="AI9">
        <f t="shared" si="6"/>
        <v>2462.4738960819368</v>
      </c>
      <c r="AJ9">
        <f t="shared" si="7"/>
        <v>-591.49010308495053</v>
      </c>
      <c r="AK9">
        <f t="shared" si="24"/>
        <v>636.21213692714912</v>
      </c>
      <c r="AL9">
        <f t="shared" si="8"/>
        <v>2507.1959299241353</v>
      </c>
      <c r="AN9">
        <f t="shared" si="9"/>
        <v>2647.1654612566599</v>
      </c>
      <c r="AO9">
        <f t="shared" si="9"/>
        <v>-132.35827306283298</v>
      </c>
      <c r="AP9">
        <f t="shared" si="9"/>
        <v>-7.1242428479478281</v>
      </c>
      <c r="AQ9">
        <f t="shared" si="9"/>
        <v>-1003.0871744927961</v>
      </c>
      <c r="AR9">
        <f t="shared" si="9"/>
        <v>1504.595770853083</v>
      </c>
      <c r="AS9">
        <f t="shared" si="9"/>
        <v>-361.40627075035525</v>
      </c>
      <c r="AT9">
        <f t="shared" si="9"/>
        <v>388.7318733039433</v>
      </c>
      <c r="AU9">
        <f t="shared" si="9"/>
        <v>1531.9213734066709</v>
      </c>
      <c r="AW9">
        <v>6</v>
      </c>
      <c r="AX9">
        <f>(R9*SUMPRODUCT(K10:$K$23, X10:$X$23)-$AZ$3*SUMPRODUCT(K9:$K$22, W10:$W$23))/Z9</f>
        <v>5965.391043811951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4644.6435041500381</v>
      </c>
      <c r="P10">
        <f t="shared" si="22"/>
        <v>232.23217520750191</v>
      </c>
      <c r="Q10" s="4">
        <f t="shared" si="23"/>
        <v>12.5</v>
      </c>
      <c r="R10">
        <f t="shared" si="0"/>
        <v>1000000</v>
      </c>
      <c r="S10">
        <f t="shared" si="1"/>
        <v>6561.022279288467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5564.4137937600008</v>
      </c>
      <c r="AC10">
        <f t="shared" si="2"/>
        <v>6047.5181703213984</v>
      </c>
      <c r="AE10">
        <f t="shared" si="3"/>
        <v>4281.1264449872842</v>
      </c>
      <c r="AF10">
        <f t="shared" si="4"/>
        <v>-214.05632224936423</v>
      </c>
      <c r="AG10">
        <f t="shared" si="4"/>
        <v>-11.521676639881115</v>
      </c>
      <c r="AH10">
        <f t="shared" si="5"/>
        <v>-1720.7798730168138</v>
      </c>
      <c r="AI10">
        <f t="shared" si="6"/>
        <v>2334.768573081225</v>
      </c>
      <c r="AJ10">
        <f t="shared" si="7"/>
        <v>-483.10437656139766</v>
      </c>
      <c r="AK10">
        <f t="shared" si="24"/>
        <v>674.20387415485459</v>
      </c>
      <c r="AL10">
        <f t="shared" si="8"/>
        <v>2525.8680706746818</v>
      </c>
      <c r="AN10">
        <f t="shared" si="9"/>
        <v>2409.6148077670673</v>
      </c>
      <c r="AO10">
        <f t="shared" si="9"/>
        <v>-120.48074038835337</v>
      </c>
      <c r="AP10">
        <f t="shared" si="9"/>
        <v>-6.4849293751340955</v>
      </c>
      <c r="AQ10">
        <f t="shared" si="9"/>
        <v>-968.53403332289656</v>
      </c>
      <c r="AR10">
        <f t="shared" si="9"/>
        <v>1314.1151046806831</v>
      </c>
      <c r="AS10">
        <f t="shared" si="9"/>
        <v>-271.91335608002083</v>
      </c>
      <c r="AT10">
        <f t="shared" si="9"/>
        <v>379.47294000616398</v>
      </c>
      <c r="AU10">
        <f t="shared" si="9"/>
        <v>1421.6746886068263</v>
      </c>
      <c r="AW10">
        <v>7</v>
      </c>
      <c r="AX10">
        <f>(R10*SUMPRODUCT(K11:$K$23, X11:$X$23)-$AZ$3*SUMPRODUCT(K10:$K$22, W11:$W$23))/Z10</f>
        <v>6561.022279288467</v>
      </c>
    </row>
    <row r="11" spans="1:52" x14ac:dyDescent="0.25">
      <c r="A11" t="s">
        <v>33</v>
      </c>
      <c r="C11" s="7">
        <f>AU25</f>
        <v>11374.258632418134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4644.6435041500381</v>
      </c>
      <c r="P11">
        <f t="shared" si="22"/>
        <v>232.23217520750191</v>
      </c>
      <c r="Q11" s="4">
        <f t="shared" si="23"/>
        <v>12.5</v>
      </c>
      <c r="R11">
        <f t="shared" si="0"/>
        <v>1000000</v>
      </c>
      <c r="S11">
        <f t="shared" si="1"/>
        <v>7068.3936151381395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6047.5181703213984</v>
      </c>
      <c r="AC11">
        <f t="shared" si="2"/>
        <v>6437.327915839629</v>
      </c>
      <c r="AE11">
        <f t="shared" si="3"/>
        <v>4229.9700492562215</v>
      </c>
      <c r="AF11">
        <f t="shared" si="4"/>
        <v>-211.49850246281108</v>
      </c>
      <c r="AG11">
        <f t="shared" si="4"/>
        <v>-11.38400085355501</v>
      </c>
      <c r="AH11">
        <f t="shared" si="5"/>
        <v>-1796.7215941835213</v>
      </c>
      <c r="AI11">
        <f t="shared" si="6"/>
        <v>2210.3659517563337</v>
      </c>
      <c r="AJ11">
        <f t="shared" si="7"/>
        <v>-389.80974551823056</v>
      </c>
      <c r="AK11">
        <f t="shared" si="24"/>
        <v>704.61928019803656</v>
      </c>
      <c r="AL11">
        <f t="shared" si="8"/>
        <v>2525.1754864361396</v>
      </c>
      <c r="AN11">
        <f t="shared" si="9"/>
        <v>2193.1494512556087</v>
      </c>
      <c r="AO11">
        <f t="shared" si="9"/>
        <v>-109.65747256278043</v>
      </c>
      <c r="AP11">
        <f t="shared" si="9"/>
        <v>-5.9023621761713425</v>
      </c>
      <c r="AQ11">
        <f t="shared" si="9"/>
        <v>-931.56191000349236</v>
      </c>
      <c r="AR11">
        <f t="shared" si="9"/>
        <v>1146.0277065131643</v>
      </c>
      <c r="AS11">
        <f t="shared" si="9"/>
        <v>-202.1080573910256</v>
      </c>
      <c r="AT11">
        <f t="shared" si="9"/>
        <v>365.33010156470743</v>
      </c>
      <c r="AU11">
        <f t="shared" si="9"/>
        <v>1309.249750686846</v>
      </c>
      <c r="AW11">
        <v>8</v>
      </c>
      <c r="AX11">
        <f>(R11*SUMPRODUCT(K12:$K$23, X12:$X$23)-$AZ$3*SUMPRODUCT(K11:$K$22, W12:$W$23))/Z11</f>
        <v>7068.3936151381395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4644.6435041500381</v>
      </c>
      <c r="P12">
        <f t="shared" si="22"/>
        <v>232.23217520750191</v>
      </c>
      <c r="Q12" s="4">
        <f t="shared" si="23"/>
        <v>12.5</v>
      </c>
      <c r="R12">
        <f t="shared" si="0"/>
        <v>1000000</v>
      </c>
      <c r="S12">
        <f t="shared" si="1"/>
        <v>7491.2062700628321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6437.327915839629</v>
      </c>
      <c r="AC12">
        <f t="shared" si="2"/>
        <v>6740.0525268254778</v>
      </c>
      <c r="AE12">
        <f t="shared" si="3"/>
        <v>4178.9185957213585</v>
      </c>
      <c r="AF12">
        <f t="shared" si="4"/>
        <v>-208.94592978606792</v>
      </c>
      <c r="AG12">
        <f t="shared" si="4"/>
        <v>-11.246607495245465</v>
      </c>
      <c r="AH12">
        <f t="shared" si="5"/>
        <v>-1884.2679819195375</v>
      </c>
      <c r="AI12">
        <f t="shared" si="6"/>
        <v>2074.4580765205073</v>
      </c>
      <c r="AJ12">
        <f t="shared" si="7"/>
        <v>-302.72461098584881</v>
      </c>
      <c r="AK12">
        <f t="shared" si="24"/>
        <v>728.51104072424448</v>
      </c>
      <c r="AL12">
        <f t="shared" si="8"/>
        <v>2500.2445062589031</v>
      </c>
      <c r="AN12">
        <f t="shared" si="9"/>
        <v>1995.8882128862458</v>
      </c>
      <c r="AO12">
        <f t="shared" si="9"/>
        <v>-99.794410644312293</v>
      </c>
      <c r="AP12">
        <f t="shared" si="9"/>
        <v>-5.3714784867312702</v>
      </c>
      <c r="AQ12">
        <f t="shared" si="9"/>
        <v>-899.94293233725386</v>
      </c>
      <c r="AR12">
        <f t="shared" si="9"/>
        <v>990.7793914179482</v>
      </c>
      <c r="AS12">
        <f t="shared" si="9"/>
        <v>-144.58393217705952</v>
      </c>
      <c r="AT12">
        <f t="shared" si="9"/>
        <v>347.94326949267111</v>
      </c>
      <c r="AU12">
        <f t="shared" si="9"/>
        <v>1194.1387287335599</v>
      </c>
      <c r="AW12">
        <v>9</v>
      </c>
      <c r="AX12">
        <f>(R12*SUMPRODUCT(K13:$K$23, X13:$X$23)-$AZ$3*SUMPRODUCT(K12:$K$22, W13:$W$23))/Z12</f>
        <v>7491.2062700628321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4644.6435041500381</v>
      </c>
      <c r="P13">
        <f t="shared" si="22"/>
        <v>232.23217520750191</v>
      </c>
      <c r="Q13" s="4">
        <f t="shared" si="23"/>
        <v>12.5</v>
      </c>
      <c r="R13">
        <f t="shared" si="0"/>
        <v>1000000</v>
      </c>
      <c r="S13">
        <f t="shared" si="1"/>
        <v>7836.1477403594963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6740.0525268254778</v>
      </c>
      <c r="AC13">
        <f t="shared" si="2"/>
        <v>6964.4040309903858</v>
      </c>
      <c r="AE13">
        <f t="shared" si="3"/>
        <v>4127.9433485172976</v>
      </c>
      <c r="AF13">
        <f t="shared" si="4"/>
        <v>-206.39716742586489</v>
      </c>
      <c r="AG13">
        <f t="shared" si="4"/>
        <v>-11.10941922891643</v>
      </c>
      <c r="AH13">
        <f t="shared" si="5"/>
        <v>-1977.7753101264898</v>
      </c>
      <c r="AI13">
        <f t="shared" si="6"/>
        <v>1932.6614517360263</v>
      </c>
      <c r="AJ13">
        <f t="shared" si="7"/>
        <v>-224.35150416490796</v>
      </c>
      <c r="AK13">
        <f t="shared" si="24"/>
        <v>746.31190955418379</v>
      </c>
      <c r="AL13">
        <f t="shared" si="8"/>
        <v>2454.6218571253021</v>
      </c>
      <c r="AN13">
        <f t="shared" si="9"/>
        <v>1816.1319444963676</v>
      </c>
      <c r="AO13">
        <f t="shared" si="9"/>
        <v>-90.80659722481839</v>
      </c>
      <c r="AP13">
        <f t="shared" si="9"/>
        <v>-4.88770543657881</v>
      </c>
      <c r="AQ13">
        <f t="shared" si="9"/>
        <v>-870.14297835436423</v>
      </c>
      <c r="AR13">
        <f t="shared" si="9"/>
        <v>850.29466348060623</v>
      </c>
      <c r="AS13">
        <f t="shared" si="9"/>
        <v>-98.705795867099425</v>
      </c>
      <c r="AT13">
        <f t="shared" si="9"/>
        <v>328.34774730769476</v>
      </c>
      <c r="AU13">
        <f t="shared" si="9"/>
        <v>1079.9366149212015</v>
      </c>
      <c r="AW13">
        <v>10</v>
      </c>
      <c r="AX13">
        <f>(R13*SUMPRODUCT(K14:$K$23, X14:$X$23)-$AZ$3*SUMPRODUCT(K13:$K$22, W14:$W$23))/Z13</f>
        <v>7836.1477403594963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4644.6435041500381</v>
      </c>
      <c r="P14">
        <f t="shared" si="22"/>
        <v>232.23217520750191</v>
      </c>
      <c r="Q14" s="4">
        <f t="shared" si="23"/>
        <v>12.5</v>
      </c>
      <c r="R14">
        <f t="shared" si="0"/>
        <v>1000000</v>
      </c>
      <c r="S14">
        <f t="shared" si="1"/>
        <v>8108.9172876037255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6964.4040309903858</v>
      </c>
      <c r="AC14">
        <f t="shared" si="2"/>
        <v>7117.9053536719084</v>
      </c>
      <c r="AE14">
        <f t="shared" si="3"/>
        <v>4077.0095058962729</v>
      </c>
      <c r="AF14">
        <f t="shared" si="4"/>
        <v>-203.85047529481363</v>
      </c>
      <c r="AG14">
        <f t="shared" si="4"/>
        <v>-10.972342393591191</v>
      </c>
      <c r="AH14">
        <f t="shared" si="5"/>
        <v>-2078.6114428859501</v>
      </c>
      <c r="AI14">
        <f t="shared" si="6"/>
        <v>1783.5752453219179</v>
      </c>
      <c r="AJ14">
        <f t="shared" si="7"/>
        <v>-153.50132268152265</v>
      </c>
      <c r="AK14">
        <f t="shared" si="24"/>
        <v>758.62941431142929</v>
      </c>
      <c r="AL14">
        <f t="shared" si="8"/>
        <v>2388.7033369518244</v>
      </c>
      <c r="AN14">
        <f t="shared" si="9"/>
        <v>1652.3298929563475</v>
      </c>
      <c r="AO14">
        <f t="shared" si="9"/>
        <v>-82.616494647817362</v>
      </c>
      <c r="AP14">
        <f t="shared" si="9"/>
        <v>-4.4468695269076441</v>
      </c>
      <c r="AQ14">
        <f t="shared" si="9"/>
        <v>-842.41938066478531</v>
      </c>
      <c r="AR14">
        <f t="shared" si="9"/>
        <v>722.84714811683705</v>
      </c>
      <c r="AS14">
        <f t="shared" si="9"/>
        <v>-62.21099649343595</v>
      </c>
      <c r="AT14">
        <f t="shared" si="9"/>
        <v>307.45723234883036</v>
      </c>
      <c r="AU14">
        <f t="shared" si="9"/>
        <v>968.09338397223144</v>
      </c>
      <c r="AW14">
        <v>11</v>
      </c>
      <c r="AX14">
        <f>(R14*SUMPRODUCT(K15:$K$23, X15:$X$23)-$AZ$3*SUMPRODUCT(K14:$K$22, W15:$W$23))/Z14</f>
        <v>8108.9172876037255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4644.6435041500381</v>
      </c>
      <c r="P15">
        <f t="shared" si="22"/>
        <v>232.23217520750191</v>
      </c>
      <c r="Q15" s="4">
        <f t="shared" si="23"/>
        <v>12.5</v>
      </c>
      <c r="R15">
        <f t="shared" si="0"/>
        <v>1000000</v>
      </c>
      <c r="S15">
        <f t="shared" si="1"/>
        <v>8316.185993087036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7117.9053536719084</v>
      </c>
      <c r="AC15">
        <f t="shared" si="2"/>
        <v>7208.6831475804802</v>
      </c>
      <c r="AE15">
        <f t="shared" si="3"/>
        <v>4026.0960231911345</v>
      </c>
      <c r="AF15">
        <f t="shared" si="4"/>
        <v>-201.30480115955672</v>
      </c>
      <c r="AG15">
        <f t="shared" si="4"/>
        <v>-10.83532035234183</v>
      </c>
      <c r="AH15">
        <f t="shared" si="5"/>
        <v>-2183.8893850760332</v>
      </c>
      <c r="AI15">
        <f t="shared" si="6"/>
        <v>1630.0665166032027</v>
      </c>
      <c r="AJ15">
        <f t="shared" si="7"/>
        <v>-90.777793908571766</v>
      </c>
      <c r="AK15">
        <f t="shared" si="24"/>
        <v>765.98876029924418</v>
      </c>
      <c r="AL15">
        <f t="shared" si="8"/>
        <v>2305.2774829938753</v>
      </c>
      <c r="AN15">
        <f t="shared" si="9"/>
        <v>1503.0745848034612</v>
      </c>
      <c r="AO15">
        <f t="shared" si="9"/>
        <v>-75.153729240173064</v>
      </c>
      <c r="AP15">
        <f t="shared" si="9"/>
        <v>-4.0451828634976188</v>
      </c>
      <c r="AQ15">
        <f t="shared" si="9"/>
        <v>-815.31801820465671</v>
      </c>
      <c r="AR15">
        <f t="shared" si="9"/>
        <v>608.55765449513399</v>
      </c>
      <c r="AS15">
        <f t="shared" si="9"/>
        <v>-33.890347895963004</v>
      </c>
      <c r="AT15">
        <f t="shared" si="9"/>
        <v>285.96889672252263</v>
      </c>
      <c r="AU15">
        <f t="shared" si="9"/>
        <v>860.63620332169364</v>
      </c>
      <c r="AW15">
        <v>12</v>
      </c>
      <c r="AX15">
        <f>(R15*SUMPRODUCT(K16:$K$23, X16:$X$23)-$AZ$3*SUMPRODUCT(K15:$K$22, W16:$W$23))/Z15</f>
        <v>8316.185993087036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4644.6435041500381</v>
      </c>
      <c r="P16">
        <f t="shared" si="22"/>
        <v>232.23217520750191</v>
      </c>
      <c r="Q16" s="4">
        <f t="shared" si="23"/>
        <v>12.5</v>
      </c>
      <c r="R16">
        <f t="shared" si="0"/>
        <v>1000000</v>
      </c>
      <c r="S16">
        <f t="shared" si="1"/>
        <v>8458.1187973866472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7208.6831475804802</v>
      </c>
      <c r="AC16">
        <f t="shared" si="2"/>
        <v>7238.8674894802016</v>
      </c>
      <c r="AE16">
        <f t="shared" si="3"/>
        <v>3975.1107389039603</v>
      </c>
      <c r="AF16">
        <f t="shared" si="4"/>
        <v>-198.75553694519803</v>
      </c>
      <c r="AG16">
        <f t="shared" si="4"/>
        <v>-10.698105073489916</v>
      </c>
      <c r="AH16">
        <f t="shared" si="5"/>
        <v>-2308.9660262795187</v>
      </c>
      <c r="AI16">
        <f t="shared" si="6"/>
        <v>1456.6910706057538</v>
      </c>
      <c r="AJ16">
        <f t="shared" si="7"/>
        <v>-30.184341899721403</v>
      </c>
      <c r="AK16">
        <f t="shared" si="24"/>
        <v>768.95268446774696</v>
      </c>
      <c r="AL16">
        <f t="shared" si="8"/>
        <v>2195.4594131737795</v>
      </c>
      <c r="AN16">
        <f t="shared" si="9"/>
        <v>1367.0581911422382</v>
      </c>
      <c r="AO16">
        <f t="shared" si="9"/>
        <v>-68.352909557111929</v>
      </c>
      <c r="AP16">
        <f t="shared" si="9"/>
        <v>-3.679125722783561</v>
      </c>
      <c r="AQ16">
        <f t="shared" si="9"/>
        <v>-794.06364416526571</v>
      </c>
      <c r="AR16">
        <f t="shared" si="9"/>
        <v>500.96251169707716</v>
      </c>
      <c r="AS16">
        <f t="shared" si="9"/>
        <v>-10.380528882983896</v>
      </c>
      <c r="AT16">
        <f t="shared" si="9"/>
        <v>264.44623431856644</v>
      </c>
      <c r="AU16">
        <f t="shared" si="9"/>
        <v>755.02821713265973</v>
      </c>
      <c r="AW16">
        <v>13</v>
      </c>
      <c r="AX16">
        <f>(R16*SUMPRODUCT(K17:$K$23, X17:$X$23)-$AZ$3*SUMPRODUCT(K16:$K$22, W17:$W$23))/Z16</f>
        <v>8458.1187973866472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4644.6435041500381</v>
      </c>
      <c r="P17">
        <f t="shared" si="22"/>
        <v>232.23217520750191</v>
      </c>
      <c r="Q17" s="4">
        <f t="shared" si="23"/>
        <v>12.5</v>
      </c>
      <c r="R17">
        <f t="shared" si="0"/>
        <v>1000000</v>
      </c>
      <c r="S17">
        <f t="shared" si="1"/>
        <v>8536.2106745500296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7238.8674894802016</v>
      </c>
      <c r="AC17">
        <f t="shared" si="2"/>
        <v>7211.7136489821723</v>
      </c>
      <c r="AE17">
        <f t="shared" si="3"/>
        <v>3923.9705099360012</v>
      </c>
      <c r="AF17">
        <f t="shared" si="4"/>
        <v>-196.19852549680007</v>
      </c>
      <c r="AG17">
        <f t="shared" si="4"/>
        <v>-10.56047279632412</v>
      </c>
      <c r="AH17">
        <f t="shared" si="5"/>
        <v>-2452.0981144717234</v>
      </c>
      <c r="AI17">
        <f t="shared" si="6"/>
        <v>1265.1133971711538</v>
      </c>
      <c r="AJ17">
        <f t="shared" si="7"/>
        <v>27.15384049802924</v>
      </c>
      <c r="AK17">
        <f t="shared" si="24"/>
        <v>767.6647631743582</v>
      </c>
      <c r="AL17">
        <f t="shared" si="8"/>
        <v>2059.9320008435411</v>
      </c>
      <c r="AN17">
        <f t="shared" si="9"/>
        <v>1243.0965793801874</v>
      </c>
      <c r="AO17">
        <f t="shared" si="9"/>
        <v>-62.15482896900938</v>
      </c>
      <c r="AP17">
        <f t="shared" si="9"/>
        <v>-3.345511281623303</v>
      </c>
      <c r="AQ17">
        <f t="shared" si="9"/>
        <v>-776.81388549837038</v>
      </c>
      <c r="AR17">
        <f t="shared" si="9"/>
        <v>400.78235363118449</v>
      </c>
      <c r="AS17">
        <f t="shared" si="9"/>
        <v>8.6022171050123113</v>
      </c>
      <c r="AT17">
        <f t="shared" si="9"/>
        <v>243.19281676464749</v>
      </c>
      <c r="AU17">
        <f t="shared" si="9"/>
        <v>652.57738750084422</v>
      </c>
      <c r="AW17">
        <v>14</v>
      </c>
      <c r="AX17">
        <f>(R17*SUMPRODUCT(K18:$K$23, X18:$X$23)-$AZ$3*SUMPRODUCT(K17:$K$22, W18:$W$23))/Z17</f>
        <v>8536.2106745500296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4644.6435041500381</v>
      </c>
      <c r="P18">
        <f t="shared" si="22"/>
        <v>232.23217520750191</v>
      </c>
      <c r="Q18" s="4">
        <f t="shared" si="23"/>
        <v>12.5</v>
      </c>
      <c r="R18">
        <f t="shared" si="0"/>
        <v>1000000</v>
      </c>
      <c r="S18">
        <f t="shared" si="1"/>
        <v>8157.5669346246659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7211.7136489821723</v>
      </c>
      <c r="AC18">
        <f t="shared" si="2"/>
        <v>6792.1180228196135</v>
      </c>
      <c r="AE18">
        <f t="shared" si="3"/>
        <v>3867.2029426088934</v>
      </c>
      <c r="AF18">
        <f t="shared" si="4"/>
        <v>-193.36014713044469</v>
      </c>
      <c r="AG18">
        <f t="shared" si="4"/>
        <v>-10.407695819801635</v>
      </c>
      <c r="AH18">
        <f t="shared" si="5"/>
        <v>-3773.7798847394824</v>
      </c>
      <c r="AI18">
        <f t="shared" si="6"/>
        <v>-110.34478508083521</v>
      </c>
      <c r="AJ18">
        <f t="shared" si="7"/>
        <v>419.5956261625588</v>
      </c>
      <c r="AK18">
        <f t="shared" si="24"/>
        <v>761.98895111224351</v>
      </c>
      <c r="AL18">
        <f t="shared" si="8"/>
        <v>1071.2397921939671</v>
      </c>
      <c r="AN18">
        <f t="shared" si="9"/>
        <v>1128.5413256900013</v>
      </c>
      <c r="AO18">
        <f t="shared" si="9"/>
        <v>-56.427066284500071</v>
      </c>
      <c r="AP18">
        <f t="shared" si="9"/>
        <v>-3.0372119105633129</v>
      </c>
      <c r="AQ18">
        <f t="shared" si="9"/>
        <v>-1101.2782667963731</v>
      </c>
      <c r="AR18">
        <f t="shared" si="9"/>
        <v>-32.201219301435081</v>
      </c>
      <c r="AS18">
        <f t="shared" si="9"/>
        <v>122.44793232489803</v>
      </c>
      <c r="AT18">
        <f t="shared" si="9"/>
        <v>222.36640636946109</v>
      </c>
      <c r="AU18">
        <f t="shared" si="9"/>
        <v>312.61311939292403</v>
      </c>
      <c r="AW18">
        <v>15</v>
      </c>
      <c r="AX18">
        <f>(R18*SUMPRODUCT(K19:$K$23, X19:$X$23)-$AZ$3*SUMPRODUCT(K18:$K$22, W19:$W$23))/Z18</f>
        <v>8157.5669346246659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4644.6435041500381</v>
      </c>
      <c r="P19">
        <f t="shared" si="22"/>
        <v>232.23217520750191</v>
      </c>
      <c r="Q19" s="4">
        <f t="shared" si="23"/>
        <v>12.5</v>
      </c>
      <c r="R19">
        <f t="shared" si="0"/>
        <v>1000000</v>
      </c>
      <c r="S19">
        <f t="shared" si="1"/>
        <v>7346.5094165578503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6792.1180228196135</v>
      </c>
      <c r="AC19">
        <f t="shared" si="2"/>
        <v>6017.5705121535748</v>
      </c>
      <c r="AE19">
        <f t="shared" si="3"/>
        <v>3804.4557224748546</v>
      </c>
      <c r="AF19">
        <f t="shared" si="4"/>
        <v>-190.22278612374274</v>
      </c>
      <c r="AG19">
        <f t="shared" si="4"/>
        <v>-10.238825969839056</v>
      </c>
      <c r="AH19">
        <f t="shared" si="5"/>
        <v>-5183.4313411650292</v>
      </c>
      <c r="AI19">
        <f t="shared" si="6"/>
        <v>-1579.4372307837566</v>
      </c>
      <c r="AJ19">
        <f t="shared" si="7"/>
        <v>774.54751066603876</v>
      </c>
      <c r="AK19">
        <f t="shared" si="24"/>
        <v>728.44456714195087</v>
      </c>
      <c r="AL19">
        <f t="shared" si="8"/>
        <v>-76.445152975766973</v>
      </c>
      <c r="AN19">
        <f t="shared" si="9"/>
        <v>1022.7144787350688</v>
      </c>
      <c r="AO19">
        <f t="shared" si="9"/>
        <v>-51.135723936753443</v>
      </c>
      <c r="AP19">
        <f t="shared" si="9"/>
        <v>-2.7524030580098953</v>
      </c>
      <c r="AQ19">
        <f t="shared" si="9"/>
        <v>-1393.4109551655188</v>
      </c>
      <c r="AR19">
        <f t="shared" si="9"/>
        <v>-424.58460342521346</v>
      </c>
      <c r="AS19">
        <f t="shared" si="9"/>
        <v>208.21400258301958</v>
      </c>
      <c r="AT19">
        <f t="shared" si="9"/>
        <v>195.82060092615444</v>
      </c>
      <c r="AU19">
        <f t="shared" si="9"/>
        <v>-20.549999916039461</v>
      </c>
      <c r="AW19">
        <v>16</v>
      </c>
      <c r="AX19">
        <f>(R19*SUMPRODUCT(K20:$K$23, X20:$X$23)-$AZ$3*SUMPRODUCT(K19:$K$22, W20:$W$23))/Z19</f>
        <v>7346.5094165578503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4644.6435041500381</v>
      </c>
      <c r="P20">
        <f t="shared" si="22"/>
        <v>232.23217520750191</v>
      </c>
      <c r="Q20" s="4">
        <f t="shared" si="23"/>
        <v>12.5</v>
      </c>
      <c r="R20">
        <f t="shared" si="0"/>
        <v>1000000</v>
      </c>
      <c r="S20">
        <f t="shared" si="1"/>
        <v>6133.1741798194462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6017.5705121535748</v>
      </c>
      <c r="AC20">
        <f t="shared" si="2"/>
        <v>4932.7237369819422</v>
      </c>
      <c r="AE20">
        <f t="shared" si="3"/>
        <v>3735.5442045205941</v>
      </c>
      <c r="AF20">
        <f t="shared" si="4"/>
        <v>-186.77721022602969</v>
      </c>
      <c r="AG20">
        <f t="shared" si="4"/>
        <v>-10.053366316442924</v>
      </c>
      <c r="AH20">
        <f t="shared" si="5"/>
        <v>-6645.711495819125</v>
      </c>
      <c r="AI20">
        <f t="shared" si="6"/>
        <v>-3106.9978678410034</v>
      </c>
      <c r="AJ20">
        <f t="shared" si="7"/>
        <v>1084.8467751716325</v>
      </c>
      <c r="AK20">
        <f t="shared" si="24"/>
        <v>669.64362545136976</v>
      </c>
      <c r="AL20">
        <f t="shared" si="8"/>
        <v>-1352.5074672180012</v>
      </c>
      <c r="AN20">
        <f t="shared" si="9"/>
        <v>925.03276793678253</v>
      </c>
      <c r="AO20">
        <f t="shared" si="9"/>
        <v>-46.251638396839127</v>
      </c>
      <c r="AP20">
        <f t="shared" si="9"/>
        <v>-2.4895149840624362</v>
      </c>
      <c r="AQ20">
        <f t="shared" si="9"/>
        <v>-1645.6774604480443</v>
      </c>
      <c r="AR20">
        <f t="shared" si="9"/>
        <v>-769.38584589216316</v>
      </c>
      <c r="AS20">
        <f t="shared" si="9"/>
        <v>268.64059432355066</v>
      </c>
      <c r="AT20">
        <f t="shared" si="9"/>
        <v>165.82384318538658</v>
      </c>
      <c r="AU20">
        <f t="shared" si="9"/>
        <v>-334.92140838322598</v>
      </c>
      <c r="AW20">
        <v>17</v>
      </c>
      <c r="AX20">
        <f>(R20*SUMPRODUCT(K21:$K$23, X21:$X$23)-$AZ$3*SUMPRODUCT(K20:$K$22, W21:$W$23))/Z20</f>
        <v>6133.1741798194462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4644.6435041500381</v>
      </c>
      <c r="P21">
        <f t="shared" si="22"/>
        <v>232.23217520750191</v>
      </c>
      <c r="Q21" s="4">
        <f t="shared" si="23"/>
        <v>12.5</v>
      </c>
      <c r="R21">
        <f t="shared" si="0"/>
        <v>1000000</v>
      </c>
      <c r="S21">
        <f t="shared" si="1"/>
        <v>4508.9167874975301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4932.7237369819422</v>
      </c>
      <c r="AC21">
        <f t="shared" si="2"/>
        <v>3552.8169528252797</v>
      </c>
      <c r="AE21">
        <f t="shared" si="3"/>
        <v>3659.7632999416064</v>
      </c>
      <c r="AF21">
        <f t="shared" si="4"/>
        <v>-182.98816499708033</v>
      </c>
      <c r="AG21">
        <f t="shared" si="4"/>
        <v>-9.8494192737062853</v>
      </c>
      <c r="AH21">
        <f t="shared" si="5"/>
        <v>-8273.0703657768081</v>
      </c>
      <c r="AI21">
        <f t="shared" si="6"/>
        <v>-4806.1446501059881</v>
      </c>
      <c r="AJ21">
        <f t="shared" si="7"/>
        <v>1379.9067841566625</v>
      </c>
      <c r="AK21">
        <f t="shared" si="24"/>
        <v>588.6649210348528</v>
      </c>
      <c r="AL21">
        <f t="shared" si="8"/>
        <v>-2837.5729449144728</v>
      </c>
      <c r="AN21">
        <f t="shared" si="9"/>
        <v>834.82914391390045</v>
      </c>
      <c r="AO21">
        <f t="shared" si="9"/>
        <v>-41.741457195695027</v>
      </c>
      <c r="AP21">
        <f t="shared" si="9"/>
        <v>-2.2467524772567899</v>
      </c>
      <c r="AQ21">
        <f t="shared" si="9"/>
        <v>-1887.1712963270359</v>
      </c>
      <c r="AR21">
        <f t="shared" si="9"/>
        <v>-1096.3303620860872</v>
      </c>
      <c r="AS21">
        <f t="shared" si="9"/>
        <v>314.77073922154216</v>
      </c>
      <c r="AT21">
        <f t="shared" si="9"/>
        <v>134.28044160328923</v>
      </c>
      <c r="AU21">
        <f t="shared" si="9"/>
        <v>-647.27918126125576</v>
      </c>
      <c r="AW21">
        <v>18</v>
      </c>
      <c r="AX21">
        <f>(R21*SUMPRODUCT(K22:$K$23, X22:$X$23)-$AZ$3*SUMPRODUCT(K21:$K$22, W22:$W$23))/Z21</f>
        <v>4508.9167874975301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4644.6435041500381</v>
      </c>
      <c r="P22">
        <f t="shared" si="22"/>
        <v>232.23217520750191</v>
      </c>
      <c r="Q22" s="4">
        <f t="shared" si="23"/>
        <v>12.5</v>
      </c>
      <c r="R22">
        <f t="shared" si="0"/>
        <v>1000000</v>
      </c>
      <c r="S22">
        <f t="shared" si="1"/>
        <v>2464.7869947969307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3552.8169528252797</v>
      </c>
      <c r="AC22">
        <f t="shared" si="2"/>
        <v>1897.9347762709835</v>
      </c>
      <c r="AE22">
        <f t="shared" si="3"/>
        <v>3576.4674385722124</v>
      </c>
      <c r="AF22">
        <f t="shared" si="4"/>
        <v>-178.82337192861064</v>
      </c>
      <c r="AG22">
        <f t="shared" si="4"/>
        <v>-9.625247436580981</v>
      </c>
      <c r="AH22">
        <f t="shared" si="5"/>
        <v>-10054.211551059354</v>
      </c>
      <c r="AI22">
        <f t="shared" si="6"/>
        <v>-6666.1927318523331</v>
      </c>
      <c r="AJ22">
        <f t="shared" si="7"/>
        <v>1654.8821765542962</v>
      </c>
      <c r="AK22">
        <f t="shared" si="24"/>
        <v>486.53227136282175</v>
      </c>
      <c r="AL22">
        <f t="shared" si="8"/>
        <v>-4524.7782839352149</v>
      </c>
      <c r="AN22">
        <f t="shared" si="9"/>
        <v>751.5194871846528</v>
      </c>
      <c r="AO22">
        <f t="shared" si="9"/>
        <v>-37.575974359232646</v>
      </c>
      <c r="AP22">
        <f t="shared" si="9"/>
        <v>-2.0225435130628493</v>
      </c>
      <c r="AQ22">
        <f t="shared" si="9"/>
        <v>-2112.6813087705891</v>
      </c>
      <c r="AR22">
        <f t="shared" si="9"/>
        <v>-1400.7603394582318</v>
      </c>
      <c r="AS22">
        <f t="shared" si="9"/>
        <v>347.73871873180082</v>
      </c>
      <c r="AT22">
        <f t="shared" si="9"/>
        <v>102.23453431449144</v>
      </c>
      <c r="AU22">
        <f t="shared" si="9"/>
        <v>-950.78708641193953</v>
      </c>
      <c r="AW22">
        <v>19</v>
      </c>
      <c r="AX22">
        <f>(R22*SUMPRODUCT(K23:$K$23, X23:$X$23)-$AZ$3*SUMPRODUCT(K22:$K$22, W23:$W$23))/Z22</f>
        <v>2464.7869947969307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4644.6435041500381</v>
      </c>
      <c r="P23">
        <f t="shared" si="22"/>
        <v>232.23217520750191</v>
      </c>
      <c r="Q23" s="4">
        <f t="shared" si="23"/>
        <v>12.5</v>
      </c>
      <c r="R23">
        <f t="shared" si="0"/>
        <v>1000000</v>
      </c>
      <c r="S23">
        <f t="shared" si="1"/>
        <v>2529.2800495411188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1897.9347762709835</v>
      </c>
      <c r="AC23">
        <f t="shared" si="2"/>
        <v>1897.9347762709835</v>
      </c>
      <c r="AE23">
        <f t="shared" si="3"/>
        <v>3485.2725903194491</v>
      </c>
      <c r="AF23">
        <f t="shared" si="4"/>
        <v>-174.26362951597247</v>
      </c>
      <c r="AG23">
        <f t="shared" si="4"/>
        <v>-9.3798172755490317</v>
      </c>
      <c r="AH23">
        <f t="shared" si="5"/>
        <v>-11934.21493329121</v>
      </c>
      <c r="AI23">
        <f t="shared" si="6"/>
        <v>-8632.5857897632832</v>
      </c>
      <c r="AJ23">
        <f t="shared" si="7"/>
        <v>0</v>
      </c>
      <c r="AK23">
        <f t="shared" si="24"/>
        <v>364.62606159521221</v>
      </c>
      <c r="AL23">
        <f t="shared" si="8"/>
        <v>-8267.9597281680708</v>
      </c>
      <c r="AN23">
        <f t="shared" si="9"/>
        <v>674.62757506280298</v>
      </c>
      <c r="AO23">
        <f t="shared" si="9"/>
        <v>-33.731378753140149</v>
      </c>
      <c r="AP23">
        <f t="shared" si="9"/>
        <v>-1.8156064465981516</v>
      </c>
      <c r="AQ23">
        <f t="shared" si="9"/>
        <v>-2310.0490053739518</v>
      </c>
      <c r="AR23">
        <f t="shared" si="9"/>
        <v>-1670.9684155108873</v>
      </c>
      <c r="AS23">
        <f t="shared" si="9"/>
        <v>0</v>
      </c>
      <c r="AT23">
        <f t="shared" si="9"/>
        <v>70.578925855590498</v>
      </c>
      <c r="AU23">
        <f t="shared" si="9"/>
        <v>-1600.3894896552968</v>
      </c>
      <c r="AW23">
        <v>20</v>
      </c>
      <c r="AX23">
        <f>(R23*SUMPRODUCT(K$23:$K24, X$23:$X24)-$AZ$3*SUMPRODUCT(K$22:$K23, W$23:$W24))/Z23</f>
        <v>2529.2800495411188</v>
      </c>
    </row>
    <row r="25" spans="5:50" x14ac:dyDescent="0.25">
      <c r="AN25" s="8">
        <f t="shared" ref="AN25:AU25" si="25">SUM(AN3:AN23)</f>
        <v>40270.900627135597</v>
      </c>
      <c r="AO25" s="8">
        <f t="shared" si="25"/>
        <v>-5497.0276594693087</v>
      </c>
      <c r="AP25" s="8">
        <f t="shared" si="25"/>
        <v>-720.83692653286732</v>
      </c>
      <c r="AQ25" s="8">
        <f t="shared" si="25"/>
        <v>-24033.193356073029</v>
      </c>
      <c r="AR25" s="8">
        <f t="shared" si="25"/>
        <v>10019.842685060394</v>
      </c>
      <c r="AS25" s="8">
        <f t="shared" si="25"/>
        <v>-3924.7557407468257</v>
      </c>
      <c r="AT25" s="8">
        <f t="shared" si="25"/>
        <v>5279.1716881045677</v>
      </c>
      <c r="AU25" s="9">
        <f t="shared" si="25"/>
        <v>11374.258632418134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20474.330580844598</v>
      </c>
      <c r="K3">
        <v>1</v>
      </c>
      <c r="L3" s="2">
        <v>0</v>
      </c>
      <c r="O3">
        <f>$C$3</f>
        <v>20474.330580844598</v>
      </c>
      <c r="P3">
        <f>O3*B5</f>
        <v>16379.464464675679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20474.330580844598</v>
      </c>
      <c r="AF3">
        <f t="shared" ref="AF3:AG23" si="4">-$Z3*P3</f>
        <v>-16379.464464675679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3469.9091454689196</v>
      </c>
      <c r="AJ3">
        <f t="shared" ref="AJ3:AJ23" si="7">AB3-AC3</f>
        <v>0</v>
      </c>
      <c r="AL3">
        <f t="shared" ref="AL3:AL23" si="8">SUM(AI3:AK3)</f>
        <v>3469.9091454689196</v>
      </c>
      <c r="AN3">
        <f t="shared" ref="AN3:AU23" si="9">AE3*$K3</f>
        <v>20474.330580844598</v>
      </c>
      <c r="AO3">
        <f t="shared" si="9"/>
        <v>-16379.464464675679</v>
      </c>
      <c r="AP3">
        <f t="shared" si="9"/>
        <v>-624.95697070000006</v>
      </c>
      <c r="AQ3">
        <f t="shared" si="9"/>
        <v>0</v>
      </c>
      <c r="AR3">
        <f t="shared" si="9"/>
        <v>3469.9091454689196</v>
      </c>
      <c r="AS3">
        <f t="shared" si="9"/>
        <v>0</v>
      </c>
      <c r="AT3">
        <f t="shared" si="9"/>
        <v>0</v>
      </c>
      <c r="AU3">
        <f t="shared" si="9"/>
        <v>3469.9091454689196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11683.483738221912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1000000</v>
      </c>
      <c r="S4">
        <f t="shared" si="1"/>
        <v>9648.0948806873821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9529.0490254621254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-9529.0490254621254</v>
      </c>
      <c r="AK4">
        <f>H4*SUM(AB4, AE4:AF4)</f>
        <v>0</v>
      </c>
      <c r="AL4">
        <f t="shared" si="8"/>
        <v>-11867.843025462125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-2154.4347127597248</v>
      </c>
      <c r="AR4">
        <f t="shared" si="9"/>
        <v>-2154.4347127597248</v>
      </c>
      <c r="AS4">
        <f t="shared" si="9"/>
        <v>-8777.9060490341744</v>
      </c>
      <c r="AT4">
        <f t="shared" si="9"/>
        <v>0</v>
      </c>
      <c r="AU4">
        <f t="shared" si="9"/>
        <v>-10932.340761793899</v>
      </c>
      <c r="AW4">
        <v>1</v>
      </c>
      <c r="AX4">
        <f>(R4*SUMPRODUCT(K5:$K$23, X5:$X$23)-$AZ$3*SUMPRODUCT(K4:$K$22, W5:$W$23))/Z4</f>
        <v>9648.0948806873821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20474.330580844598</v>
      </c>
      <c r="P5">
        <f t="shared" ref="P5:P23" si="22">O5*$C$5</f>
        <v>1023.7165290422299</v>
      </c>
      <c r="Q5" s="4">
        <f t="shared" ref="Q5:Q23" si="23">$C$8</f>
        <v>12.5</v>
      </c>
      <c r="R5">
        <f t="shared" si="0"/>
        <v>1000000</v>
      </c>
      <c r="S5">
        <f t="shared" si="1"/>
        <v>18530.847013521896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9529.0490254621254</v>
      </c>
      <c r="AC5">
        <f t="shared" si="2"/>
        <v>18073.641803805673</v>
      </c>
      <c r="AE5">
        <f t="shared" si="3"/>
        <v>19969.174470053567</v>
      </c>
      <c r="AF5">
        <f t="shared" si="4"/>
        <v>-998.45872350267837</v>
      </c>
      <c r="AG5">
        <f t="shared" si="4"/>
        <v>-12.191591802723183</v>
      </c>
      <c r="AH5">
        <f t="shared" si="5"/>
        <v>-2457.2497221452877</v>
      </c>
      <c r="AI5">
        <f t="shared" si="6"/>
        <v>16501.274432602881</v>
      </c>
      <c r="AJ5">
        <f t="shared" si="7"/>
        <v>-8544.5927783435473</v>
      </c>
      <c r="AK5">
        <f>H5*SUM(AB5, AE5:AF5)</f>
        <v>2438.7818710706979</v>
      </c>
      <c r="AL5">
        <f t="shared" si="8"/>
        <v>10395.463525330031</v>
      </c>
      <c r="AN5">
        <f t="shared" si="9"/>
        <v>16945.049631548591</v>
      </c>
      <c r="AO5">
        <f t="shared" si="9"/>
        <v>-847.25248157742953</v>
      </c>
      <c r="AP5">
        <f t="shared" si="9"/>
        <v>-10.345301379109594</v>
      </c>
      <c r="AQ5">
        <f t="shared" si="9"/>
        <v>-2085.124678604162</v>
      </c>
      <c r="AR5">
        <f t="shared" si="9"/>
        <v>14002.327169987891</v>
      </c>
      <c r="AS5">
        <f t="shared" si="9"/>
        <v>-7250.6026189281265</v>
      </c>
      <c r="AT5">
        <f t="shared" si="9"/>
        <v>2069.4535924750753</v>
      </c>
      <c r="AU5">
        <f t="shared" si="9"/>
        <v>8821.1781435348403</v>
      </c>
      <c r="AW5">
        <v>2</v>
      </c>
      <c r="AX5">
        <f>(R5*SUMPRODUCT(K6:$K$23, X6:$X$23)-$AZ$3*SUMPRODUCT(K5:$K$22, W6:$W$23))/Z5</f>
        <v>18530.847013521896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20474.330580844598</v>
      </c>
      <c r="P6">
        <f t="shared" si="22"/>
        <v>1023.7165290422299</v>
      </c>
      <c r="Q6" s="4">
        <f t="shared" si="23"/>
        <v>12.5</v>
      </c>
      <c r="R6">
        <f t="shared" si="0"/>
        <v>1000000</v>
      </c>
      <c r="S6">
        <f t="shared" si="1"/>
        <v>26700.981465013334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18073.641803805673</v>
      </c>
      <c r="AC6">
        <f t="shared" si="2"/>
        <v>25712.406687696901</v>
      </c>
      <c r="AE6">
        <f t="shared" si="3"/>
        <v>19716.290775409627</v>
      </c>
      <c r="AF6">
        <f t="shared" si="4"/>
        <v>-985.81453877048136</v>
      </c>
      <c r="AG6">
        <f t="shared" si="4"/>
        <v>-12.037201105036262</v>
      </c>
      <c r="AH6">
        <f t="shared" si="5"/>
        <v>-2597.9823727751318</v>
      </c>
      <c r="AI6">
        <f t="shared" si="6"/>
        <v>16120.456662758977</v>
      </c>
      <c r="AJ6">
        <f t="shared" si="7"/>
        <v>-7638.7648838912282</v>
      </c>
      <c r="AK6">
        <f>H6*SUM(AB6, AE6:AF6)</f>
        <v>3149.401988956944</v>
      </c>
      <c r="AL6">
        <f t="shared" si="8"/>
        <v>11631.093767824694</v>
      </c>
      <c r="AN6">
        <f t="shared" si="9"/>
        <v>15411.656302570813</v>
      </c>
      <c r="AO6">
        <f t="shared" si="9"/>
        <v>-770.58281512854069</v>
      </c>
      <c r="AP6">
        <f t="shared" si="9"/>
        <v>-9.4091332081143051</v>
      </c>
      <c r="AQ6">
        <f t="shared" si="9"/>
        <v>-2030.7679504952866</v>
      </c>
      <c r="AR6">
        <f t="shared" si="9"/>
        <v>12600.896403738871</v>
      </c>
      <c r="AS6">
        <f t="shared" si="9"/>
        <v>-5971.002370968683</v>
      </c>
      <c r="AT6">
        <f t="shared" si="9"/>
        <v>2461.7967733045325</v>
      </c>
      <c r="AU6">
        <f t="shared" si="9"/>
        <v>9091.690806074721</v>
      </c>
      <c r="AW6">
        <v>3</v>
      </c>
      <c r="AX6">
        <f>(R6*SUMPRODUCT(K7:$K$23, X7:$X$23)-$AZ$3*SUMPRODUCT(K6:$K$22, W7:$W$23))/Z6</f>
        <v>26700.981465013334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20474.330580844598</v>
      </c>
      <c r="P7">
        <f t="shared" si="22"/>
        <v>1023.7165290422299</v>
      </c>
      <c r="Q7" s="4">
        <f t="shared" si="23"/>
        <v>12.5</v>
      </c>
      <c r="R7">
        <f t="shared" si="0"/>
        <v>1000000</v>
      </c>
      <c r="S7">
        <f t="shared" si="1"/>
        <v>34210.71415615455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25712.406687696901</v>
      </c>
      <c r="AC7">
        <f t="shared" si="2"/>
        <v>32520.27029896581</v>
      </c>
      <c r="AE7">
        <f t="shared" si="3"/>
        <v>19462.638565224577</v>
      </c>
      <c r="AF7">
        <f t="shared" si="4"/>
        <v>-973.13192826122895</v>
      </c>
      <c r="AG7">
        <f t="shared" si="4"/>
        <v>-11.882341212802251</v>
      </c>
      <c r="AH7">
        <f t="shared" si="5"/>
        <v>-2759.0304946918586</v>
      </c>
      <c r="AI7">
        <f t="shared" si="6"/>
        <v>15718.593801058687</v>
      </c>
      <c r="AJ7">
        <f t="shared" si="7"/>
        <v>-6807.8636112689092</v>
      </c>
      <c r="AK7">
        <f>H7*SUM(AB7, AE7:AF7)</f>
        <v>3782.4461270178272</v>
      </c>
      <c r="AL7">
        <f t="shared" si="8"/>
        <v>12693.176316807605</v>
      </c>
      <c r="AN7">
        <f t="shared" si="9"/>
        <v>14014.163666508861</v>
      </c>
      <c r="AO7">
        <f t="shared" si="9"/>
        <v>-700.70818332544309</v>
      </c>
      <c r="AP7">
        <f t="shared" si="9"/>
        <v>-8.5559352057767963</v>
      </c>
      <c r="AQ7">
        <f t="shared" si="9"/>
        <v>-1986.6527749524828</v>
      </c>
      <c r="AR7">
        <f t="shared" si="9"/>
        <v>11318.246773025157</v>
      </c>
      <c r="AS7">
        <f t="shared" si="9"/>
        <v>-4902.0339430267622</v>
      </c>
      <c r="AT7">
        <f t="shared" si="9"/>
        <v>2723.5679738971066</v>
      </c>
      <c r="AU7">
        <f t="shared" si="9"/>
        <v>9139.7808038955027</v>
      </c>
      <c r="AW7">
        <v>4</v>
      </c>
      <c r="AX7">
        <f>(R7*SUMPRODUCT(K8:$K$23, X8:$X$23)-$AZ$3*SUMPRODUCT(K7:$K$22, W8:$W$23))/Z7</f>
        <v>34210.71415615455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20474.330580844598</v>
      </c>
      <c r="P8">
        <f t="shared" si="22"/>
        <v>1023.7165290422299</v>
      </c>
      <c r="Q8" s="4">
        <f t="shared" si="23"/>
        <v>12.5</v>
      </c>
      <c r="R8">
        <f t="shared" si="0"/>
        <v>1000000</v>
      </c>
      <c r="S8">
        <f t="shared" si="1"/>
        <v>40242.795733780105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32520.27029896581</v>
      </c>
      <c r="AC8">
        <f t="shared" si="2"/>
        <v>37700.87061305777</v>
      </c>
      <c r="AE8">
        <f t="shared" si="3"/>
        <v>19181.075122707127</v>
      </c>
      <c r="AF8">
        <f t="shared" si="4"/>
        <v>-959.05375613535637</v>
      </c>
      <c r="AG8">
        <f t="shared" si="4"/>
        <v>-11.710440939063341</v>
      </c>
      <c r="AH8">
        <f t="shared" si="5"/>
        <v>-4246.1489288711027</v>
      </c>
      <c r="AI8">
        <f t="shared" si="6"/>
        <v>13964.161996761606</v>
      </c>
      <c r="AJ8">
        <f t="shared" si="7"/>
        <v>-5180.6003140919602</v>
      </c>
      <c r="AK8">
        <f t="shared" ref="AK8:AK23" si="24">H8*SUM(AB8:AB8, AE8:AF8)</f>
        <v>4342.1193824033826</v>
      </c>
      <c r="AL8">
        <f t="shared" si="8"/>
        <v>13125.681065073029</v>
      </c>
      <c r="AN8">
        <f t="shared" si="9"/>
        <v>12722.714473660817</v>
      </c>
      <c r="AO8">
        <f t="shared" si="9"/>
        <v>-636.13572368304085</v>
      </c>
      <c r="AP8">
        <f t="shared" si="9"/>
        <v>-7.7674789069562742</v>
      </c>
      <c r="AQ8">
        <f t="shared" si="9"/>
        <v>-2816.450073265928</v>
      </c>
      <c r="AR8">
        <f t="shared" si="9"/>
        <v>9262.3611978048939</v>
      </c>
      <c r="AS8">
        <f t="shared" si="9"/>
        <v>-3436.267163164478</v>
      </c>
      <c r="AT8">
        <f t="shared" si="9"/>
        <v>2880.1068115033727</v>
      </c>
      <c r="AU8">
        <f t="shared" si="9"/>
        <v>8706.200846143789</v>
      </c>
      <c r="AW8">
        <v>5</v>
      </c>
      <c r="AX8">
        <f>(R8*SUMPRODUCT(K9:$K$23, X9:$X$23)-$AZ$3*SUMPRODUCT(K8:$K$22, W9:$W$23))/Z8</f>
        <v>40242.795733780105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20474.330580844598</v>
      </c>
      <c r="P9">
        <f t="shared" si="22"/>
        <v>1023.7165290422299</v>
      </c>
      <c r="Q9" s="4">
        <f t="shared" si="23"/>
        <v>12.5</v>
      </c>
      <c r="R9">
        <f t="shared" si="0"/>
        <v>1000000</v>
      </c>
      <c r="S9">
        <f t="shared" si="1"/>
        <v>44917.371018400248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37700.87061305777</v>
      </c>
      <c r="AC9">
        <f t="shared" si="2"/>
        <v>41397.406597369867</v>
      </c>
      <c r="AE9">
        <f t="shared" si="3"/>
        <v>18869.852991106221</v>
      </c>
      <c r="AF9">
        <f t="shared" si="4"/>
        <v>-943.492649555311</v>
      </c>
      <c r="AG9">
        <f t="shared" si="4"/>
        <v>-11.520433425525828</v>
      </c>
      <c r="AH9">
        <f t="shared" si="5"/>
        <v>-5832.2483317503284</v>
      </c>
      <c r="AI9">
        <f t="shared" si="6"/>
        <v>12082.591576375056</v>
      </c>
      <c r="AJ9">
        <f t="shared" si="7"/>
        <v>-3696.5359843120968</v>
      </c>
      <c r="AK9">
        <f t="shared" si="24"/>
        <v>4760.1334072477748</v>
      </c>
      <c r="AL9">
        <f t="shared" si="8"/>
        <v>13146.188999310734</v>
      </c>
      <c r="AN9">
        <f t="shared" si="9"/>
        <v>11529.665777254238</v>
      </c>
      <c r="AO9">
        <f t="shared" si="9"/>
        <v>-576.4832888627119</v>
      </c>
      <c r="AP9">
        <f t="shared" si="9"/>
        <v>-7.039098135424009</v>
      </c>
      <c r="AQ9">
        <f t="shared" si="9"/>
        <v>-3563.5610954003409</v>
      </c>
      <c r="AR9">
        <f t="shared" si="9"/>
        <v>7382.5822948557616</v>
      </c>
      <c r="AS9">
        <f t="shared" si="9"/>
        <v>-2258.6198447226725</v>
      </c>
      <c r="AT9">
        <f t="shared" si="9"/>
        <v>2908.4883314446984</v>
      </c>
      <c r="AU9">
        <f t="shared" si="9"/>
        <v>8032.4507815777879</v>
      </c>
      <c r="AW9">
        <v>6</v>
      </c>
      <c r="AX9">
        <f>(R9*SUMPRODUCT(K10:$K$23, X10:$X$23)-$AZ$3*SUMPRODUCT(K9:$K$22, W10:$W$23))/Z9</f>
        <v>44917.371018400248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20474.330580844598</v>
      </c>
      <c r="P10">
        <f t="shared" si="22"/>
        <v>1023.7165290422299</v>
      </c>
      <c r="Q10" s="4">
        <f t="shared" si="23"/>
        <v>12.5</v>
      </c>
      <c r="R10">
        <f t="shared" si="0"/>
        <v>1000000</v>
      </c>
      <c r="S10">
        <f t="shared" si="1"/>
        <v>48365.579943309807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41397.406597369867</v>
      </c>
      <c r="AC10">
        <f t="shared" si="2"/>
        <v>43767.984829637586</v>
      </c>
      <c r="AE10">
        <f t="shared" si="3"/>
        <v>18528.056343162854</v>
      </c>
      <c r="AF10">
        <f t="shared" si="4"/>
        <v>-926.40281715814262</v>
      </c>
      <c r="AG10">
        <f t="shared" si="4"/>
        <v>-11.311759540808477</v>
      </c>
      <c r="AH10">
        <f t="shared" si="5"/>
        <v>-7477.5640369673529</v>
      </c>
      <c r="AI10">
        <f t="shared" si="6"/>
        <v>10112.777729496553</v>
      </c>
      <c r="AJ10">
        <f t="shared" si="7"/>
        <v>-2370.5782322677187</v>
      </c>
      <c r="AK10">
        <f t="shared" si="24"/>
        <v>5048.6675728774098</v>
      </c>
      <c r="AL10">
        <f t="shared" si="8"/>
        <v>12790.867070106244</v>
      </c>
      <c r="AN10">
        <f t="shared" si="9"/>
        <v>10428.442022753747</v>
      </c>
      <c r="AO10">
        <f t="shared" si="9"/>
        <v>-521.42210113768726</v>
      </c>
      <c r="AP10">
        <f t="shared" si="9"/>
        <v>-6.3667783798694755</v>
      </c>
      <c r="AQ10">
        <f t="shared" si="9"/>
        <v>-4208.7168554902473</v>
      </c>
      <c r="AR10">
        <f t="shared" si="9"/>
        <v>5691.9362877459444</v>
      </c>
      <c r="AS10">
        <f t="shared" si="9"/>
        <v>-1334.2704273850381</v>
      </c>
      <c r="AT10">
        <f t="shared" si="9"/>
        <v>2841.6222457860522</v>
      </c>
      <c r="AU10">
        <f t="shared" si="9"/>
        <v>7199.2881061469579</v>
      </c>
      <c r="AW10">
        <v>7</v>
      </c>
      <c r="AX10">
        <f>(R10*SUMPRODUCT(K11:$K$23, X11:$X$23)-$AZ$3*SUMPRODUCT(K10:$K$22, W11:$W$23))/Z10</f>
        <v>48365.579943309807</v>
      </c>
    </row>
    <row r="11" spans="1:52" x14ac:dyDescent="0.25">
      <c r="A11" t="s">
        <v>33</v>
      </c>
      <c r="C11" s="7">
        <f>AU25</f>
        <v>49289.008395199897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20474.330580844598</v>
      </c>
      <c r="P11">
        <f t="shared" si="22"/>
        <v>1023.7165290422299</v>
      </c>
      <c r="Q11" s="4">
        <f t="shared" si="23"/>
        <v>12.5</v>
      </c>
      <c r="R11">
        <f t="shared" si="0"/>
        <v>1000000</v>
      </c>
      <c r="S11">
        <f t="shared" si="1"/>
        <v>50635.494070896857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43767.984829637586</v>
      </c>
      <c r="AC11">
        <f t="shared" si="2"/>
        <v>44892.554773466421</v>
      </c>
      <c r="AE11">
        <f t="shared" si="3"/>
        <v>18152.187984256492</v>
      </c>
      <c r="AF11">
        <f t="shared" si="4"/>
        <v>-907.60939921282454</v>
      </c>
      <c r="AG11">
        <f t="shared" si="4"/>
        <v>-11.082284175654159</v>
      </c>
      <c r="AH11">
        <f t="shared" si="5"/>
        <v>-9308.6215796986071</v>
      </c>
      <c r="AI11">
        <f t="shared" si="6"/>
        <v>7924.8747211694063</v>
      </c>
      <c r="AJ11">
        <f t="shared" si="7"/>
        <v>-1124.5699438288357</v>
      </c>
      <c r="AK11">
        <f t="shared" si="24"/>
        <v>5220.9670765211049</v>
      </c>
      <c r="AL11">
        <f t="shared" si="8"/>
        <v>12021.271853861675</v>
      </c>
      <c r="AN11">
        <f t="shared" si="9"/>
        <v>9411.5231675838622</v>
      </c>
      <c r="AO11">
        <f t="shared" si="9"/>
        <v>-470.57615837919309</v>
      </c>
      <c r="AP11">
        <f t="shared" si="9"/>
        <v>-5.7459284996044673</v>
      </c>
      <c r="AQ11">
        <f t="shared" si="9"/>
        <v>-4826.3221894565968</v>
      </c>
      <c r="AR11">
        <f t="shared" si="9"/>
        <v>4108.878891248467</v>
      </c>
      <c r="AS11">
        <f t="shared" si="9"/>
        <v>-583.06558355902143</v>
      </c>
      <c r="AT11">
        <f t="shared" si="9"/>
        <v>2706.9603201822292</v>
      </c>
      <c r="AU11">
        <f t="shared" si="9"/>
        <v>6232.7736278716748</v>
      </c>
      <c r="AW11">
        <v>8</v>
      </c>
      <c r="AX11">
        <f>(R11*SUMPRODUCT(K12:$K$23, X12:$X$23)-$AZ$3*SUMPRODUCT(K11:$K$22, W12:$W$23))/Z11</f>
        <v>50635.494070896857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20474.330580844598</v>
      </c>
      <c r="P12">
        <f t="shared" si="22"/>
        <v>1023.7165290422299</v>
      </c>
      <c r="Q12" s="4">
        <f t="shared" si="23"/>
        <v>12.5</v>
      </c>
      <c r="R12">
        <f t="shared" si="0"/>
        <v>1000000</v>
      </c>
      <c r="S12">
        <f t="shared" si="1"/>
        <v>51777.336779471814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44892.554773466421</v>
      </c>
      <c r="AC12">
        <f t="shared" si="2"/>
        <v>44860.101850545645</v>
      </c>
      <c r="AE12">
        <f t="shared" si="3"/>
        <v>17739.045928344862</v>
      </c>
      <c r="AF12">
        <f t="shared" si="4"/>
        <v>-886.95229641724302</v>
      </c>
      <c r="AG12">
        <f t="shared" si="4"/>
        <v>-10.830052451715552</v>
      </c>
      <c r="AH12">
        <f t="shared" si="5"/>
        <v>-11312.710574565299</v>
      </c>
      <c r="AI12">
        <f t="shared" si="6"/>
        <v>5528.5530049106055</v>
      </c>
      <c r="AJ12">
        <f t="shared" si="7"/>
        <v>32.452922920776473</v>
      </c>
      <c r="AK12">
        <f t="shared" si="24"/>
        <v>5283.6130533463793</v>
      </c>
      <c r="AL12">
        <f t="shared" si="8"/>
        <v>10844.618981177762</v>
      </c>
      <c r="AN12">
        <f t="shared" si="9"/>
        <v>8472.3240870212921</v>
      </c>
      <c r="AO12">
        <f t="shared" si="9"/>
        <v>-423.6162043510646</v>
      </c>
      <c r="AP12">
        <f t="shared" si="9"/>
        <v>-5.1725281405218686</v>
      </c>
      <c r="AQ12">
        <f t="shared" si="9"/>
        <v>-5403.0498978099695</v>
      </c>
      <c r="AR12">
        <f t="shared" si="9"/>
        <v>2640.4854567197367</v>
      </c>
      <c r="AS12">
        <f t="shared" si="9"/>
        <v>15.499800928786152</v>
      </c>
      <c r="AT12">
        <f t="shared" si="9"/>
        <v>2523.4999852409419</v>
      </c>
      <c r="AU12">
        <f t="shared" si="9"/>
        <v>5179.4852428894656</v>
      </c>
      <c r="AW12">
        <v>9</v>
      </c>
      <c r="AX12">
        <f>(R12*SUMPRODUCT(K13:$K$23, X13:$X$23)-$AZ$3*SUMPRODUCT(K12:$K$22, W13:$W$23))/Z12</f>
        <v>51777.336779471814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20474.330580844598</v>
      </c>
      <c r="P13">
        <f t="shared" si="22"/>
        <v>1023.7165290422299</v>
      </c>
      <c r="Q13" s="4">
        <f t="shared" si="23"/>
        <v>12.5</v>
      </c>
      <c r="R13">
        <f t="shared" si="0"/>
        <v>1000000</v>
      </c>
      <c r="S13">
        <f t="shared" si="1"/>
        <v>51861.091895923797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44860.101850545645</v>
      </c>
      <c r="AC13">
        <f t="shared" si="2"/>
        <v>43786.948324720674</v>
      </c>
      <c r="AE13">
        <f t="shared" si="3"/>
        <v>17286.725411139192</v>
      </c>
      <c r="AF13">
        <f t="shared" si="4"/>
        <v>-864.33627055695956</v>
      </c>
      <c r="AG13">
        <f t="shared" si="4"/>
        <v>-10.553901471211182</v>
      </c>
      <c r="AH13">
        <f t="shared" si="5"/>
        <v>-13428.036478977163</v>
      </c>
      <c r="AI13">
        <f t="shared" si="6"/>
        <v>2983.7987601338573</v>
      </c>
      <c r="AJ13">
        <f t="shared" si="7"/>
        <v>1073.1535258249714</v>
      </c>
      <c r="AK13">
        <f t="shared" si="24"/>
        <v>5244.065319092796</v>
      </c>
      <c r="AL13">
        <f t="shared" si="8"/>
        <v>9301.0176050516238</v>
      </c>
      <c r="AN13">
        <f t="shared" si="9"/>
        <v>7605.4760407949034</v>
      </c>
      <c r="AO13">
        <f t="shared" si="9"/>
        <v>-380.27380203974514</v>
      </c>
      <c r="AP13">
        <f t="shared" si="9"/>
        <v>-4.6432995762450258</v>
      </c>
      <c r="AQ13">
        <f t="shared" si="9"/>
        <v>-5907.8053990475601</v>
      </c>
      <c r="AR13">
        <f t="shared" si="9"/>
        <v>1312.7535401313528</v>
      </c>
      <c r="AS13">
        <f t="shared" si="9"/>
        <v>472.14514227761606</v>
      </c>
      <c r="AT13">
        <f t="shared" si="9"/>
        <v>2307.1815044290342</v>
      </c>
      <c r="AU13">
        <f t="shared" si="9"/>
        <v>4092.0801868380026</v>
      </c>
      <c r="AW13">
        <v>10</v>
      </c>
      <c r="AX13">
        <f>(R13*SUMPRODUCT(K14:$K$23, X14:$X$23)-$AZ$3*SUMPRODUCT(K13:$K$22, W14:$W$23))/Z13</f>
        <v>51861.091895923797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20474.330580844598</v>
      </c>
      <c r="P14">
        <f t="shared" si="22"/>
        <v>1023.7165290422299</v>
      </c>
      <c r="Q14" s="4">
        <f t="shared" si="23"/>
        <v>12.5</v>
      </c>
      <c r="R14">
        <f t="shared" si="0"/>
        <v>1000000</v>
      </c>
      <c r="S14">
        <f t="shared" si="1"/>
        <v>50916.1903063379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43786.948324720674</v>
      </c>
      <c r="AC14">
        <f t="shared" si="2"/>
        <v>41759.282006778107</v>
      </c>
      <c r="AE14">
        <f t="shared" si="3"/>
        <v>16792.170417335081</v>
      </c>
      <c r="AF14">
        <f t="shared" si="4"/>
        <v>-839.60852086675413</v>
      </c>
      <c r="AG14">
        <f t="shared" si="4"/>
        <v>-10.25196547393198</v>
      </c>
      <c r="AH14">
        <f t="shared" si="5"/>
        <v>-15711.758605367155</v>
      </c>
      <c r="AI14">
        <f t="shared" si="6"/>
        <v>230.55132562724066</v>
      </c>
      <c r="AJ14">
        <f t="shared" si="7"/>
        <v>2027.6663179425668</v>
      </c>
      <c r="AK14">
        <f t="shared" si="24"/>
        <v>5112.0293686475852</v>
      </c>
      <c r="AL14">
        <f t="shared" si="8"/>
        <v>7370.2470122173927</v>
      </c>
      <c r="AN14">
        <f t="shared" si="9"/>
        <v>6805.5286866642728</v>
      </c>
      <c r="AO14">
        <f t="shared" si="9"/>
        <v>-340.27643433321367</v>
      </c>
      <c r="AP14">
        <f t="shared" si="9"/>
        <v>-4.1549152607163862</v>
      </c>
      <c r="AQ14">
        <f t="shared" si="9"/>
        <v>-6367.6595252026818</v>
      </c>
      <c r="AR14">
        <f t="shared" si="9"/>
        <v>93.437811867661267</v>
      </c>
      <c r="AS14">
        <f t="shared" si="9"/>
        <v>821.7723469204177</v>
      </c>
      <c r="AT14">
        <f t="shared" si="9"/>
        <v>2071.8026110243932</v>
      </c>
      <c r="AU14">
        <f t="shared" si="9"/>
        <v>2987.012769812472</v>
      </c>
      <c r="AW14">
        <v>11</v>
      </c>
      <c r="AX14">
        <f>(R14*SUMPRODUCT(K15:$K$23, X15:$X$23)-$AZ$3*SUMPRODUCT(K14:$K$22, W15:$W$23))/Z14</f>
        <v>50916.1903063379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20474.330580844598</v>
      </c>
      <c r="P15">
        <f t="shared" si="22"/>
        <v>1023.7165290422299</v>
      </c>
      <c r="Q15" s="4">
        <f t="shared" si="23"/>
        <v>12.5</v>
      </c>
      <c r="R15">
        <f t="shared" si="0"/>
        <v>1000000</v>
      </c>
      <c r="S15">
        <f t="shared" si="1"/>
        <v>48961.633958843646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41759.282006778107</v>
      </c>
      <c r="AC15">
        <f t="shared" si="2"/>
        <v>38865.905288788068</v>
      </c>
      <c r="AE15">
        <f t="shared" si="3"/>
        <v>16252.590627905529</v>
      </c>
      <c r="AF15">
        <f t="shared" si="4"/>
        <v>-812.62953139527644</v>
      </c>
      <c r="AG15">
        <f t="shared" si="4"/>
        <v>-9.9225409127119093</v>
      </c>
      <c r="AH15">
        <f t="shared" si="5"/>
        <v>-18152.392518460099</v>
      </c>
      <c r="AI15">
        <f t="shared" si="6"/>
        <v>-2722.3539628625585</v>
      </c>
      <c r="AJ15">
        <f t="shared" si="7"/>
        <v>2893.3767179900387</v>
      </c>
      <c r="AK15">
        <f t="shared" si="24"/>
        <v>4894.6536308345912</v>
      </c>
      <c r="AL15">
        <f t="shared" si="8"/>
        <v>5065.6763859620714</v>
      </c>
      <c r="AN15">
        <f t="shared" si="9"/>
        <v>6067.6287324754639</v>
      </c>
      <c r="AO15">
        <f t="shared" si="9"/>
        <v>-303.3814366237732</v>
      </c>
      <c r="AP15">
        <f t="shared" si="9"/>
        <v>-3.7044121592382027</v>
      </c>
      <c r="AQ15">
        <f t="shared" si="9"/>
        <v>-6776.887508571619</v>
      </c>
      <c r="AR15">
        <f t="shared" si="9"/>
        <v>-1016.3446248791665</v>
      </c>
      <c r="AS15">
        <f t="shared" si="9"/>
        <v>1080.1930664400393</v>
      </c>
      <c r="AT15">
        <f t="shared" si="9"/>
        <v>1827.33581900319</v>
      </c>
      <c r="AU15">
        <f t="shared" si="9"/>
        <v>1891.1842605640627</v>
      </c>
      <c r="AW15">
        <v>12</v>
      </c>
      <c r="AX15">
        <f>(R15*SUMPRODUCT(K16:$K$23, X16:$X$23)-$AZ$3*SUMPRODUCT(K15:$K$22, W16:$W$23))/Z15</f>
        <v>48961.633958843646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20474.330580844598</v>
      </c>
      <c r="P16">
        <f t="shared" si="22"/>
        <v>1023.7165290422299</v>
      </c>
      <c r="Q16" s="4">
        <f t="shared" si="23"/>
        <v>12.5</v>
      </c>
      <c r="R16">
        <f t="shared" si="0"/>
        <v>1000000</v>
      </c>
      <c r="S16">
        <f t="shared" si="1"/>
        <v>46098.729971327506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38865.905288788068</v>
      </c>
      <c r="AC16">
        <f t="shared" si="2"/>
        <v>35282.994924260274</v>
      </c>
      <c r="AE16">
        <f t="shared" si="3"/>
        <v>15670.620479368577</v>
      </c>
      <c r="AF16">
        <f t="shared" si="4"/>
        <v>-783.53102396842894</v>
      </c>
      <c r="AG16">
        <f t="shared" si="4"/>
        <v>-9.567236165238608</v>
      </c>
      <c r="AH16">
        <f t="shared" si="5"/>
        <v>-20486.347067694562</v>
      </c>
      <c r="AI16">
        <f t="shared" si="6"/>
        <v>-5608.8248484596515</v>
      </c>
      <c r="AJ16">
        <f t="shared" si="7"/>
        <v>3582.9103645277937</v>
      </c>
      <c r="AK16">
        <f t="shared" si="24"/>
        <v>4599.7512662496747</v>
      </c>
      <c r="AL16">
        <f t="shared" si="8"/>
        <v>2573.8367823178169</v>
      </c>
      <c r="AN16">
        <f t="shared" si="9"/>
        <v>5389.1957969726636</v>
      </c>
      <c r="AO16">
        <f t="shared" si="9"/>
        <v>-269.45978984863319</v>
      </c>
      <c r="AP16">
        <f t="shared" si="9"/>
        <v>-3.290214895972408</v>
      </c>
      <c r="AQ16">
        <f t="shared" si="9"/>
        <v>-7045.3455022982844</v>
      </c>
      <c r="AR16">
        <f t="shared" si="9"/>
        <v>-1928.8997100702259</v>
      </c>
      <c r="AS16">
        <f t="shared" si="9"/>
        <v>1232.1787451150758</v>
      </c>
      <c r="AT16">
        <f t="shared" si="9"/>
        <v>1581.8748353856672</v>
      </c>
      <c r="AU16">
        <f t="shared" si="9"/>
        <v>885.15387043051726</v>
      </c>
      <c r="AW16">
        <v>13</v>
      </c>
      <c r="AX16">
        <f>(R16*SUMPRODUCT(K17:$K$23, X17:$X$23)-$AZ$3*SUMPRODUCT(K16:$K$22, W17:$W$23))/Z16</f>
        <v>46098.729971327506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20474.330580844598</v>
      </c>
      <c r="P17">
        <f t="shared" si="22"/>
        <v>1023.7165290422299</v>
      </c>
      <c r="Q17" s="4">
        <f t="shared" si="23"/>
        <v>12.5</v>
      </c>
      <c r="R17">
        <f t="shared" si="0"/>
        <v>1000000</v>
      </c>
      <c r="S17">
        <f t="shared" si="1"/>
        <v>42379.252712219386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35282.994924260274</v>
      </c>
      <c r="AC17">
        <f t="shared" si="2"/>
        <v>31147.156213237184</v>
      </c>
      <c r="AE17">
        <f t="shared" si="3"/>
        <v>15047.862624985604</v>
      </c>
      <c r="AF17">
        <f t="shared" si="4"/>
        <v>-752.39313124928015</v>
      </c>
      <c r="AG17">
        <f t="shared" si="4"/>
        <v>-9.1870296842965544</v>
      </c>
      <c r="AH17">
        <f t="shared" si="5"/>
        <v>-22762.729543173293</v>
      </c>
      <c r="AI17">
        <f t="shared" si="6"/>
        <v>-8476.4470791212661</v>
      </c>
      <c r="AJ17">
        <f t="shared" si="7"/>
        <v>4135.8387110230906</v>
      </c>
      <c r="AK17">
        <f t="shared" si="24"/>
        <v>4242.528357176805</v>
      </c>
      <c r="AL17">
        <f t="shared" si="8"/>
        <v>-98.080010921370558</v>
      </c>
      <c r="AN17">
        <f t="shared" si="9"/>
        <v>4767.0966203075932</v>
      </c>
      <c r="AO17">
        <f t="shared" si="9"/>
        <v>-238.35483101537963</v>
      </c>
      <c r="AP17">
        <f t="shared" si="9"/>
        <v>-2.9104105513268888</v>
      </c>
      <c r="AQ17">
        <f t="shared" si="9"/>
        <v>-7211.1324896110291</v>
      </c>
      <c r="AR17">
        <f t="shared" si="9"/>
        <v>-2685.3011108701435</v>
      </c>
      <c r="AS17">
        <f t="shared" si="9"/>
        <v>1310.2154925789234</v>
      </c>
      <c r="AT17">
        <f t="shared" si="9"/>
        <v>1344.0143027007477</v>
      </c>
      <c r="AU17">
        <f t="shared" si="9"/>
        <v>-31.071315590472086</v>
      </c>
      <c r="AW17">
        <v>14</v>
      </c>
      <c r="AX17">
        <f>(R17*SUMPRODUCT(K18:$K$23, X18:$X$23)-$AZ$3*SUMPRODUCT(K17:$K$22, W18:$W$23))/Z17</f>
        <v>42379.252712219386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20474.330580844598</v>
      </c>
      <c r="P18">
        <f t="shared" si="22"/>
        <v>1023.7165290422299</v>
      </c>
      <c r="Q18" s="4">
        <f t="shared" si="23"/>
        <v>12.5</v>
      </c>
      <c r="R18">
        <f t="shared" si="0"/>
        <v>1000000</v>
      </c>
      <c r="S18">
        <f t="shared" si="1"/>
        <v>37803.245999429426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31147.156213237184</v>
      </c>
      <c r="AC18">
        <f t="shared" si="2"/>
        <v>26559.432329615462</v>
      </c>
      <c r="AE18">
        <f t="shared" si="3"/>
        <v>14384.653570868652</v>
      </c>
      <c r="AF18">
        <f t="shared" si="4"/>
        <v>-719.2326785434326</v>
      </c>
      <c r="AG18">
        <f t="shared" si="4"/>
        <v>-8.7821269137894706</v>
      </c>
      <c r="AH18">
        <f t="shared" si="5"/>
        <v>-25042.59789312959</v>
      </c>
      <c r="AI18">
        <f t="shared" si="6"/>
        <v>-11385.959127718161</v>
      </c>
      <c r="AJ18">
        <f t="shared" si="7"/>
        <v>4587.7238836217221</v>
      </c>
      <c r="AK18">
        <f t="shared" si="24"/>
        <v>3834.7018480771862</v>
      </c>
      <c r="AL18">
        <f t="shared" si="8"/>
        <v>-2963.5333960192525</v>
      </c>
      <c r="AN18">
        <f t="shared" si="9"/>
        <v>4197.7822864160198</v>
      </c>
      <c r="AO18">
        <f t="shared" si="9"/>
        <v>-209.88911432080099</v>
      </c>
      <c r="AP18">
        <f t="shared" si="9"/>
        <v>-2.562832439039171</v>
      </c>
      <c r="AQ18">
        <f t="shared" si="9"/>
        <v>-7308.0226314598967</v>
      </c>
      <c r="AR18">
        <f t="shared" si="9"/>
        <v>-3322.6922918037176</v>
      </c>
      <c r="AS18">
        <f t="shared" si="9"/>
        <v>1338.8063854826653</v>
      </c>
      <c r="AT18">
        <f t="shared" si="9"/>
        <v>1119.056737253987</v>
      </c>
      <c r="AU18">
        <f t="shared" si="9"/>
        <v>-864.82916906706521</v>
      </c>
      <c r="AW18">
        <v>15</v>
      </c>
      <c r="AX18">
        <f>(R18*SUMPRODUCT(K19:$K$23, X19:$X$23)-$AZ$3*SUMPRODUCT(K18:$K$22, W19:$W$23))/Z18</f>
        <v>37803.245999429426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20474.330580844598</v>
      </c>
      <c r="P19">
        <f t="shared" si="22"/>
        <v>1023.7165290422299</v>
      </c>
      <c r="Q19" s="4">
        <f t="shared" si="23"/>
        <v>12.5</v>
      </c>
      <c r="R19">
        <f t="shared" si="0"/>
        <v>1000000</v>
      </c>
      <c r="S19">
        <f t="shared" si="1"/>
        <v>32248.389853549212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26559.432329615462</v>
      </c>
      <c r="AC19">
        <f t="shared" si="2"/>
        <v>21540.775511960477</v>
      </c>
      <c r="AE19">
        <f t="shared" si="3"/>
        <v>13676.123391044324</v>
      </c>
      <c r="AF19">
        <f t="shared" si="4"/>
        <v>-683.80616955221626</v>
      </c>
      <c r="AG19">
        <f t="shared" si="4"/>
        <v>-8.3495546637306486</v>
      </c>
      <c r="AH19">
        <f t="shared" si="5"/>
        <v>-27580.078473674184</v>
      </c>
      <c r="AI19">
        <f t="shared" si="6"/>
        <v>-14596.110806845807</v>
      </c>
      <c r="AJ19">
        <f t="shared" si="7"/>
        <v>5018.6568176549845</v>
      </c>
      <c r="AK19">
        <f t="shared" si="24"/>
        <v>3384.5223125873772</v>
      </c>
      <c r="AL19">
        <f t="shared" si="8"/>
        <v>-6192.9316766034453</v>
      </c>
      <c r="AN19">
        <f t="shared" si="9"/>
        <v>3676.4179754705565</v>
      </c>
      <c r="AO19">
        <f t="shared" si="9"/>
        <v>-183.82089877352783</v>
      </c>
      <c r="AP19">
        <f t="shared" si="9"/>
        <v>-2.2445288021468603</v>
      </c>
      <c r="AQ19">
        <f t="shared" si="9"/>
        <v>-7414.0817076791236</v>
      </c>
      <c r="AR19">
        <f t="shared" si="9"/>
        <v>-3923.7291597842423</v>
      </c>
      <c r="AS19">
        <f t="shared" si="9"/>
        <v>1349.116237809531</v>
      </c>
      <c r="AT19">
        <f t="shared" si="9"/>
        <v>909.82790317068464</v>
      </c>
      <c r="AU19">
        <f t="shared" si="9"/>
        <v>-1664.7850188040268</v>
      </c>
      <c r="AW19">
        <v>16</v>
      </c>
      <c r="AX19">
        <f>(R19*SUMPRODUCT(K20:$K$23, X20:$X$23)-$AZ$3*SUMPRODUCT(K19:$K$22, W20:$W$23))/Z19</f>
        <v>32248.389853549212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20474.330580844598</v>
      </c>
      <c r="P20">
        <f t="shared" si="22"/>
        <v>1023.7165290422299</v>
      </c>
      <c r="Q20" s="4">
        <f t="shared" si="23"/>
        <v>12.5</v>
      </c>
      <c r="R20">
        <f t="shared" si="0"/>
        <v>1000000</v>
      </c>
      <c r="S20">
        <f t="shared" si="1"/>
        <v>25707.942446870376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21540.775511960477</v>
      </c>
      <c r="AC20">
        <f t="shared" si="2"/>
        <v>16231.260568867074</v>
      </c>
      <c r="AE20">
        <f t="shared" si="3"/>
        <v>12926.907523525617</v>
      </c>
      <c r="AF20">
        <f t="shared" si="4"/>
        <v>-646.34537617628087</v>
      </c>
      <c r="AG20">
        <f t="shared" si="4"/>
        <v>-7.8921429643832832</v>
      </c>
      <c r="AH20">
        <f t="shared" si="5"/>
        <v>-29913.292216804668</v>
      </c>
      <c r="AI20">
        <f t="shared" si="6"/>
        <v>-17640.622212419716</v>
      </c>
      <c r="AJ20">
        <f t="shared" si="7"/>
        <v>5309.5149430934034</v>
      </c>
      <c r="AK20">
        <f t="shared" si="24"/>
        <v>2894.1595061824596</v>
      </c>
      <c r="AL20">
        <f t="shared" si="8"/>
        <v>-9436.9477631438531</v>
      </c>
      <c r="AN20">
        <f t="shared" si="9"/>
        <v>3201.0899597651373</v>
      </c>
      <c r="AO20">
        <f t="shared" si="9"/>
        <v>-160.05449798825686</v>
      </c>
      <c r="AP20">
        <f t="shared" si="9"/>
        <v>-1.9543312705178362</v>
      </c>
      <c r="AQ20">
        <f t="shared" si="9"/>
        <v>-7407.4282038816882</v>
      </c>
      <c r="AR20">
        <f t="shared" si="9"/>
        <v>-4368.3470733753265</v>
      </c>
      <c r="AS20">
        <f t="shared" si="9"/>
        <v>1314.7951236309141</v>
      </c>
      <c r="AT20">
        <f t="shared" si="9"/>
        <v>716.68068486907202</v>
      </c>
      <c r="AU20">
        <f t="shared" si="9"/>
        <v>-2336.8712648753403</v>
      </c>
      <c r="AW20">
        <v>17</v>
      </c>
      <c r="AX20">
        <f>(R20*SUMPRODUCT(K21:$K$23, X21:$X$23)-$AZ$3*SUMPRODUCT(K20:$K$22, W21:$W$23))/Z20</f>
        <v>25707.942446870376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20474.330580844598</v>
      </c>
      <c r="P21">
        <f t="shared" si="22"/>
        <v>1023.7165290422299</v>
      </c>
      <c r="Q21" s="4">
        <f t="shared" si="23"/>
        <v>12.5</v>
      </c>
      <c r="R21">
        <f t="shared" si="0"/>
        <v>1000000</v>
      </c>
      <c r="S21">
        <f t="shared" si="1"/>
        <v>18228.973532175558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16231.260568867074</v>
      </c>
      <c r="AC21">
        <f t="shared" si="2"/>
        <v>10815.386915216417</v>
      </c>
      <c r="AE21">
        <f t="shared" si="3"/>
        <v>12147.574117161728</v>
      </c>
      <c r="AF21">
        <f t="shared" si="4"/>
        <v>-607.37870585808639</v>
      </c>
      <c r="AG21">
        <f t="shared" si="4"/>
        <v>-7.4163438880187202</v>
      </c>
      <c r="AH21">
        <f t="shared" si="5"/>
        <v>-31750.21173765845</v>
      </c>
      <c r="AI21">
        <f t="shared" si="6"/>
        <v>-20217.432670242826</v>
      </c>
      <c r="AJ21">
        <f t="shared" si="7"/>
        <v>5415.8736536506567</v>
      </c>
      <c r="AK21">
        <f t="shared" si="24"/>
        <v>2376.4590311351685</v>
      </c>
      <c r="AL21">
        <f t="shared" si="8"/>
        <v>-12425.099985457</v>
      </c>
      <c r="AN21">
        <f t="shared" si="9"/>
        <v>2770.9849161618154</v>
      </c>
      <c r="AO21">
        <f t="shared" si="9"/>
        <v>-138.54924580809075</v>
      </c>
      <c r="AP21">
        <f t="shared" si="9"/>
        <v>-1.6917432936453958</v>
      </c>
      <c r="AQ21">
        <f t="shared" si="9"/>
        <v>-7242.5454631061511</v>
      </c>
      <c r="AR21">
        <f t="shared" si="9"/>
        <v>-4611.8015360460713</v>
      </c>
      <c r="AS21">
        <f t="shared" si="9"/>
        <v>1235.4157346446875</v>
      </c>
      <c r="AT21">
        <f t="shared" si="9"/>
        <v>542.09441865835549</v>
      </c>
      <c r="AU21">
        <f t="shared" si="9"/>
        <v>-2834.2913827430284</v>
      </c>
      <c r="AW21">
        <v>18</v>
      </c>
      <c r="AX21">
        <f>(R21*SUMPRODUCT(K22:$K$23, X22:$X$23)-$AZ$3*SUMPRODUCT(K21:$K$22, W22:$W$23))/Z21</f>
        <v>18228.973532175558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20474.330580844598</v>
      </c>
      <c r="P22">
        <f t="shared" si="22"/>
        <v>1023.7165290422299</v>
      </c>
      <c r="Q22" s="4">
        <f t="shared" si="23"/>
        <v>12.5</v>
      </c>
      <c r="R22">
        <f t="shared" si="0"/>
        <v>1000000</v>
      </c>
      <c r="S22">
        <f t="shared" si="1"/>
        <v>9697.9983865302565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10815.386915216417</v>
      </c>
      <c r="AC22">
        <f t="shared" si="2"/>
        <v>5372.1590689162977</v>
      </c>
      <c r="AE22">
        <f t="shared" si="3"/>
        <v>11341.655909392994</v>
      </c>
      <c r="AF22">
        <f t="shared" si="4"/>
        <v>-567.08279546964968</v>
      </c>
      <c r="AG22">
        <f t="shared" si="4"/>
        <v>-6.9243142435167302</v>
      </c>
      <c r="AH22">
        <f t="shared" si="5"/>
        <v>-33429.29644974423</v>
      </c>
      <c r="AI22">
        <f t="shared" si="6"/>
        <v>-22661.647650064406</v>
      </c>
      <c r="AJ22">
        <f t="shared" si="7"/>
        <v>5443.2278463001194</v>
      </c>
      <c r="AK22">
        <f t="shared" si="24"/>
        <v>1847.4960596135477</v>
      </c>
      <c r="AL22">
        <f t="shared" si="8"/>
        <v>-15370.923744150738</v>
      </c>
      <c r="AN22">
        <f t="shared" si="9"/>
        <v>2383.2106902263672</v>
      </c>
      <c r="AO22">
        <f t="shared" si="9"/>
        <v>-119.16053451131836</v>
      </c>
      <c r="AP22">
        <f t="shared" si="9"/>
        <v>-1.4549991517525209</v>
      </c>
      <c r="AQ22">
        <f t="shared" si="9"/>
        <v>-7024.4642671442753</v>
      </c>
      <c r="AR22">
        <f t="shared" si="9"/>
        <v>-4761.8691105809794</v>
      </c>
      <c r="AS22">
        <f t="shared" si="9"/>
        <v>1143.7799644315405</v>
      </c>
      <c r="AT22">
        <f t="shared" si="9"/>
        <v>388.21247925319437</v>
      </c>
      <c r="AU22">
        <f t="shared" si="9"/>
        <v>-3229.8766668962444</v>
      </c>
      <c r="AW22">
        <v>19</v>
      </c>
      <c r="AX22">
        <f>(R22*SUMPRODUCT(K23:$K$23, X23:$X$23)-$AZ$3*SUMPRODUCT(K22:$K$22, W23:$W$23))/Z22</f>
        <v>9697.9983865302565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20474.330580844598</v>
      </c>
      <c r="P23">
        <f t="shared" si="22"/>
        <v>1023.7165290422299</v>
      </c>
      <c r="Q23" s="4">
        <f t="shared" si="23"/>
        <v>12.5</v>
      </c>
      <c r="R23">
        <f t="shared" si="0"/>
        <v>1000000</v>
      </c>
      <c r="S23">
        <f t="shared" si="1"/>
        <v>10459.279435411687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5372.1590689162977</v>
      </c>
      <c r="AC23">
        <f t="shared" si="2"/>
        <v>5372.1590689162977</v>
      </c>
      <c r="AE23">
        <f t="shared" si="3"/>
        <v>10516.15088678862</v>
      </c>
      <c r="AF23">
        <f t="shared" si="4"/>
        <v>-525.80754433943105</v>
      </c>
      <c r="AG23">
        <f t="shared" si="4"/>
        <v>-6.4203264456344025</v>
      </c>
      <c r="AH23">
        <f t="shared" si="5"/>
        <v>-34779.572435772774</v>
      </c>
      <c r="AI23">
        <f t="shared" si="6"/>
        <v>-24795.649419769219</v>
      </c>
      <c r="AJ23">
        <f t="shared" si="7"/>
        <v>0</v>
      </c>
      <c r="AK23">
        <f t="shared" si="24"/>
        <v>1314.6000563453674</v>
      </c>
      <c r="AL23">
        <f t="shared" si="8"/>
        <v>-23481.049363423852</v>
      </c>
      <c r="AN23">
        <f t="shared" si="9"/>
        <v>2035.561118362479</v>
      </c>
      <c r="AO23">
        <f t="shared" si="9"/>
        <v>-101.77805591812395</v>
      </c>
      <c r="AP23">
        <f t="shared" si="9"/>
        <v>-1.2427519365803539</v>
      </c>
      <c r="AQ23">
        <f t="shared" si="9"/>
        <v>-6732.1157832064782</v>
      </c>
      <c r="AR23">
        <f t="shared" si="9"/>
        <v>-4799.5754726987034</v>
      </c>
      <c r="AS23">
        <f t="shared" si="9"/>
        <v>0</v>
      </c>
      <c r="AT23">
        <f t="shared" si="9"/>
        <v>254.46085641995998</v>
      </c>
      <c r="AU23">
        <f t="shared" si="9"/>
        <v>-4545.1146162787436</v>
      </c>
      <c r="AW23">
        <v>20</v>
      </c>
      <c r="AX23">
        <f>(R23*SUMPRODUCT(K$23:$K24, X$23:$X24)-$AZ$3*SUMPRODUCT(K$22:$K23, W$23:$W24))/Z23</f>
        <v>10459.279435411687</v>
      </c>
    </row>
    <row r="25" spans="5:50" x14ac:dyDescent="0.25">
      <c r="AN25" s="8">
        <f t="shared" ref="AN25:AU25" si="25">SUM(AN3:AN23)</f>
        <v>168309.84253336408</v>
      </c>
      <c r="AO25" s="8">
        <f t="shared" si="25"/>
        <v>-23771.240062301651</v>
      </c>
      <c r="AP25" s="8">
        <f t="shared" si="25"/>
        <v>-715.21359189255804</v>
      </c>
      <c r="AQ25" s="8">
        <f t="shared" si="25"/>
        <v>-105512.56870944353</v>
      </c>
      <c r="AR25" s="8">
        <f t="shared" si="25"/>
        <v>38310.820169726343</v>
      </c>
      <c r="AS25" s="8">
        <f t="shared" si="25"/>
        <v>-23199.849960528754</v>
      </c>
      <c r="AT25" s="8">
        <f t="shared" si="25"/>
        <v>34178.038186002297</v>
      </c>
      <c r="AU25" s="9">
        <f t="shared" si="25"/>
        <v>49289.008395199897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76368.01014084385</v>
      </c>
      <c r="K3">
        <v>1</v>
      </c>
      <c r="L3" s="2">
        <v>0</v>
      </c>
      <c r="O3">
        <f>$C$3</f>
        <v>76368.01014084385</v>
      </c>
      <c r="P3">
        <f>O3*B5</f>
        <v>61094.408112675083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76368.01014084385</v>
      </c>
      <c r="AF3">
        <f t="shared" ref="AF3:AG23" si="4">-$Z3*P3</f>
        <v>-61094.408112675083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14648.645057468766</v>
      </c>
      <c r="AJ3">
        <f t="shared" ref="AJ3:AJ23" si="7">AB3-AC3</f>
        <v>0</v>
      </c>
      <c r="AL3">
        <f t="shared" ref="AL3:AL23" si="8">SUM(AI3:AK3)</f>
        <v>14648.645057468766</v>
      </c>
      <c r="AN3">
        <f t="shared" ref="AN3:AU23" si="9">AE3*$K3</f>
        <v>76368.01014084385</v>
      </c>
      <c r="AO3">
        <f t="shared" si="9"/>
        <v>-61094.408112675083</v>
      </c>
      <c r="AP3">
        <f t="shared" si="9"/>
        <v>-624.95697070000006</v>
      </c>
      <c r="AQ3">
        <f t="shared" si="9"/>
        <v>0</v>
      </c>
      <c r="AR3">
        <f t="shared" si="9"/>
        <v>14648.645057468766</v>
      </c>
      <c r="AS3">
        <f t="shared" si="9"/>
        <v>0</v>
      </c>
      <c r="AT3">
        <f t="shared" si="9"/>
        <v>0</v>
      </c>
      <c r="AU3">
        <f t="shared" si="9"/>
        <v>14648.645057468766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41645.519791557403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1000000</v>
      </c>
      <c r="S4">
        <f t="shared" si="1"/>
        <v>25225.118651949368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24503.454594592156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-24503.454594592156</v>
      </c>
      <c r="AK4">
        <f>H4*SUM(AB4, AE4:AF4)</f>
        <v>0</v>
      </c>
      <c r="AL4">
        <f t="shared" si="8"/>
        <v>-43112.400594592153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-17142.065196965286</v>
      </c>
      <c r="AR4">
        <f t="shared" si="9"/>
        <v>-17142.065196965286</v>
      </c>
      <c r="AS4">
        <f t="shared" si="9"/>
        <v>-22571.929447878316</v>
      </c>
      <c r="AT4">
        <f t="shared" si="9"/>
        <v>0</v>
      </c>
      <c r="AU4">
        <f t="shared" si="9"/>
        <v>-39713.994644843602</v>
      </c>
      <c r="AW4">
        <v>1</v>
      </c>
      <c r="AX4">
        <f>(R4*SUMPRODUCT(K5:$K$23, X5:$X$23)-$AZ$3*SUMPRODUCT(K4:$K$22, W5:$W$23))/Z4</f>
        <v>25225.118651949368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76368.01014084385</v>
      </c>
      <c r="P5">
        <f t="shared" ref="P5:P23" si="22">O5*$C$5</f>
        <v>3818.4005070421927</v>
      </c>
      <c r="Q5" s="4">
        <f t="shared" ref="Q5:Q23" si="23">$C$8</f>
        <v>12.5</v>
      </c>
      <c r="R5">
        <f t="shared" si="0"/>
        <v>1000000</v>
      </c>
      <c r="S5">
        <f t="shared" si="1"/>
        <v>46294.397908134495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24503.454594592156</v>
      </c>
      <c r="AC5">
        <f t="shared" si="2"/>
        <v>43524.952220357663</v>
      </c>
      <c r="AE5">
        <f t="shared" si="3"/>
        <v>71799.486390122504</v>
      </c>
      <c r="AF5">
        <f t="shared" si="4"/>
        <v>-3589.9743195061251</v>
      </c>
      <c r="AG5">
        <f t="shared" si="4"/>
        <v>-11.752219001402596</v>
      </c>
      <c r="AH5">
        <f t="shared" si="5"/>
        <v>-21499.62334779228</v>
      </c>
      <c r="AI5">
        <f t="shared" si="6"/>
        <v>46698.136503822694</v>
      </c>
      <c r="AJ5">
        <f t="shared" si="7"/>
        <v>-19021.497625765507</v>
      </c>
      <c r="AK5">
        <f>H5*SUM(AB5, AE5:AF5)</f>
        <v>7933.6339834752253</v>
      </c>
      <c r="AL5">
        <f t="shared" si="8"/>
        <v>35610.272861532416</v>
      </c>
      <c r="AN5">
        <f t="shared" si="9"/>
        <v>60926.197135732655</v>
      </c>
      <c r="AO5">
        <f t="shared" si="9"/>
        <v>-3046.3098567866327</v>
      </c>
      <c r="AP5">
        <f t="shared" si="9"/>
        <v>-9.9724670420519992</v>
      </c>
      <c r="AQ5">
        <f t="shared" si="9"/>
        <v>-18243.727863376407</v>
      </c>
      <c r="AR5">
        <f t="shared" si="9"/>
        <v>39626.186948527567</v>
      </c>
      <c r="AS5">
        <f t="shared" si="9"/>
        <v>-16140.88863905427</v>
      </c>
      <c r="AT5">
        <f t="shared" si="9"/>
        <v>6732.167211525576</v>
      </c>
      <c r="AU5">
        <f t="shared" si="9"/>
        <v>30217.465520998874</v>
      </c>
      <c r="AW5">
        <v>2</v>
      </c>
      <c r="AX5">
        <f>(R5*SUMPRODUCT(K6:$K$23, X6:$X$23)-$AZ$3*SUMPRODUCT(K5:$K$22, W6:$W$23))/Z5</f>
        <v>46294.397908134495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76368.01014084385</v>
      </c>
      <c r="P6">
        <f t="shared" si="22"/>
        <v>3818.4005070421927</v>
      </c>
      <c r="Q6" s="4">
        <f t="shared" si="23"/>
        <v>12.5</v>
      </c>
      <c r="R6">
        <f t="shared" si="0"/>
        <v>1000000</v>
      </c>
      <c r="S6">
        <f t="shared" si="1"/>
        <v>63742.367080791315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43524.952220357663</v>
      </c>
      <c r="AC6">
        <f t="shared" si="2"/>
        <v>57783.207589797181</v>
      </c>
      <c r="AE6">
        <f t="shared" si="3"/>
        <v>69228.501941182301</v>
      </c>
      <c r="AF6">
        <f t="shared" si="4"/>
        <v>-3461.4250970591152</v>
      </c>
      <c r="AG6">
        <f t="shared" si="4"/>
        <v>-11.331397435507631</v>
      </c>
      <c r="AH6">
        <f t="shared" si="5"/>
        <v>-24263.950070475119</v>
      </c>
      <c r="AI6">
        <f t="shared" si="6"/>
        <v>41491.795376212562</v>
      </c>
      <c r="AJ6">
        <f t="shared" si="7"/>
        <v>-14258.255369439517</v>
      </c>
      <c r="AK6">
        <f>H6*SUM(AB6, AE6:AF6)</f>
        <v>9352.3375111057576</v>
      </c>
      <c r="AL6">
        <f t="shared" si="8"/>
        <v>36585.877517878806</v>
      </c>
      <c r="AN6">
        <f t="shared" si="9"/>
        <v>54113.924896565208</v>
      </c>
      <c r="AO6">
        <f t="shared" si="9"/>
        <v>-2705.6962448282602</v>
      </c>
      <c r="AP6">
        <f t="shared" si="9"/>
        <v>-8.8574268199413737</v>
      </c>
      <c r="AQ6">
        <f t="shared" si="9"/>
        <v>-18966.430516194912</v>
      </c>
      <c r="AR6">
        <f t="shared" si="9"/>
        <v>32432.940708722097</v>
      </c>
      <c r="AS6">
        <f t="shared" si="9"/>
        <v>-11145.26731884848</v>
      </c>
      <c r="AT6">
        <f t="shared" si="9"/>
        <v>7310.4527108399734</v>
      </c>
      <c r="AU6">
        <f t="shared" si="9"/>
        <v>28598.126100713591</v>
      </c>
      <c r="AW6">
        <v>3</v>
      </c>
      <c r="AX6">
        <f>(R6*SUMPRODUCT(K7:$K$23, X7:$X$23)-$AZ$3*SUMPRODUCT(K6:$K$22, W7:$W$23))/Z6</f>
        <v>63742.367080791315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76368.01014084385</v>
      </c>
      <c r="P7">
        <f t="shared" si="22"/>
        <v>3818.4005070421927</v>
      </c>
      <c r="Q7" s="4">
        <f t="shared" si="23"/>
        <v>12.5</v>
      </c>
      <c r="R7">
        <f t="shared" si="0"/>
        <v>1000000</v>
      </c>
      <c r="S7">
        <f t="shared" si="1"/>
        <v>77979.652362337714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57783.207589797181</v>
      </c>
      <c r="AC7">
        <f t="shared" si="2"/>
        <v>67880.241537038644</v>
      </c>
      <c r="AE7">
        <f t="shared" si="3"/>
        <v>66477.328598186796</v>
      </c>
      <c r="AF7">
        <f t="shared" si="4"/>
        <v>-3323.8664299093398</v>
      </c>
      <c r="AG7">
        <f t="shared" si="4"/>
        <v>-10.881082353000968</v>
      </c>
      <c r="AH7">
        <f t="shared" si="5"/>
        <v>-26960.08865212692</v>
      </c>
      <c r="AI7">
        <f t="shared" si="6"/>
        <v>36182.492433797539</v>
      </c>
      <c r="AJ7">
        <f t="shared" si="7"/>
        <v>-10097.033947241463</v>
      </c>
      <c r="AK7">
        <f>H7*SUM(AB7, AE7:AF7)</f>
        <v>10348.792704537964</v>
      </c>
      <c r="AL7">
        <f t="shared" si="8"/>
        <v>36434.251191094037</v>
      </c>
      <c r="AN7">
        <f t="shared" si="9"/>
        <v>47867.310486456125</v>
      </c>
      <c r="AO7">
        <f t="shared" si="9"/>
        <v>-2393.3655243228063</v>
      </c>
      <c r="AP7">
        <f t="shared" si="9"/>
        <v>-7.8349740942207831</v>
      </c>
      <c r="AQ7">
        <f t="shared" si="9"/>
        <v>-19412.737567329699</v>
      </c>
      <c r="AR7">
        <f t="shared" si="9"/>
        <v>26053.372420709406</v>
      </c>
      <c r="AS7">
        <f t="shared" si="9"/>
        <v>-7270.4163830987272</v>
      </c>
      <c r="AT7">
        <f t="shared" si="9"/>
        <v>7451.6964504136558</v>
      </c>
      <c r="AU7">
        <f t="shared" si="9"/>
        <v>26234.652488024331</v>
      </c>
      <c r="AW7">
        <v>4</v>
      </c>
      <c r="AX7">
        <f>(R7*SUMPRODUCT(K8:$K$23, X8:$X$23)-$AZ$3*SUMPRODUCT(K7:$K$22, W8:$W$23))/Z7</f>
        <v>77979.652362337714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76368.01014084385</v>
      </c>
      <c r="P8">
        <f t="shared" si="22"/>
        <v>3818.4005070421927</v>
      </c>
      <c r="Q8" s="4">
        <f t="shared" si="23"/>
        <v>12.5</v>
      </c>
      <c r="R8">
        <f t="shared" si="0"/>
        <v>1000000</v>
      </c>
      <c r="S8">
        <f t="shared" si="1"/>
        <v>89301.872590041021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67880.241537038644</v>
      </c>
      <c r="AC8">
        <f t="shared" si="2"/>
        <v>74309.996247747273</v>
      </c>
      <c r="AE8">
        <f t="shared" si="3"/>
        <v>63547.452952816355</v>
      </c>
      <c r="AF8">
        <f t="shared" si="4"/>
        <v>-3177.3726476408178</v>
      </c>
      <c r="AG8">
        <f t="shared" si="4"/>
        <v>-10.401517080845956</v>
      </c>
      <c r="AH8">
        <f t="shared" si="5"/>
        <v>-29660.355890000155</v>
      </c>
      <c r="AI8">
        <f t="shared" si="6"/>
        <v>30699.322898094531</v>
      </c>
      <c r="AJ8">
        <f t="shared" si="7"/>
        <v>-6429.7547107086284</v>
      </c>
      <c r="AK8">
        <f t="shared" ref="AK8:AK23" si="24">H8*SUM(AB8:AB8, AE8:AF8)</f>
        <v>10974.636540681953</v>
      </c>
      <c r="AL8">
        <f t="shared" si="8"/>
        <v>35244.204728067853</v>
      </c>
      <c r="AN8">
        <f t="shared" si="9"/>
        <v>42150.718574161401</v>
      </c>
      <c r="AO8">
        <f t="shared" si="9"/>
        <v>-2107.5359287080701</v>
      </c>
      <c r="AP8">
        <f t="shared" si="9"/>
        <v>-6.8992760346288575</v>
      </c>
      <c r="AQ8">
        <f t="shared" si="9"/>
        <v>-19673.570785868284</v>
      </c>
      <c r="AR8">
        <f t="shared" si="9"/>
        <v>20362.712583550416</v>
      </c>
      <c r="AS8">
        <f t="shared" si="9"/>
        <v>-4264.8252403317874</v>
      </c>
      <c r="AT8">
        <f t="shared" si="9"/>
        <v>7279.4234038532268</v>
      </c>
      <c r="AU8">
        <f t="shared" si="9"/>
        <v>23377.310747071853</v>
      </c>
      <c r="AW8">
        <v>5</v>
      </c>
      <c r="AX8">
        <f>(R8*SUMPRODUCT(K9:$K$23, X9:$X$23)-$AZ$3*SUMPRODUCT(K8:$K$22, W9:$W$23))/Z8</f>
        <v>89301.872590041021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76368.01014084385</v>
      </c>
      <c r="P9">
        <f t="shared" si="22"/>
        <v>3818.4005070421927</v>
      </c>
      <c r="Q9" s="4">
        <f t="shared" si="23"/>
        <v>12.5</v>
      </c>
      <c r="R9">
        <f t="shared" si="0"/>
        <v>1000000</v>
      </c>
      <c r="S9">
        <f t="shared" si="1"/>
        <v>97754.341731460954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74309.996247747273</v>
      </c>
      <c r="AC9">
        <f t="shared" si="2"/>
        <v>77336.823934757675</v>
      </c>
      <c r="AE9">
        <f t="shared" si="3"/>
        <v>60417.361008216394</v>
      </c>
      <c r="AF9">
        <f t="shared" si="4"/>
        <v>-3020.8680504108197</v>
      </c>
      <c r="AG9">
        <f t="shared" si="4"/>
        <v>-9.8891801843451823</v>
      </c>
      <c r="AH9">
        <f t="shared" si="5"/>
        <v>-32665.738055385045</v>
      </c>
      <c r="AI9">
        <f t="shared" si="6"/>
        <v>24720.865722236187</v>
      </c>
      <c r="AJ9">
        <f t="shared" si="7"/>
        <v>-3026.8276870104019</v>
      </c>
      <c r="AK9">
        <f t="shared" si="24"/>
        <v>11270.387694297569</v>
      </c>
      <c r="AL9">
        <f t="shared" si="8"/>
        <v>32964.425729523355</v>
      </c>
      <c r="AN9">
        <f t="shared" si="9"/>
        <v>36915.6018277814</v>
      </c>
      <c r="AO9">
        <f t="shared" si="9"/>
        <v>-1845.7800913890701</v>
      </c>
      <c r="AP9">
        <f t="shared" si="9"/>
        <v>-6.0423863604175958</v>
      </c>
      <c r="AQ9">
        <f t="shared" si="9"/>
        <v>-19959.087244793911</v>
      </c>
      <c r="AR9">
        <f t="shared" si="9"/>
        <v>15104.692105238008</v>
      </c>
      <c r="AS9">
        <f t="shared" si="9"/>
        <v>-1849.4214879690785</v>
      </c>
      <c r="AT9">
        <f t="shared" si="9"/>
        <v>6886.3177342491954</v>
      </c>
      <c r="AU9">
        <f t="shared" si="9"/>
        <v>20141.588351518123</v>
      </c>
      <c r="AW9">
        <v>6</v>
      </c>
      <c r="AX9">
        <f>(R9*SUMPRODUCT(K10:$K$23, X10:$X$23)-$AZ$3*SUMPRODUCT(K9:$K$22, W10:$W$23))/Z9</f>
        <v>97754.341731460954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76368.01014084385</v>
      </c>
      <c r="P10">
        <f t="shared" si="22"/>
        <v>3818.4005070421927</v>
      </c>
      <c r="Q10" s="4">
        <f t="shared" si="23"/>
        <v>12.5</v>
      </c>
      <c r="R10">
        <f t="shared" si="0"/>
        <v>1000000</v>
      </c>
      <c r="S10">
        <f t="shared" si="1"/>
        <v>103673.90755937167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77336.823934757675</v>
      </c>
      <c r="AC10">
        <f t="shared" si="2"/>
        <v>77526.713923445306</v>
      </c>
      <c r="AE10">
        <f t="shared" si="3"/>
        <v>57107.530857765749</v>
      </c>
      <c r="AF10">
        <f t="shared" si="4"/>
        <v>-2855.3765428882875</v>
      </c>
      <c r="AG10">
        <f t="shared" si="4"/>
        <v>-9.3474235403743631</v>
      </c>
      <c r="AH10">
        <f t="shared" si="5"/>
        <v>-35429.187370189371</v>
      </c>
      <c r="AI10">
        <f t="shared" si="6"/>
        <v>18813.61952114771</v>
      </c>
      <c r="AJ10">
        <f t="shared" si="7"/>
        <v>-189.88998868763156</v>
      </c>
      <c r="AK10">
        <f t="shared" si="24"/>
        <v>11260.332046777779</v>
      </c>
      <c r="AL10">
        <f t="shared" si="8"/>
        <v>29884.061579237859</v>
      </c>
      <c r="AN10">
        <f t="shared" si="9"/>
        <v>32142.744148799789</v>
      </c>
      <c r="AO10">
        <f t="shared" si="9"/>
        <v>-1607.1372074399894</v>
      </c>
      <c r="AP10">
        <f t="shared" si="9"/>
        <v>-5.2611597594201465</v>
      </c>
      <c r="AQ10">
        <f t="shared" si="9"/>
        <v>-19941.175672192938</v>
      </c>
      <c r="AR10">
        <f t="shared" si="9"/>
        <v>10589.17010940744</v>
      </c>
      <c r="AS10">
        <f t="shared" si="9"/>
        <v>-106.87881670119577</v>
      </c>
      <c r="AT10">
        <f t="shared" si="9"/>
        <v>6337.8326216128326</v>
      </c>
      <c r="AU10">
        <f t="shared" si="9"/>
        <v>16820.123914319076</v>
      </c>
      <c r="AW10">
        <v>7</v>
      </c>
      <c r="AX10">
        <f>(R10*SUMPRODUCT(K11:$K$23, X11:$X$23)-$AZ$3*SUMPRODUCT(K10:$K$22, W11:$W$23))/Z10</f>
        <v>103673.90755937167</v>
      </c>
    </row>
    <row r="11" spans="1:52" x14ac:dyDescent="0.25">
      <c r="A11" t="s">
        <v>33</v>
      </c>
      <c r="C11" s="7">
        <f>AU25</f>
        <v>144457.33171434648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76368.01014084385</v>
      </c>
      <c r="P11">
        <f t="shared" si="22"/>
        <v>3818.4005070421927</v>
      </c>
      <c r="Q11" s="4">
        <f t="shared" si="23"/>
        <v>12.5</v>
      </c>
      <c r="R11">
        <f t="shared" si="0"/>
        <v>1000000</v>
      </c>
      <c r="S11">
        <f t="shared" si="1"/>
        <v>107523.14551948491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77526.713923445306</v>
      </c>
      <c r="AC11">
        <f t="shared" si="2"/>
        <v>75557.709655447921</v>
      </c>
      <c r="AE11">
        <f t="shared" si="3"/>
        <v>53664.6496836398</v>
      </c>
      <c r="AF11">
        <f t="shared" si="4"/>
        <v>-2683.23248418199</v>
      </c>
      <c r="AG11">
        <f t="shared" si="4"/>
        <v>-8.7838889583261466</v>
      </c>
      <c r="AH11">
        <f t="shared" si="5"/>
        <v>-37604.827731557758</v>
      </c>
      <c r="AI11">
        <f t="shared" si="6"/>
        <v>13367.805578941719</v>
      </c>
      <c r="AJ11">
        <f t="shared" si="7"/>
        <v>1969.0042679973849</v>
      </c>
      <c r="AK11">
        <f t="shared" si="24"/>
        <v>10996.697796449067</v>
      </c>
      <c r="AL11">
        <f t="shared" si="8"/>
        <v>26333.50764338817</v>
      </c>
      <c r="AN11">
        <f t="shared" si="9"/>
        <v>27823.978807177129</v>
      </c>
      <c r="AO11">
        <f t="shared" si="9"/>
        <v>-1391.1989403588564</v>
      </c>
      <c r="AP11">
        <f t="shared" si="9"/>
        <v>-4.5542594922700568</v>
      </c>
      <c r="AQ11">
        <f t="shared" si="9"/>
        <v>-19497.302898995531</v>
      </c>
      <c r="AR11">
        <f t="shared" si="9"/>
        <v>6930.9227083304686</v>
      </c>
      <c r="AS11">
        <f t="shared" si="9"/>
        <v>1020.8868099758129</v>
      </c>
      <c r="AT11">
        <f t="shared" si="9"/>
        <v>5701.5537833764865</v>
      </c>
      <c r="AU11">
        <f t="shared" si="9"/>
        <v>13653.363301682766</v>
      </c>
      <c r="AW11">
        <v>8</v>
      </c>
      <c r="AX11">
        <f>(R11*SUMPRODUCT(K12:$K$23, X12:$X$23)-$AZ$3*SUMPRODUCT(K11:$K$22, W12:$W$23))/Z11</f>
        <v>107523.14551948491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76368.01014084385</v>
      </c>
      <c r="P12">
        <f t="shared" si="22"/>
        <v>3818.4005070421927</v>
      </c>
      <c r="Q12" s="4">
        <f t="shared" si="23"/>
        <v>12.5</v>
      </c>
      <c r="R12">
        <f t="shared" si="0"/>
        <v>1000000</v>
      </c>
      <c r="S12">
        <f t="shared" si="1"/>
        <v>109467.60452707835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75557.709655447921</v>
      </c>
      <c r="AC12">
        <f t="shared" si="2"/>
        <v>71820.652798222218</v>
      </c>
      <c r="AE12">
        <f t="shared" si="3"/>
        <v>50104.324150620443</v>
      </c>
      <c r="AF12">
        <f t="shared" si="4"/>
        <v>-2505.2162075310221</v>
      </c>
      <c r="AG12">
        <f t="shared" si="4"/>
        <v>-8.2011309542788489</v>
      </c>
      <c r="AH12">
        <f t="shared" si="5"/>
        <v>-39593.529157122954</v>
      </c>
      <c r="AI12">
        <f t="shared" si="6"/>
        <v>7997.3776550121911</v>
      </c>
      <c r="AJ12">
        <f t="shared" si="7"/>
        <v>3737.0568572257034</v>
      </c>
      <c r="AK12">
        <f t="shared" si="24"/>
        <v>10538.775195542039</v>
      </c>
      <c r="AL12">
        <f t="shared" si="8"/>
        <v>22273.209707779934</v>
      </c>
      <c r="AN12">
        <f t="shared" si="9"/>
        <v>23930.265138269031</v>
      </c>
      <c r="AO12">
        <f t="shared" si="9"/>
        <v>-1196.5132569134514</v>
      </c>
      <c r="AP12">
        <f t="shared" si="9"/>
        <v>-3.9169321509973494</v>
      </c>
      <c r="AQ12">
        <f t="shared" si="9"/>
        <v>-18910.217162923356</v>
      </c>
      <c r="AR12">
        <f t="shared" si="9"/>
        <v>3819.6177862812287</v>
      </c>
      <c r="AS12">
        <f t="shared" si="9"/>
        <v>1784.8511669644001</v>
      </c>
      <c r="AT12">
        <f t="shared" si="9"/>
        <v>5033.4115655127762</v>
      </c>
      <c r="AU12">
        <f t="shared" si="9"/>
        <v>10637.880518758406</v>
      </c>
      <c r="AW12">
        <v>9</v>
      </c>
      <c r="AX12">
        <f>(R12*SUMPRODUCT(K13:$K$23, X13:$X$23)-$AZ$3*SUMPRODUCT(K12:$K$22, W13:$W$23))/Z12</f>
        <v>109467.60452707835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76368.01014084385</v>
      </c>
      <c r="P13">
        <f t="shared" si="22"/>
        <v>3818.4005070421927</v>
      </c>
      <c r="Q13" s="4">
        <f t="shared" si="23"/>
        <v>12.5</v>
      </c>
      <c r="R13">
        <f t="shared" si="0"/>
        <v>1000000</v>
      </c>
      <c r="S13">
        <f t="shared" si="1"/>
        <v>109720.91258072304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71820.652798222218</v>
      </c>
      <c r="AC13">
        <f t="shared" si="2"/>
        <v>66747.266743273227</v>
      </c>
      <c r="AE13">
        <f t="shared" si="3"/>
        <v>46457.469443427304</v>
      </c>
      <c r="AF13">
        <f t="shared" si="4"/>
        <v>-2322.8734721713649</v>
      </c>
      <c r="AG13">
        <f t="shared" si="4"/>
        <v>-7.6042097597126741</v>
      </c>
      <c r="AH13">
        <f t="shared" si="5"/>
        <v>-41192.790801870884</v>
      </c>
      <c r="AI13">
        <f t="shared" si="6"/>
        <v>2934.2009596253483</v>
      </c>
      <c r="AJ13">
        <f t="shared" si="7"/>
        <v>5073.3860549489909</v>
      </c>
      <c r="AK13">
        <f t="shared" si="24"/>
        <v>9922.5225477017848</v>
      </c>
      <c r="AL13">
        <f t="shared" si="8"/>
        <v>17930.109562276124</v>
      </c>
      <c r="AN13">
        <f t="shared" si="9"/>
        <v>20439.45063998464</v>
      </c>
      <c r="AO13">
        <f t="shared" si="9"/>
        <v>-1021.9725319992318</v>
      </c>
      <c r="AP13">
        <f t="shared" si="9"/>
        <v>-3.345551789664384</v>
      </c>
      <c r="AQ13">
        <f t="shared" si="9"/>
        <v>-18123.200088272813</v>
      </c>
      <c r="AR13">
        <f t="shared" si="9"/>
        <v>1290.9324679229333</v>
      </c>
      <c r="AS13">
        <f t="shared" si="9"/>
        <v>2232.0893731414194</v>
      </c>
      <c r="AT13">
        <f t="shared" si="9"/>
        <v>4365.5178008534103</v>
      </c>
      <c r="AU13">
        <f t="shared" si="9"/>
        <v>7888.5396419177623</v>
      </c>
      <c r="AW13">
        <v>10</v>
      </c>
      <c r="AX13">
        <f>(R13*SUMPRODUCT(K14:$K$23, X14:$X$23)-$AZ$3*SUMPRODUCT(K13:$K$22, W14:$W$23))/Z13</f>
        <v>109720.91258072304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76368.01014084385</v>
      </c>
      <c r="P14">
        <f t="shared" si="22"/>
        <v>3818.4005070421927</v>
      </c>
      <c r="Q14" s="4">
        <f t="shared" si="23"/>
        <v>12.5</v>
      </c>
      <c r="R14">
        <f t="shared" si="0"/>
        <v>1000000</v>
      </c>
      <c r="S14">
        <f t="shared" si="1"/>
        <v>108355.00473417358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66747.266743273227</v>
      </c>
      <c r="AC14">
        <f t="shared" si="2"/>
        <v>60645.891715343729</v>
      </c>
      <c r="AE14">
        <f t="shared" si="3"/>
        <v>42742.890232713085</v>
      </c>
      <c r="AF14">
        <f t="shared" si="4"/>
        <v>-2137.1445116356545</v>
      </c>
      <c r="AG14">
        <f t="shared" si="4"/>
        <v>-6.9962033438286708</v>
      </c>
      <c r="AH14">
        <f t="shared" si="5"/>
        <v>-42557.145462950117</v>
      </c>
      <c r="AI14">
        <f t="shared" si="6"/>
        <v>-1958.3959452165145</v>
      </c>
      <c r="AJ14">
        <f t="shared" si="7"/>
        <v>6101.3750279294982</v>
      </c>
      <c r="AK14">
        <f t="shared" si="24"/>
        <v>9186.4119825994167</v>
      </c>
      <c r="AL14">
        <f t="shared" si="8"/>
        <v>13329.3910653124</v>
      </c>
      <c r="AN14">
        <f t="shared" si="9"/>
        <v>17322.833106158709</v>
      </c>
      <c r="AO14">
        <f t="shared" si="9"/>
        <v>-866.14165530793559</v>
      </c>
      <c r="AP14">
        <f t="shared" si="9"/>
        <v>-2.8354203995577776</v>
      </c>
      <c r="AQ14">
        <f t="shared" si="9"/>
        <v>-17247.554489541362</v>
      </c>
      <c r="AR14">
        <f t="shared" si="9"/>
        <v>-793.69845909014578</v>
      </c>
      <c r="AS14">
        <f t="shared" si="9"/>
        <v>2472.7644937312962</v>
      </c>
      <c r="AT14">
        <f t="shared" si="9"/>
        <v>3723.0678775482806</v>
      </c>
      <c r="AU14">
        <f t="shared" si="9"/>
        <v>5402.1339121894307</v>
      </c>
      <c r="AW14">
        <v>11</v>
      </c>
      <c r="AX14">
        <f>(R14*SUMPRODUCT(K15:$K$23, X15:$X$23)-$AZ$3*SUMPRODUCT(K14:$K$22, W15:$W$23))/Z14</f>
        <v>108355.00473417358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76368.01014084385</v>
      </c>
      <c r="P15">
        <f t="shared" si="22"/>
        <v>3818.4005070421927</v>
      </c>
      <c r="Q15" s="4">
        <f t="shared" si="23"/>
        <v>12.5</v>
      </c>
      <c r="R15">
        <f t="shared" si="0"/>
        <v>1000000</v>
      </c>
      <c r="S15">
        <f t="shared" si="1"/>
        <v>105320.270506532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60645.891715343729</v>
      </c>
      <c r="AC15">
        <f t="shared" si="2"/>
        <v>53746.570566250288</v>
      </c>
      <c r="AE15">
        <f t="shared" si="3"/>
        <v>38971.782224813192</v>
      </c>
      <c r="AF15">
        <f t="shared" si="4"/>
        <v>-1948.5891112406598</v>
      </c>
      <c r="AG15">
        <f t="shared" si="4"/>
        <v>-6.3789442321690704</v>
      </c>
      <c r="AH15">
        <f t="shared" si="5"/>
        <v>-43783.766257705036</v>
      </c>
      <c r="AI15">
        <f t="shared" si="6"/>
        <v>-6766.9520883646765</v>
      </c>
      <c r="AJ15">
        <f t="shared" si="7"/>
        <v>6899.3211490934409</v>
      </c>
      <c r="AK15">
        <f t="shared" si="24"/>
        <v>8357.7389269800242</v>
      </c>
      <c r="AL15">
        <f t="shared" si="8"/>
        <v>8490.1079877087886</v>
      </c>
      <c r="AN15">
        <f t="shared" si="9"/>
        <v>14549.453130077793</v>
      </c>
      <c r="AO15">
        <f t="shared" si="9"/>
        <v>-727.47265650388965</v>
      </c>
      <c r="AP15">
        <f t="shared" si="9"/>
        <v>-2.3814705108926755</v>
      </c>
      <c r="AQ15">
        <f t="shared" si="9"/>
        <v>-16345.925658466971</v>
      </c>
      <c r="AR15">
        <f t="shared" si="9"/>
        <v>-2526.3266554039624</v>
      </c>
      <c r="AS15">
        <f t="shared" si="9"/>
        <v>2575.7443965233142</v>
      </c>
      <c r="AT15">
        <f t="shared" si="9"/>
        <v>3120.219909114136</v>
      </c>
      <c r="AU15">
        <f t="shared" si="9"/>
        <v>3169.6376502334879</v>
      </c>
      <c r="AW15">
        <v>12</v>
      </c>
      <c r="AX15">
        <f>(R15*SUMPRODUCT(K16:$K$23, X16:$X$23)-$AZ$3*SUMPRODUCT(K15:$K$22, W16:$W$23))/Z15</f>
        <v>105320.270506532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76368.01014084385</v>
      </c>
      <c r="P16">
        <f t="shared" si="22"/>
        <v>3818.4005070421927</v>
      </c>
      <c r="Q16" s="4">
        <f t="shared" si="23"/>
        <v>12.5</v>
      </c>
      <c r="R16">
        <f t="shared" si="0"/>
        <v>1000000</v>
      </c>
      <c r="S16">
        <f t="shared" si="1"/>
        <v>100698.44483472225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53746.570566250288</v>
      </c>
      <c r="AC16">
        <f t="shared" si="2"/>
        <v>46399.641457199177</v>
      </c>
      <c r="AE16">
        <f t="shared" si="3"/>
        <v>35188.709171733652</v>
      </c>
      <c r="AF16">
        <f t="shared" si="4"/>
        <v>-1759.4354585866824</v>
      </c>
      <c r="AG16">
        <f t="shared" si="4"/>
        <v>-5.7597266687379776</v>
      </c>
      <c r="AH16">
        <f t="shared" si="5"/>
        <v>-44434.249688752192</v>
      </c>
      <c r="AI16">
        <f t="shared" si="6"/>
        <v>-11010.73570227396</v>
      </c>
      <c r="AJ16">
        <f t="shared" si="7"/>
        <v>7346.9291090511106</v>
      </c>
      <c r="AK16">
        <f t="shared" si="24"/>
        <v>7459.8113466765835</v>
      </c>
      <c r="AL16">
        <f t="shared" si="8"/>
        <v>3796.0047534537343</v>
      </c>
      <c r="AN16">
        <f t="shared" si="9"/>
        <v>12101.552955026425</v>
      </c>
      <c r="AO16">
        <f t="shared" si="9"/>
        <v>-605.07764775132125</v>
      </c>
      <c r="AP16">
        <f t="shared" si="9"/>
        <v>-1.98079551449419</v>
      </c>
      <c r="AQ16">
        <f t="shared" si="9"/>
        <v>-15281.135292602406</v>
      </c>
      <c r="AR16">
        <f t="shared" si="9"/>
        <v>-3786.6407808417966</v>
      </c>
      <c r="AS16">
        <f t="shared" si="9"/>
        <v>2526.6414643429448</v>
      </c>
      <c r="AT16">
        <f t="shared" si="9"/>
        <v>2565.462165882172</v>
      </c>
      <c r="AU16">
        <f t="shared" si="9"/>
        <v>1305.4628493833204</v>
      </c>
      <c r="AW16">
        <v>13</v>
      </c>
      <c r="AX16">
        <f>(R16*SUMPRODUCT(K17:$K$23, X17:$X$23)-$AZ$3*SUMPRODUCT(K16:$K$22, W17:$W$23))/Z16</f>
        <v>100698.44483472225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76368.01014084385</v>
      </c>
      <c r="P17">
        <f t="shared" si="22"/>
        <v>3818.4005070421927</v>
      </c>
      <c r="Q17" s="4">
        <f t="shared" si="23"/>
        <v>12.5</v>
      </c>
      <c r="R17">
        <f t="shared" si="0"/>
        <v>1000000</v>
      </c>
      <c r="S17">
        <f t="shared" si="1"/>
        <v>94523.904124619832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46399.641457199177</v>
      </c>
      <c r="AC17">
        <f t="shared" si="2"/>
        <v>38917.43091768476</v>
      </c>
      <c r="AE17">
        <f t="shared" si="3"/>
        <v>31442.276813482105</v>
      </c>
      <c r="AF17">
        <f t="shared" si="4"/>
        <v>-1572.1138406741054</v>
      </c>
      <c r="AG17">
        <f t="shared" si="4"/>
        <v>-5.1465064945868377</v>
      </c>
      <c r="AH17">
        <f t="shared" si="5"/>
        <v>-44449.832597100765</v>
      </c>
      <c r="AI17">
        <f t="shared" si="6"/>
        <v>-14584.816130787352</v>
      </c>
      <c r="AJ17">
        <f t="shared" si="7"/>
        <v>7482.2105395144172</v>
      </c>
      <c r="AK17">
        <f t="shared" si="24"/>
        <v>6526.5597046845751</v>
      </c>
      <c r="AL17">
        <f t="shared" si="8"/>
        <v>-576.04588658836019</v>
      </c>
      <c r="AN17">
        <f t="shared" si="9"/>
        <v>9960.7748467513484</v>
      </c>
      <c r="AO17">
        <f t="shared" si="9"/>
        <v>-498.0387423375675</v>
      </c>
      <c r="AP17">
        <f t="shared" si="9"/>
        <v>-1.6303905962033236</v>
      </c>
      <c r="AQ17">
        <f t="shared" si="9"/>
        <v>-14081.511243666078</v>
      </c>
      <c r="AR17">
        <f t="shared" si="9"/>
        <v>-4620.4055298485</v>
      </c>
      <c r="AS17">
        <f t="shared" si="9"/>
        <v>2370.3313529806464</v>
      </c>
      <c r="AT17">
        <f t="shared" si="9"/>
        <v>2067.5853764625476</v>
      </c>
      <c r="AU17">
        <f t="shared" si="9"/>
        <v>-182.48880040530605</v>
      </c>
      <c r="AW17">
        <v>14</v>
      </c>
      <c r="AX17">
        <f>(R17*SUMPRODUCT(K18:$K$23, X18:$X$23)-$AZ$3*SUMPRODUCT(K17:$K$22, W18:$W$23))/Z17</f>
        <v>94523.904124619832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76368.01014084385</v>
      </c>
      <c r="P18">
        <f t="shared" si="22"/>
        <v>3818.4005070421927</v>
      </c>
      <c r="Q18" s="4">
        <f t="shared" si="23"/>
        <v>12.5</v>
      </c>
      <c r="R18">
        <f t="shared" si="0"/>
        <v>1000000</v>
      </c>
      <c r="S18">
        <f t="shared" si="1"/>
        <v>86616.122423172783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38917.43091768476</v>
      </c>
      <c r="AC18">
        <f t="shared" si="2"/>
        <v>31487.511275766366</v>
      </c>
      <c r="AE18">
        <f t="shared" si="3"/>
        <v>27762.020662498944</v>
      </c>
      <c r="AF18">
        <f t="shared" si="4"/>
        <v>-1388.1010331249472</v>
      </c>
      <c r="AG18">
        <f t="shared" si="4"/>
        <v>-4.5441181149178265</v>
      </c>
      <c r="AH18">
        <f t="shared" si="5"/>
        <v>-44073.865177851367</v>
      </c>
      <c r="AI18">
        <f t="shared" si="6"/>
        <v>-17704.48966659229</v>
      </c>
      <c r="AJ18">
        <f t="shared" si="7"/>
        <v>7429.9196419183936</v>
      </c>
      <c r="AK18">
        <f t="shared" si="24"/>
        <v>5587.1114490129121</v>
      </c>
      <c r="AL18">
        <f t="shared" si="8"/>
        <v>-4687.458575660984</v>
      </c>
      <c r="AN18">
        <f t="shared" si="9"/>
        <v>8101.6145434440323</v>
      </c>
      <c r="AO18">
        <f t="shared" si="9"/>
        <v>-405.08072717220159</v>
      </c>
      <c r="AP18">
        <f t="shared" si="9"/>
        <v>-1.3260811903607286</v>
      </c>
      <c r="AQ18">
        <f t="shared" si="9"/>
        <v>-12861.79674929077</v>
      </c>
      <c r="AR18">
        <f t="shared" si="9"/>
        <v>-5166.5890142093012</v>
      </c>
      <c r="AS18">
        <f t="shared" si="9"/>
        <v>2168.2263607309142</v>
      </c>
      <c r="AT18">
        <f t="shared" si="9"/>
        <v>1630.4513249033532</v>
      </c>
      <c r="AU18">
        <f t="shared" si="9"/>
        <v>-1367.9113285750341</v>
      </c>
      <c r="AW18">
        <v>15</v>
      </c>
      <c r="AX18">
        <f>(R18*SUMPRODUCT(K19:$K$23, X19:$X$23)-$AZ$3*SUMPRODUCT(K18:$K$22, W19:$W$23))/Z18</f>
        <v>86616.122423172783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76368.01014084385</v>
      </c>
      <c r="P19">
        <f t="shared" si="22"/>
        <v>3818.4005070421927</v>
      </c>
      <c r="Q19" s="4">
        <f t="shared" si="23"/>
        <v>12.5</v>
      </c>
      <c r="R19">
        <f t="shared" si="0"/>
        <v>1000000</v>
      </c>
      <c r="S19">
        <f t="shared" si="1"/>
        <v>76674.537090599275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31487.511275766366</v>
      </c>
      <c r="AC19">
        <f t="shared" si="2"/>
        <v>24278.335815764571</v>
      </c>
      <c r="AE19">
        <f t="shared" si="3"/>
        <v>24181.276681074905</v>
      </c>
      <c r="AF19">
        <f t="shared" si="4"/>
        <v>-1209.0638340537453</v>
      </c>
      <c r="AG19">
        <f t="shared" si="4"/>
        <v>-3.958017996749867</v>
      </c>
      <c r="AH19">
        <f t="shared" si="5"/>
        <v>-43252.714961502483</v>
      </c>
      <c r="AI19">
        <f t="shared" si="6"/>
        <v>-20284.460132478071</v>
      </c>
      <c r="AJ19">
        <f t="shared" si="7"/>
        <v>7209.1754600017957</v>
      </c>
      <c r="AK19">
        <f t="shared" si="24"/>
        <v>4660.2275126351751</v>
      </c>
      <c r="AL19">
        <f t="shared" si="8"/>
        <v>-8415.0571598411007</v>
      </c>
      <c r="AN19">
        <f t="shared" si="9"/>
        <v>6500.415192096496</v>
      </c>
      <c r="AO19">
        <f t="shared" si="9"/>
        <v>-325.02075960482483</v>
      </c>
      <c r="AP19">
        <f t="shared" si="9"/>
        <v>-1.0639951172139883</v>
      </c>
      <c r="AQ19">
        <f t="shared" si="9"/>
        <v>-11627.202696672177</v>
      </c>
      <c r="AR19">
        <f t="shared" si="9"/>
        <v>-5452.8722592977183</v>
      </c>
      <c r="AS19">
        <f t="shared" si="9"/>
        <v>1937.9718573486743</v>
      </c>
      <c r="AT19">
        <f t="shared" si="9"/>
        <v>1252.7632068933904</v>
      </c>
      <c r="AU19">
        <f t="shared" si="9"/>
        <v>-2262.137195055654</v>
      </c>
      <c r="AW19">
        <v>16</v>
      </c>
      <c r="AX19">
        <f>(R19*SUMPRODUCT(K20:$K$23, X20:$X$23)-$AZ$3*SUMPRODUCT(K19:$K$22, W20:$W$23))/Z19</f>
        <v>76674.537090599275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76368.01014084385</v>
      </c>
      <c r="P20">
        <f t="shared" si="22"/>
        <v>3818.4005070421927</v>
      </c>
      <c r="Q20" s="4">
        <f t="shared" si="23"/>
        <v>12.5</v>
      </c>
      <c r="R20">
        <f t="shared" si="0"/>
        <v>1000000</v>
      </c>
      <c r="S20">
        <f t="shared" si="1"/>
        <v>64179.267114378337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24278.335815764571</v>
      </c>
      <c r="AC20">
        <f t="shared" si="2"/>
        <v>17423.187633186884</v>
      </c>
      <c r="AE20">
        <f t="shared" si="3"/>
        <v>20732.14964399223</v>
      </c>
      <c r="AF20">
        <f t="shared" si="4"/>
        <v>-1036.6074821996115</v>
      </c>
      <c r="AG20">
        <f t="shared" si="4"/>
        <v>-3.393461084974648</v>
      </c>
      <c r="AH20">
        <f t="shared" si="5"/>
        <v>-41998.138544617643</v>
      </c>
      <c r="AI20">
        <f t="shared" si="6"/>
        <v>-22305.98984391</v>
      </c>
      <c r="AJ20">
        <f t="shared" si="7"/>
        <v>6855.1481825776864</v>
      </c>
      <c r="AK20">
        <f t="shared" si="24"/>
        <v>3762.9326862955249</v>
      </c>
      <c r="AL20">
        <f t="shared" si="8"/>
        <v>-11687.908975036789</v>
      </c>
      <c r="AN20">
        <f t="shared" si="9"/>
        <v>5133.9019753141793</v>
      </c>
      <c r="AO20">
        <f t="shared" si="9"/>
        <v>-256.69509876570896</v>
      </c>
      <c r="AP20">
        <f t="shared" si="9"/>
        <v>-0.84032272902060645</v>
      </c>
      <c r="AQ20">
        <f t="shared" si="9"/>
        <v>-10399.998559542131</v>
      </c>
      <c r="AR20">
        <f t="shared" si="9"/>
        <v>-5523.6320057226812</v>
      </c>
      <c r="AS20">
        <f t="shared" si="9"/>
        <v>1697.5402647551998</v>
      </c>
      <c r="AT20">
        <f t="shared" si="9"/>
        <v>931.81497736029598</v>
      </c>
      <c r="AU20">
        <f t="shared" si="9"/>
        <v>-2894.2767636071858</v>
      </c>
      <c r="AW20">
        <v>17</v>
      </c>
      <c r="AX20">
        <f>(R20*SUMPRODUCT(K21:$K$23, X21:$X$23)-$AZ$3*SUMPRODUCT(K20:$K$22, W21:$W$23))/Z20</f>
        <v>64179.267114378337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76368.01014084385</v>
      </c>
      <c r="P21">
        <f t="shared" si="22"/>
        <v>3818.4005070421927</v>
      </c>
      <c r="Q21" s="4">
        <f t="shared" si="23"/>
        <v>12.5</v>
      </c>
      <c r="R21">
        <f t="shared" si="0"/>
        <v>1000000</v>
      </c>
      <c r="S21">
        <f t="shared" si="1"/>
        <v>48290.857138939777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17423.187633186884</v>
      </c>
      <c r="AC21">
        <f t="shared" si="2"/>
        <v>11033.337424866606</v>
      </c>
      <c r="AE21">
        <f t="shared" si="3"/>
        <v>17448.313703053565</v>
      </c>
      <c r="AF21">
        <f t="shared" si="4"/>
        <v>-872.41568515267829</v>
      </c>
      <c r="AG21">
        <f t="shared" si="4"/>
        <v>-2.8559592018428304</v>
      </c>
      <c r="AH21">
        <f t="shared" si="5"/>
        <v>-40285.381782565681</v>
      </c>
      <c r="AI21">
        <f t="shared" si="6"/>
        <v>-23712.339723866637</v>
      </c>
      <c r="AJ21">
        <f t="shared" si="7"/>
        <v>6389.8502083202784</v>
      </c>
      <c r="AK21">
        <f t="shared" si="24"/>
        <v>2909.3697573348832</v>
      </c>
      <c r="AL21">
        <f t="shared" si="8"/>
        <v>-14413.119758211476</v>
      </c>
      <c r="AN21">
        <f t="shared" si="9"/>
        <v>3980.1374016985746</v>
      </c>
      <c r="AO21">
        <f t="shared" si="9"/>
        <v>-199.00687008492872</v>
      </c>
      <c r="AP21">
        <f t="shared" si="9"/>
        <v>-0.65147327302984825</v>
      </c>
      <c r="AQ21">
        <f t="shared" si="9"/>
        <v>-9189.5043557381305</v>
      </c>
      <c r="AR21">
        <f t="shared" si="9"/>
        <v>-5409.0252973975148</v>
      </c>
      <c r="AS21">
        <f t="shared" si="9"/>
        <v>1457.5896695928916</v>
      </c>
      <c r="AT21">
        <f t="shared" si="9"/>
        <v>663.65676268834818</v>
      </c>
      <c r="AU21">
        <f t="shared" si="9"/>
        <v>-3287.7788651162755</v>
      </c>
      <c r="AW21">
        <v>18</v>
      </c>
      <c r="AX21">
        <f>(R21*SUMPRODUCT(K22:$K$23, X22:$X$23)-$AZ$3*SUMPRODUCT(K21:$K$22, W22:$W$23))/Z21</f>
        <v>48290.857138939777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76368.01014084385</v>
      </c>
      <c r="P22">
        <f t="shared" si="22"/>
        <v>3818.4005070421927</v>
      </c>
      <c r="Q22" s="4">
        <f t="shared" si="23"/>
        <v>12.5</v>
      </c>
      <c r="R22">
        <f t="shared" si="0"/>
        <v>1000000</v>
      </c>
      <c r="S22">
        <f t="shared" si="1"/>
        <v>27678.371409305531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11033.337424866606</v>
      </c>
      <c r="AC22">
        <f t="shared" si="2"/>
        <v>5207.3204535613486</v>
      </c>
      <c r="AE22">
        <f t="shared" si="3"/>
        <v>14367.633677698906</v>
      </c>
      <c r="AF22">
        <f t="shared" si="4"/>
        <v>-718.38168388494535</v>
      </c>
      <c r="AG22">
        <f t="shared" si="4"/>
        <v>-2.3517101026989238</v>
      </c>
      <c r="AH22">
        <f t="shared" si="5"/>
        <v>-38055.160570038272</v>
      </c>
      <c r="AI22">
        <f t="shared" si="6"/>
        <v>-24408.260286327008</v>
      </c>
      <c r="AJ22">
        <f t="shared" si="7"/>
        <v>5826.0169713052574</v>
      </c>
      <c r="AK22">
        <f t="shared" si="24"/>
        <v>2112.1385417353335</v>
      </c>
      <c r="AL22">
        <f t="shared" si="8"/>
        <v>-16470.104773286417</v>
      </c>
      <c r="AN22">
        <f t="shared" si="9"/>
        <v>3019.0563395236168</v>
      </c>
      <c r="AO22">
        <f t="shared" si="9"/>
        <v>-150.95281697618086</v>
      </c>
      <c r="AP22">
        <f t="shared" si="9"/>
        <v>-0.49416246638409811</v>
      </c>
      <c r="AQ22">
        <f t="shared" si="9"/>
        <v>-7996.4924181560773</v>
      </c>
      <c r="AR22">
        <f t="shared" si="9"/>
        <v>-5128.8830580750255</v>
      </c>
      <c r="AS22">
        <f t="shared" si="9"/>
        <v>1224.2150562825564</v>
      </c>
      <c r="AT22">
        <f t="shared" si="9"/>
        <v>443.82153647722322</v>
      </c>
      <c r="AU22">
        <f t="shared" si="9"/>
        <v>-3460.8464653152455</v>
      </c>
      <c r="AW22">
        <v>19</v>
      </c>
      <c r="AX22">
        <f>(R22*SUMPRODUCT(K23:$K$23, X23:$X$23)-$AZ$3*SUMPRODUCT(K22:$K$22, W23:$W$23))/Z22</f>
        <v>27678.371409305531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76368.01014084385</v>
      </c>
      <c r="P23">
        <f t="shared" si="22"/>
        <v>3818.4005070421927</v>
      </c>
      <c r="Q23" s="4">
        <f t="shared" si="23"/>
        <v>12.5</v>
      </c>
      <c r="R23">
        <f t="shared" si="0"/>
        <v>1000000</v>
      </c>
      <c r="S23">
        <f t="shared" si="1"/>
        <v>34520.366318538589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5207.3204535613486</v>
      </c>
      <c r="AC23">
        <f t="shared" si="2"/>
        <v>5207.3204535613486</v>
      </c>
      <c r="AE23">
        <f t="shared" si="3"/>
        <v>11519.944415845703</v>
      </c>
      <c r="AF23">
        <f t="shared" si="4"/>
        <v>-575.99722079228513</v>
      </c>
      <c r="AG23">
        <f t="shared" si="4"/>
        <v>-1.8855971883056335</v>
      </c>
      <c r="AH23">
        <f t="shared" si="5"/>
        <v>-35407.665069304072</v>
      </c>
      <c r="AI23">
        <f t="shared" si="6"/>
        <v>-24465.603471438961</v>
      </c>
      <c r="AJ23">
        <f t="shared" si="7"/>
        <v>0</v>
      </c>
      <c r="AK23">
        <f t="shared" si="24"/>
        <v>1382.096275227263</v>
      </c>
      <c r="AL23">
        <f t="shared" si="8"/>
        <v>-23083.507196211696</v>
      </c>
      <c r="AN23">
        <f t="shared" si="9"/>
        <v>2229.8606392241868</v>
      </c>
      <c r="AO23">
        <f t="shared" si="9"/>
        <v>-111.49303196120934</v>
      </c>
      <c r="AP23">
        <f t="shared" si="9"/>
        <v>-0.36498604505860888</v>
      </c>
      <c r="AQ23">
        <f t="shared" si="9"/>
        <v>-6853.69267548485</v>
      </c>
      <c r="AR23">
        <f t="shared" si="9"/>
        <v>-4735.6900542669309</v>
      </c>
      <c r="AS23">
        <f t="shared" si="9"/>
        <v>0</v>
      </c>
      <c r="AT23">
        <f t="shared" si="9"/>
        <v>267.5257772518849</v>
      </c>
      <c r="AU23">
        <f t="shared" si="9"/>
        <v>-4468.1642770150465</v>
      </c>
      <c r="AW23">
        <v>20</v>
      </c>
      <c r="AX23">
        <f>(R23*SUMPRODUCT(K$23:$K24, X$23:$X24)-$AZ$3*SUMPRODUCT(K$22:$K23, W$23:$W24))/Z23</f>
        <v>34520.366318538589</v>
      </c>
    </row>
    <row r="25" spans="5:50" x14ac:dyDescent="0.25">
      <c r="AN25" s="8">
        <f t="shared" ref="AN25:AU25" si="25">SUM(AN3:AN23)</f>
        <v>505577.80192508659</v>
      </c>
      <c r="AO25" s="8">
        <f t="shared" si="25"/>
        <v>-82554.897701887196</v>
      </c>
      <c r="AP25" s="8">
        <f t="shared" si="25"/>
        <v>-695.21050208582824</v>
      </c>
      <c r="AQ25" s="8">
        <f t="shared" si="25"/>
        <v>-311754.32913607405</v>
      </c>
      <c r="AR25" s="8">
        <f t="shared" si="25"/>
        <v>110573.36458503948</v>
      </c>
      <c r="AS25" s="8">
        <f t="shared" si="25"/>
        <v>-39880.775067511793</v>
      </c>
      <c r="AT25" s="8">
        <f t="shared" si="25"/>
        <v>73764.742196818755</v>
      </c>
      <c r="AU25" s="9">
        <f t="shared" si="25"/>
        <v>144457.33171434648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4355.0385771834208</v>
      </c>
      <c r="K3">
        <v>1</v>
      </c>
      <c r="L3" s="2">
        <v>0</v>
      </c>
      <c r="O3">
        <f>$C$3</f>
        <v>4355.0385771834208</v>
      </c>
      <c r="P3">
        <f>O3*B5</f>
        <v>3484.0308617467367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4355.0385771834208</v>
      </c>
      <c r="AF3">
        <f t="shared" ref="AF3:AG23" si="4">-$Z3*P3</f>
        <v>-3484.0308617467367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246.05074473668401</v>
      </c>
      <c r="AJ3">
        <f t="shared" ref="AJ3:AJ23" si="7">AB3-AC3</f>
        <v>0</v>
      </c>
      <c r="AL3">
        <f t="shared" ref="AL3:AL23" si="8">SUM(AI3:AK3)</f>
        <v>246.05074473668401</v>
      </c>
      <c r="AN3">
        <f t="shared" ref="AN3:AU23" si="9">AE3*$K3</f>
        <v>4355.0385771834208</v>
      </c>
      <c r="AO3">
        <f t="shared" si="9"/>
        <v>-3484.0308617467367</v>
      </c>
      <c r="AP3">
        <f t="shared" si="9"/>
        <v>-624.95697070000006</v>
      </c>
      <c r="AQ3">
        <f t="shared" si="9"/>
        <v>0</v>
      </c>
      <c r="AR3">
        <f t="shared" si="9"/>
        <v>246.05074473668401</v>
      </c>
      <c r="AS3">
        <f t="shared" si="9"/>
        <v>0</v>
      </c>
      <c r="AT3">
        <f t="shared" si="9"/>
        <v>0</v>
      </c>
      <c r="AU3">
        <f t="shared" si="9"/>
        <v>246.05074473668401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2465.6366933952286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1.102811E-3</v>
      </c>
      <c r="R4">
        <f t="shared" si="0"/>
        <v>2000000</v>
      </c>
      <c r="S4">
        <f t="shared" si="1"/>
        <v>438.74781254324034</v>
      </c>
      <c r="U4">
        <f t="shared" ref="U4:U23" si="13">M4</f>
        <v>1.102811E-3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1.102811E-3</v>
      </c>
      <c r="Y4">
        <f t="shared" ref="Y4:Y23" si="17">V4*W4</f>
        <v>0.01</v>
      </c>
      <c r="Z4">
        <f t="shared" ref="Z4:Z23" si="18">MAX(0, W4-X4-Y4)</f>
        <v>0.98889718900000001</v>
      </c>
      <c r="AB4">
        <f t="shared" ref="AB4:AB23" si="19">AC3</f>
        <v>0</v>
      </c>
      <c r="AC4">
        <f t="shared" si="2"/>
        <v>433.87647850390931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-433.87647850390931</v>
      </c>
      <c r="AK4">
        <f>G4*MAX(0, SUM(AB4, AE4:AF4))</f>
        <v>0</v>
      </c>
      <c r="AL4">
        <f t="shared" si="8"/>
        <v>-2639.4984785039092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-2031.7602148913199</v>
      </c>
      <c r="AR4">
        <f t="shared" si="9"/>
        <v>-2031.7602148913199</v>
      </c>
      <c r="AS4">
        <f t="shared" si="9"/>
        <v>-399.67545082584053</v>
      </c>
      <c r="AT4">
        <f t="shared" si="9"/>
        <v>0</v>
      </c>
      <c r="AU4">
        <f t="shared" si="9"/>
        <v>-2431.4356657171606</v>
      </c>
      <c r="AW4">
        <v>1</v>
      </c>
      <c r="AX4">
        <f>(R4*SUMPRODUCT(K5:$K$23, X5:$X$23)-$AZ$3*SUMPRODUCT(K4:$K$22, W5:$W$23))/Z4</f>
        <v>438.74781254324034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1.1142120000000001E-3</v>
      </c>
      <c r="O5">
        <f t="shared" ref="O5:O23" si="21">$C$3</f>
        <v>4355.0385771834208</v>
      </c>
      <c r="P5">
        <f t="shared" ref="P5:P23" si="22">O5*$C$5</f>
        <v>217.75192885917104</v>
      </c>
      <c r="Q5" s="4">
        <f t="shared" ref="Q5:Q23" si="23">$C$8</f>
        <v>12.5</v>
      </c>
      <c r="R5">
        <f t="shared" si="0"/>
        <v>2000000</v>
      </c>
      <c r="S5">
        <f t="shared" si="1"/>
        <v>828.28007062112499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433.87647850390931</v>
      </c>
      <c r="AC5">
        <f t="shared" si="2"/>
        <v>809.98036217019398</v>
      </c>
      <c r="AE5">
        <f t="shared" si="3"/>
        <v>4258.8199923329485</v>
      </c>
      <c r="AF5">
        <f t="shared" si="4"/>
        <v>-212.94099961664742</v>
      </c>
      <c r="AG5">
        <f t="shared" si="4"/>
        <v>-12.223829699940623</v>
      </c>
      <c r="AH5">
        <f t="shared" si="5"/>
        <v>-2203.6822295001361</v>
      </c>
      <c r="AI5">
        <f t="shared" si="6"/>
        <v>1829.9729335162242</v>
      </c>
      <c r="AJ5">
        <f t="shared" si="7"/>
        <v>-376.10388366628467</v>
      </c>
      <c r="AK5">
        <f>G5*SUM(AB5, AE5:AF5)</f>
        <v>313.58288298541476</v>
      </c>
      <c r="AL5">
        <f t="shared" si="8"/>
        <v>1767.4519328353542</v>
      </c>
      <c r="AN5">
        <f t="shared" si="9"/>
        <v>3613.8657734767949</v>
      </c>
      <c r="AO5">
        <f t="shared" si="9"/>
        <v>-180.69328867383973</v>
      </c>
      <c r="AP5">
        <f t="shared" si="9"/>
        <v>-10.372657180381475</v>
      </c>
      <c r="AQ5">
        <f t="shared" si="9"/>
        <v>-1869.9573588803087</v>
      </c>
      <c r="AR5">
        <f t="shared" si="9"/>
        <v>1552.8424687422648</v>
      </c>
      <c r="AS5">
        <f t="shared" si="9"/>
        <v>-319.14684229439132</v>
      </c>
      <c r="AT5">
        <f t="shared" si="9"/>
        <v>266.09400021821199</v>
      </c>
      <c r="AU5">
        <f t="shared" si="9"/>
        <v>1499.7896266660853</v>
      </c>
      <c r="AW5">
        <v>2</v>
      </c>
      <c r="AX5">
        <f>(R5*SUMPRODUCT(K6:$K$23, X6:$X$23)-$AZ$3*SUMPRODUCT(K5:$K$22, W6:$W$23))/Z5</f>
        <v>828.28007062112499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1.128462E-3</v>
      </c>
      <c r="O6">
        <f t="shared" si="21"/>
        <v>4355.0385771834208</v>
      </c>
      <c r="P6">
        <f t="shared" si="22"/>
        <v>217.75192885917104</v>
      </c>
      <c r="Q6" s="4">
        <f t="shared" si="23"/>
        <v>12.5</v>
      </c>
      <c r="R6">
        <f t="shared" si="0"/>
        <v>2000000</v>
      </c>
      <c r="S6">
        <f t="shared" si="1"/>
        <v>1169.3623556712232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809.98036217019398</v>
      </c>
      <c r="AC6">
        <f t="shared" si="2"/>
        <v>1130.8012077685853</v>
      </c>
      <c r="AE6">
        <f t="shared" si="3"/>
        <v>4211.4258758834312</v>
      </c>
      <c r="AF6">
        <f t="shared" si="4"/>
        <v>-210.57129379417154</v>
      </c>
      <c r="AG6">
        <f t="shared" si="4"/>
        <v>-12.087797275630363</v>
      </c>
      <c r="AH6">
        <f t="shared" si="5"/>
        <v>-2207.0603697367033</v>
      </c>
      <c r="AI6">
        <f t="shared" si="6"/>
        <v>1781.7064150769261</v>
      </c>
      <c r="AJ6">
        <f t="shared" si="7"/>
        <v>-320.82084559839132</v>
      </c>
      <c r="AK6">
        <f>G6*SUM(AB6, AE6:AF6)</f>
        <v>336.75844609816176</v>
      </c>
      <c r="AL6">
        <f t="shared" si="8"/>
        <v>1797.6440155766966</v>
      </c>
      <c r="AN6">
        <f t="shared" si="9"/>
        <v>3291.9502396373141</v>
      </c>
      <c r="AO6">
        <f t="shared" si="9"/>
        <v>-164.59751198186569</v>
      </c>
      <c r="AP6">
        <f t="shared" si="9"/>
        <v>-9.4486827765551933</v>
      </c>
      <c r="AQ6">
        <f t="shared" si="9"/>
        <v>-1725.1954865582593</v>
      </c>
      <c r="AR6">
        <f t="shared" si="9"/>
        <v>1392.708558320634</v>
      </c>
      <c r="AS6">
        <f t="shared" si="9"/>
        <v>-250.77640938574666</v>
      </c>
      <c r="AT6">
        <f t="shared" si="9"/>
        <v>263.2343723965422</v>
      </c>
      <c r="AU6">
        <f t="shared" si="9"/>
        <v>1405.1665213314295</v>
      </c>
      <c r="AW6">
        <v>3</v>
      </c>
      <c r="AX6">
        <f>(R6*SUMPRODUCT(K7:$K$23, X7:$X$23)-$AZ$3*SUMPRODUCT(K6:$K$22, W7:$W$23))/Z6</f>
        <v>1169.3623556712232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1.1436619999999999E-3</v>
      </c>
      <c r="O7">
        <f t="shared" si="21"/>
        <v>4355.0385771834208</v>
      </c>
      <c r="P7">
        <f t="shared" si="22"/>
        <v>217.75192885917104</v>
      </c>
      <c r="Q7" s="4">
        <f t="shared" si="23"/>
        <v>12.5</v>
      </c>
      <c r="R7">
        <f t="shared" si="0"/>
        <v>2000000</v>
      </c>
      <c r="S7">
        <f t="shared" si="1"/>
        <v>1466.0179981148149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1130.8012077685853</v>
      </c>
      <c r="AC7">
        <f t="shared" si="2"/>
        <v>1401.8761862101401</v>
      </c>
      <c r="AE7">
        <f t="shared" si="3"/>
        <v>4164.4951693845323</v>
      </c>
      <c r="AF7">
        <f t="shared" si="4"/>
        <v>-208.22475846922663</v>
      </c>
      <c r="AG7">
        <f t="shared" si="4"/>
        <v>-11.953094948466218</v>
      </c>
      <c r="AH7">
        <f t="shared" si="5"/>
        <v>-2211.8967052547155</v>
      </c>
      <c r="AI7">
        <f t="shared" si="6"/>
        <v>1732.420610712124</v>
      </c>
      <c r="AJ7">
        <f t="shared" si="7"/>
        <v>-271.07497844155478</v>
      </c>
      <c r="AK7">
        <f>G7*SUM(AB7, AE7:AF7)</f>
        <v>356.09501330787242</v>
      </c>
      <c r="AL7">
        <f t="shared" si="8"/>
        <v>1817.4406455784417</v>
      </c>
      <c r="AN7">
        <f t="shared" si="9"/>
        <v>2998.6641686097068</v>
      </c>
      <c r="AO7">
        <f t="shared" si="9"/>
        <v>-149.93320843048537</v>
      </c>
      <c r="AP7">
        <f t="shared" si="9"/>
        <v>-8.6068817631147834</v>
      </c>
      <c r="AQ7">
        <f t="shared" si="9"/>
        <v>-1592.6865382085264</v>
      </c>
      <c r="AR7">
        <f t="shared" si="9"/>
        <v>1247.4375402075805</v>
      </c>
      <c r="AS7">
        <f t="shared" si="9"/>
        <v>-195.18880243519925</v>
      </c>
      <c r="AT7">
        <f t="shared" si="9"/>
        <v>256.40787504736727</v>
      </c>
      <c r="AU7">
        <f t="shared" si="9"/>
        <v>1308.6566128197485</v>
      </c>
      <c r="AW7">
        <v>4</v>
      </c>
      <c r="AX7">
        <f>(R7*SUMPRODUCT(K8:$K$23, X8:$X$23)-$AZ$3*SUMPRODUCT(K7:$K$22, W8:$W$23))/Z7</f>
        <v>1466.0179981148149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1.162663E-3</v>
      </c>
      <c r="O8">
        <f t="shared" si="21"/>
        <v>4355.0385771834208</v>
      </c>
      <c r="P8">
        <f t="shared" si="22"/>
        <v>217.75192885917104</v>
      </c>
      <c r="Q8" s="4">
        <f t="shared" si="23"/>
        <v>12.5</v>
      </c>
      <c r="R8">
        <f t="shared" si="0"/>
        <v>2000000</v>
      </c>
      <c r="S8">
        <f t="shared" si="1"/>
        <v>1718.2135335991691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1401.8761862101401</v>
      </c>
      <c r="AC8">
        <f t="shared" si="2"/>
        <v>1624.6968861215155</v>
      </c>
      <c r="AE8">
        <f t="shared" si="3"/>
        <v>4118.0083132435648</v>
      </c>
      <c r="AF8">
        <f t="shared" si="4"/>
        <v>-205.90041566217823</v>
      </c>
      <c r="AG8">
        <f t="shared" si="4"/>
        <v>-11.819666577749487</v>
      </c>
      <c r="AH8">
        <f t="shared" si="5"/>
        <v>-2223.5873971309725</v>
      </c>
      <c r="AI8">
        <f t="shared" si="6"/>
        <v>1676.7008338726646</v>
      </c>
      <c r="AJ8">
        <f t="shared" si="7"/>
        <v>-222.82069991137541</v>
      </c>
      <c r="AK8">
        <f t="shared" ref="AK8:AK23" si="24">G8*SUM(AB8:AB8, AE8:AF8)</f>
        <v>371.97888586540688</v>
      </c>
      <c r="AL8">
        <f t="shared" si="8"/>
        <v>1825.8590198266961</v>
      </c>
      <c r="AN8">
        <f t="shared" si="9"/>
        <v>2731.4550219104231</v>
      </c>
      <c r="AO8">
        <f t="shared" si="9"/>
        <v>-136.57275109552117</v>
      </c>
      <c r="AP8">
        <f t="shared" si="9"/>
        <v>-7.8399277454763832</v>
      </c>
      <c r="AQ8">
        <f t="shared" si="9"/>
        <v>-1474.8947793566265</v>
      </c>
      <c r="AR8">
        <f t="shared" si="9"/>
        <v>1112.1475637127992</v>
      </c>
      <c r="AS8">
        <f t="shared" si="9"/>
        <v>-147.79589390365661</v>
      </c>
      <c r="AT8">
        <f t="shared" si="9"/>
        <v>246.7317981302032</v>
      </c>
      <c r="AU8">
        <f t="shared" si="9"/>
        <v>1211.0834679393458</v>
      </c>
      <c r="AW8">
        <v>5</v>
      </c>
      <c r="AX8">
        <f>(R8*SUMPRODUCT(K9:$K$23, X9:$X$23)-$AZ$3*SUMPRODUCT(K8:$K$22, W9:$W$23))/Z8</f>
        <v>1718.2135335991691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1.192114E-3</v>
      </c>
      <c r="O9">
        <f t="shared" si="21"/>
        <v>4355.0385771834208</v>
      </c>
      <c r="P9">
        <f t="shared" si="22"/>
        <v>217.75192885917104</v>
      </c>
      <c r="Q9" s="4">
        <f t="shared" si="23"/>
        <v>12.5</v>
      </c>
      <c r="R9">
        <f t="shared" si="0"/>
        <v>2000000</v>
      </c>
      <c r="S9">
        <f t="shared" si="1"/>
        <v>1918.3419853892547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1624.6968861215155</v>
      </c>
      <c r="AC9">
        <f t="shared" si="2"/>
        <v>1793.6312668937881</v>
      </c>
      <c r="AE9">
        <f t="shared" si="3"/>
        <v>4071.9190947487946</v>
      </c>
      <c r="AF9">
        <f t="shared" si="4"/>
        <v>-203.59595473743974</v>
      </c>
      <c r="AG9">
        <f t="shared" si="4"/>
        <v>-11.687379521969325</v>
      </c>
      <c r="AH9">
        <f t="shared" si="5"/>
        <v>-2254.4624004267603</v>
      </c>
      <c r="AI9">
        <f t="shared" si="6"/>
        <v>1602.1733600626253</v>
      </c>
      <c r="AJ9">
        <f t="shared" si="7"/>
        <v>-168.93438077227256</v>
      </c>
      <c r="AK9">
        <f t="shared" si="24"/>
        <v>384.51140182930101</v>
      </c>
      <c r="AL9">
        <f t="shared" si="8"/>
        <v>1817.7503811196539</v>
      </c>
      <c r="AN9">
        <f t="shared" si="9"/>
        <v>2487.9826173845022</v>
      </c>
      <c r="AO9">
        <f t="shared" si="9"/>
        <v>-124.39913086922512</v>
      </c>
      <c r="AP9">
        <f t="shared" si="9"/>
        <v>-7.1411038423957578</v>
      </c>
      <c r="AQ9">
        <f t="shared" si="9"/>
        <v>-1377.4987010528396</v>
      </c>
      <c r="AR9">
        <f t="shared" si="9"/>
        <v>978.94368162004184</v>
      </c>
      <c r="AS9">
        <f t="shared" si="9"/>
        <v>-103.22056825295503</v>
      </c>
      <c r="AT9">
        <f t="shared" si="9"/>
        <v>234.94024848655954</v>
      </c>
      <c r="AU9">
        <f t="shared" si="9"/>
        <v>1110.6633618536464</v>
      </c>
      <c r="AW9">
        <v>6</v>
      </c>
      <c r="AX9">
        <f>(R9*SUMPRODUCT(K10:$K$23, X10:$X$23)-$AZ$3*SUMPRODUCT(K9:$K$22, W10:$W$23))/Z9</f>
        <v>1918.3419853892547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1.227265E-3</v>
      </c>
      <c r="O10">
        <f t="shared" si="21"/>
        <v>4355.0385771834208</v>
      </c>
      <c r="P10">
        <f t="shared" si="22"/>
        <v>217.75192885917104</v>
      </c>
      <c r="Q10" s="4">
        <f t="shared" si="23"/>
        <v>12.5</v>
      </c>
      <c r="R10">
        <f t="shared" si="0"/>
        <v>2000000</v>
      </c>
      <c r="S10">
        <f t="shared" si="1"/>
        <v>2066.5496143306864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1793.6312668937881</v>
      </c>
      <c r="AC10">
        <f t="shared" si="2"/>
        <v>1910.5106054709615</v>
      </c>
      <c r="AE10">
        <f t="shared" si="3"/>
        <v>4026.2025800134898</v>
      </c>
      <c r="AF10">
        <f t="shared" si="4"/>
        <v>-201.31012900067449</v>
      </c>
      <c r="AG10">
        <f t="shared" si="4"/>
        <v>-11.556162214920601</v>
      </c>
      <c r="AH10">
        <f t="shared" si="5"/>
        <v>-2294.9618926447492</v>
      </c>
      <c r="AI10">
        <f t="shared" si="6"/>
        <v>1518.3743961531454</v>
      </c>
      <c r="AJ10">
        <f t="shared" si="7"/>
        <v>-116.87933857717348</v>
      </c>
      <c r="AK10">
        <f t="shared" si="24"/>
        <v>393.29666025346228</v>
      </c>
      <c r="AL10">
        <f t="shared" si="8"/>
        <v>1794.7917178294342</v>
      </c>
      <c r="AN10">
        <f t="shared" si="9"/>
        <v>2266.1319352596911</v>
      </c>
      <c r="AO10">
        <f t="shared" si="9"/>
        <v>-113.30659676298454</v>
      </c>
      <c r="AP10">
        <f t="shared" si="9"/>
        <v>-6.5043394423996403</v>
      </c>
      <c r="AQ10">
        <f t="shared" si="9"/>
        <v>-1291.7100746353562</v>
      </c>
      <c r="AR10">
        <f t="shared" si="9"/>
        <v>854.6109244189505</v>
      </c>
      <c r="AS10">
        <f t="shared" si="9"/>
        <v>-65.785065817745163</v>
      </c>
      <c r="AT10">
        <f t="shared" si="9"/>
        <v>221.36544401806168</v>
      </c>
      <c r="AU10">
        <f t="shared" si="9"/>
        <v>1010.191302619267</v>
      </c>
      <c r="AW10">
        <v>7</v>
      </c>
      <c r="AX10">
        <f>(R10*SUMPRODUCT(K11:$K$23, X11:$X$23)-$AZ$3*SUMPRODUCT(K10:$K$22, W11:$W$23))/Z10</f>
        <v>2066.5496143306864</v>
      </c>
    </row>
    <row r="11" spans="1:52" x14ac:dyDescent="0.25">
      <c r="A11" t="s">
        <v>33</v>
      </c>
      <c r="C11" s="7">
        <f>AU25</f>
        <v>10721.995872065989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1.2614659999999999E-3</v>
      </c>
      <c r="O11">
        <f t="shared" si="21"/>
        <v>4355.0385771834208</v>
      </c>
      <c r="P11">
        <f t="shared" si="22"/>
        <v>217.75192885917104</v>
      </c>
      <c r="Q11" s="4">
        <f t="shared" si="23"/>
        <v>12.5</v>
      </c>
      <c r="R11">
        <f t="shared" si="0"/>
        <v>2000000</v>
      </c>
      <c r="S11">
        <f t="shared" si="1"/>
        <v>2170.6818232243763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1910.5106054709615</v>
      </c>
      <c r="AC11">
        <f t="shared" si="2"/>
        <v>1984.1808154126541</v>
      </c>
      <c r="AE11">
        <f t="shared" si="3"/>
        <v>3980.8616365495559</v>
      </c>
      <c r="AF11">
        <f t="shared" si="4"/>
        <v>-199.04308182747781</v>
      </c>
      <c r="AG11">
        <f t="shared" si="4"/>
        <v>-11.426022887046788</v>
      </c>
      <c r="AH11">
        <f t="shared" si="5"/>
        <v>-2332.432915937125</v>
      </c>
      <c r="AI11">
        <f t="shared" si="6"/>
        <v>1437.9596158979066</v>
      </c>
      <c r="AJ11">
        <f t="shared" si="7"/>
        <v>-73.670209941692519</v>
      </c>
      <c r="AK11">
        <f t="shared" si="24"/>
        <v>398.46304121351278</v>
      </c>
      <c r="AL11">
        <f t="shared" si="8"/>
        <v>1762.7524471697268</v>
      </c>
      <c r="AN11">
        <f t="shared" si="9"/>
        <v>2063.9920406193692</v>
      </c>
      <c r="AO11">
        <f t="shared" si="9"/>
        <v>-103.19960203096846</v>
      </c>
      <c r="AP11">
        <f t="shared" si="9"/>
        <v>-5.9241497062531074</v>
      </c>
      <c r="AQ11">
        <f t="shared" si="9"/>
        <v>-1209.3168296965812</v>
      </c>
      <c r="AR11">
        <f t="shared" si="9"/>
        <v>745.55145918556673</v>
      </c>
      <c r="AS11">
        <f t="shared" si="9"/>
        <v>-38.196436056543263</v>
      </c>
      <c r="AT11">
        <f t="shared" si="9"/>
        <v>206.59460705560247</v>
      </c>
      <c r="AU11">
        <f t="shared" si="9"/>
        <v>913.9496301846259</v>
      </c>
      <c r="AW11">
        <v>8</v>
      </c>
      <c r="AX11">
        <f>(R11*SUMPRODUCT(K12:$K$23, X12:$X$23)-$AZ$3*SUMPRODUCT(K11:$K$22, W12:$W$23))/Z11</f>
        <v>2170.6818232243763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1.3051670000000001E-3</v>
      </c>
      <c r="O12">
        <f t="shared" si="21"/>
        <v>4355.0385771834208</v>
      </c>
      <c r="P12">
        <f t="shared" si="22"/>
        <v>217.75192885917104</v>
      </c>
      <c r="Q12" s="4">
        <f t="shared" si="23"/>
        <v>12.5</v>
      </c>
      <c r="R12">
        <f t="shared" si="0"/>
        <v>2000000</v>
      </c>
      <c r="S12">
        <f t="shared" si="1"/>
        <v>2227.526093721548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1984.1808154126541</v>
      </c>
      <c r="AC12">
        <f t="shared" si="2"/>
        <v>2013.1222147552528</v>
      </c>
      <c r="AE12">
        <f t="shared" si="3"/>
        <v>3935.8573309444696</v>
      </c>
      <c r="AF12">
        <f t="shared" si="4"/>
        <v>-196.7928665472235</v>
      </c>
      <c r="AG12">
        <f t="shared" si="4"/>
        <v>-11.296849790162902</v>
      </c>
      <c r="AH12">
        <f t="shared" si="5"/>
        <v>-2386.0588821469114</v>
      </c>
      <c r="AI12">
        <f t="shared" si="6"/>
        <v>1341.7087324601716</v>
      </c>
      <c r="AJ12">
        <f t="shared" si="7"/>
        <v>-28.941399342598743</v>
      </c>
      <c r="AK12">
        <f t="shared" si="24"/>
        <v>400.62716958669307</v>
      </c>
      <c r="AL12">
        <f t="shared" si="8"/>
        <v>1713.394502704266</v>
      </c>
      <c r="AN12">
        <f t="shared" si="9"/>
        <v>1879.8000187122518</v>
      </c>
      <c r="AO12">
        <f t="shared" si="9"/>
        <v>-93.990000935612599</v>
      </c>
      <c r="AP12">
        <f t="shared" si="9"/>
        <v>-5.3954746479191762</v>
      </c>
      <c r="AQ12">
        <f t="shared" si="9"/>
        <v>-1139.6026720897371</v>
      </c>
      <c r="AR12">
        <f t="shared" si="9"/>
        <v>640.81187103898276</v>
      </c>
      <c r="AS12">
        <f t="shared" si="9"/>
        <v>-13.822666436113115</v>
      </c>
      <c r="AT12">
        <f t="shared" si="9"/>
        <v>191.34305376485392</v>
      </c>
      <c r="AU12">
        <f t="shared" si="9"/>
        <v>818.33225836772351</v>
      </c>
      <c r="AW12">
        <v>9</v>
      </c>
      <c r="AX12">
        <f>(R12*SUMPRODUCT(K13:$K$23, X13:$X$23)-$AZ$3*SUMPRODUCT(K12:$K$22, W13:$W$23))/Z12</f>
        <v>2227.526093721548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1.350768E-3</v>
      </c>
      <c r="O13">
        <f t="shared" si="21"/>
        <v>4355.0385771834208</v>
      </c>
      <c r="P13">
        <f t="shared" si="22"/>
        <v>217.75192885917104</v>
      </c>
      <c r="Q13" s="4">
        <f t="shared" si="23"/>
        <v>12.5</v>
      </c>
      <c r="R13">
        <f t="shared" si="0"/>
        <v>2000000</v>
      </c>
      <c r="S13">
        <f t="shared" si="1"/>
        <v>2242.0153429941297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2013.1222147552528</v>
      </c>
      <c r="AC13">
        <f t="shared" si="2"/>
        <v>2003.2177272432857</v>
      </c>
      <c r="AE13">
        <f t="shared" si="3"/>
        <v>3891.1823274998201</v>
      </c>
      <c r="AF13">
        <f t="shared" si="4"/>
        <v>-194.55911637499099</v>
      </c>
      <c r="AG13">
        <f t="shared" si="4"/>
        <v>-11.168621869063914</v>
      </c>
      <c r="AH13">
        <f t="shared" si="5"/>
        <v>-2441.5077115774025</v>
      </c>
      <c r="AI13">
        <f t="shared" si="6"/>
        <v>1243.9468776783629</v>
      </c>
      <c r="AJ13">
        <f t="shared" si="7"/>
        <v>9.9044875119670905</v>
      </c>
      <c r="AK13">
        <f t="shared" si="24"/>
        <v>399.68217981160575</v>
      </c>
      <c r="AL13">
        <f t="shared" si="8"/>
        <v>1653.5335450019356</v>
      </c>
      <c r="AN13">
        <f t="shared" si="9"/>
        <v>1711.9664516157875</v>
      </c>
      <c r="AO13">
        <f t="shared" si="9"/>
        <v>-85.598322580789372</v>
      </c>
      <c r="AP13">
        <f t="shared" si="9"/>
        <v>-4.9137522586624973</v>
      </c>
      <c r="AQ13">
        <f t="shared" si="9"/>
        <v>-1074.1669091274266</v>
      </c>
      <c r="AR13">
        <f t="shared" si="9"/>
        <v>547.28746764890923</v>
      </c>
      <c r="AS13">
        <f t="shared" si="9"/>
        <v>4.3575830978421211</v>
      </c>
      <c r="AT13">
        <f t="shared" si="9"/>
        <v>175.84436440062174</v>
      </c>
      <c r="AU13">
        <f t="shared" si="9"/>
        <v>727.48941514737305</v>
      </c>
      <c r="AW13">
        <v>10</v>
      </c>
      <c r="AX13">
        <f>(R13*SUMPRODUCT(K14:$K$23, X14:$X$23)-$AZ$3*SUMPRODUCT(K13:$K$22, W14:$W$23))/Z13</f>
        <v>2242.0153429941297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1.4039689999999999E-3</v>
      </c>
      <c r="O14">
        <f t="shared" si="21"/>
        <v>4355.0385771834208</v>
      </c>
      <c r="P14">
        <f t="shared" si="22"/>
        <v>217.75192885917104</v>
      </c>
      <c r="Q14" s="4">
        <f t="shared" si="23"/>
        <v>12.5</v>
      </c>
      <c r="R14">
        <f t="shared" si="0"/>
        <v>2000000</v>
      </c>
      <c r="S14">
        <f t="shared" si="1"/>
        <v>2214.0462101496596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2003.2177272432857</v>
      </c>
      <c r="AC14">
        <f t="shared" si="2"/>
        <v>1955.6679475896483</v>
      </c>
      <c r="AE14">
        <f t="shared" si="3"/>
        <v>3846.807404863664</v>
      </c>
      <c r="AF14">
        <f t="shared" si="4"/>
        <v>-192.3403702431832</v>
      </c>
      <c r="AG14">
        <f t="shared" si="4"/>
        <v>-11.041255251496388</v>
      </c>
      <c r="AH14">
        <f t="shared" si="5"/>
        <v>-2508.8638203020473</v>
      </c>
      <c r="AI14">
        <f t="shared" si="6"/>
        <v>1134.5619590669371</v>
      </c>
      <c r="AJ14">
        <f t="shared" si="7"/>
        <v>47.549779653637415</v>
      </c>
      <c r="AK14">
        <f t="shared" si="24"/>
        <v>396.03793333046372</v>
      </c>
      <c r="AL14">
        <f t="shared" si="8"/>
        <v>1578.1496720510381</v>
      </c>
      <c r="AN14">
        <f t="shared" si="9"/>
        <v>1559.0336147878918</v>
      </c>
      <c r="AO14">
        <f t="shared" si="9"/>
        <v>-77.95168073939459</v>
      </c>
      <c r="AP14">
        <f t="shared" si="9"/>
        <v>-4.4747985211768828</v>
      </c>
      <c r="AQ14">
        <f t="shared" si="9"/>
        <v>-1016.7920093505918</v>
      </c>
      <c r="AR14">
        <f t="shared" si="9"/>
        <v>459.81512617672843</v>
      </c>
      <c r="AS14">
        <f t="shared" si="9"/>
        <v>19.270968638058296</v>
      </c>
      <c r="AT14">
        <f t="shared" si="9"/>
        <v>160.50620314723079</v>
      </c>
      <c r="AU14">
        <f t="shared" si="9"/>
        <v>639.59229796201748</v>
      </c>
      <c r="AW14">
        <v>11</v>
      </c>
      <c r="AX14">
        <f>(R14*SUMPRODUCT(K15:$K$23, X15:$X$23)-$AZ$3*SUMPRODUCT(K14:$K$22, W15:$W$23))/Z14</f>
        <v>2214.0462101496596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1.4771210000000001E-3</v>
      </c>
      <c r="O15">
        <f t="shared" si="21"/>
        <v>4355.0385771834208</v>
      </c>
      <c r="P15">
        <f t="shared" si="22"/>
        <v>217.75192885917104</v>
      </c>
      <c r="Q15" s="4">
        <f t="shared" si="23"/>
        <v>12.5</v>
      </c>
      <c r="R15">
        <f t="shared" si="0"/>
        <v>2000000</v>
      </c>
      <c r="S15">
        <f t="shared" si="1"/>
        <v>2134.9056191809191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1955.6679475896483</v>
      </c>
      <c r="AC15">
        <f t="shared" si="2"/>
        <v>1864.1198998619166</v>
      </c>
      <c r="AE15">
        <f t="shared" si="3"/>
        <v>3802.657130814348</v>
      </c>
      <c r="AF15">
        <f t="shared" si="4"/>
        <v>-190.1328565407174</v>
      </c>
      <c r="AG15">
        <f t="shared" si="4"/>
        <v>-10.914533428983079</v>
      </c>
      <c r="AH15">
        <f t="shared" si="5"/>
        <v>-2609.4831997352953</v>
      </c>
      <c r="AI15">
        <f t="shared" si="6"/>
        <v>992.12654110935182</v>
      </c>
      <c r="AJ15">
        <f t="shared" si="7"/>
        <v>91.548047727731728</v>
      </c>
      <c r="AK15">
        <f t="shared" si="24"/>
        <v>389.77345553042954</v>
      </c>
      <c r="AL15">
        <f t="shared" si="8"/>
        <v>1473.4480443675131</v>
      </c>
      <c r="AN15">
        <f t="shared" si="9"/>
        <v>1419.6574684570935</v>
      </c>
      <c r="AO15">
        <f t="shared" si="9"/>
        <v>-70.982873422854681</v>
      </c>
      <c r="AP15">
        <f t="shared" si="9"/>
        <v>-4.0747557205774605</v>
      </c>
      <c r="AQ15">
        <f t="shared" si="9"/>
        <v>-974.20624207688763</v>
      </c>
      <c r="AR15">
        <f t="shared" si="9"/>
        <v>370.39359723677364</v>
      </c>
      <c r="AS15">
        <f t="shared" si="9"/>
        <v>34.177909079987991</v>
      </c>
      <c r="AT15">
        <f t="shared" si="9"/>
        <v>145.5153010420382</v>
      </c>
      <c r="AU15">
        <f t="shared" si="9"/>
        <v>550.08680735879989</v>
      </c>
      <c r="AW15">
        <v>12</v>
      </c>
      <c r="AX15">
        <f>(R15*SUMPRODUCT(K16:$K$23, X16:$X$23)-$AZ$3*SUMPRODUCT(K15:$K$22, W16:$W$23))/Z15</f>
        <v>2134.9056191809191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1.5616740000000001E-3</v>
      </c>
      <c r="O16">
        <f t="shared" si="21"/>
        <v>4355.0385771834208</v>
      </c>
      <c r="P16">
        <f t="shared" si="22"/>
        <v>217.75192885917104</v>
      </c>
      <c r="Q16" s="4">
        <f t="shared" si="23"/>
        <v>12.5</v>
      </c>
      <c r="R16">
        <f t="shared" si="0"/>
        <v>2000000</v>
      </c>
      <c r="S16">
        <f t="shared" si="1"/>
        <v>2004.4508051816451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1864.1198998619166</v>
      </c>
      <c r="AC16">
        <f t="shared" si="2"/>
        <v>1729.9762493464577</v>
      </c>
      <c r="AE16">
        <f t="shared" si="3"/>
        <v>3758.6920487340967</v>
      </c>
      <c r="AF16">
        <f t="shared" si="4"/>
        <v>-187.93460243670486</v>
      </c>
      <c r="AG16">
        <f t="shared" si="4"/>
        <v>-10.788343151615074</v>
      </c>
      <c r="AH16">
        <f t="shared" si="5"/>
        <v>-2727.1908925077951</v>
      </c>
      <c r="AI16">
        <f t="shared" si="6"/>
        <v>832.77821063798137</v>
      </c>
      <c r="AJ16">
        <f t="shared" si="7"/>
        <v>134.14365051545883</v>
      </c>
      <c r="AK16">
        <f t="shared" si="24"/>
        <v>380.44141423115161</v>
      </c>
      <c r="AL16">
        <f t="shared" si="8"/>
        <v>1347.3632753845918</v>
      </c>
      <c r="AN16">
        <f t="shared" si="9"/>
        <v>1292.6308449509818</v>
      </c>
      <c r="AO16">
        <f t="shared" si="9"/>
        <v>-64.631542247549106</v>
      </c>
      <c r="AP16">
        <f t="shared" si="9"/>
        <v>-3.7101589975667291</v>
      </c>
      <c r="AQ16">
        <f t="shared" si="9"/>
        <v>-937.89302821768956</v>
      </c>
      <c r="AR16">
        <f t="shared" si="9"/>
        <v>286.39611548817641</v>
      </c>
      <c r="AS16">
        <f t="shared" si="9"/>
        <v>46.132595611020108</v>
      </c>
      <c r="AT16">
        <f t="shared" si="9"/>
        <v>130.83548754614921</v>
      </c>
      <c r="AU16">
        <f t="shared" si="9"/>
        <v>463.36419864534571</v>
      </c>
      <c r="AW16">
        <v>13</v>
      </c>
      <c r="AX16">
        <f>(R16*SUMPRODUCT(K17:$K$23, X17:$X$23)-$AZ$3*SUMPRODUCT(K16:$K$22, W17:$W$23))/Z16</f>
        <v>2004.4508051816451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1.648126E-3</v>
      </c>
      <c r="O17">
        <f t="shared" si="21"/>
        <v>4355.0385771834208</v>
      </c>
      <c r="P17">
        <f t="shared" si="22"/>
        <v>217.75192885917104</v>
      </c>
      <c r="Q17" s="4">
        <f t="shared" si="23"/>
        <v>12.5</v>
      </c>
      <c r="R17">
        <f t="shared" si="0"/>
        <v>2000000</v>
      </c>
      <c r="S17">
        <f t="shared" si="1"/>
        <v>1829.4659158269276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1729.9762493464577</v>
      </c>
      <c r="AC17">
        <f t="shared" si="2"/>
        <v>1560.5606492165266</v>
      </c>
      <c r="AE17">
        <f t="shared" si="3"/>
        <v>3714.9103301552436</v>
      </c>
      <c r="AF17">
        <f t="shared" si="4"/>
        <v>-185.7455165077622</v>
      </c>
      <c r="AG17">
        <f t="shared" si="4"/>
        <v>-10.662679171253824</v>
      </c>
      <c r="AH17">
        <f t="shared" si="5"/>
        <v>-2844.8878152157995</v>
      </c>
      <c r="AI17">
        <f t="shared" si="6"/>
        <v>673.61431926042815</v>
      </c>
      <c r="AJ17">
        <f t="shared" si="7"/>
        <v>169.41560012993114</v>
      </c>
      <c r="AK17">
        <f t="shared" si="24"/>
        <v>368.13987440957573</v>
      </c>
      <c r="AL17">
        <f t="shared" si="8"/>
        <v>1211.169793799935</v>
      </c>
      <c r="AN17">
        <f t="shared" si="9"/>
        <v>1176.8672349669173</v>
      </c>
      <c r="AO17">
        <f t="shared" si="9"/>
        <v>-58.84336174834587</v>
      </c>
      <c r="AP17">
        <f t="shared" si="9"/>
        <v>-3.3778898111622611</v>
      </c>
      <c r="AQ17">
        <f t="shared" si="9"/>
        <v>-901.24793314841043</v>
      </c>
      <c r="AR17">
        <f t="shared" si="9"/>
        <v>213.39805025899875</v>
      </c>
      <c r="AS17">
        <f t="shared" si="9"/>
        <v>53.670116144321852</v>
      </c>
      <c r="AT17">
        <f t="shared" si="9"/>
        <v>116.62509120626883</v>
      </c>
      <c r="AU17">
        <f t="shared" si="9"/>
        <v>383.69325760958941</v>
      </c>
      <c r="AW17">
        <v>14</v>
      </c>
      <c r="AX17">
        <f>(R17*SUMPRODUCT(K18:$K$23, X18:$X$23)-$AZ$3*SUMPRODUCT(K17:$K$22, W18:$W$23))/Z17</f>
        <v>1829.4659158269276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1.7393280000000001E-3</v>
      </c>
      <c r="O18">
        <f t="shared" si="21"/>
        <v>4355.0385771834208</v>
      </c>
      <c r="P18">
        <f t="shared" si="22"/>
        <v>217.75192885917104</v>
      </c>
      <c r="Q18" s="4">
        <f t="shared" si="23"/>
        <v>12.5</v>
      </c>
      <c r="R18">
        <f t="shared" si="0"/>
        <v>2000000</v>
      </c>
      <c r="S18">
        <f t="shared" si="1"/>
        <v>1614.3662039851104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1560.5606492165266</v>
      </c>
      <c r="AC18">
        <f t="shared" si="2"/>
        <v>1360.9115472477297</v>
      </c>
      <c r="AE18">
        <f t="shared" si="3"/>
        <v>3671.2997792989631</v>
      </c>
      <c r="AF18">
        <f t="shared" si="4"/>
        <v>-183.56498896494816</v>
      </c>
      <c r="AG18">
        <f t="shared" si="4"/>
        <v>-10.537506483103707</v>
      </c>
      <c r="AH18">
        <f t="shared" si="5"/>
        <v>-2967.3434300125714</v>
      </c>
      <c r="AI18">
        <f t="shared" si="6"/>
        <v>509.85385383834</v>
      </c>
      <c r="AJ18">
        <f t="shared" si="7"/>
        <v>199.64910196879691</v>
      </c>
      <c r="AK18">
        <f t="shared" si="24"/>
        <v>353.3806807685379</v>
      </c>
      <c r="AL18">
        <f t="shared" si="8"/>
        <v>1062.8836365756747</v>
      </c>
      <c r="AN18">
        <f t="shared" si="9"/>
        <v>1071.3721471106364</v>
      </c>
      <c r="AO18">
        <f t="shared" si="9"/>
        <v>-53.568607355531817</v>
      </c>
      <c r="AP18">
        <f t="shared" si="9"/>
        <v>-3.0750937337377615</v>
      </c>
      <c r="AQ18">
        <f t="shared" si="9"/>
        <v>-865.94102714060182</v>
      </c>
      <c r="AR18">
        <f t="shared" si="9"/>
        <v>148.78741888076499</v>
      </c>
      <c r="AS18">
        <f t="shared" si="9"/>
        <v>58.262332117663341</v>
      </c>
      <c r="AT18">
        <f t="shared" si="9"/>
        <v>103.12484445895647</v>
      </c>
      <c r="AU18">
        <f t="shared" si="9"/>
        <v>310.17459545738478</v>
      </c>
      <c r="AW18">
        <v>15</v>
      </c>
      <c r="AX18">
        <f>(R18*SUMPRODUCT(K19:$K$23, X19:$X$23)-$AZ$3*SUMPRODUCT(K18:$K$22, W19:$W$23))/Z18</f>
        <v>1614.3662039851104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1.844781E-3</v>
      </c>
      <c r="O19">
        <f t="shared" si="21"/>
        <v>4355.0385771834208</v>
      </c>
      <c r="P19">
        <f t="shared" si="22"/>
        <v>217.75192885917104</v>
      </c>
      <c r="Q19" s="4">
        <f t="shared" si="23"/>
        <v>12.5</v>
      </c>
      <c r="R19">
        <f t="shared" si="0"/>
        <v>2000000</v>
      </c>
      <c r="S19">
        <f t="shared" si="1"/>
        <v>1358.1556628414201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1360.9115472477297</v>
      </c>
      <c r="AC19">
        <f t="shared" si="2"/>
        <v>1131.364531299919</v>
      </c>
      <c r="AE19">
        <f t="shared" si="3"/>
        <v>3627.8140374278182</v>
      </c>
      <c r="AF19">
        <f t="shared" si="4"/>
        <v>-181.39070187139092</v>
      </c>
      <c r="AG19">
        <f t="shared" si="4"/>
        <v>-10.412692026525262</v>
      </c>
      <c r="AH19">
        <f t="shared" si="5"/>
        <v>-3110.302679585046</v>
      </c>
      <c r="AI19">
        <f t="shared" si="6"/>
        <v>325.70796394485615</v>
      </c>
      <c r="AJ19">
        <f t="shared" si="7"/>
        <v>229.54701594781068</v>
      </c>
      <c r="AK19">
        <f t="shared" si="24"/>
        <v>336.51344179629103</v>
      </c>
      <c r="AL19">
        <f t="shared" si="8"/>
        <v>891.76842168895791</v>
      </c>
      <c r="AN19">
        <f t="shared" si="9"/>
        <v>975.22962885797631</v>
      </c>
      <c r="AO19">
        <f t="shared" si="9"/>
        <v>-48.761481442898813</v>
      </c>
      <c r="AP19">
        <f t="shared" si="9"/>
        <v>-2.7991417629665882</v>
      </c>
      <c r="AQ19">
        <f t="shared" si="9"/>
        <v>-836.11213159049521</v>
      </c>
      <c r="AR19">
        <f t="shared" si="9"/>
        <v>87.55687406161573</v>
      </c>
      <c r="AS19">
        <f t="shared" si="9"/>
        <v>61.706870544820056</v>
      </c>
      <c r="AT19">
        <f t="shared" si="9"/>
        <v>90.461604581419166</v>
      </c>
      <c r="AU19">
        <f t="shared" si="9"/>
        <v>239.72534918785499</v>
      </c>
      <c r="AW19">
        <v>16</v>
      </c>
      <c r="AX19">
        <f>(R19*SUMPRODUCT(K20:$K$23, X20:$X$23)-$AZ$3*SUMPRODUCT(K19:$K$22, W20:$W$23))/Z19</f>
        <v>1358.1556628414201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1.9492839999999999E-3</v>
      </c>
      <c r="O20">
        <f t="shared" si="21"/>
        <v>4355.0385771834208</v>
      </c>
      <c r="P20">
        <f t="shared" si="22"/>
        <v>217.75192885917104</v>
      </c>
      <c r="Q20" s="4">
        <f t="shared" si="23"/>
        <v>12.5</v>
      </c>
      <c r="R20">
        <f t="shared" si="0"/>
        <v>2000000</v>
      </c>
      <c r="S20">
        <f t="shared" si="1"/>
        <v>1068.332021073209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1131.364531299919</v>
      </c>
      <c r="AC20">
        <f t="shared" si="2"/>
        <v>879.30287562019112</v>
      </c>
      <c r="AE20">
        <f t="shared" si="3"/>
        <v>3584.4642571954064</v>
      </c>
      <c r="AF20">
        <f t="shared" si="4"/>
        <v>-179.22321285977034</v>
      </c>
      <c r="AG20">
        <f t="shared" si="4"/>
        <v>-10.288267812295777</v>
      </c>
      <c r="AH20">
        <f t="shared" si="5"/>
        <v>-3247.5670342773228</v>
      </c>
      <c r="AI20">
        <f t="shared" si="6"/>
        <v>147.38574224601734</v>
      </c>
      <c r="AJ20">
        <f t="shared" si="7"/>
        <v>252.06165567972789</v>
      </c>
      <c r="AK20">
        <f t="shared" si="24"/>
        <v>317.56239029448886</v>
      </c>
      <c r="AL20">
        <f t="shared" si="8"/>
        <v>717.0097882202341</v>
      </c>
      <c r="AN20">
        <f t="shared" si="9"/>
        <v>887.62084233707003</v>
      </c>
      <c r="AO20">
        <f t="shared" si="9"/>
        <v>-44.381042116853507</v>
      </c>
      <c r="AP20">
        <f t="shared" si="9"/>
        <v>-2.5476836387495627</v>
      </c>
      <c r="AQ20">
        <f t="shared" si="9"/>
        <v>-804.19498694256129</v>
      </c>
      <c r="AR20">
        <f t="shared" si="9"/>
        <v>36.497129638905598</v>
      </c>
      <c r="AS20">
        <f t="shared" si="9"/>
        <v>62.418024865555161</v>
      </c>
      <c r="AT20">
        <f t="shared" si="9"/>
        <v>78.637971016710637</v>
      </c>
      <c r="AU20">
        <f t="shared" si="9"/>
        <v>177.55312552117141</v>
      </c>
      <c r="AW20">
        <v>17</v>
      </c>
      <c r="AX20">
        <f>(R20*SUMPRODUCT(K21:$K$23, X21:$X$23)-$AZ$3*SUMPRODUCT(K20:$K$22, W21:$W$23))/Z20</f>
        <v>1068.332021073209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2.068987E-3</v>
      </c>
      <c r="O21">
        <f t="shared" si="21"/>
        <v>4355.0385771834208</v>
      </c>
      <c r="P21">
        <f t="shared" si="22"/>
        <v>217.75192885917104</v>
      </c>
      <c r="Q21" s="4">
        <f t="shared" si="23"/>
        <v>12.5</v>
      </c>
      <c r="R21">
        <f t="shared" si="0"/>
        <v>2000000</v>
      </c>
      <c r="S21">
        <f t="shared" si="1"/>
        <v>743.96262509830865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879.30287562019112</v>
      </c>
      <c r="AC21">
        <f t="shared" si="2"/>
        <v>604.93677248932806</v>
      </c>
      <c r="AE21">
        <f t="shared" si="3"/>
        <v>3541.2034046733506</v>
      </c>
      <c r="AF21">
        <f t="shared" si="4"/>
        <v>-177.06017023366752</v>
      </c>
      <c r="AG21">
        <f t="shared" si="4"/>
        <v>-10.16409884181666</v>
      </c>
      <c r="AH21">
        <f t="shared" si="5"/>
        <v>-3405.8067769853442</v>
      </c>
      <c r="AI21">
        <f t="shared" si="6"/>
        <v>-51.827641387477797</v>
      </c>
      <c r="AJ21">
        <f t="shared" si="7"/>
        <v>274.36610313086305</v>
      </c>
      <c r="AK21">
        <f t="shared" si="24"/>
        <v>297.04122770419127</v>
      </c>
      <c r="AL21">
        <f t="shared" si="8"/>
        <v>519.57968944757658</v>
      </c>
      <c r="AN21">
        <f t="shared" si="9"/>
        <v>807.78442878959197</v>
      </c>
      <c r="AO21">
        <f t="shared" si="9"/>
        <v>-40.389221439479599</v>
      </c>
      <c r="AP21">
        <f t="shared" si="9"/>
        <v>-2.3185340797601466</v>
      </c>
      <c r="AQ21">
        <f t="shared" si="9"/>
        <v>-776.89908415995137</v>
      </c>
      <c r="AR21">
        <f t="shared" si="9"/>
        <v>-11.822410889599084</v>
      </c>
      <c r="AS21">
        <f t="shared" si="9"/>
        <v>62.585692085437856</v>
      </c>
      <c r="AT21">
        <f t="shared" si="9"/>
        <v>67.758118082494732</v>
      </c>
      <c r="AU21">
        <f t="shared" si="9"/>
        <v>118.52139927833352</v>
      </c>
      <c r="AW21">
        <v>18</v>
      </c>
      <c r="AX21">
        <f>(R21*SUMPRODUCT(K22:$K$23, X22:$X$23)-$AZ$3*SUMPRODUCT(K21:$K$22, W22:$W$23))/Z21</f>
        <v>743.96262509830865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2.1981909999999999E-3</v>
      </c>
      <c r="O22">
        <f t="shared" si="21"/>
        <v>4355.0385771834208</v>
      </c>
      <c r="P22">
        <f t="shared" si="22"/>
        <v>217.75192885917104</v>
      </c>
      <c r="Q22" s="4">
        <f t="shared" si="23"/>
        <v>12.5</v>
      </c>
      <c r="R22">
        <f t="shared" si="0"/>
        <v>2000000</v>
      </c>
      <c r="S22">
        <f t="shared" si="1"/>
        <v>387.31663055793604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604.93677248932806</v>
      </c>
      <c r="AC22">
        <f t="shared" si="2"/>
        <v>311.09628788070734</v>
      </c>
      <c r="AE22">
        <f t="shared" si="3"/>
        <v>3498.0071291732947</v>
      </c>
      <c r="AF22">
        <f t="shared" si="4"/>
        <v>-174.90035645866476</v>
      </c>
      <c r="AG22">
        <f t="shared" si="4"/>
        <v>-10.040115222801301</v>
      </c>
      <c r="AH22">
        <f t="shared" si="5"/>
        <v>-3574.8208955506889</v>
      </c>
      <c r="AI22">
        <f t="shared" si="6"/>
        <v>-261.75423805886021</v>
      </c>
      <c r="AJ22">
        <f t="shared" si="7"/>
        <v>293.84048460862073</v>
      </c>
      <c r="AK22">
        <f t="shared" si="24"/>
        <v>274.9630481642771</v>
      </c>
      <c r="AL22">
        <f t="shared" si="8"/>
        <v>307.04929471403761</v>
      </c>
      <c r="AN22">
        <f t="shared" si="9"/>
        <v>735.03270169126574</v>
      </c>
      <c r="AO22">
        <f t="shared" si="9"/>
        <v>-36.75163508456329</v>
      </c>
      <c r="AP22">
        <f t="shared" si="9"/>
        <v>-2.1097192615646154</v>
      </c>
      <c r="AQ22">
        <f t="shared" si="9"/>
        <v>-751.17350076413709</v>
      </c>
      <c r="AR22">
        <f t="shared" si="9"/>
        <v>-55.002153418999271</v>
      </c>
      <c r="AS22">
        <f t="shared" si="9"/>
        <v>61.744403968436075</v>
      </c>
      <c r="AT22">
        <f t="shared" si="9"/>
        <v>57.777707332809051</v>
      </c>
      <c r="AU22">
        <f t="shared" si="9"/>
        <v>64.519957882245862</v>
      </c>
      <c r="AW22">
        <v>19</v>
      </c>
      <c r="AX22">
        <f>(R22*SUMPRODUCT(K23:$K$23, X23:$X$23)-$AZ$3*SUMPRODUCT(K22:$K$22, W23:$W$23))/Z22</f>
        <v>387.31663055793604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2.3387939999999999E-3</v>
      </c>
      <c r="O23">
        <f t="shared" si="21"/>
        <v>4355.0385771834208</v>
      </c>
      <c r="P23">
        <f t="shared" si="22"/>
        <v>217.75192885917104</v>
      </c>
      <c r="Q23" s="4">
        <f t="shared" si="23"/>
        <v>12.5</v>
      </c>
      <c r="R23">
        <f t="shared" si="0"/>
        <v>2000000</v>
      </c>
      <c r="S23">
        <f t="shared" si="1"/>
        <v>392.155354695521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311.09628788070734</v>
      </c>
      <c r="AC23">
        <f t="shared" si="2"/>
        <v>311.09628788070734</v>
      </c>
      <c r="AE23">
        <f t="shared" si="3"/>
        <v>3454.8459397958941</v>
      </c>
      <c r="AF23">
        <f t="shared" si="4"/>
        <v>-172.74229698979471</v>
      </c>
      <c r="AG23">
        <f t="shared" si="4"/>
        <v>-9.9162323093308924</v>
      </c>
      <c r="AH23">
        <f t="shared" si="5"/>
        <v>-3757.0817987834157</v>
      </c>
      <c r="AI23">
        <f t="shared" si="6"/>
        <v>-484.89438828664743</v>
      </c>
      <c r="AJ23">
        <f t="shared" si="7"/>
        <v>0</v>
      </c>
      <c r="AK23">
        <f t="shared" si="24"/>
        <v>251.52399514807647</v>
      </c>
      <c r="AL23">
        <f t="shared" si="8"/>
        <v>-233.37039313857096</v>
      </c>
      <c r="AN23">
        <f t="shared" si="9"/>
        <v>668.73803359135445</v>
      </c>
      <c r="AO23">
        <f t="shared" si="9"/>
        <v>-33.436901679567725</v>
      </c>
      <c r="AP23">
        <f t="shared" si="9"/>
        <v>-1.9194377436027625</v>
      </c>
      <c r="AQ23">
        <f t="shared" si="9"/>
        <v>-727.24038580681952</v>
      </c>
      <c r="AR23">
        <f t="shared" si="9"/>
        <v>-93.858691638635676</v>
      </c>
      <c r="AS23">
        <f t="shared" si="9"/>
        <v>0</v>
      </c>
      <c r="AT23">
        <f t="shared" si="9"/>
        <v>48.686298853112731</v>
      </c>
      <c r="AU23">
        <f t="shared" si="9"/>
        <v>-45.172392785522938</v>
      </c>
      <c r="AW23">
        <v>20</v>
      </c>
      <c r="AX23">
        <f>(R23*SUMPRODUCT(K$23:$K24, X$23:$X24)-$AZ$3*SUMPRODUCT(K$22:$K23, W$23:$W24))/Z23</f>
        <v>392.155354695521</v>
      </c>
    </row>
    <row r="25" spans="5:50" x14ac:dyDescent="0.25">
      <c r="AN25" s="8">
        <f t="shared" ref="AN25:AU25" si="25">SUM(AN3:AN23)</f>
        <v>37994.813789950036</v>
      </c>
      <c r="AO25" s="8">
        <f t="shared" si="25"/>
        <v>-5166.0196223850699</v>
      </c>
      <c r="AP25" s="8">
        <f t="shared" si="25"/>
        <v>-721.51115333402299</v>
      </c>
      <c r="AQ25" s="8">
        <f t="shared" si="25"/>
        <v>-23378.489893695129</v>
      </c>
      <c r="AR25" s="8">
        <f t="shared" si="25"/>
        <v>8728.7931205358218</v>
      </c>
      <c r="AS25" s="8">
        <f t="shared" si="25"/>
        <v>-1069.281639255048</v>
      </c>
      <c r="AT25" s="8">
        <f t="shared" si="25"/>
        <v>3062.4843907852132</v>
      </c>
      <c r="AU25" s="9">
        <f t="shared" si="25"/>
        <v>10721.995872065989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9254.97983878583</v>
      </c>
      <c r="K3">
        <v>1</v>
      </c>
      <c r="L3" s="2">
        <v>0</v>
      </c>
      <c r="O3">
        <f>$C$3</f>
        <v>9254.97983878583</v>
      </c>
      <c r="P3">
        <f>O3*B5</f>
        <v>7403.983871028664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9254.97983878583</v>
      </c>
      <c r="AF3">
        <f t="shared" ref="AF3:AG23" si="4">-$Z3*P3</f>
        <v>-7403.983871028664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1226.0389970571659</v>
      </c>
      <c r="AJ3">
        <f t="shared" ref="AJ3:AJ23" si="7">AB3-AC3</f>
        <v>-7.2759576141834259E-12</v>
      </c>
      <c r="AL3">
        <f t="shared" ref="AL3:AL23" si="8">SUM(AI3:AK3)</f>
        <v>1226.0389970571587</v>
      </c>
      <c r="AN3">
        <f t="shared" ref="AN3:AU23" si="9">AE3*$K3</f>
        <v>9254.97983878583</v>
      </c>
      <c r="AO3">
        <f t="shared" si="9"/>
        <v>-7403.983871028664</v>
      </c>
      <c r="AP3">
        <f t="shared" si="9"/>
        <v>-624.95697070000006</v>
      </c>
      <c r="AQ3">
        <f t="shared" si="9"/>
        <v>0</v>
      </c>
      <c r="AR3">
        <f t="shared" si="9"/>
        <v>1226.0389970571659</v>
      </c>
      <c r="AS3">
        <f t="shared" si="9"/>
        <v>-7.2759576141834259E-12</v>
      </c>
      <c r="AT3">
        <f t="shared" si="9"/>
        <v>0</v>
      </c>
      <c r="AU3">
        <f t="shared" si="9"/>
        <v>1226.0389970571587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5094.0094297264441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1.350768E-3</v>
      </c>
      <c r="R4">
        <f t="shared" si="0"/>
        <v>2000000</v>
      </c>
      <c r="S4">
        <f t="shared" si="1"/>
        <v>2635.3395804520092</v>
      </c>
      <c r="U4">
        <f t="shared" ref="U4:U23" si="13">M4</f>
        <v>1.350768E-3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1.350768E-3</v>
      </c>
      <c r="Y4">
        <f t="shared" ref="Y4:Y23" si="17">V4*W4</f>
        <v>0.01</v>
      </c>
      <c r="Z4">
        <f t="shared" ref="Z4:Z23" si="18">MAX(0, W4-X4-Y4)</f>
        <v>0.98864923199999999</v>
      </c>
      <c r="AB4">
        <f t="shared" ref="AB4:AB23" si="19">AC3</f>
        <v>7.2759576141834259E-12</v>
      </c>
      <c r="AC4">
        <f t="shared" si="2"/>
        <v>2605.4264522730809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-2605.4264522730737</v>
      </c>
      <c r="AK4">
        <f>G4*MAX(0, SUM(AB4, AE4:AF4))</f>
        <v>5.0931703299283986E-13</v>
      </c>
      <c r="AL4">
        <f t="shared" si="8"/>
        <v>-5306.9624522730728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-2488.5829774533613</v>
      </c>
      <c r="AR4">
        <f t="shared" si="9"/>
        <v>-2488.5829774533613</v>
      </c>
      <c r="AS4">
        <f t="shared" si="9"/>
        <v>-2400.0494230443251</v>
      </c>
      <c r="AT4">
        <f t="shared" si="9"/>
        <v>4.6916927941476006E-13</v>
      </c>
      <c r="AU4">
        <f t="shared" si="9"/>
        <v>-4888.632400497685</v>
      </c>
      <c r="AW4">
        <v>1</v>
      </c>
      <c r="AX4">
        <f>(R4*SUMPRODUCT(K5:$K$23, X5:$X$23)-$AZ$3*SUMPRODUCT(K4:$K$22, W5:$W$23))/Z4</f>
        <v>2635.3395804520092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1.4039689999999999E-3</v>
      </c>
      <c r="O5">
        <f t="shared" ref="O5:O23" si="21">$C$3</f>
        <v>9254.97983878583</v>
      </c>
      <c r="P5">
        <f t="shared" ref="P5:P23" si="22">O5*$C$5</f>
        <v>462.7489919392915</v>
      </c>
      <c r="Q5" s="4">
        <f t="shared" ref="Q5:Q23" si="23">$C$8</f>
        <v>12.5</v>
      </c>
      <c r="R5">
        <f t="shared" si="0"/>
        <v>2000000</v>
      </c>
      <c r="S5">
        <f t="shared" si="1"/>
        <v>5002.1447894935009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2605.4264522730809</v>
      </c>
      <c r="AC5">
        <f t="shared" si="2"/>
        <v>4888.9697970343623</v>
      </c>
      <c r="AE5">
        <f t="shared" si="3"/>
        <v>9045.5832064324259</v>
      </c>
      <c r="AF5">
        <f t="shared" si="4"/>
        <v>-452.2791603216213</v>
      </c>
      <c r="AG5">
        <f t="shared" si="4"/>
        <v>-12.217183835079977</v>
      </c>
      <c r="AH5">
        <f t="shared" si="5"/>
        <v>-2776.0657472036155</v>
      </c>
      <c r="AI5">
        <f t="shared" si="6"/>
        <v>5805.0211150721088</v>
      </c>
      <c r="AJ5">
        <f t="shared" si="7"/>
        <v>-2283.5433447612813</v>
      </c>
      <c r="AK5">
        <f>G5*SUM(AB5, AE5:AF5)</f>
        <v>783.91113488687211</v>
      </c>
      <c r="AL5">
        <f t="shared" si="8"/>
        <v>4305.3889051976994</v>
      </c>
      <c r="AN5">
        <f t="shared" si="9"/>
        <v>7675.7232307805425</v>
      </c>
      <c r="AO5">
        <f t="shared" si="9"/>
        <v>-383.78616153902715</v>
      </c>
      <c r="AP5">
        <f t="shared" si="9"/>
        <v>-10.367017762984572</v>
      </c>
      <c r="AQ5">
        <f t="shared" si="9"/>
        <v>-2355.6593156793174</v>
      </c>
      <c r="AR5">
        <f t="shared" si="9"/>
        <v>4925.9107357992125</v>
      </c>
      <c r="AS5">
        <f t="shared" si="9"/>
        <v>-1937.7243346138478</v>
      </c>
      <c r="AT5">
        <f t="shared" si="9"/>
        <v>665.19590518385598</v>
      </c>
      <c r="AU5">
        <f t="shared" si="9"/>
        <v>3653.3823063692207</v>
      </c>
      <c r="AW5">
        <v>2</v>
      </c>
      <c r="AX5">
        <f>(R5*SUMPRODUCT(K6:$K$23, X6:$X$23)-$AZ$3*SUMPRODUCT(K5:$K$22, W6:$W$23))/Z5</f>
        <v>5002.1447894935009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1.4771210000000001E-3</v>
      </c>
      <c r="O6">
        <f t="shared" si="21"/>
        <v>9254.97983878583</v>
      </c>
      <c r="P6">
        <f t="shared" si="22"/>
        <v>462.7489919392915</v>
      </c>
      <c r="Q6" s="4">
        <f t="shared" si="23"/>
        <v>12.5</v>
      </c>
      <c r="R6">
        <f t="shared" si="0"/>
        <v>2000000</v>
      </c>
      <c r="S6">
        <f t="shared" si="1"/>
        <v>7096.9256425043923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4888.9697970343623</v>
      </c>
      <c r="AC6">
        <f t="shared" si="2"/>
        <v>6856.7462263304478</v>
      </c>
      <c r="AE6">
        <f t="shared" si="3"/>
        <v>8941.7659534566337</v>
      </c>
      <c r="AF6">
        <f t="shared" si="4"/>
        <v>-447.08829767283169</v>
      </c>
      <c r="AG6">
        <f t="shared" si="4"/>
        <v>-12.076965737925519</v>
      </c>
      <c r="AH6">
        <f t="shared" si="5"/>
        <v>-2887.4014085851472</v>
      </c>
      <c r="AI6">
        <f t="shared" si="6"/>
        <v>5595.1992814607293</v>
      </c>
      <c r="AJ6">
        <f t="shared" si="7"/>
        <v>-1967.7764292960856</v>
      </c>
      <c r="AK6">
        <f>G6*SUM(AB6, AE6:AF6)</f>
        <v>936.85532169727162</v>
      </c>
      <c r="AL6">
        <f t="shared" si="8"/>
        <v>4564.2781738619151</v>
      </c>
      <c r="AN6">
        <f t="shared" si="9"/>
        <v>6989.5207563370877</v>
      </c>
      <c r="AO6">
        <f t="shared" si="9"/>
        <v>-349.47603781685439</v>
      </c>
      <c r="AP6">
        <f t="shared" si="9"/>
        <v>-9.4402160756814375</v>
      </c>
      <c r="AQ6">
        <f t="shared" si="9"/>
        <v>-2256.9984701267217</v>
      </c>
      <c r="AR6">
        <f t="shared" si="9"/>
        <v>4373.6060323178299</v>
      </c>
      <c r="AS6">
        <f t="shared" si="9"/>
        <v>-1538.1541261521204</v>
      </c>
      <c r="AT6">
        <f t="shared" si="9"/>
        <v>732.31280608016834</v>
      </c>
      <c r="AU6">
        <f t="shared" si="9"/>
        <v>3567.7647122458779</v>
      </c>
      <c r="AW6">
        <v>3</v>
      </c>
      <c r="AX6">
        <f>(R6*SUMPRODUCT(K7:$K$23, X7:$X$23)-$AZ$3*SUMPRODUCT(K6:$K$22, W7:$W$23))/Z6</f>
        <v>7096.9256425043923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1.5616740000000001E-3</v>
      </c>
      <c r="O7">
        <f t="shared" si="21"/>
        <v>9254.97983878583</v>
      </c>
      <c r="P7">
        <f t="shared" si="22"/>
        <v>462.7489919392915</v>
      </c>
      <c r="Q7" s="4">
        <f t="shared" si="23"/>
        <v>12.5</v>
      </c>
      <c r="R7">
        <f t="shared" si="0"/>
        <v>2000000</v>
      </c>
      <c r="S7">
        <f t="shared" si="1"/>
        <v>8933.0659135293881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6856.7462263304478</v>
      </c>
      <c r="AC7">
        <f t="shared" si="2"/>
        <v>8530.9606006331705</v>
      </c>
      <c r="AE7">
        <f t="shared" si="3"/>
        <v>8838.3841705184677</v>
      </c>
      <c r="AF7">
        <f t="shared" si="4"/>
        <v>-441.91920852592341</v>
      </c>
      <c r="AG7">
        <f t="shared" si="4"/>
        <v>-11.937335797154455</v>
      </c>
      <c r="AH7">
        <f t="shared" si="5"/>
        <v>-3017.6453426894559</v>
      </c>
      <c r="AI7">
        <f t="shared" si="6"/>
        <v>5366.8822835059336</v>
      </c>
      <c r="AJ7">
        <f t="shared" si="7"/>
        <v>-1674.2143743027227</v>
      </c>
      <c r="AK7">
        <f>G7*SUM(AB7, AE7:AF7)</f>
        <v>1067.7247831826096</v>
      </c>
      <c r="AL7">
        <f t="shared" si="8"/>
        <v>4760.3926923858207</v>
      </c>
      <c r="AN7">
        <f t="shared" si="9"/>
        <v>6364.1197414230319</v>
      </c>
      <c r="AO7">
        <f t="shared" si="9"/>
        <v>-318.20598707115164</v>
      </c>
      <c r="AP7">
        <f t="shared" si="9"/>
        <v>-8.5955343127170281</v>
      </c>
      <c r="AQ7">
        <f t="shared" si="9"/>
        <v>-2172.8696023513849</v>
      </c>
      <c r="AR7">
        <f t="shared" si="9"/>
        <v>3864.4486176877786</v>
      </c>
      <c r="AS7">
        <f t="shared" si="9"/>
        <v>-1205.5258682254293</v>
      </c>
      <c r="AT7">
        <f t="shared" si="9"/>
        <v>768.82020966287826</v>
      </c>
      <c r="AU7">
        <f t="shared" si="9"/>
        <v>3427.7429591252276</v>
      </c>
      <c r="AW7">
        <v>4</v>
      </c>
      <c r="AX7">
        <f>(R7*SUMPRODUCT(K8:$K$23, X8:$X$23)-$AZ$3*SUMPRODUCT(K7:$K$22, W8:$W$23))/Z7</f>
        <v>8933.0659135293881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1.648126E-3</v>
      </c>
      <c r="O8">
        <f t="shared" si="21"/>
        <v>9254.97983878583</v>
      </c>
      <c r="P8">
        <f t="shared" si="22"/>
        <v>462.7489919392915</v>
      </c>
      <c r="Q8" s="4">
        <f t="shared" si="23"/>
        <v>12.5</v>
      </c>
      <c r="R8">
        <f t="shared" si="0"/>
        <v>2000000</v>
      </c>
      <c r="S8">
        <f t="shared" si="1"/>
        <v>10537.383906842722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8530.9606006331705</v>
      </c>
      <c r="AC8">
        <f t="shared" si="2"/>
        <v>9945.8473813501005</v>
      </c>
      <c r="AE8">
        <f t="shared" si="3"/>
        <v>8735.4335580638635</v>
      </c>
      <c r="AF8">
        <f t="shared" si="4"/>
        <v>-436.77167790319322</v>
      </c>
      <c r="AG8">
        <f t="shared" si="4"/>
        <v>-11.798288205684889</v>
      </c>
      <c r="AH8">
        <f t="shared" si="5"/>
        <v>-3147.8773596833571</v>
      </c>
      <c r="AI8">
        <f t="shared" si="6"/>
        <v>5138.9862322716299</v>
      </c>
      <c r="AJ8">
        <f t="shared" si="7"/>
        <v>-1414.8867807169299</v>
      </c>
      <c r="AK8">
        <f t="shared" ref="AK8:AK23" si="24">G8*SUM(AB8:AB8, AE8:AF8)</f>
        <v>1178.0735736555687</v>
      </c>
      <c r="AL8">
        <f t="shared" si="8"/>
        <v>4902.1730252102689</v>
      </c>
      <c r="AN8">
        <f t="shared" si="9"/>
        <v>5794.1708820749336</v>
      </c>
      <c r="AO8">
        <f t="shared" si="9"/>
        <v>-289.70854410374676</v>
      </c>
      <c r="AP8">
        <f t="shared" si="9"/>
        <v>-7.8257475745553284</v>
      </c>
      <c r="AQ8">
        <f t="shared" si="9"/>
        <v>-2087.9718466844856</v>
      </c>
      <c r="AR8">
        <f t="shared" si="9"/>
        <v>3408.6647437121474</v>
      </c>
      <c r="AS8">
        <f t="shared" si="9"/>
        <v>-938.4875669616813</v>
      </c>
      <c r="AT8">
        <f t="shared" si="9"/>
        <v>781.4105106570089</v>
      </c>
      <c r="AU8">
        <f t="shared" si="9"/>
        <v>3251.5876874074752</v>
      </c>
      <c r="AW8">
        <v>5</v>
      </c>
      <c r="AX8">
        <f>(R8*SUMPRODUCT(K9:$K$23, X9:$X$23)-$AZ$3*SUMPRODUCT(K8:$K$22, W9:$W$23))/Z8</f>
        <v>10537.383906842722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1.7393280000000001E-3</v>
      </c>
      <c r="O9">
        <f t="shared" si="21"/>
        <v>9254.97983878583</v>
      </c>
      <c r="P9">
        <f t="shared" si="22"/>
        <v>462.7489919392915</v>
      </c>
      <c r="Q9" s="4">
        <f t="shared" si="23"/>
        <v>12.5</v>
      </c>
      <c r="R9">
        <f t="shared" si="0"/>
        <v>2000000</v>
      </c>
      <c r="S9">
        <f t="shared" si="1"/>
        <v>11930.782087623902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9945.8473813501005</v>
      </c>
      <c r="AC9">
        <f t="shared" si="2"/>
        <v>11128.827587520002</v>
      </c>
      <c r="AE9">
        <f t="shared" si="3"/>
        <v>8632.885438303545</v>
      </c>
      <c r="AF9">
        <f t="shared" si="4"/>
        <v>-431.64427191517728</v>
      </c>
      <c r="AG9">
        <f t="shared" si="4"/>
        <v>-11.659784230599824</v>
      </c>
      <c r="AH9">
        <f t="shared" si="5"/>
        <v>-3283.3748845147979</v>
      </c>
      <c r="AI9">
        <f t="shared" si="6"/>
        <v>4906.2064976429701</v>
      </c>
      <c r="AJ9">
        <f t="shared" si="7"/>
        <v>-1182.9802061699011</v>
      </c>
      <c r="AK9">
        <f t="shared" si="24"/>
        <v>1270.2961983416928</v>
      </c>
      <c r="AL9">
        <f t="shared" si="8"/>
        <v>4993.5224898147617</v>
      </c>
      <c r="AN9">
        <f t="shared" si="9"/>
        <v>5274.7779139497034</v>
      </c>
      <c r="AO9">
        <f t="shared" si="9"/>
        <v>-263.73889569748519</v>
      </c>
      <c r="AP9">
        <f t="shared" si="9"/>
        <v>-7.1242428479478281</v>
      </c>
      <c r="AQ9">
        <f t="shared" si="9"/>
        <v>-2006.1743489855921</v>
      </c>
      <c r="AR9">
        <f t="shared" si="9"/>
        <v>2997.740426418678</v>
      </c>
      <c r="AS9">
        <f t="shared" si="9"/>
        <v>-722.81254150071049</v>
      </c>
      <c r="AT9">
        <f t="shared" si="9"/>
        <v>776.16347153840593</v>
      </c>
      <c r="AU9">
        <f t="shared" si="9"/>
        <v>3051.0913564563734</v>
      </c>
      <c r="AW9">
        <v>6</v>
      </c>
      <c r="AX9">
        <f>(R9*SUMPRODUCT(K10:$K$23, X10:$X$23)-$AZ$3*SUMPRODUCT(K9:$K$22, W10:$W$23))/Z9</f>
        <v>11930.782087623902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1.844781E-3</v>
      </c>
      <c r="O10">
        <f t="shared" si="21"/>
        <v>9254.97983878583</v>
      </c>
      <c r="P10">
        <f t="shared" si="22"/>
        <v>462.7489919392915</v>
      </c>
      <c r="Q10" s="4">
        <f t="shared" si="23"/>
        <v>12.5</v>
      </c>
      <c r="R10">
        <f t="shared" si="0"/>
        <v>2000000</v>
      </c>
      <c r="S10">
        <f t="shared" si="1"/>
        <v>13122.044558576934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11128.827587520002</v>
      </c>
      <c r="AC10">
        <f t="shared" si="2"/>
        <v>12095.036340642797</v>
      </c>
      <c r="AE10">
        <f t="shared" si="3"/>
        <v>8530.6308008887499</v>
      </c>
      <c r="AF10">
        <f t="shared" si="4"/>
        <v>-426.53154004443752</v>
      </c>
      <c r="AG10">
        <f t="shared" si="4"/>
        <v>-11.521676639881115</v>
      </c>
      <c r="AH10">
        <f t="shared" si="5"/>
        <v>-3441.5597460336276</v>
      </c>
      <c r="AI10">
        <f t="shared" si="6"/>
        <v>4651.0178381708038</v>
      </c>
      <c r="AJ10">
        <f t="shared" si="7"/>
        <v>-966.20875312279531</v>
      </c>
      <c r="AK10">
        <f t="shared" si="24"/>
        <v>1346.3048793855021</v>
      </c>
      <c r="AL10">
        <f t="shared" si="8"/>
        <v>5031.1139644335108</v>
      </c>
      <c r="AN10">
        <f t="shared" si="9"/>
        <v>4801.431249825283</v>
      </c>
      <c r="AO10">
        <f t="shared" si="9"/>
        <v>-240.07156249126416</v>
      </c>
      <c r="AP10">
        <f t="shared" si="9"/>
        <v>-6.4849293751340955</v>
      </c>
      <c r="AQ10">
        <f t="shared" si="9"/>
        <v>-1937.0680666457931</v>
      </c>
      <c r="AR10">
        <f t="shared" si="9"/>
        <v>2617.806691313092</v>
      </c>
      <c r="AS10">
        <f t="shared" si="9"/>
        <v>-543.82671216004167</v>
      </c>
      <c r="AT10">
        <f t="shared" si="9"/>
        <v>757.76228869268925</v>
      </c>
      <c r="AU10">
        <f t="shared" si="9"/>
        <v>2831.7422678457397</v>
      </c>
      <c r="AW10">
        <v>7</v>
      </c>
      <c r="AX10">
        <f>(R10*SUMPRODUCT(K11:$K$23, X11:$X$23)-$AZ$3*SUMPRODUCT(K10:$K$22, W11:$W$23))/Z10</f>
        <v>13122.044558576934</v>
      </c>
    </row>
    <row r="11" spans="1:52" x14ac:dyDescent="0.25">
      <c r="A11" t="s">
        <v>33</v>
      </c>
      <c r="C11" s="7">
        <f>AU25</f>
        <v>23195.001197379097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1.9492839999999999E-3</v>
      </c>
      <c r="O11">
        <f t="shared" si="21"/>
        <v>9254.97983878583</v>
      </c>
      <c r="P11">
        <f t="shared" si="22"/>
        <v>462.7489919392915</v>
      </c>
      <c r="Q11" s="4">
        <f t="shared" si="23"/>
        <v>12.5</v>
      </c>
      <c r="R11">
        <f t="shared" si="0"/>
        <v>2000000</v>
      </c>
      <c r="S11">
        <f t="shared" si="1"/>
        <v>14136.787230276279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12095.036340642797</v>
      </c>
      <c r="AC11">
        <f t="shared" si="2"/>
        <v>12874.655831679258</v>
      </c>
      <c r="AE11">
        <f t="shared" si="3"/>
        <v>8428.6958707497834</v>
      </c>
      <c r="AF11">
        <f t="shared" si="4"/>
        <v>-421.43479353748916</v>
      </c>
      <c r="AG11">
        <f t="shared" si="4"/>
        <v>-11.38400085355501</v>
      </c>
      <c r="AH11">
        <f t="shared" si="5"/>
        <v>-3593.4431883670427</v>
      </c>
      <c r="AI11">
        <f t="shared" si="6"/>
        <v>4402.4338879916959</v>
      </c>
      <c r="AJ11">
        <f t="shared" si="7"/>
        <v>-779.61949103646111</v>
      </c>
      <c r="AK11">
        <f t="shared" si="24"/>
        <v>1407.1608192498566</v>
      </c>
      <c r="AL11">
        <f t="shared" si="8"/>
        <v>5029.9752162050918</v>
      </c>
      <c r="AN11">
        <f t="shared" si="9"/>
        <v>4370.0994353342257</v>
      </c>
      <c r="AO11">
        <f t="shared" si="9"/>
        <v>-218.50497176671129</v>
      </c>
      <c r="AP11">
        <f t="shared" si="9"/>
        <v>-5.9023621761713425</v>
      </c>
      <c r="AQ11">
        <f t="shared" si="9"/>
        <v>-1863.1238200069847</v>
      </c>
      <c r="AR11">
        <f t="shared" si="9"/>
        <v>2282.5682813843582</v>
      </c>
      <c r="AS11">
        <f t="shared" si="9"/>
        <v>-404.21611478205119</v>
      </c>
      <c r="AT11">
        <f t="shared" si="9"/>
        <v>729.58293856214505</v>
      </c>
      <c r="AU11">
        <f t="shared" si="9"/>
        <v>2607.9351051644526</v>
      </c>
      <c r="AW11">
        <v>8</v>
      </c>
      <c r="AX11">
        <f>(R11*SUMPRODUCT(K12:$K$23, X12:$X$23)-$AZ$3*SUMPRODUCT(K11:$K$22, W12:$W$23))/Z11</f>
        <v>14136.787230276279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2.068987E-3</v>
      </c>
      <c r="O12">
        <f t="shared" si="21"/>
        <v>9254.97983878583</v>
      </c>
      <c r="P12">
        <f t="shared" si="22"/>
        <v>462.7489919392915</v>
      </c>
      <c r="Q12" s="4">
        <f t="shared" si="23"/>
        <v>12.5</v>
      </c>
      <c r="R12">
        <f t="shared" si="0"/>
        <v>2000000</v>
      </c>
      <c r="S12">
        <f t="shared" si="1"/>
        <v>14982.412540125664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12874.655831679258</v>
      </c>
      <c r="AC12">
        <f t="shared" si="2"/>
        <v>13480.105053650956</v>
      </c>
      <c r="AE12">
        <f t="shared" si="3"/>
        <v>8326.9700498587517</v>
      </c>
      <c r="AF12">
        <f t="shared" si="4"/>
        <v>-416.34850249293754</v>
      </c>
      <c r="AG12">
        <f t="shared" si="4"/>
        <v>-11.246607495245465</v>
      </c>
      <c r="AH12">
        <f t="shared" si="5"/>
        <v>-3768.5359638390751</v>
      </c>
      <c r="AI12">
        <f t="shared" si="6"/>
        <v>4130.8389760314931</v>
      </c>
      <c r="AJ12">
        <f t="shared" si="7"/>
        <v>-605.44922197169763</v>
      </c>
      <c r="AK12">
        <f t="shared" si="24"/>
        <v>1454.9694165331553</v>
      </c>
      <c r="AL12">
        <f t="shared" si="8"/>
        <v>4980.3591705929502</v>
      </c>
      <c r="AN12">
        <f t="shared" si="9"/>
        <v>3977.0340079335788</v>
      </c>
      <c r="AO12">
        <f t="shared" si="9"/>
        <v>-198.85170039667892</v>
      </c>
      <c r="AP12">
        <f t="shared" si="9"/>
        <v>-5.3714784867312702</v>
      </c>
      <c r="AQ12">
        <f t="shared" si="9"/>
        <v>-1799.8858646745077</v>
      </c>
      <c r="AR12">
        <f t="shared" si="9"/>
        <v>1972.9249643756605</v>
      </c>
      <c r="AS12">
        <f t="shared" si="9"/>
        <v>-289.16786435411905</v>
      </c>
      <c r="AT12">
        <f t="shared" si="9"/>
        <v>694.90616819905449</v>
      </c>
      <c r="AU12">
        <f t="shared" si="9"/>
        <v>2378.6632682205955</v>
      </c>
      <c r="AW12">
        <v>9</v>
      </c>
      <c r="AX12">
        <f>(R12*SUMPRODUCT(K13:$K$23, X13:$X$23)-$AZ$3*SUMPRODUCT(K12:$K$22, W13:$W$23))/Z12</f>
        <v>14982.412540125664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2.1981909999999999E-3</v>
      </c>
      <c r="O13">
        <f t="shared" si="21"/>
        <v>9254.97983878583</v>
      </c>
      <c r="P13">
        <f t="shared" si="22"/>
        <v>462.7489919392915</v>
      </c>
      <c r="Q13" s="4">
        <f t="shared" si="23"/>
        <v>12.5</v>
      </c>
      <c r="R13">
        <f t="shared" si="0"/>
        <v>2000000</v>
      </c>
      <c r="S13">
        <f t="shared" si="1"/>
        <v>15672.295480718993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13480.105053650956</v>
      </c>
      <c r="AC13">
        <f t="shared" si="2"/>
        <v>13928.808061980772</v>
      </c>
      <c r="AE13">
        <f t="shared" si="3"/>
        <v>8225.3960787392934</v>
      </c>
      <c r="AF13">
        <f t="shared" si="4"/>
        <v>-411.26980393696471</v>
      </c>
      <c r="AG13">
        <f t="shared" si="4"/>
        <v>-11.10941922891643</v>
      </c>
      <c r="AH13">
        <f t="shared" si="5"/>
        <v>-3955.5506202529796</v>
      </c>
      <c r="AI13">
        <f t="shared" si="6"/>
        <v>3847.466235320433</v>
      </c>
      <c r="AJ13">
        <f t="shared" si="7"/>
        <v>-448.70300832981593</v>
      </c>
      <c r="AK13">
        <f t="shared" si="24"/>
        <v>1490.5961929917303</v>
      </c>
      <c r="AL13">
        <f t="shared" si="8"/>
        <v>4889.3594199823474</v>
      </c>
      <c r="AN13">
        <f t="shared" si="9"/>
        <v>3618.849221876862</v>
      </c>
      <c r="AO13">
        <f t="shared" si="9"/>
        <v>-180.94246109384312</v>
      </c>
      <c r="AP13">
        <f t="shared" si="9"/>
        <v>-4.88770543657881</v>
      </c>
      <c r="AQ13">
        <f t="shared" si="9"/>
        <v>-1740.2859567087285</v>
      </c>
      <c r="AR13">
        <f t="shared" si="9"/>
        <v>1692.7330986377119</v>
      </c>
      <c r="AS13">
        <f t="shared" si="9"/>
        <v>-197.41159173419885</v>
      </c>
      <c r="AT13">
        <f t="shared" si="9"/>
        <v>655.80341925218409</v>
      </c>
      <c r="AU13">
        <f t="shared" si="9"/>
        <v>2151.1249261556973</v>
      </c>
      <c r="AW13">
        <v>10</v>
      </c>
      <c r="AX13">
        <f>(R13*SUMPRODUCT(K14:$K$23, X14:$X$23)-$AZ$3*SUMPRODUCT(K13:$K$22, W14:$W$23))/Z13</f>
        <v>15672.295480718993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2.3387939999999999E-3</v>
      </c>
      <c r="O14">
        <f t="shared" si="21"/>
        <v>9254.97983878583</v>
      </c>
      <c r="P14">
        <f t="shared" si="22"/>
        <v>462.7489919392915</v>
      </c>
      <c r="Q14" s="4">
        <f t="shared" si="23"/>
        <v>12.5</v>
      </c>
      <c r="R14">
        <f t="shared" si="0"/>
        <v>2000000</v>
      </c>
      <c r="S14">
        <f t="shared" si="1"/>
        <v>16217.834575207451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13928.808061980772</v>
      </c>
      <c r="AC14">
        <f t="shared" si="2"/>
        <v>14235.810707343817</v>
      </c>
      <c r="AE14">
        <f t="shared" si="3"/>
        <v>8123.9046109553228</v>
      </c>
      <c r="AF14">
        <f t="shared" si="4"/>
        <v>-406.19523054776613</v>
      </c>
      <c r="AG14">
        <f t="shared" si="4"/>
        <v>-10.972342393591191</v>
      </c>
      <c r="AH14">
        <f t="shared" si="5"/>
        <v>-4157.2228857719001</v>
      </c>
      <c r="AI14">
        <f t="shared" si="6"/>
        <v>3549.5141522420654</v>
      </c>
      <c r="AJ14">
        <f t="shared" si="7"/>
        <v>-307.0026453630453</v>
      </c>
      <c r="AK14">
        <f t="shared" si="24"/>
        <v>1515.2562209671833</v>
      </c>
      <c r="AL14">
        <f t="shared" si="8"/>
        <v>4757.7677278462033</v>
      </c>
      <c r="AN14">
        <f t="shared" si="9"/>
        <v>3292.4550253793063</v>
      </c>
      <c r="AO14">
        <f t="shared" si="9"/>
        <v>-164.62275126896532</v>
      </c>
      <c r="AP14">
        <f t="shared" si="9"/>
        <v>-4.4468695269076441</v>
      </c>
      <c r="AQ14">
        <f t="shared" si="9"/>
        <v>-1684.8387613295706</v>
      </c>
      <c r="AR14">
        <f t="shared" si="9"/>
        <v>1438.5466432538626</v>
      </c>
      <c r="AS14">
        <f t="shared" si="9"/>
        <v>-124.4219929868719</v>
      </c>
      <c r="AT14">
        <f t="shared" si="9"/>
        <v>614.10284812219038</v>
      </c>
      <c r="AU14">
        <f t="shared" si="9"/>
        <v>1928.2274983891812</v>
      </c>
      <c r="AW14">
        <v>11</v>
      </c>
      <c r="AX14">
        <f>(R14*SUMPRODUCT(K15:$K$23, X15:$X$23)-$AZ$3*SUMPRODUCT(K14:$K$22, W15:$W$23))/Z14</f>
        <v>16217.834575207451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2.4879479999999998E-3</v>
      </c>
      <c r="O15">
        <f t="shared" si="21"/>
        <v>9254.97983878583</v>
      </c>
      <c r="P15">
        <f t="shared" si="22"/>
        <v>462.7489919392915</v>
      </c>
      <c r="Q15" s="4">
        <f t="shared" si="23"/>
        <v>12.5</v>
      </c>
      <c r="R15">
        <f t="shared" si="0"/>
        <v>2000000</v>
      </c>
      <c r="S15">
        <f t="shared" si="1"/>
        <v>16632.371986174072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14235.810707343817</v>
      </c>
      <c r="AC15">
        <f t="shared" si="2"/>
        <v>14417.36629516096</v>
      </c>
      <c r="AE15">
        <f t="shared" si="3"/>
        <v>8022.4537126167525</v>
      </c>
      <c r="AF15">
        <f t="shared" si="4"/>
        <v>-401.12268563083762</v>
      </c>
      <c r="AG15">
        <f t="shared" si="4"/>
        <v>-10.83532035234183</v>
      </c>
      <c r="AH15">
        <f t="shared" si="5"/>
        <v>-4367.7787701520665</v>
      </c>
      <c r="AI15">
        <f t="shared" si="6"/>
        <v>3242.7169364815063</v>
      </c>
      <c r="AJ15">
        <f t="shared" si="7"/>
        <v>-181.55558781714353</v>
      </c>
      <c r="AK15">
        <f t="shared" si="24"/>
        <v>1529.9999214030813</v>
      </c>
      <c r="AL15">
        <f t="shared" si="8"/>
        <v>4591.1612700674441</v>
      </c>
      <c r="AN15">
        <f t="shared" si="9"/>
        <v>2995.0468676697915</v>
      </c>
      <c r="AO15">
        <f t="shared" si="9"/>
        <v>-149.75234338348957</v>
      </c>
      <c r="AP15">
        <f t="shared" si="9"/>
        <v>-4.0451828634976188</v>
      </c>
      <c r="AQ15">
        <f t="shared" si="9"/>
        <v>-1630.6360364093134</v>
      </c>
      <c r="AR15">
        <f t="shared" si="9"/>
        <v>1210.6133050134911</v>
      </c>
      <c r="AS15">
        <f t="shared" si="9"/>
        <v>-67.780695791926007</v>
      </c>
      <c r="AT15">
        <f t="shared" si="9"/>
        <v>571.19949036622597</v>
      </c>
      <c r="AU15">
        <f t="shared" si="9"/>
        <v>1714.032099587791</v>
      </c>
      <c r="AW15">
        <v>12</v>
      </c>
      <c r="AX15">
        <f>(R15*SUMPRODUCT(K16:$K$23, X16:$X$23)-$AZ$3*SUMPRODUCT(K15:$K$22, W16:$W$23))/Z15</f>
        <v>16632.371986174072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2.6637029999999999E-3</v>
      </c>
      <c r="O16">
        <f t="shared" si="21"/>
        <v>9254.97983878583</v>
      </c>
      <c r="P16">
        <f t="shared" si="22"/>
        <v>462.7489919392915</v>
      </c>
      <c r="Q16" s="4">
        <f t="shared" si="23"/>
        <v>12.5</v>
      </c>
      <c r="R16">
        <f t="shared" si="0"/>
        <v>2000000</v>
      </c>
      <c r="S16">
        <f t="shared" si="1"/>
        <v>16916.237594773294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14417.36629516096</v>
      </c>
      <c r="AC16">
        <f t="shared" si="2"/>
        <v>14477.734978960403</v>
      </c>
      <c r="AE16">
        <f t="shared" si="3"/>
        <v>7920.8597414689257</v>
      </c>
      <c r="AF16">
        <f t="shared" si="4"/>
        <v>-396.04298707344628</v>
      </c>
      <c r="AG16">
        <f t="shared" si="4"/>
        <v>-10.698105073489916</v>
      </c>
      <c r="AH16">
        <f t="shared" si="5"/>
        <v>-4617.9320525590374</v>
      </c>
      <c r="AI16">
        <f t="shared" si="6"/>
        <v>2896.1865967629519</v>
      </c>
      <c r="AJ16">
        <f t="shared" si="7"/>
        <v>-60.368683799442806</v>
      </c>
      <c r="AK16">
        <f t="shared" si="24"/>
        <v>1535.9528134689508</v>
      </c>
      <c r="AL16">
        <f t="shared" si="8"/>
        <v>4371.7707264324599</v>
      </c>
      <c r="AN16">
        <f t="shared" si="9"/>
        <v>2724.0187510976157</v>
      </c>
      <c r="AO16">
        <f t="shared" si="9"/>
        <v>-136.2009375548808</v>
      </c>
      <c r="AP16">
        <f t="shared" si="9"/>
        <v>-3.679125722783561</v>
      </c>
      <c r="AQ16">
        <f t="shared" si="9"/>
        <v>-1588.1272883305314</v>
      </c>
      <c r="AR16">
        <f t="shared" si="9"/>
        <v>996.01139948942011</v>
      </c>
      <c r="AS16">
        <f t="shared" si="9"/>
        <v>-20.761057765967792</v>
      </c>
      <c r="AT16">
        <f t="shared" si="9"/>
        <v>528.22097616320673</v>
      </c>
      <c r="AU16">
        <f t="shared" si="9"/>
        <v>1503.4713178866589</v>
      </c>
      <c r="AW16">
        <v>13</v>
      </c>
      <c r="AX16">
        <f>(R16*SUMPRODUCT(K17:$K$23, X17:$X$23)-$AZ$3*SUMPRODUCT(K16:$K$22, W17:$W$23))/Z16</f>
        <v>16916.237594773294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2.8651079999999999E-3</v>
      </c>
      <c r="O17">
        <f t="shared" si="21"/>
        <v>9254.97983878583</v>
      </c>
      <c r="P17">
        <f t="shared" si="22"/>
        <v>462.7489919392915</v>
      </c>
      <c r="Q17" s="4">
        <f t="shared" si="23"/>
        <v>12.5</v>
      </c>
      <c r="R17">
        <f t="shared" si="0"/>
        <v>2000000</v>
      </c>
      <c r="S17">
        <f t="shared" si="1"/>
        <v>17072.421349100059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14477.734978960403</v>
      </c>
      <c r="AC17">
        <f t="shared" si="2"/>
        <v>14423.427297964345</v>
      </c>
      <c r="AE17">
        <f t="shared" si="3"/>
        <v>7818.957025442076</v>
      </c>
      <c r="AF17">
        <f t="shared" si="4"/>
        <v>-390.94785127210383</v>
      </c>
      <c r="AG17">
        <f t="shared" si="4"/>
        <v>-10.56047279632412</v>
      </c>
      <c r="AH17">
        <f t="shared" si="5"/>
        <v>-4904.1962289434468</v>
      </c>
      <c r="AI17">
        <f t="shared" si="6"/>
        <v>2513.252472430202</v>
      </c>
      <c r="AJ17">
        <f t="shared" si="7"/>
        <v>54.30768099605848</v>
      </c>
      <c r="AK17">
        <f t="shared" si="24"/>
        <v>1533.4020907191266</v>
      </c>
      <c r="AL17">
        <f t="shared" si="8"/>
        <v>4100.9622441453866</v>
      </c>
      <c r="AN17">
        <f t="shared" si="9"/>
        <v>2477.011156948337</v>
      </c>
      <c r="AO17">
        <f t="shared" si="9"/>
        <v>-123.85055784741685</v>
      </c>
      <c r="AP17">
        <f t="shared" si="9"/>
        <v>-3.345511281623303</v>
      </c>
      <c r="AQ17">
        <f t="shared" si="9"/>
        <v>-1553.6277709967408</v>
      </c>
      <c r="AR17">
        <f t="shared" si="9"/>
        <v>796.18731682255634</v>
      </c>
      <c r="AS17">
        <f t="shared" si="9"/>
        <v>17.204434210024623</v>
      </c>
      <c r="AT17">
        <f t="shared" si="9"/>
        <v>485.77503040879458</v>
      </c>
      <c r="AU17">
        <f t="shared" si="9"/>
        <v>1299.1667814413754</v>
      </c>
      <c r="AW17">
        <v>14</v>
      </c>
      <c r="AX17">
        <f>(R17*SUMPRODUCT(K18:$K$23, X18:$X$23)-$AZ$3*SUMPRODUCT(K17:$K$22, W18:$W$23))/Z17</f>
        <v>17072.421349100059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4.466869E-3</v>
      </c>
      <c r="O18">
        <f t="shared" si="21"/>
        <v>9254.97983878583</v>
      </c>
      <c r="P18">
        <f t="shared" si="22"/>
        <v>462.7489919392915</v>
      </c>
      <c r="Q18" s="4">
        <f t="shared" si="23"/>
        <v>12.5</v>
      </c>
      <c r="R18">
        <f t="shared" si="0"/>
        <v>2000000</v>
      </c>
      <c r="S18">
        <f t="shared" si="1"/>
        <v>16315.133869249332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14423.427297964345</v>
      </c>
      <c r="AC18">
        <f t="shared" si="2"/>
        <v>13584.236045639227</v>
      </c>
      <c r="AE18">
        <f t="shared" si="3"/>
        <v>7705.8411984383756</v>
      </c>
      <c r="AF18">
        <f t="shared" si="4"/>
        <v>-385.29205992191879</v>
      </c>
      <c r="AG18">
        <f t="shared" si="4"/>
        <v>-10.407695819801635</v>
      </c>
      <c r="AH18">
        <f t="shared" si="5"/>
        <v>-7547.5597694789649</v>
      </c>
      <c r="AI18">
        <f t="shared" si="6"/>
        <v>-237.41832678231003</v>
      </c>
      <c r="AJ18">
        <f t="shared" si="7"/>
        <v>839.1912523251176</v>
      </c>
      <c r="AK18">
        <f t="shared" si="24"/>
        <v>1522.0783505536565</v>
      </c>
      <c r="AL18">
        <f t="shared" si="8"/>
        <v>2123.8512760964641</v>
      </c>
      <c r="AN18">
        <f t="shared" si="9"/>
        <v>2248.746799870692</v>
      </c>
      <c r="AO18">
        <f t="shared" si="9"/>
        <v>-112.43733999353461</v>
      </c>
      <c r="AP18">
        <f t="shared" si="9"/>
        <v>-3.0372119105633129</v>
      </c>
      <c r="AQ18">
        <f t="shared" si="9"/>
        <v>-2202.5565335927463</v>
      </c>
      <c r="AR18">
        <f t="shared" si="9"/>
        <v>-69.284285626152013</v>
      </c>
      <c r="AS18">
        <f t="shared" si="9"/>
        <v>244.89586464979607</v>
      </c>
      <c r="AT18">
        <f t="shared" si="9"/>
        <v>444.17847861355312</v>
      </c>
      <c r="AU18">
        <f t="shared" si="9"/>
        <v>619.79005763719715</v>
      </c>
      <c r="AW18">
        <v>15</v>
      </c>
      <c r="AX18">
        <f>(R18*SUMPRODUCT(K19:$K$23, X19:$X$23)-$AZ$3*SUMPRODUCT(K18:$K$22, W19:$W$23))/Z18</f>
        <v>16315.133869249332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6.2254789999999999E-3</v>
      </c>
      <c r="O19">
        <f t="shared" si="21"/>
        <v>9254.97983878583</v>
      </c>
      <c r="P19">
        <f t="shared" si="22"/>
        <v>462.7489919392915</v>
      </c>
      <c r="Q19" s="4">
        <f t="shared" si="23"/>
        <v>12.5</v>
      </c>
      <c r="R19">
        <f t="shared" si="0"/>
        <v>2000000</v>
      </c>
      <c r="S19">
        <f t="shared" si="1"/>
        <v>14693.018833115701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13584.236045639227</v>
      </c>
      <c r="AC19">
        <f t="shared" si="2"/>
        <v>12035.14102430715</v>
      </c>
      <c r="AE19">
        <f t="shared" si="3"/>
        <v>7580.8102338957779</v>
      </c>
      <c r="AF19">
        <f t="shared" si="4"/>
        <v>-379.0405116947889</v>
      </c>
      <c r="AG19">
        <f t="shared" si="4"/>
        <v>-10.238825969839056</v>
      </c>
      <c r="AH19">
        <f t="shared" si="5"/>
        <v>-10366.862682330058</v>
      </c>
      <c r="AI19">
        <f t="shared" si="6"/>
        <v>-3175.3317860989082</v>
      </c>
      <c r="AJ19">
        <f t="shared" si="7"/>
        <v>1549.0950213320775</v>
      </c>
      <c r="AK19">
        <f t="shared" si="24"/>
        <v>1455.0204037488152</v>
      </c>
      <c r="AL19">
        <f t="shared" si="8"/>
        <v>-171.2163610180155</v>
      </c>
      <c r="AN19">
        <f t="shared" si="9"/>
        <v>2037.8747848075234</v>
      </c>
      <c r="AO19">
        <f t="shared" si="9"/>
        <v>-101.89373924037618</v>
      </c>
      <c r="AP19">
        <f t="shared" si="9"/>
        <v>-2.7524030580098953</v>
      </c>
      <c r="AQ19">
        <f t="shared" si="9"/>
        <v>-2786.8219103310375</v>
      </c>
      <c r="AR19">
        <f t="shared" si="9"/>
        <v>-853.59326782190033</v>
      </c>
      <c r="AS19">
        <f t="shared" si="9"/>
        <v>416.42800516603916</v>
      </c>
      <c r="AT19">
        <f t="shared" si="9"/>
        <v>391.138849370245</v>
      </c>
      <c r="AU19">
        <f t="shared" si="9"/>
        <v>-46.026413285616158</v>
      </c>
      <c r="AW19">
        <v>16</v>
      </c>
      <c r="AX19">
        <f>(R19*SUMPRODUCT(K20:$K$23, X20:$X$23)-$AZ$3*SUMPRODUCT(K19:$K$22, W20:$W$23))/Z19</f>
        <v>14693.018833115701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8.1133709999999994E-3</v>
      </c>
      <c r="O20">
        <f t="shared" si="21"/>
        <v>9254.97983878583</v>
      </c>
      <c r="P20">
        <f t="shared" si="22"/>
        <v>462.7489919392915</v>
      </c>
      <c r="Q20" s="4">
        <f t="shared" si="23"/>
        <v>12.5</v>
      </c>
      <c r="R20">
        <f t="shared" si="0"/>
        <v>2000000</v>
      </c>
      <c r="S20">
        <f t="shared" si="1"/>
        <v>12266.348359638892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12035.14102430715</v>
      </c>
      <c r="AC20">
        <f t="shared" si="2"/>
        <v>9865.4474739638845</v>
      </c>
      <c r="AE20">
        <f t="shared" si="3"/>
        <v>7443.4962056486265</v>
      </c>
      <c r="AF20">
        <f t="shared" si="4"/>
        <v>-372.17481028243134</v>
      </c>
      <c r="AG20">
        <f t="shared" si="4"/>
        <v>-10.053366316442924</v>
      </c>
      <c r="AH20">
        <f t="shared" si="5"/>
        <v>-13291.42299163825</v>
      </c>
      <c r="AI20">
        <f t="shared" si="6"/>
        <v>-6230.1549625884982</v>
      </c>
      <c r="AJ20">
        <f t="shared" si="7"/>
        <v>2169.6935503432651</v>
      </c>
      <c r="AK20">
        <f t="shared" si="24"/>
        <v>1337.4523693771343</v>
      </c>
      <c r="AL20">
        <f t="shared" si="8"/>
        <v>-2723.0090428680987</v>
      </c>
      <c r="AN20">
        <f t="shared" si="9"/>
        <v>1843.2328788682462</v>
      </c>
      <c r="AO20">
        <f t="shared" si="9"/>
        <v>-92.161643943412315</v>
      </c>
      <c r="AP20">
        <f t="shared" si="9"/>
        <v>-2.4895149840624362</v>
      </c>
      <c r="AQ20">
        <f t="shared" si="9"/>
        <v>-3291.3549208960885</v>
      </c>
      <c r="AR20">
        <f t="shared" si="9"/>
        <v>-1542.773200955317</v>
      </c>
      <c r="AS20">
        <f t="shared" si="9"/>
        <v>537.28118864710132</v>
      </c>
      <c r="AT20">
        <f t="shared" si="9"/>
        <v>331.19331467991952</v>
      </c>
      <c r="AU20">
        <f t="shared" si="9"/>
        <v>-674.29869762829617</v>
      </c>
      <c r="AW20">
        <v>17</v>
      </c>
      <c r="AX20">
        <f>(R20*SUMPRODUCT(K21:$K$23, X21:$X$23)-$AZ$3*SUMPRODUCT(K20:$K$22, W21:$W$23))/Z20</f>
        <v>12266.348359638892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1.0286442999999999E-2</v>
      </c>
      <c r="O21">
        <f t="shared" si="21"/>
        <v>9254.97983878583</v>
      </c>
      <c r="P21">
        <f t="shared" si="22"/>
        <v>462.7489919392915</v>
      </c>
      <c r="Q21" s="4">
        <f t="shared" si="23"/>
        <v>12.5</v>
      </c>
      <c r="R21">
        <f t="shared" si="0"/>
        <v>2000000</v>
      </c>
      <c r="S21">
        <f t="shared" si="1"/>
        <v>9017.8335749950602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9865.4474739638845</v>
      </c>
      <c r="AC21">
        <f t="shared" si="2"/>
        <v>7105.6339056505594</v>
      </c>
      <c r="AE21">
        <f t="shared" si="3"/>
        <v>7292.4941441520195</v>
      </c>
      <c r="AF21">
        <f t="shared" si="4"/>
        <v>-364.62470720760098</v>
      </c>
      <c r="AG21">
        <f t="shared" si="4"/>
        <v>-9.8494192737062853</v>
      </c>
      <c r="AH21">
        <f t="shared" si="5"/>
        <v>-16546.140731553616</v>
      </c>
      <c r="AI21">
        <f t="shared" si="6"/>
        <v>-9628.120713882905</v>
      </c>
      <c r="AJ21">
        <f t="shared" si="7"/>
        <v>2759.813568313325</v>
      </c>
      <c r="AK21">
        <f t="shared" si="24"/>
        <v>1175.5321837635813</v>
      </c>
      <c r="AL21">
        <f t="shared" si="8"/>
        <v>-5692.7749618059988</v>
      </c>
      <c r="AN21">
        <f t="shared" si="9"/>
        <v>1663.491910380297</v>
      </c>
      <c r="AO21">
        <f t="shared" si="9"/>
        <v>-83.174595519014844</v>
      </c>
      <c r="AP21">
        <f t="shared" si="9"/>
        <v>-2.2467524772567899</v>
      </c>
      <c r="AQ21">
        <f t="shared" si="9"/>
        <v>-3774.3425926540717</v>
      </c>
      <c r="AR21">
        <f t="shared" si="9"/>
        <v>-2196.2720302700468</v>
      </c>
      <c r="AS21">
        <f t="shared" si="9"/>
        <v>629.54147844308432</v>
      </c>
      <c r="AT21">
        <f t="shared" si="9"/>
        <v>268.15081910631943</v>
      </c>
      <c r="AU21">
        <f t="shared" si="9"/>
        <v>-1298.5797327206428</v>
      </c>
      <c r="AW21">
        <v>18</v>
      </c>
      <c r="AX21">
        <f>(R21*SUMPRODUCT(K22:$K$23, X22:$X$23)-$AZ$3*SUMPRODUCT(K21:$K$22, W22:$W$23))/Z21</f>
        <v>9017.8335749950602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1.2759904000000001E-2</v>
      </c>
      <c r="O22">
        <f t="shared" si="21"/>
        <v>9254.97983878583</v>
      </c>
      <c r="P22">
        <f t="shared" si="22"/>
        <v>462.7489919392915</v>
      </c>
      <c r="Q22" s="4">
        <f t="shared" si="23"/>
        <v>12.5</v>
      </c>
      <c r="R22">
        <f t="shared" si="0"/>
        <v>2000000</v>
      </c>
      <c r="S22">
        <f t="shared" si="1"/>
        <v>4929.5739895938614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7105.6339056505594</v>
      </c>
      <c r="AC22">
        <f t="shared" si="2"/>
        <v>3795.8695525419671</v>
      </c>
      <c r="AE22">
        <f t="shared" si="3"/>
        <v>7126.5176775105574</v>
      </c>
      <c r="AF22">
        <f t="shared" si="4"/>
        <v>-356.32588387552784</v>
      </c>
      <c r="AG22">
        <f t="shared" si="4"/>
        <v>-9.625247436580981</v>
      </c>
      <c r="AH22">
        <f t="shared" si="5"/>
        <v>-20108.423102118708</v>
      </c>
      <c r="AI22">
        <f t="shared" si="6"/>
        <v>-13347.85655592026</v>
      </c>
      <c r="AJ22">
        <f t="shared" si="7"/>
        <v>3309.7643531085923</v>
      </c>
      <c r="AK22">
        <f t="shared" si="24"/>
        <v>971.30779894999137</v>
      </c>
      <c r="AL22">
        <f t="shared" si="8"/>
        <v>-9066.7844038616768</v>
      </c>
      <c r="AN22">
        <f t="shared" si="9"/>
        <v>1497.4879549170989</v>
      </c>
      <c r="AO22">
        <f t="shared" si="9"/>
        <v>-74.874397745854935</v>
      </c>
      <c r="AP22">
        <f t="shared" si="9"/>
        <v>-2.0225435130628493</v>
      </c>
      <c r="AQ22">
        <f t="shared" si="9"/>
        <v>-4225.3626175411782</v>
      </c>
      <c r="AR22">
        <f t="shared" si="9"/>
        <v>-2804.7716038829976</v>
      </c>
      <c r="AS22">
        <f t="shared" si="9"/>
        <v>695.47743746360163</v>
      </c>
      <c r="AT22">
        <f t="shared" si="9"/>
        <v>204.09992583541114</v>
      </c>
      <c r="AU22">
        <f t="shared" si="9"/>
        <v>-1905.1942405839848</v>
      </c>
      <c r="AW22">
        <v>19</v>
      </c>
      <c r="AX22">
        <f>(R22*SUMPRODUCT(K23:$K$23, X23:$X$23)-$AZ$3*SUMPRODUCT(K22:$K$22, W23:$W$23))/Z22</f>
        <v>4929.5739895938614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1.5498582E-2</v>
      </c>
      <c r="O23">
        <f t="shared" si="21"/>
        <v>9254.97983878583</v>
      </c>
      <c r="P23">
        <f t="shared" si="22"/>
        <v>462.7489919392915</v>
      </c>
      <c r="Q23" s="4">
        <f t="shared" si="23"/>
        <v>12.5</v>
      </c>
      <c r="R23">
        <f t="shared" si="0"/>
        <v>2000000</v>
      </c>
      <c r="S23">
        <f t="shared" si="1"/>
        <v>5058.5600990822377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3795.8695525419671</v>
      </c>
      <c r="AC23">
        <f t="shared" si="2"/>
        <v>3795.8695525419671</v>
      </c>
      <c r="AE23">
        <f t="shared" si="3"/>
        <v>6944.801582136105</v>
      </c>
      <c r="AF23">
        <f t="shared" si="4"/>
        <v>-347.24007910680524</v>
      </c>
      <c r="AG23">
        <f t="shared" si="4"/>
        <v>-9.3798172755490317</v>
      </c>
      <c r="AH23">
        <f t="shared" si="5"/>
        <v>-23868.429866582421</v>
      </c>
      <c r="AI23">
        <f t="shared" si="6"/>
        <v>-17280.248180828668</v>
      </c>
      <c r="AJ23">
        <f t="shared" si="7"/>
        <v>0</v>
      </c>
      <c r="AK23">
        <f t="shared" si="24"/>
        <v>727.54017388998875</v>
      </c>
      <c r="AL23">
        <f t="shared" si="8"/>
        <v>-16552.708006938679</v>
      </c>
      <c r="AN23">
        <f t="shared" si="9"/>
        <v>1344.2720846748377</v>
      </c>
      <c r="AO23">
        <f t="shared" si="9"/>
        <v>-67.21360423374189</v>
      </c>
      <c r="AP23">
        <f t="shared" si="9"/>
        <v>-1.8156064465981516</v>
      </c>
      <c r="AQ23">
        <f t="shared" si="9"/>
        <v>-4620.0980107479036</v>
      </c>
      <c r="AR23">
        <f t="shared" si="9"/>
        <v>-3344.8551367534055</v>
      </c>
      <c r="AS23">
        <f t="shared" si="9"/>
        <v>0</v>
      </c>
      <c r="AT23">
        <f t="shared" si="9"/>
        <v>140.82647785870495</v>
      </c>
      <c r="AU23">
        <f t="shared" si="9"/>
        <v>-3204.0286588947006</v>
      </c>
      <c r="AW23">
        <v>20</v>
      </c>
      <c r="AX23">
        <f>(R23*SUMPRODUCT(K$23:$K24, X$23:$X24)-$AZ$3*SUMPRODUCT(K$22:$K23, W$23:$W24))/Z23</f>
        <v>5058.5600990822377</v>
      </c>
    </row>
    <row r="25" spans="5:50" x14ac:dyDescent="0.25">
      <c r="AN25" s="8">
        <f t="shared" ref="AN25:AU25" si="25">SUM(AN3:AN23)</f>
        <v>80244.344492934833</v>
      </c>
      <c r="AO25" s="8">
        <f t="shared" si="25"/>
        <v>-10953.452103736116</v>
      </c>
      <c r="AP25" s="8">
        <f t="shared" si="25"/>
        <v>-720.83692653286732</v>
      </c>
      <c r="AQ25" s="8">
        <f t="shared" si="25"/>
        <v>-48066.386712146057</v>
      </c>
      <c r="AR25" s="8">
        <f t="shared" si="25"/>
        <v>20503.668750519788</v>
      </c>
      <c r="AS25" s="8">
        <f t="shared" si="25"/>
        <v>-7849.5114814936514</v>
      </c>
      <c r="AT25" s="8">
        <f t="shared" si="25"/>
        <v>10540.843928352966</v>
      </c>
      <c r="AU25" s="9">
        <f t="shared" si="25"/>
        <v>23195.001197379097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40913.760582481715</v>
      </c>
      <c r="K3">
        <v>1</v>
      </c>
      <c r="L3" s="2">
        <v>0</v>
      </c>
      <c r="O3">
        <f>$C$3</f>
        <v>40913.760582481715</v>
      </c>
      <c r="P3">
        <f>O3*B5</f>
        <v>32731.008465985375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40913.760582481715</v>
      </c>
      <c r="AF3">
        <f t="shared" ref="AF3:AG23" si="4">-$Z3*P3</f>
        <v>-32731.008465985375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7557.79514579634</v>
      </c>
      <c r="AJ3">
        <f t="shared" ref="AJ3:AJ23" si="7">AB3-AC3</f>
        <v>0</v>
      </c>
      <c r="AL3">
        <f t="shared" ref="AL3:AL23" si="8">SUM(AI3:AK3)</f>
        <v>7557.79514579634</v>
      </c>
      <c r="AN3">
        <f t="shared" ref="AN3:AU23" si="9">AE3*$K3</f>
        <v>40913.760582481715</v>
      </c>
      <c r="AO3">
        <f t="shared" si="9"/>
        <v>-32731.008465985375</v>
      </c>
      <c r="AP3">
        <f t="shared" si="9"/>
        <v>-624.95697070000006</v>
      </c>
      <c r="AQ3">
        <f t="shared" si="9"/>
        <v>0</v>
      </c>
      <c r="AR3">
        <f t="shared" si="9"/>
        <v>7557.79514579634</v>
      </c>
      <c r="AS3">
        <f t="shared" si="9"/>
        <v>0</v>
      </c>
      <c r="AT3">
        <f t="shared" si="9"/>
        <v>0</v>
      </c>
      <c r="AU3">
        <f t="shared" si="9"/>
        <v>7557.79514579634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23366.967476443824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2.3387939999999999E-3</v>
      </c>
      <c r="R4">
        <f t="shared" si="0"/>
        <v>2000000</v>
      </c>
      <c r="S4">
        <f t="shared" si="1"/>
        <v>19296.189761374764</v>
      </c>
      <c r="U4">
        <f t="shared" ref="U4:U23" si="13">M4</f>
        <v>2.3387939999999999E-3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2.3387939999999999E-3</v>
      </c>
      <c r="Y4">
        <f t="shared" ref="Y4:Y23" si="17">V4*W4</f>
        <v>0.01</v>
      </c>
      <c r="Z4">
        <f t="shared" ref="Z4:Z23" si="18">MAX(0, W4-X4-Y4)</f>
        <v>0.98766120599999996</v>
      </c>
      <c r="AB4">
        <f t="shared" ref="AB4:AB23" si="19">AC3</f>
        <v>0</v>
      </c>
      <c r="AC4">
        <f t="shared" si="2"/>
        <v>19058.098050924251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-19058.098050924251</v>
      </c>
      <c r="AK4">
        <f>H4*SUM(AB4, AE4:AF4)</f>
        <v>0</v>
      </c>
      <c r="AL4">
        <f t="shared" si="8"/>
        <v>-23735.686050924251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-4308.8694255194496</v>
      </c>
      <c r="AR4">
        <f t="shared" si="9"/>
        <v>-4308.8694255194496</v>
      </c>
      <c r="AS4">
        <f t="shared" si="9"/>
        <v>-17555.812098068349</v>
      </c>
      <c r="AT4">
        <f t="shared" si="9"/>
        <v>0</v>
      </c>
      <c r="AU4">
        <f t="shared" si="9"/>
        <v>-21864.681523587798</v>
      </c>
      <c r="AW4">
        <v>1</v>
      </c>
      <c r="AX4">
        <f>(R4*SUMPRODUCT(K5:$K$23, X5:$X$23)-$AZ$3*SUMPRODUCT(K4:$K$22, W5:$W$23))/Z4</f>
        <v>19296.189761374764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2.4879479999999998E-3</v>
      </c>
      <c r="O5">
        <f t="shared" ref="O5:O23" si="21">$C$3</f>
        <v>40913.760582481715</v>
      </c>
      <c r="P5">
        <f t="shared" ref="P5:P23" si="22">O5*$C$5</f>
        <v>2045.6880291240859</v>
      </c>
      <c r="Q5" s="4">
        <f t="shared" ref="Q5:Q23" si="23">$C$8</f>
        <v>12.5</v>
      </c>
      <c r="R5">
        <f t="shared" si="0"/>
        <v>2000000</v>
      </c>
      <c r="S5">
        <f t="shared" si="1"/>
        <v>37061.694027043792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19058.098050924251</v>
      </c>
      <c r="AC5">
        <f t="shared" si="2"/>
        <v>36147.283607611345</v>
      </c>
      <c r="AE5">
        <f t="shared" si="3"/>
        <v>39904.309450877037</v>
      </c>
      <c r="AF5">
        <f t="shared" si="4"/>
        <v>-1995.215472543852</v>
      </c>
      <c r="AG5">
        <f t="shared" si="4"/>
        <v>-12.191591802723183</v>
      </c>
      <c r="AH5">
        <f t="shared" si="5"/>
        <v>-4914.4994442905754</v>
      </c>
      <c r="AI5">
        <f t="shared" si="6"/>
        <v>32982.402942239889</v>
      </c>
      <c r="AJ5">
        <f t="shared" si="7"/>
        <v>-17089.185556687095</v>
      </c>
      <c r="AK5">
        <f>H5*SUM(AB5, AE5:AF5)</f>
        <v>4874.7965563276175</v>
      </c>
      <c r="AL5">
        <f t="shared" si="8"/>
        <v>20768.01394188041</v>
      </c>
      <c r="AN5">
        <f t="shared" si="9"/>
        <v>33861.214702280631</v>
      </c>
      <c r="AO5">
        <f t="shared" si="9"/>
        <v>-1693.0607351140316</v>
      </c>
      <c r="AP5">
        <f t="shared" si="9"/>
        <v>-10.345301379109594</v>
      </c>
      <c r="AQ5">
        <f t="shared" si="9"/>
        <v>-4170.249357208324</v>
      </c>
      <c r="AR5">
        <f t="shared" si="9"/>
        <v>27987.559308579166</v>
      </c>
      <c r="AS5">
        <f t="shared" si="9"/>
        <v>-14501.205237856253</v>
      </c>
      <c r="AT5">
        <f t="shared" si="9"/>
        <v>4136.5590607938657</v>
      </c>
      <c r="AU5">
        <f t="shared" si="9"/>
        <v>17622.91313151678</v>
      </c>
      <c r="AW5">
        <v>2</v>
      </c>
      <c r="AX5">
        <f>(R5*SUMPRODUCT(K6:$K$23, X6:$X$23)-$AZ$3*SUMPRODUCT(K5:$K$22, W6:$W$23))/Z5</f>
        <v>37061.694027043792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2.6637029999999999E-3</v>
      </c>
      <c r="O6">
        <f t="shared" si="21"/>
        <v>40913.760582481715</v>
      </c>
      <c r="P6">
        <f t="shared" si="22"/>
        <v>2045.6880291240859</v>
      </c>
      <c r="Q6" s="4">
        <f t="shared" si="23"/>
        <v>12.5</v>
      </c>
      <c r="R6">
        <f t="shared" si="0"/>
        <v>2000000</v>
      </c>
      <c r="S6">
        <f t="shared" si="1"/>
        <v>53401.962930026668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36147.283607611345</v>
      </c>
      <c r="AC6">
        <f t="shared" si="2"/>
        <v>51424.813375393802</v>
      </c>
      <c r="AE6">
        <f t="shared" si="3"/>
        <v>39398.973127571036</v>
      </c>
      <c r="AF6">
        <f t="shared" si="4"/>
        <v>-1969.948656378552</v>
      </c>
      <c r="AG6">
        <f t="shared" si="4"/>
        <v>-12.037201105036262</v>
      </c>
      <c r="AH6">
        <f t="shared" si="5"/>
        <v>-5195.9647455502636</v>
      </c>
      <c r="AI6">
        <f t="shared" si="6"/>
        <v>32221.022524537184</v>
      </c>
      <c r="AJ6">
        <f t="shared" si="7"/>
        <v>-15277.529767782456</v>
      </c>
      <c r="AK6">
        <f>H6*SUM(AB6, AE6:AF6)</f>
        <v>6296.0718349194021</v>
      </c>
      <c r="AL6">
        <f t="shared" si="8"/>
        <v>23239.56459167413</v>
      </c>
      <c r="AN6">
        <f t="shared" si="9"/>
        <v>30797.041869237342</v>
      </c>
      <c r="AO6">
        <f t="shared" si="9"/>
        <v>-1539.8520934618671</v>
      </c>
      <c r="AP6">
        <f t="shared" si="9"/>
        <v>-9.4091332081143051</v>
      </c>
      <c r="AQ6">
        <f t="shared" si="9"/>
        <v>-4061.5359009905733</v>
      </c>
      <c r="AR6">
        <f t="shared" si="9"/>
        <v>25186.244741576786</v>
      </c>
      <c r="AS6">
        <f t="shared" si="9"/>
        <v>-11942.004741937366</v>
      </c>
      <c r="AT6">
        <f t="shared" si="9"/>
        <v>4921.4579091669038</v>
      </c>
      <c r="AU6">
        <f t="shared" si="9"/>
        <v>18165.697908806324</v>
      </c>
      <c r="AW6">
        <v>3</v>
      </c>
      <c r="AX6">
        <f>(R6*SUMPRODUCT(K7:$K$23, X7:$X$23)-$AZ$3*SUMPRODUCT(K6:$K$22, W7:$W$23))/Z6</f>
        <v>53401.962930026668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2.8651079999999999E-3</v>
      </c>
      <c r="O7">
        <f t="shared" si="21"/>
        <v>40913.760582481715</v>
      </c>
      <c r="P7">
        <f t="shared" si="22"/>
        <v>2045.6880291240859</v>
      </c>
      <c r="Q7" s="4">
        <f t="shared" si="23"/>
        <v>12.5</v>
      </c>
      <c r="R7">
        <f t="shared" si="0"/>
        <v>2000000</v>
      </c>
      <c r="S7">
        <f t="shared" si="1"/>
        <v>68421.428312309101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51424.813375393802</v>
      </c>
      <c r="AC7">
        <f t="shared" si="2"/>
        <v>65040.54059793162</v>
      </c>
      <c r="AE7">
        <f t="shared" si="3"/>
        <v>38892.101083195739</v>
      </c>
      <c r="AF7">
        <f t="shared" si="4"/>
        <v>-1944.605054159787</v>
      </c>
      <c r="AG7">
        <f t="shared" si="4"/>
        <v>-11.882341212802251</v>
      </c>
      <c r="AH7">
        <f t="shared" si="5"/>
        <v>-5518.0609893837172</v>
      </c>
      <c r="AI7">
        <f t="shared" si="6"/>
        <v>31417.552698439431</v>
      </c>
      <c r="AJ7">
        <f t="shared" si="7"/>
        <v>-13615.727222537818</v>
      </c>
      <c r="AK7">
        <f>H7*SUM(AB7, AE7:AF7)</f>
        <v>7562.195260355863</v>
      </c>
      <c r="AL7">
        <f t="shared" si="8"/>
        <v>25364.020736257477</v>
      </c>
      <c r="AN7">
        <f t="shared" si="9"/>
        <v>28004.438765470262</v>
      </c>
      <c r="AO7">
        <f t="shared" si="9"/>
        <v>-1400.2219382735132</v>
      </c>
      <c r="AP7">
        <f t="shared" si="9"/>
        <v>-8.5559352057767963</v>
      </c>
      <c r="AQ7">
        <f t="shared" si="9"/>
        <v>-3973.3055499049656</v>
      </c>
      <c r="AR7">
        <f t="shared" si="9"/>
        <v>22622.355342086004</v>
      </c>
      <c r="AS7">
        <f t="shared" si="9"/>
        <v>-9804.0678860535245</v>
      </c>
      <c r="AT7">
        <f t="shared" si="9"/>
        <v>5445.19396491715</v>
      </c>
      <c r="AU7">
        <f t="shared" si="9"/>
        <v>18263.481420949633</v>
      </c>
      <c r="AW7">
        <v>4</v>
      </c>
      <c r="AX7">
        <f>(R7*SUMPRODUCT(K8:$K$23, X8:$X$23)-$AZ$3*SUMPRODUCT(K7:$K$22, W8:$W$23))/Z7</f>
        <v>68421.428312309101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4.466869E-3</v>
      </c>
      <c r="O8">
        <f t="shared" si="21"/>
        <v>40913.760582481715</v>
      </c>
      <c r="P8">
        <f t="shared" si="22"/>
        <v>2045.6880291240859</v>
      </c>
      <c r="Q8" s="4">
        <f t="shared" si="23"/>
        <v>12.5</v>
      </c>
      <c r="R8">
        <f t="shared" si="0"/>
        <v>2000000</v>
      </c>
      <c r="S8">
        <f t="shared" si="1"/>
        <v>80485.591467560211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65040.54059793162</v>
      </c>
      <c r="AC8">
        <f t="shared" si="2"/>
        <v>75401.74122611554</v>
      </c>
      <c r="AE8">
        <f t="shared" si="3"/>
        <v>38329.454151690392</v>
      </c>
      <c r="AF8">
        <f t="shared" si="4"/>
        <v>-1916.4727075845196</v>
      </c>
      <c r="AG8">
        <f t="shared" si="4"/>
        <v>-11.710440939063341</v>
      </c>
      <c r="AH8">
        <f t="shared" si="5"/>
        <v>-8492.2978577422055</v>
      </c>
      <c r="AI8">
        <f t="shared" si="6"/>
        <v>27908.973145424599</v>
      </c>
      <c r="AJ8">
        <f t="shared" si="7"/>
        <v>-10361.20062818392</v>
      </c>
      <c r="AK8">
        <f t="shared" ref="AK8:AK23" si="24">H8*SUM(AB8:AB8, AE8:AF8)</f>
        <v>8681.5807881812343</v>
      </c>
      <c r="AL8">
        <f t="shared" si="8"/>
        <v>26229.353305421915</v>
      </c>
      <c r="AN8">
        <f t="shared" si="9"/>
        <v>25423.741786294864</v>
      </c>
      <c r="AO8">
        <f t="shared" si="9"/>
        <v>-1271.1870893147432</v>
      </c>
      <c r="AP8">
        <f t="shared" si="9"/>
        <v>-7.7674789069562742</v>
      </c>
      <c r="AQ8">
        <f t="shared" si="9"/>
        <v>-5632.9001465318561</v>
      </c>
      <c r="AR8">
        <f t="shared" si="9"/>
        <v>18511.887071541307</v>
      </c>
      <c r="AS8">
        <f t="shared" si="9"/>
        <v>-6872.534326328956</v>
      </c>
      <c r="AT8">
        <f t="shared" si="9"/>
        <v>5758.4505999505318</v>
      </c>
      <c r="AU8">
        <f t="shared" si="9"/>
        <v>17397.803345162883</v>
      </c>
      <c r="AW8">
        <v>5</v>
      </c>
      <c r="AX8">
        <f>(R8*SUMPRODUCT(K9:$K$23, X9:$X$23)-$AZ$3*SUMPRODUCT(K8:$K$22, W9:$W$23))/Z8</f>
        <v>80485.591467560211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6.2254789999999999E-3</v>
      </c>
      <c r="O9">
        <f t="shared" si="21"/>
        <v>40913.760582481715</v>
      </c>
      <c r="P9">
        <f t="shared" si="22"/>
        <v>2045.6880291240859</v>
      </c>
      <c r="Q9" s="4">
        <f t="shared" si="23"/>
        <v>12.5</v>
      </c>
      <c r="R9">
        <f t="shared" si="0"/>
        <v>2000000</v>
      </c>
      <c r="S9">
        <f t="shared" si="1"/>
        <v>89834.742036800497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75401.74122611554</v>
      </c>
      <c r="AC9">
        <f t="shared" si="2"/>
        <v>82794.813194739734</v>
      </c>
      <c r="AE9">
        <f t="shared" si="3"/>
        <v>37707.54039827067</v>
      </c>
      <c r="AF9">
        <f t="shared" si="4"/>
        <v>-1885.3770199135338</v>
      </c>
      <c r="AG9">
        <f t="shared" si="4"/>
        <v>-11.520433425525828</v>
      </c>
      <c r="AH9">
        <f t="shared" si="5"/>
        <v>-11664.496663500657</v>
      </c>
      <c r="AI9">
        <f t="shared" si="6"/>
        <v>24146.146281430956</v>
      </c>
      <c r="AJ9">
        <f t="shared" si="7"/>
        <v>-7393.0719686241937</v>
      </c>
      <c r="AK9">
        <f t="shared" si="24"/>
        <v>9517.6519648139365</v>
      </c>
      <c r="AL9">
        <f t="shared" si="8"/>
        <v>26270.726277620699</v>
      </c>
      <c r="AN9">
        <f t="shared" si="9"/>
        <v>23039.678066346507</v>
      </c>
      <c r="AO9">
        <f t="shared" si="9"/>
        <v>-1151.9839033173255</v>
      </c>
      <c r="AP9">
        <f t="shared" si="9"/>
        <v>-7.039098135424009</v>
      </c>
      <c r="AQ9">
        <f t="shared" si="9"/>
        <v>-7127.1221908006819</v>
      </c>
      <c r="AR9">
        <f t="shared" si="9"/>
        <v>14753.532874093076</v>
      </c>
      <c r="AS9">
        <f t="shared" si="9"/>
        <v>-4517.239689445345</v>
      </c>
      <c r="AT9">
        <f t="shared" si="9"/>
        <v>5815.3789640148498</v>
      </c>
      <c r="AU9">
        <f t="shared" si="9"/>
        <v>16051.672148662579</v>
      </c>
      <c r="AW9">
        <v>6</v>
      </c>
      <c r="AX9">
        <f>(R9*SUMPRODUCT(K10:$K$23, X10:$X$23)-$AZ$3*SUMPRODUCT(K9:$K$22, W10:$W$23))/Z9</f>
        <v>89834.742036800497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8.1133709999999994E-3</v>
      </c>
      <c r="O10">
        <f t="shared" si="21"/>
        <v>40913.760582481715</v>
      </c>
      <c r="P10">
        <f t="shared" si="22"/>
        <v>2045.6880291240859</v>
      </c>
      <c r="Q10" s="4">
        <f t="shared" si="23"/>
        <v>12.5</v>
      </c>
      <c r="R10">
        <f t="shared" si="0"/>
        <v>2000000</v>
      </c>
      <c r="S10">
        <f t="shared" si="1"/>
        <v>96731.159886619615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82794.813194739734</v>
      </c>
      <c r="AC10">
        <f t="shared" si="2"/>
        <v>87535.969659275172</v>
      </c>
      <c r="AE10">
        <f t="shared" si="3"/>
        <v>37024.52972953931</v>
      </c>
      <c r="AF10">
        <f t="shared" si="4"/>
        <v>-1851.2264864769656</v>
      </c>
      <c r="AG10">
        <f t="shared" si="4"/>
        <v>-11.311759540808477</v>
      </c>
      <c r="AH10">
        <f t="shared" si="5"/>
        <v>-14955.128073934706</v>
      </c>
      <c r="AI10">
        <f t="shared" si="6"/>
        <v>20206.863409586826</v>
      </c>
      <c r="AJ10">
        <f t="shared" si="7"/>
        <v>-4741.1564645354374</v>
      </c>
      <c r="AK10">
        <f t="shared" si="24"/>
        <v>10094.767659815601</v>
      </c>
      <c r="AL10">
        <f t="shared" si="8"/>
        <v>25560.474604866991</v>
      </c>
      <c r="AN10">
        <f t="shared" si="9"/>
        <v>20839.107705256043</v>
      </c>
      <c r="AO10">
        <f t="shared" si="9"/>
        <v>-1041.9553852628023</v>
      </c>
      <c r="AP10">
        <f t="shared" si="9"/>
        <v>-6.3667783798694755</v>
      </c>
      <c r="AQ10">
        <f t="shared" si="9"/>
        <v>-8417.4337109804947</v>
      </c>
      <c r="AR10">
        <f t="shared" si="9"/>
        <v>11373.351830632875</v>
      </c>
      <c r="AS10">
        <f t="shared" si="9"/>
        <v>-2668.5408547700763</v>
      </c>
      <c r="AT10">
        <f t="shared" si="9"/>
        <v>5681.7993924335078</v>
      </c>
      <c r="AU10">
        <f t="shared" si="9"/>
        <v>14386.610368296308</v>
      </c>
      <c r="AW10">
        <v>7</v>
      </c>
      <c r="AX10">
        <f>(R10*SUMPRODUCT(K11:$K$23, X11:$X$23)-$AZ$3*SUMPRODUCT(K10:$K$22, W11:$W$23))/Z10</f>
        <v>96731.159886619615</v>
      </c>
    </row>
    <row r="11" spans="1:52" x14ac:dyDescent="0.25">
      <c r="A11" t="s">
        <v>33</v>
      </c>
      <c r="C11" s="7">
        <f>AU25</f>
        <v>99026.363640175055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1.0286442999999999E-2</v>
      </c>
      <c r="O11">
        <f t="shared" si="21"/>
        <v>40913.760582481715</v>
      </c>
      <c r="P11">
        <f t="shared" si="22"/>
        <v>2045.6880291240859</v>
      </c>
      <c r="Q11" s="4">
        <f t="shared" si="23"/>
        <v>12.5</v>
      </c>
      <c r="R11">
        <f t="shared" si="0"/>
        <v>2000000</v>
      </c>
      <c r="S11">
        <f t="shared" si="1"/>
        <v>101270.98814179371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87535.969659275172</v>
      </c>
      <c r="AC11">
        <f t="shared" si="2"/>
        <v>89785.109546932843</v>
      </c>
      <c r="AE11">
        <f t="shared" si="3"/>
        <v>36273.433717579202</v>
      </c>
      <c r="AF11">
        <f t="shared" si="4"/>
        <v>-1813.6716858789603</v>
      </c>
      <c r="AG11">
        <f t="shared" si="4"/>
        <v>-11.082284175654159</v>
      </c>
      <c r="AH11">
        <f t="shared" si="5"/>
        <v>-18617.243159397214</v>
      </c>
      <c r="AI11">
        <f t="shared" si="6"/>
        <v>15831.436588127377</v>
      </c>
      <c r="AJ11">
        <f t="shared" si="7"/>
        <v>-2249.1398876576714</v>
      </c>
      <c r="AK11">
        <f t="shared" si="24"/>
        <v>10439.41875226015</v>
      </c>
      <c r="AL11">
        <f t="shared" si="8"/>
        <v>24021.715452729855</v>
      </c>
      <c r="AN11">
        <f t="shared" si="9"/>
        <v>18807.003436550043</v>
      </c>
      <c r="AO11">
        <f t="shared" si="9"/>
        <v>-940.35017182750232</v>
      </c>
      <c r="AP11">
        <f t="shared" si="9"/>
        <v>-5.7459284996044673</v>
      </c>
      <c r="AQ11">
        <f t="shared" si="9"/>
        <v>-9652.6443789131936</v>
      </c>
      <c r="AR11">
        <f t="shared" si="9"/>
        <v>8208.2629573097456</v>
      </c>
      <c r="AS11">
        <f t="shared" si="9"/>
        <v>-1166.1311671180429</v>
      </c>
      <c r="AT11">
        <f t="shared" si="9"/>
        <v>5412.6164585899714</v>
      </c>
      <c r="AU11">
        <f t="shared" si="9"/>
        <v>12454.748248781674</v>
      </c>
      <c r="AW11">
        <v>8</v>
      </c>
      <c r="AX11">
        <f>(R11*SUMPRODUCT(K12:$K$23, X12:$X$23)-$AZ$3*SUMPRODUCT(K11:$K$22, W12:$W$23))/Z11</f>
        <v>101270.98814179371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1.2759904000000001E-2</v>
      </c>
      <c r="O12">
        <f t="shared" si="21"/>
        <v>40913.760582481715</v>
      </c>
      <c r="P12">
        <f t="shared" si="22"/>
        <v>2045.6880291240859</v>
      </c>
      <c r="Q12" s="4">
        <f t="shared" si="23"/>
        <v>12.5</v>
      </c>
      <c r="R12">
        <f t="shared" si="0"/>
        <v>2000000</v>
      </c>
      <c r="S12">
        <f t="shared" si="1"/>
        <v>103554.67355894363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89785.109546932843</v>
      </c>
      <c r="AC12">
        <f t="shared" si="2"/>
        <v>89720.20370109129</v>
      </c>
      <c r="AE12">
        <f t="shared" si="3"/>
        <v>35447.853848416737</v>
      </c>
      <c r="AF12">
        <f t="shared" si="4"/>
        <v>-1772.392692420837</v>
      </c>
      <c r="AG12">
        <f t="shared" si="4"/>
        <v>-10.830052451715552</v>
      </c>
      <c r="AH12">
        <f t="shared" si="5"/>
        <v>-22625.421149130598</v>
      </c>
      <c r="AI12">
        <f t="shared" si="6"/>
        <v>11039.209954413585</v>
      </c>
      <c r="AJ12">
        <f t="shared" si="7"/>
        <v>64.905845841552946</v>
      </c>
      <c r="AK12">
        <f t="shared" si="24"/>
        <v>10564.767956191019</v>
      </c>
      <c r="AL12">
        <f t="shared" si="8"/>
        <v>21668.883756446157</v>
      </c>
      <c r="AN12">
        <f t="shared" si="9"/>
        <v>16930.206235796886</v>
      </c>
      <c r="AO12">
        <f t="shared" si="9"/>
        <v>-846.51031178984431</v>
      </c>
      <c r="AP12">
        <f t="shared" si="9"/>
        <v>-5.1725281405218686</v>
      </c>
      <c r="AQ12">
        <f t="shared" si="9"/>
        <v>-10806.099795619939</v>
      </c>
      <c r="AR12">
        <f t="shared" si="9"/>
        <v>5272.4236002465796</v>
      </c>
      <c r="AS12">
        <f t="shared" si="9"/>
        <v>30.999601857572305</v>
      </c>
      <c r="AT12">
        <f t="shared" si="9"/>
        <v>5045.8259362193003</v>
      </c>
      <c r="AU12">
        <f t="shared" si="9"/>
        <v>10349.249138323452</v>
      </c>
      <c r="AW12">
        <v>9</v>
      </c>
      <c r="AX12">
        <f>(R12*SUMPRODUCT(K13:$K$23, X13:$X$23)-$AZ$3*SUMPRODUCT(K12:$K$22, W13:$W$23))/Z12</f>
        <v>103554.67355894363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1.5498582E-2</v>
      </c>
      <c r="O13">
        <f t="shared" si="21"/>
        <v>40913.760582481715</v>
      </c>
      <c r="P13">
        <f t="shared" si="22"/>
        <v>2045.6880291240859</v>
      </c>
      <c r="Q13" s="4">
        <f t="shared" si="23"/>
        <v>12.5</v>
      </c>
      <c r="R13">
        <f t="shared" si="0"/>
        <v>2000000</v>
      </c>
      <c r="S13">
        <f t="shared" si="1"/>
        <v>103722.18379184759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89720.20370109129</v>
      </c>
      <c r="AC13">
        <f t="shared" si="2"/>
        <v>87573.896649441347</v>
      </c>
      <c r="AE13">
        <f t="shared" si="3"/>
        <v>34543.983840338864</v>
      </c>
      <c r="AF13">
        <f t="shared" si="4"/>
        <v>-1727.1991920169435</v>
      </c>
      <c r="AG13">
        <f t="shared" si="4"/>
        <v>-10.553901471211182</v>
      </c>
      <c r="AH13">
        <f t="shared" si="5"/>
        <v>-26856.072957954326</v>
      </c>
      <c r="AI13">
        <f t="shared" si="6"/>
        <v>5950.1577888963802</v>
      </c>
      <c r="AJ13">
        <f t="shared" si="7"/>
        <v>2146.3070516499429</v>
      </c>
      <c r="AK13">
        <f t="shared" si="24"/>
        <v>10485.735167035988</v>
      </c>
      <c r="AL13">
        <f t="shared" si="8"/>
        <v>18582.200007582309</v>
      </c>
      <c r="AN13">
        <f t="shared" si="9"/>
        <v>15197.98777401822</v>
      </c>
      <c r="AO13">
        <f t="shared" si="9"/>
        <v>-759.89938870091112</v>
      </c>
      <c r="AP13">
        <f t="shared" si="9"/>
        <v>-4.6432995762450258</v>
      </c>
      <c r="AQ13">
        <f t="shared" si="9"/>
        <v>-11815.61079809512</v>
      </c>
      <c r="AR13">
        <f t="shared" si="9"/>
        <v>2617.8342876459437</v>
      </c>
      <c r="AS13">
        <f t="shared" si="9"/>
        <v>944.29028455523212</v>
      </c>
      <c r="AT13">
        <f t="shared" si="9"/>
        <v>4613.3090962169281</v>
      </c>
      <c r="AU13">
        <f t="shared" si="9"/>
        <v>8175.4336684181026</v>
      </c>
      <c r="AW13">
        <v>10</v>
      </c>
      <c r="AX13">
        <f>(R13*SUMPRODUCT(K14:$K$23, X14:$X$23)-$AZ$3*SUMPRODUCT(K13:$K$22, W14:$W$23))/Z13</f>
        <v>103722.18379184759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1.8608946000000001E-2</v>
      </c>
      <c r="O14">
        <f t="shared" si="21"/>
        <v>40913.760582481715</v>
      </c>
      <c r="P14">
        <f t="shared" si="22"/>
        <v>2045.6880291240859</v>
      </c>
      <c r="Q14" s="4">
        <f t="shared" si="23"/>
        <v>12.5</v>
      </c>
      <c r="R14">
        <f t="shared" si="0"/>
        <v>2000000</v>
      </c>
      <c r="S14">
        <f t="shared" si="1"/>
        <v>101832.3806126758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87573.896649441347</v>
      </c>
      <c r="AC14">
        <f t="shared" si="2"/>
        <v>83518.564013556213</v>
      </c>
      <c r="AE14">
        <f t="shared" si="3"/>
        <v>33555.71687202574</v>
      </c>
      <c r="AF14">
        <f t="shared" si="4"/>
        <v>-1677.7858436012871</v>
      </c>
      <c r="AG14">
        <f t="shared" si="4"/>
        <v>-10.25196547393198</v>
      </c>
      <c r="AH14">
        <f t="shared" si="5"/>
        <v>-31423.51721073431</v>
      </c>
      <c r="AI14">
        <f t="shared" si="6"/>
        <v>444.16185221620981</v>
      </c>
      <c r="AJ14">
        <f t="shared" si="7"/>
        <v>4055.3326358851336</v>
      </c>
      <c r="AK14">
        <f t="shared" si="24"/>
        <v>10221.731798050332</v>
      </c>
      <c r="AL14">
        <f t="shared" si="8"/>
        <v>14721.226286151676</v>
      </c>
      <c r="AN14">
        <f t="shared" si="9"/>
        <v>13599.456657395987</v>
      </c>
      <c r="AO14">
        <f t="shared" si="9"/>
        <v>-679.97283286979939</v>
      </c>
      <c r="AP14">
        <f t="shared" si="9"/>
        <v>-4.1549152607163862</v>
      </c>
      <c r="AQ14">
        <f t="shared" si="9"/>
        <v>-12735.319050405364</v>
      </c>
      <c r="AR14">
        <f t="shared" si="9"/>
        <v>180.00985886010707</v>
      </c>
      <c r="AS14">
        <f t="shared" si="9"/>
        <v>1643.5446938408354</v>
      </c>
      <c r="AT14">
        <f t="shared" si="9"/>
        <v>4142.6621604081938</v>
      </c>
      <c r="AU14">
        <f t="shared" si="9"/>
        <v>5966.2167131091364</v>
      </c>
      <c r="AW14">
        <v>11</v>
      </c>
      <c r="AX14">
        <f>(R14*SUMPRODUCT(K15:$K$23, X15:$X$23)-$AZ$3*SUMPRODUCT(K14:$K$22, W15:$W$23))/Z14</f>
        <v>101832.3806126758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2.2132820000000001E-2</v>
      </c>
      <c r="O15">
        <f t="shared" si="21"/>
        <v>40913.760582481715</v>
      </c>
      <c r="P15">
        <f t="shared" si="22"/>
        <v>2045.6880291240859</v>
      </c>
      <c r="Q15" s="4">
        <f t="shared" si="23"/>
        <v>12.5</v>
      </c>
      <c r="R15">
        <f t="shared" si="0"/>
        <v>2000000</v>
      </c>
      <c r="S15">
        <f t="shared" si="1"/>
        <v>97923.267917687292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83518.564013556213</v>
      </c>
      <c r="AC15">
        <f t="shared" si="2"/>
        <v>77731.810577576136</v>
      </c>
      <c r="AE15">
        <f t="shared" si="3"/>
        <v>32477.477061805974</v>
      </c>
      <c r="AF15">
        <f t="shared" si="4"/>
        <v>-1623.8738530902988</v>
      </c>
      <c r="AG15">
        <f t="shared" si="4"/>
        <v>-9.9225409127119093</v>
      </c>
      <c r="AH15">
        <f t="shared" si="5"/>
        <v>-36304.785036920199</v>
      </c>
      <c r="AI15">
        <f t="shared" si="6"/>
        <v>-5461.1043691172345</v>
      </c>
      <c r="AJ15">
        <f t="shared" si="7"/>
        <v>5786.7534359800775</v>
      </c>
      <c r="AK15">
        <f t="shared" si="24"/>
        <v>9787.0550935442516</v>
      </c>
      <c r="AL15">
        <f t="shared" si="8"/>
        <v>10112.704160407095</v>
      </c>
      <c r="AN15">
        <f t="shared" si="9"/>
        <v>12124.914574552477</v>
      </c>
      <c r="AO15">
        <f t="shared" si="9"/>
        <v>-606.24572872762383</v>
      </c>
      <c r="AP15">
        <f t="shared" si="9"/>
        <v>-3.7044121592382027</v>
      </c>
      <c r="AQ15">
        <f t="shared" si="9"/>
        <v>-13553.775017143238</v>
      </c>
      <c r="AR15">
        <f t="shared" si="9"/>
        <v>-2038.8105834776234</v>
      </c>
      <c r="AS15">
        <f t="shared" si="9"/>
        <v>2160.3861328800785</v>
      </c>
      <c r="AT15">
        <f t="shared" si="9"/>
        <v>3653.830829280063</v>
      </c>
      <c r="AU15">
        <f t="shared" si="9"/>
        <v>3775.4063786825186</v>
      </c>
      <c r="AW15">
        <v>12</v>
      </c>
      <c r="AX15">
        <f>(R15*SUMPRODUCT(K16:$K$23, X16:$X$23)-$AZ$3*SUMPRODUCT(K15:$K$22, W16:$W$23))/Z15</f>
        <v>97923.267917687292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2.5807838999999999E-2</v>
      </c>
      <c r="O16">
        <f t="shared" si="21"/>
        <v>40913.760582481715</v>
      </c>
      <c r="P16">
        <f t="shared" si="22"/>
        <v>2045.6880291240859</v>
      </c>
      <c r="Q16" s="4">
        <f t="shared" si="23"/>
        <v>12.5</v>
      </c>
      <c r="R16">
        <f t="shared" si="0"/>
        <v>2000000</v>
      </c>
      <c r="S16">
        <f t="shared" si="1"/>
        <v>92197.459942655012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77731.810577576136</v>
      </c>
      <c r="AC16">
        <f t="shared" si="2"/>
        <v>70565.989848520549</v>
      </c>
      <c r="AE16">
        <f t="shared" si="3"/>
        <v>31314.528792050627</v>
      </c>
      <c r="AF16">
        <f t="shared" si="4"/>
        <v>-1565.7264396025316</v>
      </c>
      <c r="AG16">
        <f t="shared" si="4"/>
        <v>-9.567236165238608</v>
      </c>
      <c r="AH16">
        <f t="shared" si="5"/>
        <v>-40972.694135389123</v>
      </c>
      <c r="AI16">
        <f t="shared" si="6"/>
        <v>-11233.459019106267</v>
      </c>
      <c r="AJ16">
        <f t="shared" si="7"/>
        <v>7165.8207290555874</v>
      </c>
      <c r="AK16">
        <f t="shared" si="24"/>
        <v>9197.3310096480345</v>
      </c>
      <c r="AL16">
        <f t="shared" si="8"/>
        <v>5129.6927195973549</v>
      </c>
      <c r="AN16">
        <f t="shared" si="9"/>
        <v>10769.205161498407</v>
      </c>
      <c r="AO16">
        <f t="shared" si="9"/>
        <v>-538.46025807492038</v>
      </c>
      <c r="AP16">
        <f t="shared" si="9"/>
        <v>-3.290214895972408</v>
      </c>
      <c r="AQ16">
        <f t="shared" si="9"/>
        <v>-14090.691004596569</v>
      </c>
      <c r="AR16">
        <f t="shared" si="9"/>
        <v>-3863.2363160690552</v>
      </c>
      <c r="AS16">
        <f t="shared" si="9"/>
        <v>2464.3574902301516</v>
      </c>
      <c r="AT16">
        <f t="shared" si="9"/>
        <v>3163.0028744438541</v>
      </c>
      <c r="AU16">
        <f t="shared" si="9"/>
        <v>1764.1240486049501</v>
      </c>
      <c r="AW16">
        <v>13</v>
      </c>
      <c r="AX16">
        <f>(R16*SUMPRODUCT(K17:$K$23, X17:$X$23)-$AZ$3*SUMPRODUCT(K16:$K$22, W17:$W$23))/Z16</f>
        <v>92197.459942655012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2.9740472E-2</v>
      </c>
      <c r="O17">
        <f t="shared" si="21"/>
        <v>40913.760582481715</v>
      </c>
      <c r="P17">
        <f t="shared" si="22"/>
        <v>2045.6880291240859</v>
      </c>
      <c r="Q17" s="4">
        <f t="shared" si="23"/>
        <v>12.5</v>
      </c>
      <c r="R17">
        <f t="shared" si="0"/>
        <v>2000000</v>
      </c>
      <c r="S17">
        <f t="shared" si="1"/>
        <v>84758.505424438772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70565.989848520549</v>
      </c>
      <c r="AC17">
        <f t="shared" si="2"/>
        <v>62294.312426474367</v>
      </c>
      <c r="AE17">
        <f t="shared" si="3"/>
        <v>30070.074637396945</v>
      </c>
      <c r="AF17">
        <f t="shared" si="4"/>
        <v>-1503.5037318698473</v>
      </c>
      <c r="AG17">
        <f t="shared" si="4"/>
        <v>-9.1870296842965544</v>
      </c>
      <c r="AH17">
        <f t="shared" si="5"/>
        <v>-45525.459086346586</v>
      </c>
      <c r="AI17">
        <f t="shared" si="6"/>
        <v>-16968.075210503786</v>
      </c>
      <c r="AJ17">
        <f t="shared" si="7"/>
        <v>8271.6774220461812</v>
      </c>
      <c r="AK17">
        <f t="shared" si="24"/>
        <v>8482.9714888453655</v>
      </c>
      <c r="AL17">
        <f t="shared" si="8"/>
        <v>-213.42629961223975</v>
      </c>
      <c r="AN17">
        <f t="shared" si="9"/>
        <v>9526.0672394973553</v>
      </c>
      <c r="AO17">
        <f t="shared" si="9"/>
        <v>-476.30336197486781</v>
      </c>
      <c r="AP17">
        <f t="shared" si="9"/>
        <v>-2.9104105513268888</v>
      </c>
      <c r="AQ17">
        <f t="shared" si="9"/>
        <v>-14422.264979222058</v>
      </c>
      <c r="AR17">
        <f t="shared" si="9"/>
        <v>-5375.4115122508992</v>
      </c>
      <c r="AS17">
        <f t="shared" si="9"/>
        <v>2620.4309851578469</v>
      </c>
      <c r="AT17">
        <f t="shared" si="9"/>
        <v>2687.3680151422232</v>
      </c>
      <c r="AU17">
        <f t="shared" si="9"/>
        <v>-67.612511950828434</v>
      </c>
      <c r="AW17">
        <v>14</v>
      </c>
      <c r="AX17">
        <f>(R17*SUMPRODUCT(K18:$K$23, X18:$X$23)-$AZ$3*SUMPRODUCT(K17:$K$22, W18:$W$23))/Z17</f>
        <v>84758.505424438772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3.4073305999999998E-2</v>
      </c>
      <c r="O18">
        <f t="shared" si="21"/>
        <v>40913.760582481715</v>
      </c>
      <c r="P18">
        <f t="shared" si="22"/>
        <v>2045.6880291240859</v>
      </c>
      <c r="Q18" s="4">
        <f t="shared" si="23"/>
        <v>12.5</v>
      </c>
      <c r="R18">
        <f t="shared" si="0"/>
        <v>2000000</v>
      </c>
      <c r="S18">
        <f t="shared" si="1"/>
        <v>75606.491998858852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62294.312426474367</v>
      </c>
      <c r="AC18">
        <f t="shared" si="2"/>
        <v>53118.864659230923</v>
      </c>
      <c r="AE18">
        <f t="shared" si="3"/>
        <v>28744.787036460115</v>
      </c>
      <c r="AF18">
        <f t="shared" si="4"/>
        <v>-1437.2393518230058</v>
      </c>
      <c r="AG18">
        <f t="shared" si="4"/>
        <v>-8.7821269137894706</v>
      </c>
      <c r="AH18">
        <f t="shared" si="5"/>
        <v>-50085.195786259181</v>
      </c>
      <c r="AI18">
        <f t="shared" si="6"/>
        <v>-22786.430228535861</v>
      </c>
      <c r="AJ18">
        <f t="shared" si="7"/>
        <v>9175.4477672434441</v>
      </c>
      <c r="AK18">
        <f t="shared" si="24"/>
        <v>7667.4103734280316</v>
      </c>
      <c r="AL18">
        <f t="shared" si="8"/>
        <v>-5943.5720878643851</v>
      </c>
      <c r="AN18">
        <f t="shared" si="9"/>
        <v>8388.4090259093045</v>
      </c>
      <c r="AO18">
        <f t="shared" si="9"/>
        <v>-419.42045129546523</v>
      </c>
      <c r="AP18">
        <f t="shared" si="9"/>
        <v>-2.562832439039171</v>
      </c>
      <c r="AQ18">
        <f t="shared" si="9"/>
        <v>-14616.045262919793</v>
      </c>
      <c r="AR18">
        <f t="shared" si="9"/>
        <v>-6649.6195207449937</v>
      </c>
      <c r="AS18">
        <f t="shared" si="9"/>
        <v>2677.6127709653306</v>
      </c>
      <c r="AT18">
        <f t="shared" si="9"/>
        <v>2237.5317757697653</v>
      </c>
      <c r="AU18">
        <f t="shared" si="9"/>
        <v>-1734.4749740098982</v>
      </c>
      <c r="AW18">
        <v>15</v>
      </c>
      <c r="AX18">
        <f>(R18*SUMPRODUCT(K19:$K$23, X19:$X$23)-$AZ$3*SUMPRODUCT(K18:$K$22, W19:$W$23))/Z18</f>
        <v>75606.491998858852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3.9255977999999997E-2</v>
      </c>
      <c r="O19">
        <f t="shared" si="21"/>
        <v>40913.760582481715</v>
      </c>
      <c r="P19">
        <f t="shared" si="22"/>
        <v>2045.6880291240859</v>
      </c>
      <c r="Q19" s="4">
        <f t="shared" si="23"/>
        <v>12.5</v>
      </c>
      <c r="R19">
        <f t="shared" si="0"/>
        <v>2000000</v>
      </c>
      <c r="S19">
        <f t="shared" si="1"/>
        <v>64496.779707098423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53118.864659230923</v>
      </c>
      <c r="AC19">
        <f t="shared" si="2"/>
        <v>43081.551023920954</v>
      </c>
      <c r="AE19">
        <f t="shared" si="3"/>
        <v>27328.934438577551</v>
      </c>
      <c r="AF19">
        <f t="shared" si="4"/>
        <v>-1366.4467219288777</v>
      </c>
      <c r="AG19">
        <f t="shared" si="4"/>
        <v>-8.3495546637306486</v>
      </c>
      <c r="AH19">
        <f t="shared" si="5"/>
        <v>-55160.156947348369</v>
      </c>
      <c r="AI19">
        <f t="shared" si="6"/>
        <v>-29206.018785363427</v>
      </c>
      <c r="AJ19">
        <f t="shared" si="7"/>
        <v>10037.313635309969</v>
      </c>
      <c r="AK19">
        <f t="shared" si="24"/>
        <v>6767.1494855087694</v>
      </c>
      <c r="AL19">
        <f t="shared" si="8"/>
        <v>-12401.555664544689</v>
      </c>
      <c r="AN19">
        <f t="shared" si="9"/>
        <v>7346.5691225216888</v>
      </c>
      <c r="AO19">
        <f t="shared" si="9"/>
        <v>-367.32845612608446</v>
      </c>
      <c r="AP19">
        <f t="shared" si="9"/>
        <v>-2.2445288021468603</v>
      </c>
      <c r="AQ19">
        <f t="shared" si="9"/>
        <v>-14828.163415358247</v>
      </c>
      <c r="AR19">
        <f t="shared" si="9"/>
        <v>-7851.1672777647909</v>
      </c>
      <c r="AS19">
        <f t="shared" si="9"/>
        <v>2698.2324756190619</v>
      </c>
      <c r="AT19">
        <f t="shared" si="9"/>
        <v>1819.1463545519377</v>
      </c>
      <c r="AU19">
        <f t="shared" si="9"/>
        <v>-3333.7884475937913</v>
      </c>
      <c r="AW19">
        <v>16</v>
      </c>
      <c r="AX19">
        <f>(R19*SUMPRODUCT(K20:$K$23, X20:$X$23)-$AZ$3*SUMPRODUCT(K19:$K$22, W20:$W$23))/Z19</f>
        <v>64496.779707098423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4.4782766000000002E-2</v>
      </c>
      <c r="O20">
        <f t="shared" si="21"/>
        <v>40913.760582481715</v>
      </c>
      <c r="P20">
        <f t="shared" si="22"/>
        <v>2045.6880291240859</v>
      </c>
      <c r="Q20" s="4">
        <f t="shared" si="23"/>
        <v>12.5</v>
      </c>
      <c r="R20">
        <f t="shared" si="0"/>
        <v>2000000</v>
      </c>
      <c r="S20">
        <f t="shared" si="1"/>
        <v>51415.884893740753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43081.551023920954</v>
      </c>
      <c r="AC20">
        <f t="shared" si="2"/>
        <v>32462.521137734147</v>
      </c>
      <c r="AE20">
        <f t="shared" si="3"/>
        <v>25831.779818199615</v>
      </c>
      <c r="AF20">
        <f t="shared" si="4"/>
        <v>-1291.5889909099808</v>
      </c>
      <c r="AG20">
        <f t="shared" si="4"/>
        <v>-7.8921429643832832</v>
      </c>
      <c r="AH20">
        <f t="shared" si="5"/>
        <v>-59826.584433609336</v>
      </c>
      <c r="AI20">
        <f t="shared" si="6"/>
        <v>-35294.285749284085</v>
      </c>
      <c r="AJ20">
        <f t="shared" si="7"/>
        <v>10619.029886186807</v>
      </c>
      <c r="AK20">
        <f t="shared" si="24"/>
        <v>5786.5276936917935</v>
      </c>
      <c r="AL20">
        <f t="shared" si="8"/>
        <v>-18888.728169405484</v>
      </c>
      <c r="AN20">
        <f t="shared" si="9"/>
        <v>6396.7233360659247</v>
      </c>
      <c r="AO20">
        <f t="shared" si="9"/>
        <v>-319.83616680329629</v>
      </c>
      <c r="AP20">
        <f t="shared" si="9"/>
        <v>-1.9543312705178362</v>
      </c>
      <c r="AQ20">
        <f t="shared" si="9"/>
        <v>-14814.856407763376</v>
      </c>
      <c r="AR20">
        <f t="shared" si="9"/>
        <v>-8739.9235697712666</v>
      </c>
      <c r="AS20">
        <f t="shared" si="9"/>
        <v>2629.5902472618282</v>
      </c>
      <c r="AT20">
        <f t="shared" si="9"/>
        <v>1432.9177855159435</v>
      </c>
      <c r="AU20">
        <f t="shared" si="9"/>
        <v>-4677.4155369934942</v>
      </c>
      <c r="AW20">
        <v>17</v>
      </c>
      <c r="AX20">
        <f>(R20*SUMPRODUCT(K21:$K$23, X21:$X$23)-$AZ$3*SUMPRODUCT(K20:$K$22, W21:$W$23))/Z20</f>
        <v>51415.884893740753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5.0287691000000002E-2</v>
      </c>
      <c r="O21">
        <f t="shared" si="21"/>
        <v>40913.760582481715</v>
      </c>
      <c r="P21">
        <f t="shared" si="22"/>
        <v>2045.6880291240859</v>
      </c>
      <c r="Q21" s="4">
        <f t="shared" si="23"/>
        <v>12.5</v>
      </c>
      <c r="R21">
        <f t="shared" si="0"/>
        <v>2000000</v>
      </c>
      <c r="S21">
        <f t="shared" si="1"/>
        <v>36457.947064351116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32462.521137734147</v>
      </c>
      <c r="AC21">
        <f t="shared" si="2"/>
        <v>21630.773830432834</v>
      </c>
      <c r="AE21">
        <f t="shared" si="3"/>
        <v>24274.441458539957</v>
      </c>
      <c r="AF21">
        <f t="shared" si="4"/>
        <v>-1213.722072926998</v>
      </c>
      <c r="AG21">
        <f t="shared" si="4"/>
        <v>-7.4163438880187202</v>
      </c>
      <c r="AH21">
        <f t="shared" si="5"/>
        <v>-63500.4234753169</v>
      </c>
      <c r="AI21">
        <f t="shared" si="6"/>
        <v>-40447.120433591961</v>
      </c>
      <c r="AJ21">
        <f t="shared" si="7"/>
        <v>10831.747307301313</v>
      </c>
      <c r="AK21">
        <f t="shared" si="24"/>
        <v>4751.2347380638594</v>
      </c>
      <c r="AL21">
        <f t="shared" si="8"/>
        <v>-24864.138388226787</v>
      </c>
      <c r="AN21">
        <f t="shared" si="9"/>
        <v>5537.2464066581424</v>
      </c>
      <c r="AO21">
        <f t="shared" si="9"/>
        <v>-276.86232033290713</v>
      </c>
      <c r="AP21">
        <f t="shared" si="9"/>
        <v>-1.6917432936453958</v>
      </c>
      <c r="AQ21">
        <f t="shared" si="9"/>
        <v>-14485.090926212302</v>
      </c>
      <c r="AR21">
        <f t="shared" si="9"/>
        <v>-9226.3985831807131</v>
      </c>
      <c r="AS21">
        <f t="shared" si="9"/>
        <v>2470.831469289375</v>
      </c>
      <c r="AT21">
        <f t="shared" si="9"/>
        <v>1083.8048539847164</v>
      </c>
      <c r="AU21">
        <f t="shared" si="9"/>
        <v>-5671.7622599066208</v>
      </c>
      <c r="AW21">
        <v>18</v>
      </c>
      <c r="AX21">
        <f>(R21*SUMPRODUCT(K22:$K$23, X22:$X$23)-$AZ$3*SUMPRODUCT(K21:$K$22, W22:$W$23))/Z21</f>
        <v>36457.947064351116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5.6343962999999997E-2</v>
      </c>
      <c r="O22">
        <f t="shared" si="21"/>
        <v>40913.760582481715</v>
      </c>
      <c r="P22">
        <f t="shared" si="22"/>
        <v>2045.6880291240859</v>
      </c>
      <c r="Q22" s="4">
        <f t="shared" si="23"/>
        <v>12.5</v>
      </c>
      <c r="R22">
        <f t="shared" si="0"/>
        <v>2000000</v>
      </c>
      <c r="S22">
        <f t="shared" si="1"/>
        <v>19395.996773060513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21630.773830432834</v>
      </c>
      <c r="AC22">
        <f t="shared" si="2"/>
        <v>10744.318137832595</v>
      </c>
      <c r="AE22">
        <f t="shared" si="3"/>
        <v>22663.978812568919</v>
      </c>
      <c r="AF22">
        <f t="shared" si="4"/>
        <v>-1133.1989406284461</v>
      </c>
      <c r="AG22">
        <f t="shared" si="4"/>
        <v>-6.9243142435167302</v>
      </c>
      <c r="AH22">
        <f t="shared" si="5"/>
        <v>-66858.59289948846</v>
      </c>
      <c r="AI22">
        <f t="shared" si="6"/>
        <v>-45334.737341791501</v>
      </c>
      <c r="AJ22">
        <f t="shared" si="7"/>
        <v>10886.455692600239</v>
      </c>
      <c r="AK22">
        <f t="shared" si="24"/>
        <v>3693.4204734194886</v>
      </c>
      <c r="AL22">
        <f t="shared" si="8"/>
        <v>-30754.86117577177</v>
      </c>
      <c r="AN22">
        <f t="shared" si="9"/>
        <v>4762.3589554013297</v>
      </c>
      <c r="AO22">
        <f t="shared" si="9"/>
        <v>-238.11794777006651</v>
      </c>
      <c r="AP22">
        <f t="shared" si="9"/>
        <v>-1.4549991517525209</v>
      </c>
      <c r="AQ22">
        <f t="shared" si="9"/>
        <v>-14048.928534288551</v>
      </c>
      <c r="AR22">
        <f t="shared" si="9"/>
        <v>-9526.1425258090385</v>
      </c>
      <c r="AS22">
        <f t="shared" si="9"/>
        <v>2287.559928863081</v>
      </c>
      <c r="AT22">
        <f t="shared" si="9"/>
        <v>776.09471016171483</v>
      </c>
      <c r="AU22">
        <f t="shared" si="9"/>
        <v>-6462.4878867842426</v>
      </c>
      <c r="AW22">
        <v>19</v>
      </c>
      <c r="AX22">
        <f>(R22*SUMPRODUCT(K23:$K$23, X23:$X$23)-$AZ$3*SUMPRODUCT(K22:$K$22, W23:$W$23))/Z22</f>
        <v>19395.996773060513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6.2785228999999998E-2</v>
      </c>
      <c r="O23">
        <f t="shared" si="21"/>
        <v>40913.760582481715</v>
      </c>
      <c r="P23">
        <f t="shared" si="22"/>
        <v>2045.6880291240859</v>
      </c>
      <c r="Q23" s="4">
        <f t="shared" si="23"/>
        <v>12.5</v>
      </c>
      <c r="R23">
        <f t="shared" si="0"/>
        <v>2000000</v>
      </c>
      <c r="S23">
        <f t="shared" si="1"/>
        <v>20918.558870823374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10744.318137832595</v>
      </c>
      <c r="AC23">
        <f t="shared" si="2"/>
        <v>10744.318137832595</v>
      </c>
      <c r="AE23">
        <f t="shared" si="3"/>
        <v>21014.375924644941</v>
      </c>
      <c r="AF23">
        <f t="shared" si="4"/>
        <v>-1050.7187962322471</v>
      </c>
      <c r="AG23">
        <f t="shared" si="4"/>
        <v>-6.4203264456344025</v>
      </c>
      <c r="AH23">
        <f t="shared" si="5"/>
        <v>-69559.144871545548</v>
      </c>
      <c r="AI23">
        <f t="shared" si="6"/>
        <v>-49601.908069578487</v>
      </c>
      <c r="AJ23">
        <f t="shared" si="7"/>
        <v>0</v>
      </c>
      <c r="AK23">
        <f t="shared" si="24"/>
        <v>2627.7428594831422</v>
      </c>
      <c r="AL23">
        <f t="shared" si="8"/>
        <v>-46974.165210095343</v>
      </c>
      <c r="AN23">
        <f t="shared" si="9"/>
        <v>4067.6524157331282</v>
      </c>
      <c r="AO23">
        <f t="shared" si="9"/>
        <v>-203.38262078665642</v>
      </c>
      <c r="AP23">
        <f t="shared" si="9"/>
        <v>-1.2427519365803539</v>
      </c>
      <c r="AQ23">
        <f t="shared" si="9"/>
        <v>-13464.231566412956</v>
      </c>
      <c r="AR23">
        <f t="shared" si="9"/>
        <v>-9601.2045234030647</v>
      </c>
      <c r="AS23">
        <f t="shared" si="9"/>
        <v>0</v>
      </c>
      <c r="AT23">
        <f t="shared" si="9"/>
        <v>508.63963929410284</v>
      </c>
      <c r="AU23">
        <f t="shared" si="9"/>
        <v>-9092.5648841089624</v>
      </c>
      <c r="AW23">
        <v>20</v>
      </c>
      <c r="AX23">
        <f>(R23*SUMPRODUCT(K$23:$K24, X$23:$X24)-$AZ$3*SUMPRODUCT(K$22:$K23, W$23:$W24))/Z23</f>
        <v>20918.558870823374</v>
      </c>
    </row>
    <row r="25" spans="5:50" x14ac:dyDescent="0.25">
      <c r="AN25" s="8">
        <f t="shared" ref="AN25:AU25" si="25">SUM(AN3:AN23)</f>
        <v>336332.7838189663</v>
      </c>
      <c r="AO25" s="8">
        <f t="shared" si="25"/>
        <v>-47501.959627809607</v>
      </c>
      <c r="AP25" s="8">
        <f t="shared" si="25"/>
        <v>-715.21359189255804</v>
      </c>
      <c r="AQ25" s="8">
        <f t="shared" si="25"/>
        <v>-211025.13741888705</v>
      </c>
      <c r="AR25" s="8">
        <f t="shared" si="25"/>
        <v>77090.473180376997</v>
      </c>
      <c r="AS25" s="8">
        <f t="shared" si="25"/>
        <v>-46399.699921057509</v>
      </c>
      <c r="AT25" s="8">
        <f t="shared" si="25"/>
        <v>68335.590380855545</v>
      </c>
      <c r="AU25" s="9">
        <f t="shared" si="25"/>
        <v>99026.363640175055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152695.94633515907</v>
      </c>
      <c r="K3">
        <v>1</v>
      </c>
      <c r="L3" s="2">
        <v>0</v>
      </c>
      <c r="O3">
        <f>$C$3</f>
        <v>152695.94633515907</v>
      </c>
      <c r="P3">
        <f>O3*B5</f>
        <v>122156.75706812726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152695.94633515907</v>
      </c>
      <c r="AF3">
        <f t="shared" ref="AF3:AG23" si="4">-$Z3*P3</f>
        <v>-122156.75706812726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29914.232296331804</v>
      </c>
      <c r="AJ3">
        <f t="shared" ref="AJ3:AJ23" si="7">AB3-AC3</f>
        <v>0</v>
      </c>
      <c r="AL3">
        <f t="shared" ref="AL3:AL23" si="8">SUM(AI3:AK3)</f>
        <v>29914.232296331804</v>
      </c>
      <c r="AN3">
        <f t="shared" ref="AN3:AU23" si="9">AE3*$K3</f>
        <v>152695.94633515907</v>
      </c>
      <c r="AO3">
        <f t="shared" si="9"/>
        <v>-122156.75706812726</v>
      </c>
      <c r="AP3">
        <f t="shared" si="9"/>
        <v>-624.95697070000006</v>
      </c>
      <c r="AQ3">
        <f t="shared" si="9"/>
        <v>0</v>
      </c>
      <c r="AR3">
        <f t="shared" si="9"/>
        <v>29914.232296331804</v>
      </c>
      <c r="AS3">
        <f t="shared" si="9"/>
        <v>0</v>
      </c>
      <c r="AT3">
        <f t="shared" si="9"/>
        <v>0</v>
      </c>
      <c r="AU3">
        <f t="shared" si="9"/>
        <v>29914.232296331804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83291.039583114805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1.8608946000000001E-2</v>
      </c>
      <c r="R4">
        <f t="shared" si="0"/>
        <v>2000000</v>
      </c>
      <c r="S4">
        <f t="shared" si="1"/>
        <v>50450.237303898735</v>
      </c>
      <c r="U4">
        <f t="shared" ref="U4:U23" si="13">M4</f>
        <v>1.8608946000000001E-2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1.8608946000000001E-2</v>
      </c>
      <c r="Y4">
        <f t="shared" ref="Y4:Y23" si="17">V4*W4</f>
        <v>0.01</v>
      </c>
      <c r="Z4">
        <f t="shared" ref="Z4:Z23" si="18">MAX(0, W4-X4-Y4)</f>
        <v>0.97139105400000003</v>
      </c>
      <c r="AB4">
        <f t="shared" ref="AB4:AB23" si="19">AC3</f>
        <v>0</v>
      </c>
      <c r="AC4">
        <f t="shared" si="2"/>
        <v>49006.909189184313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-49006.909189184313</v>
      </c>
      <c r="AK4">
        <f>H4*SUM(AB4, AE4:AF4)</f>
        <v>0</v>
      </c>
      <c r="AL4">
        <f t="shared" si="8"/>
        <v>-86224.801189184305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-34284.130393930573</v>
      </c>
      <c r="AR4">
        <f t="shared" si="9"/>
        <v>-34284.130393930573</v>
      </c>
      <c r="AS4">
        <f t="shared" si="9"/>
        <v>-45143.858895756632</v>
      </c>
      <c r="AT4">
        <f t="shared" si="9"/>
        <v>0</v>
      </c>
      <c r="AU4">
        <f t="shared" si="9"/>
        <v>-79427.989289687204</v>
      </c>
      <c r="AW4">
        <v>1</v>
      </c>
      <c r="AX4">
        <f>(R4*SUMPRODUCT(K5:$K$23, X5:$X$23)-$AZ$3*SUMPRODUCT(K4:$K$22, W5:$W$23))/Z4</f>
        <v>50450.237303898735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2.2132820000000001E-2</v>
      </c>
      <c r="O5">
        <f t="shared" ref="O5:O23" si="21">$C$3</f>
        <v>152695.94633515907</v>
      </c>
      <c r="P5">
        <f t="shared" ref="P5:P23" si="22">O5*$C$5</f>
        <v>7634.7973167579539</v>
      </c>
      <c r="Q5" s="4">
        <f t="shared" ref="Q5:Q23" si="23">$C$8</f>
        <v>12.5</v>
      </c>
      <c r="R5">
        <f t="shared" si="0"/>
        <v>2000000</v>
      </c>
      <c r="S5">
        <f t="shared" si="1"/>
        <v>92588.79581626899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49006.909189184313</v>
      </c>
      <c r="AC5">
        <f t="shared" si="2"/>
        <v>87049.904440715327</v>
      </c>
      <c r="AE5">
        <f t="shared" si="3"/>
        <v>143561.2961565766</v>
      </c>
      <c r="AF5">
        <f t="shared" si="4"/>
        <v>-7178.0648078288305</v>
      </c>
      <c r="AG5">
        <f t="shared" si="4"/>
        <v>-11.752219001402596</v>
      </c>
      <c r="AH5">
        <f t="shared" si="5"/>
        <v>-42999.246695584559</v>
      </c>
      <c r="AI5">
        <f t="shared" si="6"/>
        <v>93372.232434161793</v>
      </c>
      <c r="AJ5">
        <f t="shared" si="7"/>
        <v>-38042.995251531014</v>
      </c>
      <c r="AK5">
        <f>H5*SUM(AB5, AE5:AF5)</f>
        <v>15864.205106111925</v>
      </c>
      <c r="AL5">
        <f t="shared" si="8"/>
        <v>71193.442288742706</v>
      </c>
      <c r="AN5">
        <f t="shared" si="9"/>
        <v>121820.42338258517</v>
      </c>
      <c r="AO5">
        <f t="shared" si="9"/>
        <v>-6091.0211691292589</v>
      </c>
      <c r="AP5">
        <f t="shared" si="9"/>
        <v>-9.9724670420519992</v>
      </c>
      <c r="AQ5">
        <f t="shared" si="9"/>
        <v>-36487.455726752814</v>
      </c>
      <c r="AR5">
        <f t="shared" si="9"/>
        <v>79231.974019661036</v>
      </c>
      <c r="AS5">
        <f t="shared" si="9"/>
        <v>-32281.77727810854</v>
      </c>
      <c r="AT5">
        <f t="shared" si="9"/>
        <v>13461.735400793063</v>
      </c>
      <c r="AU5">
        <f t="shared" si="9"/>
        <v>60411.932142345555</v>
      </c>
      <c r="AW5">
        <v>2</v>
      </c>
      <c r="AX5">
        <f>(R5*SUMPRODUCT(K6:$K$23, X6:$X$23)-$AZ$3*SUMPRODUCT(K5:$K$22, W6:$W$23))/Z5</f>
        <v>92588.79581626899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2.5807838999999999E-2</v>
      </c>
      <c r="O6">
        <f t="shared" si="21"/>
        <v>152695.94633515907</v>
      </c>
      <c r="P6">
        <f t="shared" si="22"/>
        <v>7634.7973167579539</v>
      </c>
      <c r="Q6" s="4">
        <f t="shared" si="23"/>
        <v>12.5</v>
      </c>
      <c r="R6">
        <f t="shared" si="0"/>
        <v>2000000</v>
      </c>
      <c r="S6">
        <f t="shared" si="1"/>
        <v>127484.73416158263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87049.904440715327</v>
      </c>
      <c r="AC6">
        <f t="shared" si="2"/>
        <v>115566.41517959436</v>
      </c>
      <c r="AE6">
        <f t="shared" si="3"/>
        <v>138420.6763771706</v>
      </c>
      <c r="AF6">
        <f t="shared" si="4"/>
        <v>-6921.0338188585301</v>
      </c>
      <c r="AG6">
        <f t="shared" si="4"/>
        <v>-11.331397435507631</v>
      </c>
      <c r="AH6">
        <f t="shared" si="5"/>
        <v>-48527.900140950238</v>
      </c>
      <c r="AI6">
        <f t="shared" si="6"/>
        <v>82960.411019926323</v>
      </c>
      <c r="AJ6">
        <f t="shared" si="7"/>
        <v>-28516.510738879035</v>
      </c>
      <c r="AK6">
        <f>H6*SUM(AB6, AE6:AF6)</f>
        <v>18701.721835800774</v>
      </c>
      <c r="AL6">
        <f t="shared" si="8"/>
        <v>73145.62211684807</v>
      </c>
      <c r="AN6">
        <f t="shared" si="9"/>
        <v>108199.45362922933</v>
      </c>
      <c r="AO6">
        <f t="shared" si="9"/>
        <v>-5409.9726814614669</v>
      </c>
      <c r="AP6">
        <f t="shared" si="9"/>
        <v>-8.8574268199413737</v>
      </c>
      <c r="AQ6">
        <f t="shared" si="9"/>
        <v>-37932.861032389825</v>
      </c>
      <c r="AR6">
        <f t="shared" si="9"/>
        <v>64847.762488558103</v>
      </c>
      <c r="AS6">
        <f t="shared" si="9"/>
        <v>-22290.534637696961</v>
      </c>
      <c r="AT6">
        <f t="shared" si="9"/>
        <v>14618.597000969468</v>
      </c>
      <c r="AU6">
        <f t="shared" si="9"/>
        <v>57175.824851830621</v>
      </c>
      <c r="AW6">
        <v>3</v>
      </c>
      <c r="AX6">
        <f>(R6*SUMPRODUCT(K7:$K$23, X7:$X$23)-$AZ$3*SUMPRODUCT(K6:$K$22, W7:$W$23))/Z6</f>
        <v>127484.73416158263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2.9740472E-2</v>
      </c>
      <c r="O7">
        <f t="shared" si="21"/>
        <v>152695.94633515907</v>
      </c>
      <c r="P7">
        <f t="shared" si="22"/>
        <v>7634.7973167579539</v>
      </c>
      <c r="Q7" s="4">
        <f t="shared" si="23"/>
        <v>12.5</v>
      </c>
      <c r="R7">
        <f t="shared" si="0"/>
        <v>2000000</v>
      </c>
      <c r="S7">
        <f t="shared" si="1"/>
        <v>155959.30472467543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115566.41517959436</v>
      </c>
      <c r="AC7">
        <f t="shared" si="2"/>
        <v>135760.48307407729</v>
      </c>
      <c r="AE7">
        <f t="shared" si="3"/>
        <v>132919.77336338256</v>
      </c>
      <c r="AF7">
        <f t="shared" si="4"/>
        <v>-6645.9886681691287</v>
      </c>
      <c r="AG7">
        <f t="shared" si="4"/>
        <v>-10.881082353000968</v>
      </c>
      <c r="AH7">
        <f t="shared" si="5"/>
        <v>-53920.177304253841</v>
      </c>
      <c r="AI7">
        <f t="shared" si="6"/>
        <v>72342.72630860658</v>
      </c>
      <c r="AJ7">
        <f t="shared" si="7"/>
        <v>-20194.067894482927</v>
      </c>
      <c r="AK7">
        <f>H7*SUM(AB7, AE7:AF7)</f>
        <v>20694.749583687055</v>
      </c>
      <c r="AL7">
        <f t="shared" si="8"/>
        <v>72843.407997810704</v>
      </c>
      <c r="AN7">
        <f t="shared" si="9"/>
        <v>95709.502706279847</v>
      </c>
      <c r="AO7">
        <f t="shared" si="9"/>
        <v>-4785.4751353139927</v>
      </c>
      <c r="AP7">
        <f t="shared" si="9"/>
        <v>-7.8349740942207831</v>
      </c>
      <c r="AQ7">
        <f t="shared" si="9"/>
        <v>-38825.475134659398</v>
      </c>
      <c r="AR7">
        <f t="shared" si="9"/>
        <v>52090.717462212226</v>
      </c>
      <c r="AS7">
        <f t="shared" si="9"/>
        <v>-14540.832766197454</v>
      </c>
      <c r="AT7">
        <f t="shared" si="9"/>
        <v>14901.350951530656</v>
      </c>
      <c r="AU7">
        <f t="shared" si="9"/>
        <v>52451.235647545429</v>
      </c>
      <c r="AW7">
        <v>4</v>
      </c>
      <c r="AX7">
        <f>(R7*SUMPRODUCT(K8:$K$23, X8:$X$23)-$AZ$3*SUMPRODUCT(K7:$K$22, W8:$W$23))/Z7</f>
        <v>155959.30472467543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3.4073305999999998E-2</v>
      </c>
      <c r="O8">
        <f t="shared" si="21"/>
        <v>152695.94633515907</v>
      </c>
      <c r="P8">
        <f t="shared" si="22"/>
        <v>7634.7973167579539</v>
      </c>
      <c r="Q8" s="4">
        <f t="shared" si="23"/>
        <v>12.5</v>
      </c>
      <c r="R8">
        <f t="shared" si="0"/>
        <v>2000000</v>
      </c>
      <c r="S8">
        <f t="shared" si="1"/>
        <v>178603.74518008204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135760.48307407729</v>
      </c>
      <c r="AC8">
        <f t="shared" si="2"/>
        <v>148619.99249549455</v>
      </c>
      <c r="AE8">
        <f t="shared" si="3"/>
        <v>127061.55951848756</v>
      </c>
      <c r="AF8">
        <f t="shared" si="4"/>
        <v>-6353.0779759243778</v>
      </c>
      <c r="AG8">
        <f t="shared" si="4"/>
        <v>-10.401517080845956</v>
      </c>
      <c r="AH8">
        <f t="shared" si="5"/>
        <v>-59320.711780000311</v>
      </c>
      <c r="AI8">
        <f t="shared" si="6"/>
        <v>61377.36824548203</v>
      </c>
      <c r="AJ8">
        <f t="shared" si="7"/>
        <v>-12859.509421417257</v>
      </c>
      <c r="AK8">
        <f t="shared" ref="AK8:AK23" si="24">H8*SUM(AB8:AB8, AE8:AF8)</f>
        <v>21946.562240175157</v>
      </c>
      <c r="AL8">
        <f t="shared" si="8"/>
        <v>70464.421064239927</v>
      </c>
      <c r="AN8">
        <f t="shared" si="9"/>
        <v>84279.318650810965</v>
      </c>
      <c r="AO8">
        <f t="shared" si="9"/>
        <v>-4213.9659325405482</v>
      </c>
      <c r="AP8">
        <f t="shared" si="9"/>
        <v>-6.8992760346288575</v>
      </c>
      <c r="AQ8">
        <f t="shared" si="9"/>
        <v>-39347.141571736567</v>
      </c>
      <c r="AR8">
        <f t="shared" si="9"/>
        <v>40711.311870499223</v>
      </c>
      <c r="AS8">
        <f t="shared" si="9"/>
        <v>-8529.6504806635749</v>
      </c>
      <c r="AT8">
        <f t="shared" si="9"/>
        <v>14557.048719840823</v>
      </c>
      <c r="AU8">
        <f t="shared" si="9"/>
        <v>46738.710109676475</v>
      </c>
      <c r="AW8">
        <v>5</v>
      </c>
      <c r="AX8">
        <f>(R8*SUMPRODUCT(K9:$K$23, X9:$X$23)-$AZ$3*SUMPRODUCT(K8:$K$22, W9:$W$23))/Z8</f>
        <v>178603.74518008204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3.9255977999999997E-2</v>
      </c>
      <c r="O9">
        <f t="shared" si="21"/>
        <v>152695.94633515907</v>
      </c>
      <c r="P9">
        <f t="shared" si="22"/>
        <v>7634.7973167579539</v>
      </c>
      <c r="Q9" s="4">
        <f t="shared" si="23"/>
        <v>12.5</v>
      </c>
      <c r="R9">
        <f t="shared" si="0"/>
        <v>2000000</v>
      </c>
      <c r="S9">
        <f t="shared" si="1"/>
        <v>195508.68346292191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148619.99249549455</v>
      </c>
      <c r="AC9">
        <f t="shared" si="2"/>
        <v>154673.64786951535</v>
      </c>
      <c r="AE9">
        <f t="shared" si="3"/>
        <v>120803.01813819923</v>
      </c>
      <c r="AF9">
        <f t="shared" si="4"/>
        <v>-6040.150906909962</v>
      </c>
      <c r="AG9">
        <f t="shared" si="4"/>
        <v>-9.8891801843451823</v>
      </c>
      <c r="AH9">
        <f t="shared" si="5"/>
        <v>-65331.476110770091</v>
      </c>
      <c r="AI9">
        <f t="shared" si="6"/>
        <v>49421.501940334841</v>
      </c>
      <c r="AJ9">
        <f t="shared" si="7"/>
        <v>-6053.6553740208037</v>
      </c>
      <c r="AK9">
        <f t="shared" si="24"/>
        <v>22538.198072540348</v>
      </c>
      <c r="AL9">
        <f t="shared" si="8"/>
        <v>65906.044638854393</v>
      </c>
      <c r="AN9">
        <f t="shared" si="9"/>
        <v>73811.832274129789</v>
      </c>
      <c r="AO9">
        <f t="shared" si="9"/>
        <v>-3690.5916137064896</v>
      </c>
      <c r="AP9">
        <f t="shared" si="9"/>
        <v>-6.0423863604175958</v>
      </c>
      <c r="AQ9">
        <f t="shared" si="9"/>
        <v>-39918.174489587822</v>
      </c>
      <c r="AR9">
        <f t="shared" si="9"/>
        <v>30197.023784475066</v>
      </c>
      <c r="AS9">
        <f t="shared" si="9"/>
        <v>-3698.842975938157</v>
      </c>
      <c r="AT9">
        <f t="shared" si="9"/>
        <v>13771.060703039004</v>
      </c>
      <c r="AU9">
        <f t="shared" si="9"/>
        <v>40269.241511575921</v>
      </c>
      <c r="AW9">
        <v>6</v>
      </c>
      <c r="AX9">
        <f>(R9*SUMPRODUCT(K10:$K$23, X10:$X$23)-$AZ$3*SUMPRODUCT(K9:$K$22, W10:$W$23))/Z9</f>
        <v>195508.68346292191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4.4782766000000002E-2</v>
      </c>
      <c r="O10">
        <f t="shared" si="21"/>
        <v>152695.94633515907</v>
      </c>
      <c r="P10">
        <f t="shared" si="22"/>
        <v>7634.7973167579539</v>
      </c>
      <c r="Q10" s="4">
        <f t="shared" si="23"/>
        <v>12.5</v>
      </c>
      <c r="R10">
        <f t="shared" si="0"/>
        <v>2000000</v>
      </c>
      <c r="S10">
        <f t="shared" si="1"/>
        <v>207347.81511874334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154673.64786951535</v>
      </c>
      <c r="AC10">
        <f t="shared" si="2"/>
        <v>155053.42784689061</v>
      </c>
      <c r="AE10">
        <f t="shared" si="3"/>
        <v>114185.0946634405</v>
      </c>
      <c r="AF10">
        <f t="shared" si="4"/>
        <v>-5709.2547331720252</v>
      </c>
      <c r="AG10">
        <f t="shared" si="4"/>
        <v>-9.3474235403743631</v>
      </c>
      <c r="AH10">
        <f t="shared" si="5"/>
        <v>-70858.374740378742</v>
      </c>
      <c r="AI10">
        <f t="shared" si="6"/>
        <v>37608.117766349358</v>
      </c>
      <c r="AJ10">
        <f t="shared" si="7"/>
        <v>-379.77997737526312</v>
      </c>
      <c r="AK10">
        <f t="shared" si="24"/>
        <v>22518.227970003103</v>
      </c>
      <c r="AL10">
        <f t="shared" si="8"/>
        <v>59746.565758977202</v>
      </c>
      <c r="AN10">
        <f t="shared" si="9"/>
        <v>64268.621462809366</v>
      </c>
      <c r="AO10">
        <f t="shared" si="9"/>
        <v>-3213.4310731404685</v>
      </c>
      <c r="AP10">
        <f t="shared" si="9"/>
        <v>-5.2611597594201465</v>
      </c>
      <c r="AQ10">
        <f t="shared" si="9"/>
        <v>-39882.351344385876</v>
      </c>
      <c r="AR10">
        <f t="shared" si="9"/>
        <v>21167.577885523606</v>
      </c>
      <c r="AS10">
        <f t="shared" si="9"/>
        <v>-213.75763340239155</v>
      </c>
      <c r="AT10">
        <f t="shared" si="9"/>
        <v>12674.29408087833</v>
      </c>
      <c r="AU10">
        <f t="shared" si="9"/>
        <v>33628.114332999547</v>
      </c>
      <c r="AW10">
        <v>7</v>
      </c>
      <c r="AX10">
        <f>(R10*SUMPRODUCT(K11:$K$23, X11:$X$23)-$AZ$3*SUMPRODUCT(K10:$K$22, W11:$W$23))/Z10</f>
        <v>207347.81511874334</v>
      </c>
    </row>
    <row r="11" spans="1:52" x14ac:dyDescent="0.25">
      <c r="A11" t="s">
        <v>33</v>
      </c>
      <c r="C11" s="7">
        <f>AU25</f>
        <v>289369.58412515884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5.0287691000000002E-2</v>
      </c>
      <c r="O11">
        <f t="shared" si="21"/>
        <v>152695.94633515907</v>
      </c>
      <c r="P11">
        <f t="shared" si="22"/>
        <v>7634.7973167579539</v>
      </c>
      <c r="Q11" s="4">
        <f t="shared" si="23"/>
        <v>12.5</v>
      </c>
      <c r="R11">
        <f t="shared" si="0"/>
        <v>2000000</v>
      </c>
      <c r="S11">
        <f t="shared" si="1"/>
        <v>215046.29103896982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155053.42784689061</v>
      </c>
      <c r="AC11">
        <f t="shared" si="2"/>
        <v>151115.41931089584</v>
      </c>
      <c r="AE11">
        <f t="shared" si="3"/>
        <v>107301.13895956524</v>
      </c>
      <c r="AF11">
        <f t="shared" si="4"/>
        <v>-5365.0569479782625</v>
      </c>
      <c r="AG11">
        <f t="shared" si="4"/>
        <v>-8.7838889583261466</v>
      </c>
      <c r="AH11">
        <f t="shared" si="5"/>
        <v>-75209.655463115516</v>
      </c>
      <c r="AI11">
        <f t="shared" si="6"/>
        <v>26717.642659513149</v>
      </c>
      <c r="AJ11">
        <f t="shared" si="7"/>
        <v>3938.0085359947698</v>
      </c>
      <c r="AK11">
        <f t="shared" si="24"/>
        <v>21991.106337609646</v>
      </c>
      <c r="AL11">
        <f t="shared" si="8"/>
        <v>52646.757533117561</v>
      </c>
      <c r="AN11">
        <f t="shared" si="9"/>
        <v>55633.357042244592</v>
      </c>
      <c r="AO11">
        <f t="shared" si="9"/>
        <v>-2781.6678521122299</v>
      </c>
      <c r="AP11">
        <f t="shared" si="9"/>
        <v>-4.5542594922700568</v>
      </c>
      <c r="AQ11">
        <f t="shared" si="9"/>
        <v>-38994.605797991062</v>
      </c>
      <c r="AR11">
        <f t="shared" si="9"/>
        <v>13852.529132649041</v>
      </c>
      <c r="AS11">
        <f t="shared" si="9"/>
        <v>2041.7736199516257</v>
      </c>
      <c r="AT11">
        <f t="shared" si="9"/>
        <v>11401.920636604233</v>
      </c>
      <c r="AU11">
        <f t="shared" si="9"/>
        <v>27296.223389204897</v>
      </c>
      <c r="AW11">
        <v>8</v>
      </c>
      <c r="AX11">
        <f>(R11*SUMPRODUCT(K12:$K$23, X12:$X$23)-$AZ$3*SUMPRODUCT(K11:$K$22, W12:$W$23))/Z11</f>
        <v>215046.29103896982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5.6343962999999997E-2</v>
      </c>
      <c r="O12">
        <f t="shared" si="21"/>
        <v>152695.94633515907</v>
      </c>
      <c r="P12">
        <f t="shared" si="22"/>
        <v>7634.7973167579539</v>
      </c>
      <c r="Q12" s="4">
        <f t="shared" si="23"/>
        <v>12.5</v>
      </c>
      <c r="R12">
        <f t="shared" si="0"/>
        <v>2000000</v>
      </c>
      <c r="S12">
        <f t="shared" si="1"/>
        <v>218935.2090541567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151115.41931089584</v>
      </c>
      <c r="AC12">
        <f t="shared" si="2"/>
        <v>143641.30559644444</v>
      </c>
      <c r="AE12">
        <f t="shared" si="3"/>
        <v>100182.356166574</v>
      </c>
      <c r="AF12">
        <f t="shared" si="4"/>
        <v>-5009.1178083287004</v>
      </c>
      <c r="AG12">
        <f t="shared" si="4"/>
        <v>-8.2011309542788489</v>
      </c>
      <c r="AH12">
        <f t="shared" si="5"/>
        <v>-79187.058314245907</v>
      </c>
      <c r="AI12">
        <f t="shared" si="6"/>
        <v>15977.978913045125</v>
      </c>
      <c r="AJ12">
        <f t="shared" si="7"/>
        <v>7474.1137144514068</v>
      </c>
      <c r="AK12">
        <f t="shared" si="24"/>
        <v>21075.413014063746</v>
      </c>
      <c r="AL12">
        <f t="shared" si="8"/>
        <v>44527.505641560274</v>
      </c>
      <c r="AN12">
        <f t="shared" si="9"/>
        <v>47847.972922172034</v>
      </c>
      <c r="AO12">
        <f t="shared" si="9"/>
        <v>-2392.398646108602</v>
      </c>
      <c r="AP12">
        <f t="shared" si="9"/>
        <v>-3.9169321509973494</v>
      </c>
      <c r="AQ12">
        <f t="shared" si="9"/>
        <v>-37820.434325846712</v>
      </c>
      <c r="AR12">
        <f t="shared" si="9"/>
        <v>7631.2230180657316</v>
      </c>
      <c r="AS12">
        <f t="shared" si="9"/>
        <v>3569.7023339288003</v>
      </c>
      <c r="AT12">
        <f t="shared" si="9"/>
        <v>10065.802300994132</v>
      </c>
      <c r="AU12">
        <f t="shared" si="9"/>
        <v>21266.727652988662</v>
      </c>
      <c r="AW12">
        <v>9</v>
      </c>
      <c r="AX12">
        <f>(R12*SUMPRODUCT(K13:$K$23, X13:$X$23)-$AZ$3*SUMPRODUCT(K12:$K$22, W13:$W$23))/Z12</f>
        <v>218935.2090541567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6.2785228999999998E-2</v>
      </c>
      <c r="O13">
        <f t="shared" si="21"/>
        <v>152695.94633515907</v>
      </c>
      <c r="P13">
        <f t="shared" si="22"/>
        <v>7634.7973167579539</v>
      </c>
      <c r="Q13" s="4">
        <f t="shared" si="23"/>
        <v>12.5</v>
      </c>
      <c r="R13">
        <f t="shared" si="0"/>
        <v>2000000</v>
      </c>
      <c r="S13">
        <f t="shared" si="1"/>
        <v>219441.82516144609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143641.30559644444</v>
      </c>
      <c r="AC13">
        <f t="shared" si="2"/>
        <v>133494.53348654645</v>
      </c>
      <c r="AE13">
        <f t="shared" si="3"/>
        <v>92890.560431230348</v>
      </c>
      <c r="AF13">
        <f t="shared" si="4"/>
        <v>-4644.5280215615176</v>
      </c>
      <c r="AG13">
        <f t="shared" si="4"/>
        <v>-7.6042097597126741</v>
      </c>
      <c r="AH13">
        <f t="shared" si="5"/>
        <v>-82385.581603741768</v>
      </c>
      <c r="AI13">
        <f t="shared" si="6"/>
        <v>5852.8465961673501</v>
      </c>
      <c r="AJ13">
        <f t="shared" si="7"/>
        <v>10146.772109897982</v>
      </c>
      <c r="AK13">
        <f t="shared" si="24"/>
        <v>19843.063287859128</v>
      </c>
      <c r="AL13">
        <f t="shared" si="8"/>
        <v>35842.68199392446</v>
      </c>
      <c r="AN13">
        <f t="shared" si="9"/>
        <v>40868.175722887056</v>
      </c>
      <c r="AO13">
        <f t="shared" si="9"/>
        <v>-2043.4087861443529</v>
      </c>
      <c r="AP13">
        <f t="shared" si="9"/>
        <v>-3.345551789664384</v>
      </c>
      <c r="AQ13">
        <f t="shared" si="9"/>
        <v>-36246.400176545627</v>
      </c>
      <c r="AR13">
        <f t="shared" si="9"/>
        <v>2575.0212084074133</v>
      </c>
      <c r="AS13">
        <f t="shared" si="9"/>
        <v>4464.1787462828388</v>
      </c>
      <c r="AT13">
        <f t="shared" si="9"/>
        <v>8730.1636847047139</v>
      </c>
      <c r="AU13">
        <f t="shared" si="9"/>
        <v>15769.363639394966</v>
      </c>
      <c r="AW13">
        <v>10</v>
      </c>
      <c r="AX13">
        <f>(R13*SUMPRODUCT(K14:$K$23, X14:$X$23)-$AZ$3*SUMPRODUCT(K13:$K$22, W14:$W$23))/Z13</f>
        <v>219441.82516144609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6.9956555000000004E-2</v>
      </c>
      <c r="O14">
        <f t="shared" si="21"/>
        <v>152695.94633515907</v>
      </c>
      <c r="P14">
        <f t="shared" si="22"/>
        <v>7634.7973167579539</v>
      </c>
      <c r="Q14" s="4">
        <f t="shared" si="23"/>
        <v>12.5</v>
      </c>
      <c r="R14">
        <f t="shared" si="0"/>
        <v>2000000</v>
      </c>
      <c r="S14">
        <f t="shared" si="1"/>
        <v>216710.00946834715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133494.53348654645</v>
      </c>
      <c r="AC14">
        <f t="shared" si="2"/>
        <v>121291.78343068746</v>
      </c>
      <c r="AE14">
        <f t="shared" si="3"/>
        <v>85463.351227129853</v>
      </c>
      <c r="AF14">
        <f t="shared" si="4"/>
        <v>-4273.167561356493</v>
      </c>
      <c r="AG14">
        <f t="shared" si="4"/>
        <v>-6.9962033438286708</v>
      </c>
      <c r="AH14">
        <f t="shared" si="5"/>
        <v>-85114.290925900234</v>
      </c>
      <c r="AI14">
        <f t="shared" si="6"/>
        <v>-3931.103463470703</v>
      </c>
      <c r="AJ14">
        <f t="shared" si="7"/>
        <v>12202.750055858996</v>
      </c>
      <c r="AK14">
        <f t="shared" si="24"/>
        <v>18371.000616158311</v>
      </c>
      <c r="AL14">
        <f t="shared" si="8"/>
        <v>26642.647208546605</v>
      </c>
      <c r="AN14">
        <f t="shared" si="9"/>
        <v>34636.576093479176</v>
      </c>
      <c r="AO14">
        <f t="shared" si="9"/>
        <v>-1731.828804673959</v>
      </c>
      <c r="AP14">
        <f t="shared" si="9"/>
        <v>-2.8354203995577776</v>
      </c>
      <c r="AQ14">
        <f t="shared" si="9"/>
        <v>-34495.108979082725</v>
      </c>
      <c r="AR14">
        <f t="shared" si="9"/>
        <v>-1593.1971106770657</v>
      </c>
      <c r="AS14">
        <f t="shared" si="9"/>
        <v>4945.5289874625923</v>
      </c>
      <c r="AT14">
        <f t="shared" si="9"/>
        <v>7445.3967884297954</v>
      </c>
      <c r="AU14">
        <f t="shared" si="9"/>
        <v>10797.728665215322</v>
      </c>
      <c r="AW14">
        <v>11</v>
      </c>
      <c r="AX14">
        <f>(R14*SUMPRODUCT(K15:$K$23, X15:$X$23)-$AZ$3*SUMPRODUCT(K14:$K$22, W15:$W$23))/Z14</f>
        <v>216710.00946834715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7.8227725999999997E-2</v>
      </c>
      <c r="O15">
        <f t="shared" si="21"/>
        <v>152695.94633515907</v>
      </c>
      <c r="P15">
        <f t="shared" si="22"/>
        <v>7634.7973167579539</v>
      </c>
      <c r="Q15" s="4">
        <f t="shared" si="23"/>
        <v>12.5</v>
      </c>
      <c r="R15">
        <f t="shared" si="0"/>
        <v>2000000</v>
      </c>
      <c r="S15">
        <f t="shared" si="1"/>
        <v>210640.54101306401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121291.78343068746</v>
      </c>
      <c r="AC15">
        <f t="shared" si="2"/>
        <v>107493.14113250058</v>
      </c>
      <c r="AE15">
        <f t="shared" si="3"/>
        <v>77923.114092020871</v>
      </c>
      <c r="AF15">
        <f t="shared" si="4"/>
        <v>-3896.1557046010435</v>
      </c>
      <c r="AG15">
        <f t="shared" si="4"/>
        <v>-6.3789442321690704</v>
      </c>
      <c r="AH15">
        <f t="shared" si="5"/>
        <v>-87567.532515410072</v>
      </c>
      <c r="AI15">
        <f t="shared" si="6"/>
        <v>-13546.953072222415</v>
      </c>
      <c r="AJ15">
        <f t="shared" si="7"/>
        <v>13798.642298186882</v>
      </c>
      <c r="AK15">
        <f t="shared" si="24"/>
        <v>16713.815374859078</v>
      </c>
      <c r="AL15">
        <f t="shared" si="8"/>
        <v>16965.504600823544</v>
      </c>
      <c r="AN15">
        <f t="shared" si="9"/>
        <v>29091.271466402548</v>
      </c>
      <c r="AO15">
        <f t="shared" si="9"/>
        <v>-1454.5635733201273</v>
      </c>
      <c r="AP15">
        <f t="shared" si="9"/>
        <v>-2.3814705108926755</v>
      </c>
      <c r="AQ15">
        <f t="shared" si="9"/>
        <v>-32691.851316933942</v>
      </c>
      <c r="AR15">
        <f t="shared" si="9"/>
        <v>-5057.5248943624147</v>
      </c>
      <c r="AS15">
        <f t="shared" si="9"/>
        <v>5151.4887930466284</v>
      </c>
      <c r="AT15">
        <f t="shared" si="9"/>
        <v>6239.8191598857875</v>
      </c>
      <c r="AU15">
        <f t="shared" si="9"/>
        <v>6333.7830585700012</v>
      </c>
      <c r="AW15">
        <v>12</v>
      </c>
      <c r="AX15">
        <f>(R15*SUMPRODUCT(K16:$K$23, X16:$X$23)-$AZ$3*SUMPRODUCT(K15:$K$22, W16:$W$23))/Z15</f>
        <v>210640.54101306401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8.7072107999999995E-2</v>
      </c>
      <c r="O16">
        <f t="shared" si="21"/>
        <v>152695.94633515907</v>
      </c>
      <c r="P16">
        <f t="shared" si="22"/>
        <v>7634.7973167579539</v>
      </c>
      <c r="Q16" s="4">
        <f t="shared" si="23"/>
        <v>12.5</v>
      </c>
      <c r="R16">
        <f t="shared" si="0"/>
        <v>2000000</v>
      </c>
      <c r="S16">
        <f t="shared" si="1"/>
        <v>201396.8896694445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107493.14113250058</v>
      </c>
      <c r="AC16">
        <f t="shared" si="2"/>
        <v>92799.282914398354</v>
      </c>
      <c r="AE16">
        <f t="shared" si="3"/>
        <v>70358.953145183899</v>
      </c>
      <c r="AF16">
        <f t="shared" si="4"/>
        <v>-3517.9476572591948</v>
      </c>
      <c r="AG16">
        <f t="shared" si="4"/>
        <v>-5.7597266687379776</v>
      </c>
      <c r="AH16">
        <f t="shared" si="5"/>
        <v>-88868.499377504384</v>
      </c>
      <c r="AI16">
        <f t="shared" si="6"/>
        <v>-22033.253616248418</v>
      </c>
      <c r="AJ16">
        <f t="shared" si="7"/>
        <v>14693.858218102221</v>
      </c>
      <c r="AK16">
        <f t="shared" si="24"/>
        <v>14918.121594603033</v>
      </c>
      <c r="AL16">
        <f t="shared" si="8"/>
        <v>7578.726196456837</v>
      </c>
      <c r="AN16">
        <f t="shared" si="9"/>
        <v>24196.755646570291</v>
      </c>
      <c r="AO16">
        <f t="shared" si="9"/>
        <v>-1209.8377823285145</v>
      </c>
      <c r="AP16">
        <f t="shared" si="9"/>
        <v>-1.98079551449419</v>
      </c>
      <c r="AQ16">
        <f t="shared" si="9"/>
        <v>-30562.270585204813</v>
      </c>
      <c r="AR16">
        <f t="shared" si="9"/>
        <v>-7577.3335164775308</v>
      </c>
      <c r="AS16">
        <f t="shared" si="9"/>
        <v>5053.2829286858896</v>
      </c>
      <c r="AT16">
        <f t="shared" si="9"/>
        <v>5130.40809725495</v>
      </c>
      <c r="AU16">
        <f t="shared" si="9"/>
        <v>2606.3575094633088</v>
      </c>
      <c r="AW16">
        <v>13</v>
      </c>
      <c r="AX16">
        <f>(R16*SUMPRODUCT(K17:$K$23, X17:$X$23)-$AZ$3*SUMPRODUCT(K16:$K$22, W17:$W$23))/Z16</f>
        <v>201396.8896694445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9.6466888000000001E-2</v>
      </c>
      <c r="O17">
        <f t="shared" si="21"/>
        <v>152695.94633515907</v>
      </c>
      <c r="P17">
        <f t="shared" si="22"/>
        <v>7634.7973167579539</v>
      </c>
      <c r="Q17" s="4">
        <f t="shared" si="23"/>
        <v>12.5</v>
      </c>
      <c r="R17">
        <f t="shared" si="0"/>
        <v>2000000</v>
      </c>
      <c r="S17">
        <f t="shared" si="1"/>
        <v>189047.80824923966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92799.282914398354</v>
      </c>
      <c r="AC17">
        <f t="shared" si="2"/>
        <v>77834.86183536952</v>
      </c>
      <c r="AE17">
        <f t="shared" si="3"/>
        <v>62868.054360878348</v>
      </c>
      <c r="AF17">
        <f t="shared" si="4"/>
        <v>-3143.4027180439175</v>
      </c>
      <c r="AG17">
        <f t="shared" si="4"/>
        <v>-5.1465064945868377</v>
      </c>
      <c r="AH17">
        <f t="shared" si="5"/>
        <v>-88899.665194201531</v>
      </c>
      <c r="AI17">
        <f t="shared" si="6"/>
        <v>-29180.160057861685</v>
      </c>
      <c r="AJ17">
        <f t="shared" si="7"/>
        <v>14964.421079028834</v>
      </c>
      <c r="AK17">
        <f t="shared" si="24"/>
        <v>13051.778127931526</v>
      </c>
      <c r="AL17">
        <f t="shared" si="8"/>
        <v>-1163.9608509013251</v>
      </c>
      <c r="AN17">
        <f t="shared" si="9"/>
        <v>19916.322798656856</v>
      </c>
      <c r="AO17">
        <f t="shared" si="9"/>
        <v>-995.81613993284282</v>
      </c>
      <c r="AP17">
        <f t="shared" si="9"/>
        <v>-1.6303905962033236</v>
      </c>
      <c r="AQ17">
        <f t="shared" si="9"/>
        <v>-28163.022487332157</v>
      </c>
      <c r="AR17">
        <f t="shared" si="9"/>
        <v>-9244.1462192043455</v>
      </c>
      <c r="AS17">
        <f t="shared" si="9"/>
        <v>4740.6627059612929</v>
      </c>
      <c r="AT17">
        <f t="shared" si="9"/>
        <v>4134.7458408716338</v>
      </c>
      <c r="AU17">
        <f t="shared" si="9"/>
        <v>-368.73767237141863</v>
      </c>
      <c r="AW17">
        <v>14</v>
      </c>
      <c r="AX17">
        <f>(R17*SUMPRODUCT(K18:$K$23, X18:$X$23)-$AZ$3*SUMPRODUCT(K17:$K$22, W18:$W$23))/Z17</f>
        <v>189047.80824923966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0.107048017</v>
      </c>
      <c r="O18">
        <f t="shared" si="21"/>
        <v>152695.94633515907</v>
      </c>
      <c r="P18">
        <f t="shared" si="22"/>
        <v>7634.7973167579539</v>
      </c>
      <c r="Q18" s="4">
        <f t="shared" si="23"/>
        <v>12.5</v>
      </c>
      <c r="R18">
        <f t="shared" si="0"/>
        <v>2000000</v>
      </c>
      <c r="S18">
        <f t="shared" si="1"/>
        <v>173232.24484634557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77834.86183536952</v>
      </c>
      <c r="AC18">
        <f t="shared" si="2"/>
        <v>62975.022551532733</v>
      </c>
      <c r="AE18">
        <f t="shared" si="3"/>
        <v>55509.473265289329</v>
      </c>
      <c r="AF18">
        <f t="shared" si="4"/>
        <v>-2775.4736632644667</v>
      </c>
      <c r="AG18">
        <f t="shared" si="4"/>
        <v>-4.5441181149178265</v>
      </c>
      <c r="AH18">
        <f t="shared" si="5"/>
        <v>-88147.730355702734</v>
      </c>
      <c r="AI18">
        <f t="shared" si="6"/>
        <v>-35418.274871792783</v>
      </c>
      <c r="AJ18">
        <f t="shared" si="7"/>
        <v>14859.839283836787</v>
      </c>
      <c r="AK18">
        <f t="shared" si="24"/>
        <v>11173.038610920714</v>
      </c>
      <c r="AL18">
        <f t="shared" si="8"/>
        <v>-9385.3969770352815</v>
      </c>
      <c r="AN18">
        <f t="shared" si="9"/>
        <v>16198.977782350854</v>
      </c>
      <c r="AO18">
        <f t="shared" si="9"/>
        <v>-809.94888911754276</v>
      </c>
      <c r="AP18">
        <f t="shared" si="9"/>
        <v>-1.3260811903607286</v>
      </c>
      <c r="AQ18">
        <f t="shared" si="9"/>
        <v>-25723.59349858154</v>
      </c>
      <c r="AR18">
        <f t="shared" si="9"/>
        <v>-10335.890686538589</v>
      </c>
      <c r="AS18">
        <f t="shared" si="9"/>
        <v>4336.4527214618283</v>
      </c>
      <c r="AT18">
        <f t="shared" si="9"/>
        <v>3260.5570468064416</v>
      </c>
      <c r="AU18">
        <f t="shared" si="9"/>
        <v>-2738.8809182703194</v>
      </c>
      <c r="AW18">
        <v>15</v>
      </c>
      <c r="AX18">
        <f>(R18*SUMPRODUCT(K19:$K$23, X19:$X$23)-$AZ$3*SUMPRODUCT(K18:$K$22, W19:$W$23))/Z18</f>
        <v>173232.24484634557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0.118979948</v>
      </c>
      <c r="O19">
        <f t="shared" si="21"/>
        <v>152695.94633515907</v>
      </c>
      <c r="P19">
        <f t="shared" si="22"/>
        <v>7634.7973167579539</v>
      </c>
      <c r="Q19" s="4">
        <f t="shared" si="23"/>
        <v>12.5</v>
      </c>
      <c r="R19">
        <f t="shared" si="0"/>
        <v>2000000</v>
      </c>
      <c r="S19">
        <f t="shared" si="1"/>
        <v>153349.07418119855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62975.022551532733</v>
      </c>
      <c r="AC19">
        <f t="shared" si="2"/>
        <v>48556.671631529141</v>
      </c>
      <c r="AE19">
        <f t="shared" si="3"/>
        <v>48349.864290024918</v>
      </c>
      <c r="AF19">
        <f t="shared" si="4"/>
        <v>-2417.4932145012463</v>
      </c>
      <c r="AG19">
        <f t="shared" si="4"/>
        <v>-3.958017996749867</v>
      </c>
      <c r="AH19">
        <f t="shared" si="5"/>
        <v>-86505.429923004966</v>
      </c>
      <c r="AI19">
        <f t="shared" si="6"/>
        <v>-40577.01686547805</v>
      </c>
      <c r="AJ19">
        <f t="shared" si="7"/>
        <v>14418.350920003591</v>
      </c>
      <c r="AK19">
        <f t="shared" si="24"/>
        <v>9319.4234874544727</v>
      </c>
      <c r="AL19">
        <f t="shared" si="8"/>
        <v>-16839.242458019988</v>
      </c>
      <c r="AN19">
        <f t="shared" si="9"/>
        <v>12997.419305518275</v>
      </c>
      <c r="AO19">
        <f t="shared" si="9"/>
        <v>-649.87096527591382</v>
      </c>
      <c r="AP19">
        <f t="shared" si="9"/>
        <v>-1.0639951172139883</v>
      </c>
      <c r="AQ19">
        <f t="shared" si="9"/>
        <v>-23254.405393344354</v>
      </c>
      <c r="AR19">
        <f t="shared" si="9"/>
        <v>-10907.921048219208</v>
      </c>
      <c r="AS19">
        <f t="shared" si="9"/>
        <v>3875.9437146973487</v>
      </c>
      <c r="AT19">
        <f t="shared" si="9"/>
        <v>2505.2491156036458</v>
      </c>
      <c r="AU19">
        <f t="shared" si="9"/>
        <v>-4526.7282179182139</v>
      </c>
      <c r="AW19">
        <v>16</v>
      </c>
      <c r="AX19">
        <f>(R19*SUMPRODUCT(K20:$K$23, X20:$X$23)-$AZ$3*SUMPRODUCT(K19:$K$22, W20:$W$23))/Z19</f>
        <v>153349.07418119855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0.132636267</v>
      </c>
      <c r="O20">
        <f t="shared" si="21"/>
        <v>152695.94633515907</v>
      </c>
      <c r="P20">
        <f t="shared" si="22"/>
        <v>7634.7973167579539</v>
      </c>
      <c r="Q20" s="4">
        <f t="shared" si="23"/>
        <v>12.5</v>
      </c>
      <c r="R20">
        <f t="shared" si="0"/>
        <v>2000000</v>
      </c>
      <c r="S20">
        <f t="shared" si="1"/>
        <v>128358.53422875667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48556.671631529141</v>
      </c>
      <c r="AC20">
        <f t="shared" si="2"/>
        <v>34846.375266373769</v>
      </c>
      <c r="AE20">
        <f t="shared" si="3"/>
        <v>41453.420137739158</v>
      </c>
      <c r="AF20">
        <f t="shared" si="4"/>
        <v>-2072.6710068869579</v>
      </c>
      <c r="AG20">
        <f t="shared" si="4"/>
        <v>-3.393461084974648</v>
      </c>
      <c r="AH20">
        <f t="shared" si="5"/>
        <v>-83996.277089235286</v>
      </c>
      <c r="AI20">
        <f t="shared" si="6"/>
        <v>-44618.921419468061</v>
      </c>
      <c r="AJ20">
        <f t="shared" si="7"/>
        <v>13710.296365155373</v>
      </c>
      <c r="AK20">
        <f t="shared" si="24"/>
        <v>7524.9809694784972</v>
      </c>
      <c r="AL20">
        <f t="shared" si="8"/>
        <v>-23383.644084834192</v>
      </c>
      <c r="AN20">
        <f t="shared" si="9"/>
        <v>10265.109946779594</v>
      </c>
      <c r="AO20">
        <f t="shared" si="9"/>
        <v>-513.25549733897969</v>
      </c>
      <c r="AP20">
        <f t="shared" si="9"/>
        <v>-0.84032272902060645</v>
      </c>
      <c r="AQ20">
        <f t="shared" si="9"/>
        <v>-20799.997119084263</v>
      </c>
      <c r="AR20">
        <f t="shared" si="9"/>
        <v>-11048.982992372668</v>
      </c>
      <c r="AS20">
        <f t="shared" si="9"/>
        <v>3395.0805295103996</v>
      </c>
      <c r="AT20">
        <f t="shared" si="9"/>
        <v>1863.4109499881124</v>
      </c>
      <c r="AU20">
        <f t="shared" si="9"/>
        <v>-5790.4915128741568</v>
      </c>
      <c r="AW20">
        <v>17</v>
      </c>
      <c r="AX20">
        <f>(R20*SUMPRODUCT(K21:$K$23, X21:$X$23)-$AZ$3*SUMPRODUCT(K20:$K$22, W21:$W$23))/Z20</f>
        <v>128358.53422875667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0.148393413</v>
      </c>
      <c r="O21">
        <f t="shared" si="21"/>
        <v>152695.94633515907</v>
      </c>
      <c r="P21">
        <f t="shared" si="22"/>
        <v>7634.7973167579539</v>
      </c>
      <c r="Q21" s="4">
        <f t="shared" si="23"/>
        <v>12.5</v>
      </c>
      <c r="R21">
        <f t="shared" si="0"/>
        <v>2000000</v>
      </c>
      <c r="S21">
        <f t="shared" si="1"/>
        <v>96581.714277879553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34846.375266373769</v>
      </c>
      <c r="AC21">
        <f t="shared" si="2"/>
        <v>22066.674849733212</v>
      </c>
      <c r="AE21">
        <f t="shared" si="3"/>
        <v>34887.471441599722</v>
      </c>
      <c r="AF21">
        <f t="shared" si="4"/>
        <v>-1744.3735720799862</v>
      </c>
      <c r="AG21">
        <f t="shared" si="4"/>
        <v>-2.8559592018428304</v>
      </c>
      <c r="AH21">
        <f t="shared" si="5"/>
        <v>-80570.763565131361</v>
      </c>
      <c r="AI21">
        <f t="shared" si="6"/>
        <v>-47430.52165481347</v>
      </c>
      <c r="AJ21">
        <f t="shared" si="7"/>
        <v>12779.700416640557</v>
      </c>
      <c r="AK21">
        <f t="shared" si="24"/>
        <v>5817.9951951846788</v>
      </c>
      <c r="AL21">
        <f t="shared" si="8"/>
        <v>-28832.826042988232</v>
      </c>
      <c r="AN21">
        <f t="shared" si="9"/>
        <v>7958.1862349884905</v>
      </c>
      <c r="AO21">
        <f t="shared" si="9"/>
        <v>-397.90931174942455</v>
      </c>
      <c r="AP21">
        <f t="shared" si="9"/>
        <v>-0.65147327302984825</v>
      </c>
      <c r="AQ21">
        <f t="shared" si="9"/>
        <v>-18379.008711476261</v>
      </c>
      <c r="AR21">
        <f t="shared" si="9"/>
        <v>-10819.383261510226</v>
      </c>
      <c r="AS21">
        <f t="shared" si="9"/>
        <v>2915.1793391857832</v>
      </c>
      <c r="AT21">
        <f t="shared" si="9"/>
        <v>1327.1437385496238</v>
      </c>
      <c r="AU21">
        <f t="shared" si="9"/>
        <v>-6577.0601837748191</v>
      </c>
      <c r="AW21">
        <v>18</v>
      </c>
      <c r="AX21">
        <f>(R21*SUMPRODUCT(K22:$K$23, X22:$X$23)-$AZ$3*SUMPRODUCT(K21:$K$22, W22:$W$23))/Z21</f>
        <v>96581.714277879553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0.16656033000000001</v>
      </c>
      <c r="O22">
        <f t="shared" si="21"/>
        <v>152695.94633515907</v>
      </c>
      <c r="P22">
        <f t="shared" si="22"/>
        <v>7634.7973167579539</v>
      </c>
      <c r="Q22" s="4">
        <f t="shared" si="23"/>
        <v>12.5</v>
      </c>
      <c r="R22">
        <f t="shared" si="0"/>
        <v>2000000</v>
      </c>
      <c r="S22">
        <f t="shared" si="1"/>
        <v>55356.742818611063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22066.674849733212</v>
      </c>
      <c r="AC22">
        <f t="shared" si="2"/>
        <v>10414.640907122697</v>
      </c>
      <c r="AE22">
        <f t="shared" si="3"/>
        <v>28727.727971005301</v>
      </c>
      <c r="AF22">
        <f t="shared" si="4"/>
        <v>-1436.3863985502651</v>
      </c>
      <c r="AG22">
        <f t="shared" si="4"/>
        <v>-2.3517101026989238</v>
      </c>
      <c r="AH22">
        <f t="shared" si="5"/>
        <v>-76110.321140076543</v>
      </c>
      <c r="AI22">
        <f t="shared" si="6"/>
        <v>-48821.33127772421</v>
      </c>
      <c r="AJ22">
        <f t="shared" si="7"/>
        <v>11652.033942610515</v>
      </c>
      <c r="AK22">
        <f t="shared" si="24"/>
        <v>4223.6641812794933</v>
      </c>
      <c r="AL22">
        <f t="shared" si="8"/>
        <v>-32945.633153834206</v>
      </c>
      <c r="AN22">
        <f t="shared" si="9"/>
        <v>6036.5284358268873</v>
      </c>
      <c r="AO22">
        <f t="shared" si="9"/>
        <v>-301.82642179134439</v>
      </c>
      <c r="AP22">
        <f t="shared" si="9"/>
        <v>-0.49416246638409811</v>
      </c>
      <c r="AQ22">
        <f t="shared" si="9"/>
        <v>-15992.984836312155</v>
      </c>
      <c r="AR22">
        <f t="shared" si="9"/>
        <v>-10258.776984742997</v>
      </c>
      <c r="AS22">
        <f t="shared" si="9"/>
        <v>2448.4301125651127</v>
      </c>
      <c r="AT22">
        <f t="shared" si="9"/>
        <v>887.51428443663769</v>
      </c>
      <c r="AU22">
        <f t="shared" si="9"/>
        <v>-6922.8325877412472</v>
      </c>
      <c r="AW22">
        <v>19</v>
      </c>
      <c r="AX22">
        <f>(R22*SUMPRODUCT(K23:$K$23, X23:$X$23)-$AZ$3*SUMPRODUCT(K22:$K$22, W23:$W$23))/Z22</f>
        <v>55356.742818611063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0.18820168900000001</v>
      </c>
      <c r="O23">
        <f t="shared" si="21"/>
        <v>152695.94633515907</v>
      </c>
      <c r="P23">
        <f t="shared" si="22"/>
        <v>7634.7973167579539</v>
      </c>
      <c r="Q23" s="4">
        <f t="shared" si="23"/>
        <v>12.5</v>
      </c>
      <c r="R23">
        <f t="shared" si="0"/>
        <v>2000000</v>
      </c>
      <c r="S23">
        <f t="shared" si="1"/>
        <v>69040.732637077177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10414.640907122697</v>
      </c>
      <c r="AC23">
        <f t="shared" si="2"/>
        <v>10414.640907122697</v>
      </c>
      <c r="AE23">
        <f t="shared" si="3"/>
        <v>23033.843766019509</v>
      </c>
      <c r="AF23">
        <f t="shared" si="4"/>
        <v>-1151.6921883009754</v>
      </c>
      <c r="AG23">
        <f t="shared" si="4"/>
        <v>-1.8855971883056335</v>
      </c>
      <c r="AH23">
        <f t="shared" si="5"/>
        <v>-70815.330138608144</v>
      </c>
      <c r="AI23">
        <f t="shared" si="6"/>
        <v>-48935.064158077919</v>
      </c>
      <c r="AJ23">
        <f t="shared" si="7"/>
        <v>0</v>
      </c>
      <c r="AK23">
        <f t="shared" si="24"/>
        <v>2763.7011265128344</v>
      </c>
      <c r="AL23">
        <f t="shared" si="8"/>
        <v>-46171.363031565088</v>
      </c>
      <c r="AN23">
        <f t="shared" si="9"/>
        <v>4458.5511639481037</v>
      </c>
      <c r="AO23">
        <f t="shared" si="9"/>
        <v>-222.92755819740518</v>
      </c>
      <c r="AP23">
        <f t="shared" si="9"/>
        <v>-0.36498604505860888</v>
      </c>
      <c r="AQ23">
        <f t="shared" si="9"/>
        <v>-13707.3853509697</v>
      </c>
      <c r="AR23">
        <f t="shared" si="9"/>
        <v>-9472.1267312640612</v>
      </c>
      <c r="AS23">
        <f t="shared" si="9"/>
        <v>0</v>
      </c>
      <c r="AT23">
        <f t="shared" si="9"/>
        <v>534.9564319176535</v>
      </c>
      <c r="AU23">
        <f t="shared" si="9"/>
        <v>-8937.1702993464078</v>
      </c>
      <c r="AW23">
        <v>20</v>
      </c>
      <c r="AX23">
        <f>(R23*SUMPRODUCT(K$23:$K24, X$23:$X24)-$AZ$3*SUMPRODUCT(K$22:$K23, W$23:$W24))/Z23</f>
        <v>69040.732637077177</v>
      </c>
    </row>
    <row r="25" spans="5:50" x14ac:dyDescent="0.25">
      <c r="AN25" s="8">
        <f t="shared" ref="AN25:AU25" si="25">SUM(AN3:AN23)</f>
        <v>1010890.3030028284</v>
      </c>
      <c r="AO25" s="8">
        <f t="shared" si="25"/>
        <v>-165066.47490151069</v>
      </c>
      <c r="AP25" s="8">
        <f t="shared" si="25"/>
        <v>-695.21050208582824</v>
      </c>
      <c r="AQ25" s="8">
        <f t="shared" si="25"/>
        <v>-623508.65827214811</v>
      </c>
      <c r="AR25" s="8">
        <f t="shared" si="25"/>
        <v>221619.95932708349</v>
      </c>
      <c r="AS25" s="8">
        <f t="shared" si="25"/>
        <v>-79761.550135023586</v>
      </c>
      <c r="AT25" s="8">
        <f t="shared" si="25"/>
        <v>147511.17493309872</v>
      </c>
      <c r="AU25" s="9">
        <f t="shared" si="25"/>
        <v>289369.58412515884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1866.4791076188419</v>
      </c>
      <c r="K3">
        <v>1</v>
      </c>
      <c r="L3" s="2">
        <v>0</v>
      </c>
      <c r="O3">
        <f>$C$3</f>
        <v>1866.4791076188419</v>
      </c>
      <c r="P3">
        <f>O3*C5</f>
        <v>186.64791076188419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1866.4791076188419</v>
      </c>
      <c r="AF3">
        <f t="shared" ref="AF3:AG34" si="3">-$Z3*P3</f>
        <v>-186.64791076188419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1054.8742261569578</v>
      </c>
      <c r="AJ3">
        <f t="shared" ref="AJ3:AJ66" si="6">AB3-AC3</f>
        <v>0</v>
      </c>
      <c r="AL3">
        <f t="shared" ref="AL3:AL23" si="7">SUM(AI3:AK3)</f>
        <v>1054.8742261569578</v>
      </c>
      <c r="AN3">
        <f t="shared" ref="AN3:AU34" si="8">AE3*$K3</f>
        <v>1866.4791076188419</v>
      </c>
      <c r="AO3">
        <f t="shared" si="8"/>
        <v>-186.64791076188419</v>
      </c>
      <c r="AP3">
        <f t="shared" si="8"/>
        <v>-624.95697070000006</v>
      </c>
      <c r="AQ3">
        <f t="shared" si="8"/>
        <v>0</v>
      </c>
      <c r="AR3">
        <f t="shared" si="8"/>
        <v>1054.8742261569578</v>
      </c>
      <c r="AS3">
        <f t="shared" si="8"/>
        <v>0</v>
      </c>
      <c r="AT3">
        <f t="shared" si="8"/>
        <v>0</v>
      </c>
      <c r="AU3">
        <f t="shared" si="8"/>
        <v>1054.8742261569578</v>
      </c>
      <c r="AW3">
        <v>0</v>
      </c>
      <c r="AX3">
        <f>IF(Z3&gt;0, (R3*SUMPRODUCT(K3:$K$98, X3:$X$98)-K3*$AZ$3)/Z3, 0)</f>
        <v>0</v>
      </c>
      <c r="AZ3">
        <f>C6*SUMPRODUCT(X4:X98, K4:K98)/1</f>
        <v>890.44822162994399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</v>
      </c>
      <c r="S4">
        <f t="shared" si="1"/>
        <v>96.476325005721478</v>
      </c>
      <c r="U4">
        <f t="shared" ref="U4:U67" si="12">M4</f>
        <v>1.102811E-3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1.102811E-3</v>
      </c>
      <c r="Y4">
        <f t="shared" ref="Y4:Y67" si="16">V4*W4</f>
        <v>0.01</v>
      </c>
      <c r="Z4">
        <f t="shared" ref="Z4:Z67" si="17">MAX(0, W4-X4-Y4)</f>
        <v>0.98889718900000001</v>
      </c>
      <c r="AB4">
        <f t="shared" ref="AB4:AB67" si="18">AC3</f>
        <v>0</v>
      </c>
      <c r="AC4">
        <f t="shared" ref="AC4:AC67" si="19">S4*Z4</f>
        <v>95.405166603208386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-55.140549999999998</v>
      </c>
      <c r="AI4">
        <f t="shared" si="5"/>
        <v>-55.140549999999998</v>
      </c>
      <c r="AJ4">
        <f t="shared" si="6"/>
        <v>-95.405166603208386</v>
      </c>
      <c r="AK4">
        <f t="shared" ref="AK4:AK67" si="20">G4*SUM(AB4:AB4, AE4:AF4)</f>
        <v>0</v>
      </c>
      <c r="AL4">
        <f t="shared" si="7"/>
        <v>-150.54571660320838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-49.232633928571424</v>
      </c>
      <c r="AR4">
        <f t="shared" si="8"/>
        <v>-49.232633928571424</v>
      </c>
      <c r="AS4">
        <f t="shared" si="8"/>
        <v>-85.18318446715034</v>
      </c>
      <c r="AT4">
        <f t="shared" si="8"/>
        <v>0</v>
      </c>
      <c r="AU4">
        <f t="shared" si="8"/>
        <v>-134.41581839572174</v>
      </c>
      <c r="AW4">
        <v>1</v>
      </c>
      <c r="AX4">
        <f>IF(Z4&gt;0, (R4*SUMPRODUCT(K4:$K$98, X4:$X$98)-K4*$AZ$3)/Z4, 0)</f>
        <v>96.476325005721478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1.1142120000000001E-3</v>
      </c>
      <c r="Q5" s="4">
        <f t="shared" ref="Q5:Q68" si="22">$C$8</f>
        <v>12.5</v>
      </c>
      <c r="R5">
        <f t="shared" si="0"/>
        <v>50000</v>
      </c>
      <c r="S5">
        <f t="shared" si="1"/>
        <v>134.32340801347374</v>
      </c>
      <c r="U5">
        <f t="shared" si="12"/>
        <v>1.1142120000000001E-3</v>
      </c>
      <c r="V5">
        <f t="shared" si="13"/>
        <v>0.01</v>
      </c>
      <c r="W5">
        <f t="shared" si="14"/>
        <v>0.98889718900000001</v>
      </c>
      <c r="X5">
        <f t="shared" si="15"/>
        <v>1.1018411147500681E-3</v>
      </c>
      <c r="Y5">
        <f t="shared" si="16"/>
        <v>9.8889718900000007E-3</v>
      </c>
      <c r="Z5">
        <f t="shared" si="17"/>
        <v>0.97790637599524988</v>
      </c>
      <c r="AB5">
        <f t="shared" si="18"/>
        <v>95.405166603208386</v>
      </c>
      <c r="AC5">
        <f t="shared" si="19"/>
        <v>131.35571714178741</v>
      </c>
      <c r="AE5">
        <f t="shared" si="2"/>
        <v>0</v>
      </c>
      <c r="AF5">
        <f t="shared" si="3"/>
        <v>0</v>
      </c>
      <c r="AG5">
        <f t="shared" si="3"/>
        <v>-12.223829699940623</v>
      </c>
      <c r="AH5">
        <f t="shared" si="4"/>
        <v>-55.092055737503401</v>
      </c>
      <c r="AI5">
        <f t="shared" si="5"/>
        <v>-67.315885437444024</v>
      </c>
      <c r="AJ5">
        <f t="shared" si="6"/>
        <v>-35.950550538579023</v>
      </c>
      <c r="AK5">
        <f t="shared" si="20"/>
        <v>6.6783616622245878</v>
      </c>
      <c r="AL5">
        <f t="shared" si="7"/>
        <v>-96.588074313798458</v>
      </c>
      <c r="AN5">
        <f t="shared" si="8"/>
        <v>0</v>
      </c>
      <c r="AO5">
        <f t="shared" si="8"/>
        <v>0</v>
      </c>
      <c r="AP5">
        <f t="shared" si="8"/>
        <v>-9.744762197018991</v>
      </c>
      <c r="AQ5">
        <f t="shared" si="8"/>
        <v>-43.919049535637271</v>
      </c>
      <c r="AR5">
        <f t="shared" si="8"/>
        <v>-53.663811732656264</v>
      </c>
      <c r="AS5">
        <f t="shared" si="8"/>
        <v>-28.659558783943734</v>
      </c>
      <c r="AT5">
        <f t="shared" si="8"/>
        <v>5.3239490291968963</v>
      </c>
      <c r="AU5">
        <f t="shared" si="8"/>
        <v>-76.999421487403097</v>
      </c>
      <c r="AW5">
        <v>2</v>
      </c>
      <c r="AX5">
        <f>IF(Z5&gt;0, (R5*SUMPRODUCT(K5:$K$98, X5:$X$98)-K5*$AZ$3)/Z5, 0)</f>
        <v>134.32340801347374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1.128462E-3</v>
      </c>
      <c r="Q6" s="4">
        <f t="shared" si="22"/>
        <v>12.5</v>
      </c>
      <c r="R6">
        <f t="shared" si="0"/>
        <v>50000</v>
      </c>
      <c r="S6">
        <f t="shared" si="1"/>
        <v>169.06831594389575</v>
      </c>
      <c r="U6">
        <f t="shared" si="12"/>
        <v>1.128462E-3</v>
      </c>
      <c r="V6">
        <f t="shared" si="13"/>
        <v>0.01</v>
      </c>
      <c r="W6">
        <f t="shared" si="14"/>
        <v>0.97790637599524988</v>
      </c>
      <c r="X6">
        <f t="shared" si="15"/>
        <v>1.1035301848683517E-3</v>
      </c>
      <c r="Y6">
        <f t="shared" si="16"/>
        <v>9.7790637599524995E-3</v>
      </c>
      <c r="Z6">
        <f t="shared" si="17"/>
        <v>0.96702378205042905</v>
      </c>
      <c r="AB6">
        <f t="shared" si="18"/>
        <v>131.35571714178741</v>
      </c>
      <c r="AC6">
        <f t="shared" si="19"/>
        <v>163.49308230896293</v>
      </c>
      <c r="AE6">
        <f t="shared" si="2"/>
        <v>0</v>
      </c>
      <c r="AF6">
        <f t="shared" si="3"/>
        <v>0</v>
      </c>
      <c r="AG6">
        <f t="shared" si="3"/>
        <v>-12.087797275630363</v>
      </c>
      <c r="AH6">
        <f t="shared" si="4"/>
        <v>-55.176509243417584</v>
      </c>
      <c r="AI6">
        <f t="shared" si="5"/>
        <v>-67.264306519047949</v>
      </c>
      <c r="AJ6">
        <f t="shared" si="6"/>
        <v>-32.137365167175517</v>
      </c>
      <c r="AK6">
        <f t="shared" si="20"/>
        <v>9.1949001999251188</v>
      </c>
      <c r="AL6">
        <f t="shared" si="7"/>
        <v>-90.206771486298351</v>
      </c>
      <c r="AN6">
        <f t="shared" si="8"/>
        <v>0</v>
      </c>
      <c r="AO6">
        <f t="shared" si="8"/>
        <v>0</v>
      </c>
      <c r="AP6">
        <f t="shared" si="8"/>
        <v>-8.6038553403664544</v>
      </c>
      <c r="AQ6">
        <f t="shared" si="8"/>
        <v>-39.273549422758727</v>
      </c>
      <c r="AR6">
        <f t="shared" si="8"/>
        <v>-47.877404763125185</v>
      </c>
      <c r="AS6">
        <f t="shared" si="8"/>
        <v>-22.874741742762271</v>
      </c>
      <c r="AT6">
        <f t="shared" si="8"/>
        <v>6.5447483429222828</v>
      </c>
      <c r="AU6">
        <f t="shared" si="8"/>
        <v>-64.207398162965177</v>
      </c>
      <c r="AW6">
        <v>3</v>
      </c>
      <c r="AX6">
        <f>IF(Z6&gt;0, (R6*SUMPRODUCT(K6:$K$98, X6:$X$98)-K6*$AZ$3)/Z6, 0)</f>
        <v>169.06831594389575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1.1436619999999999E-3</v>
      </c>
      <c r="Q7" s="4">
        <f t="shared" si="22"/>
        <v>12.5</v>
      </c>
      <c r="R7">
        <f t="shared" si="0"/>
        <v>50000</v>
      </c>
      <c r="S7">
        <f t="shared" si="1"/>
        <v>200.91767743212063</v>
      </c>
      <c r="U7">
        <f t="shared" si="12"/>
        <v>1.1436619999999999E-3</v>
      </c>
      <c r="V7">
        <f t="shared" si="13"/>
        <v>0.01</v>
      </c>
      <c r="W7">
        <f t="shared" si="14"/>
        <v>0.96702378205042905</v>
      </c>
      <c r="X7">
        <f t="shared" si="15"/>
        <v>1.1059483526273577E-3</v>
      </c>
      <c r="Y7">
        <f t="shared" si="16"/>
        <v>9.6702378205042912E-3</v>
      </c>
      <c r="Z7">
        <f t="shared" si="17"/>
        <v>0.95624759587729746</v>
      </c>
      <c r="AB7">
        <f t="shared" si="18"/>
        <v>163.49308230896293</v>
      </c>
      <c r="AC7">
        <f t="shared" si="19"/>
        <v>192.1270460137157</v>
      </c>
      <c r="AE7">
        <f t="shared" si="2"/>
        <v>0</v>
      </c>
      <c r="AF7">
        <f t="shared" si="3"/>
        <v>0</v>
      </c>
      <c r="AG7">
        <f t="shared" si="3"/>
        <v>-11.953094948466218</v>
      </c>
      <c r="AH7">
        <f t="shared" si="4"/>
        <v>-55.297417631367885</v>
      </c>
      <c r="AI7">
        <f t="shared" si="5"/>
        <v>-67.250512579834108</v>
      </c>
      <c r="AJ7">
        <f t="shared" si="6"/>
        <v>-28.633963704752773</v>
      </c>
      <c r="AK7">
        <f t="shared" si="20"/>
        <v>11.444515761627406</v>
      </c>
      <c r="AL7">
        <f t="shared" si="7"/>
        <v>-84.439960522959481</v>
      </c>
      <c r="AN7">
        <f t="shared" si="8"/>
        <v>0</v>
      </c>
      <c r="AO7">
        <f t="shared" si="8"/>
        <v>0</v>
      </c>
      <c r="AP7">
        <f t="shared" si="8"/>
        <v>-7.596407932639746</v>
      </c>
      <c r="AQ7">
        <f t="shared" si="8"/>
        <v>-35.142508593836354</v>
      </c>
      <c r="AR7">
        <f t="shared" si="8"/>
        <v>-42.738916526476103</v>
      </c>
      <c r="AS7">
        <f t="shared" si="8"/>
        <v>-18.197401590758165</v>
      </c>
      <c r="AT7">
        <f t="shared" si="8"/>
        <v>7.273196665103252</v>
      </c>
      <c r="AU7">
        <f t="shared" si="8"/>
        <v>-53.663121452131016</v>
      </c>
      <c r="AW7">
        <v>4</v>
      </c>
      <c r="AX7">
        <f>IF(Z7&gt;0, (R7*SUMPRODUCT(K7:$K$98, X7:$X$98)-K7*$AZ$3)/Z7, 0)</f>
        <v>200.91767743212063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1.162663E-3</v>
      </c>
      <c r="Q8" s="4">
        <f t="shared" si="22"/>
        <v>12.5</v>
      </c>
      <c r="R8">
        <f t="shared" si="0"/>
        <v>50000</v>
      </c>
      <c r="S8">
        <f t="shared" si="1"/>
        <v>230.14211540779129</v>
      </c>
      <c r="U8">
        <f t="shared" si="12"/>
        <v>1.162663E-3</v>
      </c>
      <c r="V8">
        <f t="shared" si="13"/>
        <v>0.01</v>
      </c>
      <c r="W8">
        <f t="shared" si="14"/>
        <v>0.95624759587729746</v>
      </c>
      <c r="X8">
        <f t="shared" si="15"/>
        <v>1.1117936985654863E-3</v>
      </c>
      <c r="Y8">
        <f t="shared" si="16"/>
        <v>9.562475958772975E-3</v>
      </c>
      <c r="Z8">
        <f t="shared" si="17"/>
        <v>0.94557332621995893</v>
      </c>
      <c r="AB8">
        <f t="shared" si="18"/>
        <v>192.1270460137157</v>
      </c>
      <c r="AC8">
        <f t="shared" si="19"/>
        <v>217.61624556944287</v>
      </c>
      <c r="AE8">
        <f t="shared" si="2"/>
        <v>0</v>
      </c>
      <c r="AF8">
        <f t="shared" si="3"/>
        <v>0</v>
      </c>
      <c r="AG8">
        <f t="shared" si="3"/>
        <v>-11.819666577749487</v>
      </c>
      <c r="AH8">
        <f t="shared" si="4"/>
        <v>-55.589684928274316</v>
      </c>
      <c r="AI8">
        <f t="shared" si="5"/>
        <v>-67.409351506023796</v>
      </c>
      <c r="AJ8">
        <f t="shared" si="6"/>
        <v>-25.489199555727168</v>
      </c>
      <c r="AK8">
        <f t="shared" si="20"/>
        <v>13.4488932209601</v>
      </c>
      <c r="AL8">
        <f t="shared" si="7"/>
        <v>-79.449657840790863</v>
      </c>
      <c r="AN8">
        <f t="shared" si="8"/>
        <v>0</v>
      </c>
      <c r="AO8">
        <f t="shared" si="8"/>
        <v>0</v>
      </c>
      <c r="AP8">
        <f t="shared" si="8"/>
        <v>-6.706796241854609</v>
      </c>
      <c r="AQ8">
        <f t="shared" si="8"/>
        <v>-31.543080129238305</v>
      </c>
      <c r="AR8">
        <f t="shared" si="8"/>
        <v>-38.24987637109291</v>
      </c>
      <c r="AS8">
        <f t="shared" si="8"/>
        <v>-14.463256358690185</v>
      </c>
      <c r="AT8">
        <f t="shared" si="8"/>
        <v>7.6312631932645747</v>
      </c>
      <c r="AU8">
        <f t="shared" si="8"/>
        <v>-45.081869536518518</v>
      </c>
      <c r="AW8">
        <v>5</v>
      </c>
      <c r="AX8">
        <f>IF(Z8&gt;0, (R8*SUMPRODUCT(K8:$K$98, X8:$X$98)-K8*$AZ$3)/Z8, 0)</f>
        <v>230.14211540779129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1.192114E-3</v>
      </c>
      <c r="Q9" s="4">
        <f t="shared" si="22"/>
        <v>12.5</v>
      </c>
      <c r="R9">
        <f t="shared" si="0"/>
        <v>50000</v>
      </c>
      <c r="S9">
        <f t="shared" si="1"/>
        <v>256.91026236210672</v>
      </c>
      <c r="U9">
        <f t="shared" si="12"/>
        <v>1.192114E-3</v>
      </c>
      <c r="V9">
        <f t="shared" si="13"/>
        <v>0.01</v>
      </c>
      <c r="W9">
        <f t="shared" si="14"/>
        <v>0.94557332621995893</v>
      </c>
      <c r="X9">
        <f t="shared" si="15"/>
        <v>1.1272312002133802E-3</v>
      </c>
      <c r="Y9">
        <f t="shared" si="16"/>
        <v>9.4557332621995893E-3</v>
      </c>
      <c r="Z9">
        <f t="shared" si="17"/>
        <v>0.93499036175754591</v>
      </c>
      <c r="AB9">
        <f t="shared" si="18"/>
        <v>217.61624556944287</v>
      </c>
      <c r="AC9">
        <f t="shared" si="19"/>
        <v>240.20861914517221</v>
      </c>
      <c r="AE9">
        <f t="shared" si="2"/>
        <v>0</v>
      </c>
      <c r="AF9">
        <f t="shared" si="3"/>
        <v>0</v>
      </c>
      <c r="AG9">
        <f t="shared" si="3"/>
        <v>-11.687379521969325</v>
      </c>
      <c r="AH9">
        <f t="shared" si="4"/>
        <v>-56.36156001066901</v>
      </c>
      <c r="AI9">
        <f t="shared" si="5"/>
        <v>-68.048939532638329</v>
      </c>
      <c r="AJ9">
        <f t="shared" si="6"/>
        <v>-22.59237357572934</v>
      </c>
      <c r="AK9">
        <f t="shared" si="20"/>
        <v>15.233137189861003</v>
      </c>
      <c r="AL9">
        <f t="shared" si="7"/>
        <v>-75.408175918506672</v>
      </c>
      <c r="AN9">
        <f t="shared" si="8"/>
        <v>0</v>
      </c>
      <c r="AO9">
        <f t="shared" si="8"/>
        <v>0</v>
      </c>
      <c r="AP9">
        <f t="shared" si="8"/>
        <v>-5.9211901908401785</v>
      </c>
      <c r="AQ9">
        <f t="shared" si="8"/>
        <v>-28.554520339508088</v>
      </c>
      <c r="AR9">
        <f t="shared" si="8"/>
        <v>-34.475710530348266</v>
      </c>
      <c r="AS9">
        <f t="shared" si="8"/>
        <v>-11.445999554728632</v>
      </c>
      <c r="AT9">
        <f t="shared" si="8"/>
        <v>7.7175813735472216</v>
      </c>
      <c r="AU9">
        <f t="shared" si="8"/>
        <v>-38.204128711529677</v>
      </c>
      <c r="AW9">
        <v>6</v>
      </c>
      <c r="AX9">
        <f>IF(Z9&gt;0, (R9*SUMPRODUCT(K9:$K$98, X9:$X$98)-K9*$AZ$3)/Z9, 0)</f>
        <v>256.91026236210672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1.227265E-3</v>
      </c>
      <c r="Q10" s="4">
        <f t="shared" si="22"/>
        <v>12.5</v>
      </c>
      <c r="R10">
        <f t="shared" si="0"/>
        <v>50000</v>
      </c>
      <c r="S10">
        <f t="shared" si="1"/>
        <v>281.22368881283376</v>
      </c>
      <c r="U10">
        <f t="shared" si="12"/>
        <v>1.227265E-3</v>
      </c>
      <c r="V10">
        <f t="shared" si="13"/>
        <v>0.01</v>
      </c>
      <c r="W10">
        <f t="shared" si="14"/>
        <v>0.93499036175754591</v>
      </c>
      <c r="X10">
        <f t="shared" si="15"/>
        <v>1.1474809463223746E-3</v>
      </c>
      <c r="Y10">
        <f t="shared" si="16"/>
        <v>9.3499036175754592E-3</v>
      </c>
      <c r="Z10">
        <f t="shared" si="17"/>
        <v>0.92449297719364809</v>
      </c>
      <c r="AB10">
        <f t="shared" si="18"/>
        <v>240.20861914517221</v>
      </c>
      <c r="AC10">
        <f t="shared" si="19"/>
        <v>259.98932532795669</v>
      </c>
      <c r="AE10">
        <f t="shared" si="2"/>
        <v>0</v>
      </c>
      <c r="AF10">
        <f t="shared" si="3"/>
        <v>0</v>
      </c>
      <c r="AG10">
        <f t="shared" si="3"/>
        <v>-11.556162214920601</v>
      </c>
      <c r="AH10">
        <f t="shared" si="4"/>
        <v>-57.374047316118734</v>
      </c>
      <c r="AI10">
        <f t="shared" si="5"/>
        <v>-68.930209531039338</v>
      </c>
      <c r="AJ10">
        <f t="shared" si="6"/>
        <v>-19.780706182784485</v>
      </c>
      <c r="AK10">
        <f t="shared" si="20"/>
        <v>16.814603340162055</v>
      </c>
      <c r="AL10">
        <f t="shared" si="7"/>
        <v>-71.896312373661772</v>
      </c>
      <c r="AN10">
        <f t="shared" si="8"/>
        <v>0</v>
      </c>
      <c r="AO10">
        <f t="shared" si="8"/>
        <v>0</v>
      </c>
      <c r="AP10">
        <f t="shared" si="8"/>
        <v>-5.2274209102251916</v>
      </c>
      <c r="AQ10">
        <f t="shared" si="8"/>
        <v>-25.953105284148112</v>
      </c>
      <c r="AR10">
        <f t="shared" si="8"/>
        <v>-31.180526194373304</v>
      </c>
      <c r="AS10">
        <f t="shared" si="8"/>
        <v>-8.9477869205922005</v>
      </c>
      <c r="AT10">
        <f t="shared" si="8"/>
        <v>7.6060726271234147</v>
      </c>
      <c r="AU10">
        <f t="shared" si="8"/>
        <v>-32.52224048784209</v>
      </c>
      <c r="AW10">
        <v>7</v>
      </c>
      <c r="AX10">
        <f>IF(Z10&gt;0, (R10*SUMPRODUCT(K10:$K$98, X10:$X$98)-K10*$AZ$3)/Z10, 0)</f>
        <v>281.22368881283376</v>
      </c>
    </row>
    <row r="11" spans="1:52" x14ac:dyDescent="0.25">
      <c r="A11" t="s">
        <v>33</v>
      </c>
      <c r="C11" s="12">
        <f>AU100</f>
        <v>-5.3980978493732499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1.2614659999999999E-3</v>
      </c>
      <c r="Q11" s="4">
        <f t="shared" si="22"/>
        <v>12.5</v>
      </c>
      <c r="R11">
        <f t="shared" si="0"/>
        <v>50000</v>
      </c>
      <c r="S11">
        <f t="shared" si="1"/>
        <v>303.24710863534307</v>
      </c>
      <c r="U11">
        <f t="shared" si="12"/>
        <v>1.2614659999999999E-3</v>
      </c>
      <c r="V11">
        <f t="shared" si="13"/>
        <v>0.01</v>
      </c>
      <c r="W11">
        <f t="shared" si="14"/>
        <v>0.92449297719364809</v>
      </c>
      <c r="X11">
        <f t="shared" si="15"/>
        <v>1.1662164579685625E-3</v>
      </c>
      <c r="Y11">
        <f t="shared" si="16"/>
        <v>9.2449297719364807E-3</v>
      </c>
      <c r="Z11">
        <f t="shared" si="17"/>
        <v>0.91408183096374307</v>
      </c>
      <c r="AB11">
        <f t="shared" si="18"/>
        <v>259.98932532795669</v>
      </c>
      <c r="AC11">
        <f t="shared" si="19"/>
        <v>277.19267229585552</v>
      </c>
      <c r="AE11">
        <f t="shared" si="2"/>
        <v>0</v>
      </c>
      <c r="AF11">
        <f t="shared" si="3"/>
        <v>0</v>
      </c>
      <c r="AG11">
        <f t="shared" si="3"/>
        <v>-11.426022887046788</v>
      </c>
      <c r="AH11">
        <f t="shared" si="4"/>
        <v>-58.310822898428121</v>
      </c>
      <c r="AI11">
        <f t="shared" si="5"/>
        <v>-69.736845785474912</v>
      </c>
      <c r="AJ11">
        <f t="shared" si="6"/>
        <v>-17.203346967898824</v>
      </c>
      <c r="AK11">
        <f t="shared" si="20"/>
        <v>18.199252772956971</v>
      </c>
      <c r="AL11">
        <f t="shared" si="7"/>
        <v>-68.740939980416769</v>
      </c>
      <c r="AN11">
        <f t="shared" si="8"/>
        <v>0</v>
      </c>
      <c r="AO11">
        <f t="shared" si="8"/>
        <v>0</v>
      </c>
      <c r="AP11">
        <f t="shared" si="8"/>
        <v>-4.6147790065866081</v>
      </c>
      <c r="AQ11">
        <f t="shared" si="8"/>
        <v>-23.550763378350467</v>
      </c>
      <c r="AR11">
        <f t="shared" si="8"/>
        <v>-28.165542384937076</v>
      </c>
      <c r="AS11">
        <f t="shared" si="8"/>
        <v>-6.9481433054440709</v>
      </c>
      <c r="AT11">
        <f t="shared" si="8"/>
        <v>7.3503729567543479</v>
      </c>
      <c r="AU11">
        <f t="shared" si="8"/>
        <v>-27.763312733626801</v>
      </c>
      <c r="AW11">
        <v>8</v>
      </c>
      <c r="AX11">
        <f>IF(Z11&gt;0, (R11*SUMPRODUCT(K11:$K$98, X11:$X$98)-K11*$AZ$3)/Z11, 0)</f>
        <v>303.24710863534307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1.3051670000000001E-3</v>
      </c>
      <c r="Q12" s="4">
        <f t="shared" si="22"/>
        <v>12.5</v>
      </c>
      <c r="R12">
        <f t="shared" si="0"/>
        <v>50000</v>
      </c>
      <c r="S12">
        <f t="shared" si="1"/>
        <v>323.29195859709785</v>
      </c>
      <c r="U12">
        <f t="shared" si="12"/>
        <v>1.3051670000000001E-3</v>
      </c>
      <c r="V12">
        <f t="shared" si="13"/>
        <v>0.01</v>
      </c>
      <c r="W12">
        <f t="shared" si="14"/>
        <v>0.91408183096374307</v>
      </c>
      <c r="X12">
        <f t="shared" si="15"/>
        <v>1.1930294410734557E-3</v>
      </c>
      <c r="Y12">
        <f t="shared" si="16"/>
        <v>9.1408183096374305E-3</v>
      </c>
      <c r="Z12">
        <f t="shared" si="17"/>
        <v>0.90374798321303218</v>
      </c>
      <c r="AB12">
        <f t="shared" si="18"/>
        <v>277.19267229585552</v>
      </c>
      <c r="AC12">
        <f t="shared" si="19"/>
        <v>292.1744555711183</v>
      </c>
      <c r="AE12">
        <f t="shared" si="2"/>
        <v>0</v>
      </c>
      <c r="AF12">
        <f t="shared" si="3"/>
        <v>0</v>
      </c>
      <c r="AG12">
        <f t="shared" si="3"/>
        <v>-11.296849790162902</v>
      </c>
      <c r="AH12">
        <f t="shared" si="4"/>
        <v>-59.651472053672784</v>
      </c>
      <c r="AI12">
        <f t="shared" si="5"/>
        <v>-70.948321843835686</v>
      </c>
      <c r="AJ12">
        <f t="shared" si="6"/>
        <v>-14.981783275262785</v>
      </c>
      <c r="AK12">
        <f t="shared" si="20"/>
        <v>19.403487060709889</v>
      </c>
      <c r="AL12">
        <f t="shared" si="7"/>
        <v>-66.526618058388578</v>
      </c>
      <c r="AN12">
        <f t="shared" si="8"/>
        <v>0</v>
      </c>
      <c r="AO12">
        <f t="shared" si="8"/>
        <v>0</v>
      </c>
      <c r="AP12">
        <f t="shared" si="8"/>
        <v>-4.0737572850437971</v>
      </c>
      <c r="AQ12">
        <f t="shared" si="8"/>
        <v>-21.510918827462941</v>
      </c>
      <c r="AR12">
        <f t="shared" si="8"/>
        <v>-25.584676112506738</v>
      </c>
      <c r="AS12">
        <f t="shared" si="8"/>
        <v>-5.4025812411611245</v>
      </c>
      <c r="AT12">
        <f t="shared" si="8"/>
        <v>6.9970919536923502</v>
      </c>
      <c r="AU12">
        <f t="shared" si="8"/>
        <v>-23.99016539997551</v>
      </c>
      <c r="AW12">
        <v>9</v>
      </c>
      <c r="AX12">
        <f>IF(Z12&gt;0, (R12*SUMPRODUCT(K12:$K$98, X12:$X$98)-K12*$AZ$3)/Z12, 0)</f>
        <v>323.29195859709785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1.350768E-3</v>
      </c>
      <c r="Q13" s="4">
        <f t="shared" si="22"/>
        <v>12.5</v>
      </c>
      <c r="R13">
        <f t="shared" si="0"/>
        <v>50000</v>
      </c>
      <c r="S13">
        <f t="shared" si="1"/>
        <v>341.43379531544997</v>
      </c>
      <c r="U13">
        <f t="shared" si="12"/>
        <v>1.350768E-3</v>
      </c>
      <c r="V13">
        <f t="shared" si="13"/>
        <v>0.01</v>
      </c>
      <c r="W13">
        <f t="shared" si="14"/>
        <v>0.90374798321303218</v>
      </c>
      <c r="X13">
        <f t="shared" si="15"/>
        <v>1.2207538557887012E-3</v>
      </c>
      <c r="Y13">
        <f t="shared" si="16"/>
        <v>9.0374798321303223E-3</v>
      </c>
      <c r="Z13">
        <f t="shared" si="17"/>
        <v>0.89348974952511317</v>
      </c>
      <c r="AB13">
        <f t="shared" si="18"/>
        <v>292.1744555711183</v>
      </c>
      <c r="AC13">
        <f t="shared" si="19"/>
        <v>305.06759625581014</v>
      </c>
      <c r="AE13">
        <f t="shared" si="2"/>
        <v>0</v>
      </c>
      <c r="AF13">
        <f t="shared" si="3"/>
        <v>0</v>
      </c>
      <c r="AG13">
        <f t="shared" si="3"/>
        <v>-11.168621869063914</v>
      </c>
      <c r="AH13">
        <f t="shared" si="4"/>
        <v>-61.037692789435056</v>
      </c>
      <c r="AI13">
        <f t="shared" si="5"/>
        <v>-72.206314658498968</v>
      </c>
      <c r="AJ13">
        <f t="shared" si="6"/>
        <v>-12.893140684691843</v>
      </c>
      <c r="AK13">
        <f t="shared" si="20"/>
        <v>20.452211889978283</v>
      </c>
      <c r="AL13">
        <f t="shared" si="7"/>
        <v>-64.647243453212525</v>
      </c>
      <c r="AN13">
        <f t="shared" si="8"/>
        <v>0</v>
      </c>
      <c r="AO13">
        <f t="shared" si="8"/>
        <v>0</v>
      </c>
      <c r="AP13">
        <f t="shared" si="8"/>
        <v>-3.5959973314401377</v>
      </c>
      <c r="AQ13">
        <f t="shared" si="8"/>
        <v>-19.652503501442997</v>
      </c>
      <c r="AR13">
        <f t="shared" si="8"/>
        <v>-23.248500832883131</v>
      </c>
      <c r="AS13">
        <f t="shared" si="8"/>
        <v>-4.151246236069416</v>
      </c>
      <c r="AT13">
        <f t="shared" si="8"/>
        <v>6.5850648576550244</v>
      </c>
      <c r="AU13">
        <f t="shared" si="8"/>
        <v>-20.814682211297523</v>
      </c>
      <c r="AW13">
        <v>10</v>
      </c>
      <c r="AX13">
        <f>IF(Z13&gt;0, (R13*SUMPRODUCT(K13:$K$98, X13:$X$98)-K13*$AZ$3)/Z13, 0)</f>
        <v>341.43379531544997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1.4039689999999999E-3</v>
      </c>
      <c r="Q14" s="4">
        <f t="shared" si="22"/>
        <v>12.5</v>
      </c>
      <c r="R14">
        <f t="shared" si="0"/>
        <v>50000</v>
      </c>
      <c r="S14">
        <f t="shared" si="1"/>
        <v>357.89975395939723</v>
      </c>
      <c r="U14">
        <f t="shared" si="12"/>
        <v>1.4039689999999999E-3</v>
      </c>
      <c r="V14">
        <f t="shared" si="13"/>
        <v>0.01</v>
      </c>
      <c r="W14">
        <f t="shared" si="14"/>
        <v>0.89348974952511317</v>
      </c>
      <c r="X14">
        <f t="shared" si="15"/>
        <v>1.2544319101510236E-3</v>
      </c>
      <c r="Y14">
        <f t="shared" si="16"/>
        <v>8.9348974952511324E-3</v>
      </c>
      <c r="Z14">
        <f t="shared" si="17"/>
        <v>0.88330042011971099</v>
      </c>
      <c r="AB14">
        <f t="shared" si="18"/>
        <v>305.06759625581014</v>
      </c>
      <c r="AC14">
        <f t="shared" si="19"/>
        <v>316.13300303307676</v>
      </c>
      <c r="AE14">
        <f t="shared" si="2"/>
        <v>0</v>
      </c>
      <c r="AF14">
        <f t="shared" si="3"/>
        <v>0</v>
      </c>
      <c r="AG14">
        <f t="shared" si="3"/>
        <v>-11.041255251496388</v>
      </c>
      <c r="AH14">
        <f t="shared" si="4"/>
        <v>-62.721595507551179</v>
      </c>
      <c r="AI14">
        <f t="shared" si="5"/>
        <v>-73.762850759047566</v>
      </c>
      <c r="AJ14">
        <f t="shared" si="6"/>
        <v>-11.065406777266617</v>
      </c>
      <c r="AK14">
        <f t="shared" si="20"/>
        <v>21.354731737906711</v>
      </c>
      <c r="AL14">
        <f t="shared" si="7"/>
        <v>-63.473525798407472</v>
      </c>
      <c r="AN14">
        <f t="shared" si="8"/>
        <v>0</v>
      </c>
      <c r="AO14">
        <f t="shared" si="8"/>
        <v>0</v>
      </c>
      <c r="AP14">
        <f t="shared" si="8"/>
        <v>-3.1740970440609924</v>
      </c>
      <c r="AQ14">
        <f t="shared" si="8"/>
        <v>-18.030959919373849</v>
      </c>
      <c r="AR14">
        <f t="shared" si="8"/>
        <v>-21.205056963434842</v>
      </c>
      <c r="AS14">
        <f t="shared" si="8"/>
        <v>-3.1810400305974604</v>
      </c>
      <c r="AT14">
        <f t="shared" si="8"/>
        <v>6.1389750840891812</v>
      </c>
      <c r="AU14">
        <f t="shared" si="8"/>
        <v>-18.247121909943122</v>
      </c>
      <c r="AW14">
        <v>11</v>
      </c>
      <c r="AX14">
        <f>IF(Z14&gt;0, (R14*SUMPRODUCT(K14:$K$98, X14:$X$98)-K14*$AZ$3)/Z14, 0)</f>
        <v>357.89975395939723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1.4771210000000001E-3</v>
      </c>
      <c r="Q15" s="4">
        <f t="shared" si="22"/>
        <v>12.5</v>
      </c>
      <c r="R15">
        <f t="shared" si="0"/>
        <v>50000</v>
      </c>
      <c r="S15">
        <f t="shared" si="1"/>
        <v>372.81569436498523</v>
      </c>
      <c r="U15">
        <f t="shared" si="12"/>
        <v>1.4771210000000001E-3</v>
      </c>
      <c r="V15">
        <f t="shared" si="13"/>
        <v>0.01</v>
      </c>
      <c r="W15">
        <f t="shared" si="14"/>
        <v>0.88330042011971099</v>
      </c>
      <c r="X15">
        <f t="shared" si="15"/>
        <v>1.3047415998676476E-3</v>
      </c>
      <c r="Y15">
        <f t="shared" si="16"/>
        <v>8.8330042011971095E-3</v>
      </c>
      <c r="Z15">
        <f t="shared" si="17"/>
        <v>0.87316267431864625</v>
      </c>
      <c r="AB15">
        <f t="shared" si="18"/>
        <v>316.13300303307676</v>
      </c>
      <c r="AC15">
        <f t="shared" si="19"/>
        <v>325.52874871969357</v>
      </c>
      <c r="AE15">
        <f t="shared" si="2"/>
        <v>0</v>
      </c>
      <c r="AF15">
        <f t="shared" si="3"/>
        <v>0</v>
      </c>
      <c r="AG15">
        <f t="shared" si="3"/>
        <v>-10.914533428983079</v>
      </c>
      <c r="AH15">
        <f t="shared" si="4"/>
        <v>-65.23707999338238</v>
      </c>
      <c r="AI15">
        <f t="shared" si="5"/>
        <v>-76.151613422365457</v>
      </c>
      <c r="AJ15">
        <f t="shared" si="6"/>
        <v>-9.3957456866168059</v>
      </c>
      <c r="AK15">
        <f t="shared" si="20"/>
        <v>22.129310212315374</v>
      </c>
      <c r="AL15">
        <f t="shared" si="7"/>
        <v>-63.418048896666889</v>
      </c>
      <c r="AN15">
        <f t="shared" si="8"/>
        <v>0</v>
      </c>
      <c r="AO15">
        <f t="shared" si="8"/>
        <v>0</v>
      </c>
      <c r="AP15">
        <f t="shared" si="8"/>
        <v>-2.8014888823397874</v>
      </c>
      <c r="AQ15">
        <f t="shared" si="8"/>
        <v>-16.744733570787201</v>
      </c>
      <c r="AR15">
        <f t="shared" si="8"/>
        <v>-19.54622245312699</v>
      </c>
      <c r="AS15">
        <f t="shared" si="8"/>
        <v>-2.4116538974036068</v>
      </c>
      <c r="AT15">
        <f t="shared" si="8"/>
        <v>5.6800427555633952</v>
      </c>
      <c r="AU15">
        <f t="shared" si="8"/>
        <v>-16.277833594967202</v>
      </c>
      <c r="AW15">
        <v>12</v>
      </c>
      <c r="AX15">
        <f>IF(Z15&gt;0, (R15*SUMPRODUCT(K15:$K$98, X15:$X$98)-K15*$AZ$3)/Z15, 0)</f>
        <v>372.81569436498523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1.5616740000000001E-3</v>
      </c>
      <c r="Q16" s="4">
        <f t="shared" si="22"/>
        <v>12.5</v>
      </c>
      <c r="R16">
        <f t="shared" si="0"/>
        <v>50000</v>
      </c>
      <c r="S16">
        <f t="shared" si="1"/>
        <v>386.14843409059824</v>
      </c>
      <c r="U16">
        <f t="shared" si="12"/>
        <v>1.5616740000000001E-3</v>
      </c>
      <c r="V16">
        <f t="shared" si="13"/>
        <v>0.01</v>
      </c>
      <c r="W16">
        <f t="shared" si="14"/>
        <v>0.87316267431864625</v>
      </c>
      <c r="X16">
        <f t="shared" si="15"/>
        <v>1.3635954462538975E-3</v>
      </c>
      <c r="Y16">
        <f t="shared" si="16"/>
        <v>8.731626743186463E-3</v>
      </c>
      <c r="Z16">
        <f t="shared" si="17"/>
        <v>0.86306745212920588</v>
      </c>
      <c r="AB16">
        <f t="shared" si="18"/>
        <v>325.52874871969357</v>
      </c>
      <c r="AC16">
        <f t="shared" si="19"/>
        <v>333.27214515425521</v>
      </c>
      <c r="AE16">
        <f t="shared" si="2"/>
        <v>0</v>
      </c>
      <c r="AF16">
        <f t="shared" si="3"/>
        <v>0</v>
      </c>
      <c r="AG16">
        <f t="shared" si="3"/>
        <v>-10.788343151615074</v>
      </c>
      <c r="AH16">
        <f t="shared" si="4"/>
        <v>-68.17977231269488</v>
      </c>
      <c r="AI16">
        <f t="shared" si="5"/>
        <v>-78.96811546430996</v>
      </c>
      <c r="AJ16">
        <f t="shared" si="6"/>
        <v>-7.7433964345616459</v>
      </c>
      <c r="AK16">
        <f t="shared" si="20"/>
        <v>22.787012410378551</v>
      </c>
      <c r="AL16">
        <f t="shared" si="7"/>
        <v>-63.924499488493055</v>
      </c>
      <c r="AN16">
        <f t="shared" si="8"/>
        <v>0</v>
      </c>
      <c r="AO16">
        <f t="shared" si="8"/>
        <v>0</v>
      </c>
      <c r="AP16">
        <f t="shared" si="8"/>
        <v>-2.4724098046138843</v>
      </c>
      <c r="AQ16">
        <f t="shared" si="8"/>
        <v>-15.625044102996803</v>
      </c>
      <c r="AR16">
        <f t="shared" si="8"/>
        <v>-18.097453907610689</v>
      </c>
      <c r="AS16">
        <f t="shared" si="8"/>
        <v>-1.7745866067447362</v>
      </c>
      <c r="AT16">
        <f t="shared" si="8"/>
        <v>5.2221951146264711</v>
      </c>
      <c r="AU16">
        <f t="shared" si="8"/>
        <v>-14.649845399728953</v>
      </c>
      <c r="AW16">
        <v>13</v>
      </c>
      <c r="AX16">
        <f>IF(Z16&gt;0, (R16*SUMPRODUCT(K16:$K$98, X16:$X$98)-K16*$AZ$3)/Z16, 0)</f>
        <v>386.14843409059824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1.648126E-3</v>
      </c>
      <c r="Q17" s="4">
        <f t="shared" si="22"/>
        <v>12.5</v>
      </c>
      <c r="R17">
        <f t="shared" si="0"/>
        <v>50000</v>
      </c>
      <c r="S17">
        <f t="shared" si="1"/>
        <v>398.01383098567118</v>
      </c>
      <c r="U17">
        <f t="shared" si="12"/>
        <v>1.648126E-3</v>
      </c>
      <c r="V17">
        <f t="shared" si="13"/>
        <v>0.01</v>
      </c>
      <c r="W17">
        <f t="shared" si="14"/>
        <v>0.86306745212920588</v>
      </c>
      <c r="X17">
        <f t="shared" si="15"/>
        <v>1.4224439076078997E-3</v>
      </c>
      <c r="Y17">
        <f t="shared" si="16"/>
        <v>8.6306745212920595E-3</v>
      </c>
      <c r="Z17">
        <f t="shared" si="17"/>
        <v>0.85301433370030588</v>
      </c>
      <c r="AB17">
        <f t="shared" si="18"/>
        <v>333.27214515425521</v>
      </c>
      <c r="AC17">
        <f t="shared" si="19"/>
        <v>339.51150284174844</v>
      </c>
      <c r="AE17">
        <f t="shared" si="2"/>
        <v>0</v>
      </c>
      <c r="AF17">
        <f t="shared" si="3"/>
        <v>0</v>
      </c>
      <c r="AG17">
        <f t="shared" si="3"/>
        <v>-10.662679171253824</v>
      </c>
      <c r="AH17">
        <f t="shared" si="4"/>
        <v>-71.122195380394984</v>
      </c>
      <c r="AI17">
        <f t="shared" si="5"/>
        <v>-81.784874551648812</v>
      </c>
      <c r="AJ17">
        <f t="shared" si="6"/>
        <v>-6.2393576874932251</v>
      </c>
      <c r="AK17">
        <f t="shared" si="20"/>
        <v>23.329050160797866</v>
      </c>
      <c r="AL17">
        <f t="shared" si="7"/>
        <v>-64.695182078344175</v>
      </c>
      <c r="AN17">
        <f t="shared" si="8"/>
        <v>0</v>
      </c>
      <c r="AO17">
        <f t="shared" si="8"/>
        <v>0</v>
      </c>
      <c r="AP17">
        <f t="shared" si="8"/>
        <v>-2.1817954140054518</v>
      </c>
      <c r="AQ17">
        <f t="shared" si="8"/>
        <v>-14.55301029156808</v>
      </c>
      <c r="AR17">
        <f t="shared" si="8"/>
        <v>-16.734805705573532</v>
      </c>
      <c r="AS17">
        <f t="shared" si="8"/>
        <v>-1.276696200858459</v>
      </c>
      <c r="AT17">
        <f t="shared" si="8"/>
        <v>4.7735858724094662</v>
      </c>
      <c r="AU17">
        <f t="shared" si="8"/>
        <v>-13.237916034022525</v>
      </c>
      <c r="AW17">
        <v>14</v>
      </c>
      <c r="AX17">
        <f>IF(Z17&gt;0, (R17*SUMPRODUCT(K17:$K$98, X17:$X$98)-K17*$AZ$3)/Z17, 0)</f>
        <v>398.01383098567118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1.7393280000000001E-3</v>
      </c>
      <c r="Q18" s="4">
        <f t="shared" si="22"/>
        <v>12.5</v>
      </c>
      <c r="R18">
        <f t="shared" si="0"/>
        <v>50000</v>
      </c>
      <c r="S18">
        <f t="shared" si="1"/>
        <v>408.6359050116273</v>
      </c>
      <c r="U18">
        <f t="shared" si="12"/>
        <v>1.7393280000000001E-3</v>
      </c>
      <c r="V18">
        <f t="shared" si="13"/>
        <v>0.01</v>
      </c>
      <c r="W18">
        <f t="shared" si="14"/>
        <v>0.85301433370030588</v>
      </c>
      <c r="X18">
        <f t="shared" si="15"/>
        <v>1.4836717150062857E-3</v>
      </c>
      <c r="Y18">
        <f t="shared" si="16"/>
        <v>8.5301433370030596E-3</v>
      </c>
      <c r="Z18">
        <f t="shared" si="17"/>
        <v>0.8430005186482965</v>
      </c>
      <c r="AB18">
        <f t="shared" si="18"/>
        <v>339.51150284174844</v>
      </c>
      <c r="AC18">
        <f t="shared" si="19"/>
        <v>344.48027986311786</v>
      </c>
      <c r="AE18">
        <f t="shared" si="2"/>
        <v>0</v>
      </c>
      <c r="AF18">
        <f t="shared" si="3"/>
        <v>0</v>
      </c>
      <c r="AG18">
        <f t="shared" si="3"/>
        <v>-10.537506483103707</v>
      </c>
      <c r="AH18">
        <f t="shared" si="4"/>
        <v>-74.183585750314293</v>
      </c>
      <c r="AI18">
        <f t="shared" si="5"/>
        <v>-84.721092233418005</v>
      </c>
      <c r="AJ18">
        <f t="shared" si="6"/>
        <v>-4.9687770213694193</v>
      </c>
      <c r="AK18">
        <f t="shared" si="20"/>
        <v>23.765805198922394</v>
      </c>
      <c r="AL18">
        <f t="shared" si="7"/>
        <v>-65.924064055865031</v>
      </c>
      <c r="AN18">
        <f t="shared" si="8"/>
        <v>0</v>
      </c>
      <c r="AO18">
        <f t="shared" si="8"/>
        <v>0</v>
      </c>
      <c r="AP18">
        <f t="shared" si="8"/>
        <v>-1.9251630375103088</v>
      </c>
      <c r="AQ18">
        <f t="shared" si="8"/>
        <v>-13.553063763754553</v>
      </c>
      <c r="AR18">
        <f t="shared" si="8"/>
        <v>-15.478226801264862</v>
      </c>
      <c r="AS18">
        <f t="shared" si="8"/>
        <v>-0.90777698485965741</v>
      </c>
      <c r="AT18">
        <f t="shared" si="8"/>
        <v>4.3419237557763912</v>
      </c>
      <c r="AU18">
        <f t="shared" si="8"/>
        <v>-12.044080030348129</v>
      </c>
      <c r="AW18">
        <v>15</v>
      </c>
      <c r="AX18">
        <f>IF(Z18&gt;0, (R18*SUMPRODUCT(K18:$K$98, X18:$X$98)-K18*$AZ$3)/Z18, 0)</f>
        <v>408.6359050116273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1.844781E-3</v>
      </c>
      <c r="Q19" s="4">
        <f t="shared" si="22"/>
        <v>12.5</v>
      </c>
      <c r="R19">
        <f t="shared" si="0"/>
        <v>50000</v>
      </c>
      <c r="S19">
        <f t="shared" si="1"/>
        <v>418.18842626821771</v>
      </c>
      <c r="U19">
        <f t="shared" si="12"/>
        <v>1.844781E-3</v>
      </c>
      <c r="V19">
        <f t="shared" si="13"/>
        <v>0.01</v>
      </c>
      <c r="W19">
        <f t="shared" si="14"/>
        <v>0.8430005186482965</v>
      </c>
      <c r="X19">
        <f t="shared" si="15"/>
        <v>1.555151339792523E-3</v>
      </c>
      <c r="Y19">
        <f t="shared" si="16"/>
        <v>8.4300051864829653E-3</v>
      </c>
      <c r="Z19">
        <f t="shared" si="17"/>
        <v>0.83301536212202099</v>
      </c>
      <c r="AB19">
        <f t="shared" si="18"/>
        <v>344.48027986311786</v>
      </c>
      <c r="AC19">
        <f t="shared" si="19"/>
        <v>348.35738334305745</v>
      </c>
      <c r="AE19">
        <f t="shared" si="2"/>
        <v>0</v>
      </c>
      <c r="AF19">
        <f t="shared" si="3"/>
        <v>0</v>
      </c>
      <c r="AG19">
        <f t="shared" si="3"/>
        <v>-10.412692026525262</v>
      </c>
      <c r="AH19">
        <f t="shared" si="4"/>
        <v>-77.757566989626142</v>
      </c>
      <c r="AI19">
        <f t="shared" si="5"/>
        <v>-88.170259016151405</v>
      </c>
      <c r="AJ19">
        <f t="shared" si="6"/>
        <v>-3.877103479939592</v>
      </c>
      <c r="AK19">
        <f t="shared" si="20"/>
        <v>24.113619590418253</v>
      </c>
      <c r="AL19">
        <f t="shared" si="7"/>
        <v>-67.933742905672744</v>
      </c>
      <c r="AN19">
        <f t="shared" si="8"/>
        <v>0</v>
      </c>
      <c r="AO19">
        <f t="shared" si="8"/>
        <v>0</v>
      </c>
      <c r="AP19">
        <f t="shared" si="8"/>
        <v>-1.6985356276265215</v>
      </c>
      <c r="AQ19">
        <f t="shared" si="8"/>
        <v>-12.683943548218943</v>
      </c>
      <c r="AR19">
        <f t="shared" si="8"/>
        <v>-14.382479175845464</v>
      </c>
      <c r="AS19">
        <f t="shared" si="8"/>
        <v>-0.63243956278516067</v>
      </c>
      <c r="AT19">
        <f t="shared" si="8"/>
        <v>3.9334537006397925</v>
      </c>
      <c r="AU19">
        <f t="shared" si="8"/>
        <v>-11.081465037990833</v>
      </c>
      <c r="AW19">
        <v>16</v>
      </c>
      <c r="AX19">
        <f>IF(Z19&gt;0, (R19*SUMPRODUCT(K19:$K$98, X19:$X$98)-K19*$AZ$3)/Z19, 0)</f>
        <v>418.18842626821771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1.9492839999999999E-3</v>
      </c>
      <c r="Q20" s="4">
        <f t="shared" si="22"/>
        <v>12.5</v>
      </c>
      <c r="R20">
        <f t="shared" si="0"/>
        <v>50000</v>
      </c>
      <c r="S20">
        <f t="shared" si="1"/>
        <v>426.74347072764061</v>
      </c>
      <c r="U20">
        <f t="shared" si="12"/>
        <v>1.9492839999999999E-3</v>
      </c>
      <c r="V20">
        <f t="shared" si="13"/>
        <v>0.01</v>
      </c>
      <c r="W20">
        <f t="shared" si="14"/>
        <v>0.83301536212202099</v>
      </c>
      <c r="X20">
        <f t="shared" si="15"/>
        <v>1.6237835171386615E-3</v>
      </c>
      <c r="Y20">
        <f t="shared" si="16"/>
        <v>8.3301536212202106E-3</v>
      </c>
      <c r="Z20">
        <f t="shared" si="17"/>
        <v>0.82306142498366208</v>
      </c>
      <c r="AB20">
        <f t="shared" si="18"/>
        <v>348.35738334305745</v>
      </c>
      <c r="AC20">
        <f t="shared" si="19"/>
        <v>351.23608911956558</v>
      </c>
      <c r="AE20">
        <f t="shared" si="2"/>
        <v>0</v>
      </c>
      <c r="AF20">
        <f t="shared" si="3"/>
        <v>0</v>
      </c>
      <c r="AG20">
        <f t="shared" si="3"/>
        <v>-10.288267812295777</v>
      </c>
      <c r="AH20">
        <f t="shared" si="4"/>
        <v>-81.189175856933076</v>
      </c>
      <c r="AI20">
        <f t="shared" si="5"/>
        <v>-91.477443669228848</v>
      </c>
      <c r="AJ20">
        <f t="shared" si="6"/>
        <v>-2.8787057765081272</v>
      </c>
      <c r="AK20">
        <f t="shared" si="20"/>
        <v>24.385016834014024</v>
      </c>
      <c r="AL20">
        <f t="shared" si="7"/>
        <v>-69.97113261172295</v>
      </c>
      <c r="AN20">
        <f t="shared" si="8"/>
        <v>0</v>
      </c>
      <c r="AO20">
        <f t="shared" si="8"/>
        <v>0</v>
      </c>
      <c r="AP20">
        <f t="shared" si="8"/>
        <v>-1.4984279848463338</v>
      </c>
      <c r="AQ20">
        <f t="shared" si="8"/>
        <v>-11.824744008436914</v>
      </c>
      <c r="AR20">
        <f t="shared" si="8"/>
        <v>-13.323171993283248</v>
      </c>
      <c r="AS20">
        <f t="shared" si="8"/>
        <v>-0.41926720555459857</v>
      </c>
      <c r="AT20">
        <f t="shared" si="8"/>
        <v>3.5515397053881728</v>
      </c>
      <c r="AU20">
        <f t="shared" si="8"/>
        <v>-10.190899493449674</v>
      </c>
      <c r="AW20">
        <v>17</v>
      </c>
      <c r="AX20">
        <f>IF(Z20&gt;0, (R20*SUMPRODUCT(K20:$K$98, X20:$X$98)-K20*$AZ$3)/Z20, 0)</f>
        <v>426.74347072764061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2.068987E-3</v>
      </c>
      <c r="Q21" s="4">
        <f t="shared" si="22"/>
        <v>12.5</v>
      </c>
      <c r="R21">
        <f t="shared" si="0"/>
        <v>50000</v>
      </c>
      <c r="S21">
        <f t="shared" si="1"/>
        <v>434.50306468505431</v>
      </c>
      <c r="U21">
        <f t="shared" si="12"/>
        <v>2.068987E-3</v>
      </c>
      <c r="V21">
        <f t="shared" si="13"/>
        <v>0.01</v>
      </c>
      <c r="W21">
        <f t="shared" si="14"/>
        <v>0.82306142498366208</v>
      </c>
      <c r="X21">
        <f t="shared" si="15"/>
        <v>1.702903388492672E-3</v>
      </c>
      <c r="Y21">
        <f t="shared" si="16"/>
        <v>8.2306142498366208E-3</v>
      </c>
      <c r="Z21">
        <f t="shared" si="17"/>
        <v>0.8131279073453328</v>
      </c>
      <c r="AB21">
        <f t="shared" si="18"/>
        <v>351.23608911956558</v>
      </c>
      <c r="AC21">
        <f t="shared" si="19"/>
        <v>353.30656772249199</v>
      </c>
      <c r="AE21">
        <f t="shared" si="2"/>
        <v>0</v>
      </c>
      <c r="AF21">
        <f t="shared" si="3"/>
        <v>0</v>
      </c>
      <c r="AG21">
        <f t="shared" si="3"/>
        <v>-10.16409884181666</v>
      </c>
      <c r="AH21">
        <f t="shared" si="4"/>
        <v>-85.145169424633607</v>
      </c>
      <c r="AI21">
        <f t="shared" si="5"/>
        <v>-95.30926826645026</v>
      </c>
      <c r="AJ21">
        <f t="shared" si="6"/>
        <v>-2.0704786029264142</v>
      </c>
      <c r="AK21">
        <f t="shared" si="20"/>
        <v>24.586526238369594</v>
      </c>
      <c r="AL21">
        <f t="shared" si="7"/>
        <v>-72.793220631007074</v>
      </c>
      <c r="AN21">
        <f t="shared" si="8"/>
        <v>0</v>
      </c>
      <c r="AO21">
        <f t="shared" si="8"/>
        <v>0</v>
      </c>
      <c r="AP21">
        <f t="shared" si="8"/>
        <v>-1.3217352473007027</v>
      </c>
      <c r="AQ21">
        <f t="shared" si="8"/>
        <v>-11.072242932440219</v>
      </c>
      <c r="AR21">
        <f t="shared" si="8"/>
        <v>-12.393978179740921</v>
      </c>
      <c r="AS21">
        <f t="shared" si="8"/>
        <v>-0.26924418887101575</v>
      </c>
      <c r="AT21">
        <f t="shared" si="8"/>
        <v>3.1972217944437449</v>
      </c>
      <c r="AU21">
        <f t="shared" si="8"/>
        <v>-9.4660005741681914</v>
      </c>
      <c r="AW21">
        <v>18</v>
      </c>
      <c r="AX21">
        <f>IF(Z21&gt;0, (R21*SUMPRODUCT(K21:$K$98, X21:$X$98)-K21*$AZ$3)/Z21, 0)</f>
        <v>434.50306468505431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2.1981909999999999E-3</v>
      </c>
      <c r="Q22" s="4">
        <f t="shared" si="22"/>
        <v>12.5</v>
      </c>
      <c r="R22">
        <f t="shared" si="0"/>
        <v>50000</v>
      </c>
      <c r="S22">
        <f t="shared" si="1"/>
        <v>441.5297604662959</v>
      </c>
      <c r="U22">
        <f t="shared" si="12"/>
        <v>2.1981909999999999E-3</v>
      </c>
      <c r="V22">
        <f t="shared" si="13"/>
        <v>0.01</v>
      </c>
      <c r="W22">
        <f t="shared" si="14"/>
        <v>0.8131279073453328</v>
      </c>
      <c r="X22">
        <f t="shared" si="15"/>
        <v>1.7874104477753445E-3</v>
      </c>
      <c r="Y22">
        <f t="shared" si="16"/>
        <v>8.1312790734533284E-3</v>
      </c>
      <c r="Z22">
        <f t="shared" si="17"/>
        <v>0.80320921782410415</v>
      </c>
      <c r="AB22">
        <f t="shared" si="18"/>
        <v>353.30656772249199</v>
      </c>
      <c r="AC22">
        <f t="shared" si="19"/>
        <v>354.64077355019759</v>
      </c>
      <c r="AE22">
        <f t="shared" si="2"/>
        <v>0</v>
      </c>
      <c r="AF22">
        <f t="shared" si="3"/>
        <v>0</v>
      </c>
      <c r="AG22">
        <f t="shared" si="3"/>
        <v>-10.040115222801301</v>
      </c>
      <c r="AH22">
        <f t="shared" si="4"/>
        <v>-89.370522388767228</v>
      </c>
      <c r="AI22">
        <f t="shared" si="5"/>
        <v>-99.410637611568532</v>
      </c>
      <c r="AJ22">
        <f t="shared" si="6"/>
        <v>-1.3342058277056026</v>
      </c>
      <c r="AK22">
        <f t="shared" si="20"/>
        <v>24.73145974057444</v>
      </c>
      <c r="AL22">
        <f t="shared" si="7"/>
        <v>-76.013383698699698</v>
      </c>
      <c r="AN22">
        <f t="shared" si="8"/>
        <v>0</v>
      </c>
      <c r="AO22">
        <f t="shared" si="8"/>
        <v>0</v>
      </c>
      <c r="AP22">
        <f t="shared" si="8"/>
        <v>-1.1657254181274075</v>
      </c>
      <c r="AQ22">
        <f t="shared" si="8"/>
        <v>-10.376523303568495</v>
      </c>
      <c r="AR22">
        <f t="shared" si="8"/>
        <v>-11.542248721695904</v>
      </c>
      <c r="AS22">
        <f t="shared" si="8"/>
        <v>-0.15491033836324708</v>
      </c>
      <c r="AT22">
        <f t="shared" si="8"/>
        <v>2.8714900782720671</v>
      </c>
      <c r="AU22">
        <f t="shared" si="8"/>
        <v>-8.8256689817870839</v>
      </c>
      <c r="AW22">
        <v>19</v>
      </c>
      <c r="AX22">
        <f>IF(Z22&gt;0, (R22*SUMPRODUCT(K22:$K$98, X22:$X$98)-K22*$AZ$3)/Z22, 0)</f>
        <v>441.5297604662959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2.3387939999999999E-3</v>
      </c>
      <c r="Q23" s="4">
        <f t="shared" si="22"/>
        <v>12.5</v>
      </c>
      <c r="R23">
        <f t="shared" si="0"/>
        <v>50000</v>
      </c>
      <c r="S23">
        <f t="shared" si="1"/>
        <v>447.9289935367517</v>
      </c>
      <c r="U23">
        <f t="shared" si="12"/>
        <v>2.3387939999999999E-3</v>
      </c>
      <c r="V23">
        <f t="shared" si="13"/>
        <v>0.01</v>
      </c>
      <c r="W23">
        <f t="shared" si="14"/>
        <v>0.80320921782410415</v>
      </c>
      <c r="X23">
        <f t="shared" si="15"/>
        <v>1.8785408993917078E-3</v>
      </c>
      <c r="Y23">
        <f t="shared" si="16"/>
        <v>8.0320921782410411E-3</v>
      </c>
      <c r="Z23">
        <f t="shared" si="17"/>
        <v>0.79329858474647141</v>
      </c>
      <c r="AB23">
        <f t="shared" si="18"/>
        <v>354.64077355019759</v>
      </c>
      <c r="AC23">
        <f t="shared" si="19"/>
        <v>355.34143663961646</v>
      </c>
      <c r="AE23">
        <f t="shared" si="2"/>
        <v>0</v>
      </c>
      <c r="AF23">
        <f t="shared" si="3"/>
        <v>0</v>
      </c>
      <c r="AG23">
        <f t="shared" si="3"/>
        <v>-9.9162323093308924</v>
      </c>
      <c r="AH23">
        <f t="shared" si="4"/>
        <v>-93.927044969585381</v>
      </c>
      <c r="AI23">
        <f t="shared" si="5"/>
        <v>-103.84327727891628</v>
      </c>
      <c r="AJ23">
        <f t="shared" si="6"/>
        <v>-0.70066308941886746</v>
      </c>
      <c r="AK23">
        <f t="shared" si="20"/>
        <v>24.824854148513833</v>
      </c>
      <c r="AL23">
        <f t="shared" si="7"/>
        <v>-79.719086219821307</v>
      </c>
      <c r="AN23">
        <f t="shared" si="8"/>
        <v>0</v>
      </c>
      <c r="AO23">
        <f t="shared" si="8"/>
        <v>0</v>
      </c>
      <c r="AP23">
        <f t="shared" si="8"/>
        <v>-1.027983725296937</v>
      </c>
      <c r="AQ23">
        <f t="shared" si="8"/>
        <v>-9.7371129055852563</v>
      </c>
      <c r="AR23">
        <f t="shared" si="8"/>
        <v>-10.765096630882192</v>
      </c>
      <c r="AS23">
        <f t="shared" si="8"/>
        <v>-7.2635475891495049E-2</v>
      </c>
      <c r="AT23">
        <f t="shared" si="8"/>
        <v>2.5735123231763346</v>
      </c>
      <c r="AU23">
        <f t="shared" si="8"/>
        <v>-8.264219783597353</v>
      </c>
      <c r="AW23">
        <v>20</v>
      </c>
      <c r="AX23">
        <f>IF(Z23&gt;0, (R23*SUMPRODUCT(K23:$K$98, X23:$X$98)-K23*$AZ$3)/Z23, 0)</f>
        <v>447.9289935367517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2.4879479999999998E-3</v>
      </c>
      <c r="Q24" s="4">
        <f t="shared" si="22"/>
        <v>12.5</v>
      </c>
      <c r="R24">
        <f t="shared" si="0"/>
        <v>50000</v>
      </c>
      <c r="S24">
        <f t="shared" si="1"/>
        <v>453.78904569376476</v>
      </c>
      <c r="U24">
        <f t="shared" si="12"/>
        <v>2.4879479999999998E-3</v>
      </c>
      <c r="V24">
        <f t="shared" si="13"/>
        <v>0.01</v>
      </c>
      <c r="W24">
        <f t="shared" si="14"/>
        <v>0.79329858474647141</v>
      </c>
      <c r="X24">
        <f t="shared" si="15"/>
        <v>1.9736856273228141E-3</v>
      </c>
      <c r="Y24">
        <f t="shared" si="16"/>
        <v>7.9329858474647148E-3</v>
      </c>
      <c r="Z24">
        <f t="shared" si="17"/>
        <v>0.78339191327168389</v>
      </c>
      <c r="AB24">
        <f t="shared" si="18"/>
        <v>355.34143663961646</v>
      </c>
      <c r="AC24">
        <f t="shared" si="19"/>
        <v>355.49466872776998</v>
      </c>
      <c r="AE24">
        <f t="shared" si="2"/>
        <v>0</v>
      </c>
      <c r="AF24">
        <f t="shared" si="3"/>
        <v>0</v>
      </c>
      <c r="AG24">
        <f t="shared" si="3"/>
        <v>-9.7923989158960492</v>
      </c>
      <c r="AH24">
        <f t="shared" si="4"/>
        <v>-98.684281366140709</v>
      </c>
      <c r="AI24">
        <f t="shared" si="5"/>
        <v>-108.47668028203675</v>
      </c>
      <c r="AJ24">
        <f t="shared" si="6"/>
        <v>-0.15323208815351563</v>
      </c>
      <c r="AK24">
        <f t="shared" si="20"/>
        <v>24.873900564773155</v>
      </c>
      <c r="AL24">
        <f t="shared" ref="AL24:AL87" si="23">SUM(AI24:AK24)</f>
        <v>-83.756011805417117</v>
      </c>
      <c r="AN24">
        <f t="shared" si="8"/>
        <v>0</v>
      </c>
      <c r="AO24">
        <f t="shared" si="8"/>
        <v>0</v>
      </c>
      <c r="AP24">
        <f t="shared" si="8"/>
        <v>-0.9063806410630203</v>
      </c>
      <c r="AQ24">
        <f t="shared" si="8"/>
        <v>-9.1341787620895154</v>
      </c>
      <c r="AR24">
        <f t="shared" si="8"/>
        <v>-10.040559403152535</v>
      </c>
      <c r="AS24">
        <f t="shared" si="8"/>
        <v>-1.4183102576280204E-2</v>
      </c>
      <c r="AT24">
        <f t="shared" si="8"/>
        <v>2.3023185772220884</v>
      </c>
      <c r="AU24">
        <f t="shared" si="8"/>
        <v>-7.7524239285067269</v>
      </c>
      <c r="AW24">
        <v>21</v>
      </c>
      <c r="AX24">
        <f>IF(Z24&gt;0, (R24*SUMPRODUCT(K24:$K$98, X24:$X$98)-K24*$AZ$3)/Z24, 0)</f>
        <v>453.78904569376476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2.6637029999999999E-3</v>
      </c>
      <c r="Q25" s="4">
        <f t="shared" si="22"/>
        <v>12.5</v>
      </c>
      <c r="R25">
        <f t="shared" si="0"/>
        <v>50000</v>
      </c>
      <c r="S25">
        <f t="shared" si="1"/>
        <v>459.21699818859435</v>
      </c>
      <c r="U25">
        <f t="shared" si="12"/>
        <v>2.6637029999999999E-3</v>
      </c>
      <c r="V25">
        <f t="shared" si="13"/>
        <v>0.01</v>
      </c>
      <c r="W25">
        <f t="shared" si="14"/>
        <v>0.78339191327168389</v>
      </c>
      <c r="X25">
        <f t="shared" si="15"/>
        <v>2.0867233895575242E-3</v>
      </c>
      <c r="Y25">
        <f t="shared" si="16"/>
        <v>7.8339191327168392E-3</v>
      </c>
      <c r="Z25">
        <f t="shared" si="17"/>
        <v>0.77347127074940958</v>
      </c>
      <c r="AB25">
        <f t="shared" si="18"/>
        <v>355.49466872776998</v>
      </c>
      <c r="AC25">
        <f t="shared" si="19"/>
        <v>355.19115513866137</v>
      </c>
      <c r="AE25">
        <f t="shared" si="2"/>
        <v>0</v>
      </c>
      <c r="AF25">
        <f t="shared" si="3"/>
        <v>0</v>
      </c>
      <c r="AG25">
        <f t="shared" si="3"/>
        <v>-9.6683908843676196</v>
      </c>
      <c r="AH25">
        <f t="shared" si="4"/>
        <v>-104.33616947787621</v>
      </c>
      <c r="AI25">
        <f t="shared" si="5"/>
        <v>-114.00456036224384</v>
      </c>
      <c r="AJ25">
        <f t="shared" si="6"/>
        <v>0.30351358910860426</v>
      </c>
      <c r="AK25">
        <f t="shared" si="20"/>
        <v>24.884626810943899</v>
      </c>
      <c r="AL25">
        <f t="shared" si="23"/>
        <v>-88.816419962191333</v>
      </c>
      <c r="AN25">
        <f t="shared" si="8"/>
        <v>0</v>
      </c>
      <c r="AO25">
        <f t="shared" si="8"/>
        <v>0</v>
      </c>
      <c r="AP25">
        <f t="shared" si="8"/>
        <v>-0.79902009448182909</v>
      </c>
      <c r="AQ25">
        <f t="shared" si="8"/>
        <v>-8.6226029740767505</v>
      </c>
      <c r="AR25">
        <f t="shared" si="8"/>
        <v>-9.4216230685585796</v>
      </c>
      <c r="AS25">
        <f t="shared" si="8"/>
        <v>2.5083124952900382E-2</v>
      </c>
      <c r="AT25">
        <f t="shared" si="8"/>
        <v>2.0565280307164535</v>
      </c>
      <c r="AU25">
        <f t="shared" si="8"/>
        <v>-7.3400119128892261</v>
      </c>
      <c r="AW25">
        <v>22</v>
      </c>
      <c r="AX25">
        <f>IF(Z25&gt;0, (R25*SUMPRODUCT(K25:$K$98, X25:$X$98)-K25*$AZ$3)/Z25, 0)</f>
        <v>459.21699818859435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2.8651079999999999E-3</v>
      </c>
      <c r="Q26" s="4">
        <f t="shared" si="22"/>
        <v>12.5</v>
      </c>
      <c r="R26">
        <f t="shared" si="0"/>
        <v>50000</v>
      </c>
      <c r="S26">
        <f t="shared" si="1"/>
        <v>464.23518981160578</v>
      </c>
      <c r="U26">
        <f t="shared" si="12"/>
        <v>2.8651079999999999E-3</v>
      </c>
      <c r="V26">
        <f t="shared" si="13"/>
        <v>0.01</v>
      </c>
      <c r="W26">
        <f t="shared" si="14"/>
        <v>0.77347127074940958</v>
      </c>
      <c r="X26">
        <f t="shared" si="15"/>
        <v>2.2160787255942993E-3</v>
      </c>
      <c r="Y26">
        <f t="shared" si="16"/>
        <v>7.7347127074940958E-3</v>
      </c>
      <c r="Z26">
        <f t="shared" si="17"/>
        <v>0.76352047931632128</v>
      </c>
      <c r="AB26">
        <f t="shared" si="18"/>
        <v>355.19115513866137</v>
      </c>
      <c r="AC26">
        <f t="shared" si="19"/>
        <v>354.45307464046061</v>
      </c>
      <c r="AE26">
        <f t="shared" si="2"/>
        <v>0</v>
      </c>
      <c r="AF26">
        <f t="shared" si="3"/>
        <v>0</v>
      </c>
      <c r="AG26">
        <f t="shared" si="3"/>
        <v>-9.5440059914540161</v>
      </c>
      <c r="AH26">
        <f t="shared" si="4"/>
        <v>-110.80393627971496</v>
      </c>
      <c r="AI26">
        <f t="shared" si="5"/>
        <v>-120.34794227116898</v>
      </c>
      <c r="AJ26">
        <f t="shared" si="6"/>
        <v>0.73808049820075894</v>
      </c>
      <c r="AK26">
        <f t="shared" si="20"/>
        <v>24.8633808597063</v>
      </c>
      <c r="AL26">
        <f t="shared" si="23"/>
        <v>-94.746480913261919</v>
      </c>
      <c r="AN26">
        <f t="shared" si="8"/>
        <v>0</v>
      </c>
      <c r="AO26">
        <f t="shared" si="8"/>
        <v>0</v>
      </c>
      <c r="AP26">
        <f t="shared" si="8"/>
        <v>-0.70423269167156266</v>
      </c>
      <c r="AQ26">
        <f t="shared" si="8"/>
        <v>-8.1759959459308718</v>
      </c>
      <c r="AR26">
        <f t="shared" si="8"/>
        <v>-8.8802286376024337</v>
      </c>
      <c r="AS26">
        <f t="shared" si="8"/>
        <v>5.4461451133165167E-2</v>
      </c>
      <c r="AT26">
        <f t="shared" si="8"/>
        <v>1.8346180464015631</v>
      </c>
      <c r="AU26">
        <f t="shared" si="8"/>
        <v>-6.9911491400677059</v>
      </c>
      <c r="AW26">
        <v>23</v>
      </c>
      <c r="AX26">
        <f>IF(Z26&gt;0, (R26*SUMPRODUCT(K26:$K$98, X26:$X$98)-K26*$AZ$3)/Z26, 0)</f>
        <v>464.23518981160578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4.466869E-3</v>
      </c>
      <c r="Q27" s="4">
        <f t="shared" si="22"/>
        <v>12.5</v>
      </c>
      <c r="R27">
        <f t="shared" si="0"/>
        <v>50000</v>
      </c>
      <c r="S27">
        <f t="shared" si="1"/>
        <v>469.53979647894835</v>
      </c>
      <c r="U27">
        <f t="shared" si="12"/>
        <v>4.466869E-3</v>
      </c>
      <c r="V27">
        <f t="shared" si="13"/>
        <v>0.01</v>
      </c>
      <c r="W27">
        <f t="shared" si="14"/>
        <v>0.76352047931632128</v>
      </c>
      <c r="X27">
        <f t="shared" si="15"/>
        <v>3.4105459599232169E-3</v>
      </c>
      <c r="Y27">
        <f t="shared" si="16"/>
        <v>7.6352047931632127E-3</v>
      </c>
      <c r="Z27">
        <f t="shared" si="17"/>
        <v>0.75247472856323483</v>
      </c>
      <c r="AB27">
        <f t="shared" si="18"/>
        <v>354.45307464046061</v>
      </c>
      <c r="AC27">
        <f t="shared" si="19"/>
        <v>353.3168309051332</v>
      </c>
      <c r="AE27">
        <f t="shared" si="2"/>
        <v>0</v>
      </c>
      <c r="AF27">
        <f t="shared" si="3"/>
        <v>0</v>
      </c>
      <c r="AG27">
        <f t="shared" si="3"/>
        <v>-9.4059341070404354</v>
      </c>
      <c r="AH27">
        <f t="shared" si="4"/>
        <v>-170.52729799616085</v>
      </c>
      <c r="AI27">
        <f t="shared" si="5"/>
        <v>-179.93323210320128</v>
      </c>
      <c r="AJ27">
        <f t="shared" si="6"/>
        <v>1.1362437353274117</v>
      </c>
      <c r="AK27">
        <f t="shared" si="20"/>
        <v>24.811715224832245</v>
      </c>
      <c r="AL27">
        <f t="shared" si="23"/>
        <v>-153.98527314304161</v>
      </c>
      <c r="AN27">
        <f t="shared" si="8"/>
        <v>0</v>
      </c>
      <c r="AO27">
        <f t="shared" si="8"/>
        <v>0</v>
      </c>
      <c r="AP27">
        <f t="shared" si="8"/>
        <v>-0.61968272283538628</v>
      </c>
      <c r="AQ27">
        <f t="shared" si="8"/>
        <v>-11.234697068622362</v>
      </c>
      <c r="AR27">
        <f t="shared" si="8"/>
        <v>-11.854379791457747</v>
      </c>
      <c r="AS27">
        <f t="shared" si="8"/>
        <v>7.4858127188591167E-2</v>
      </c>
      <c r="AT27">
        <f t="shared" si="8"/>
        <v>1.6346479864484296</v>
      </c>
      <c r="AU27">
        <f t="shared" si="8"/>
        <v>-10.144873677820726</v>
      </c>
      <c r="AW27">
        <v>24</v>
      </c>
      <c r="AX27">
        <f>IF(Z27&gt;0, (R27*SUMPRODUCT(K27:$K$98, X27:$X$98)-K27*$AZ$3)/Z27, 0)</f>
        <v>469.53979647894835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6.2254789999999999E-3</v>
      </c>
      <c r="Q28" s="4">
        <f t="shared" si="22"/>
        <v>12.5</v>
      </c>
      <c r="R28">
        <f t="shared" si="0"/>
        <v>50000</v>
      </c>
      <c r="S28">
        <f t="shared" si="1"/>
        <v>470.59824217594144</v>
      </c>
      <c r="U28">
        <f t="shared" si="12"/>
        <v>6.2254789999999999E-3</v>
      </c>
      <c r="V28">
        <f t="shared" si="13"/>
        <v>0.01</v>
      </c>
      <c r="W28">
        <f t="shared" si="14"/>
        <v>0.75247472856323483</v>
      </c>
      <c r="X28">
        <f t="shared" si="15"/>
        <v>4.6845156207011183E-3</v>
      </c>
      <c r="Y28">
        <f t="shared" si="16"/>
        <v>7.5247472856323485E-3</v>
      </c>
      <c r="Z28">
        <f t="shared" si="17"/>
        <v>0.74026546565690132</v>
      </c>
      <c r="AB28">
        <f t="shared" si="18"/>
        <v>353.3168309051332</v>
      </c>
      <c r="AC28">
        <f t="shared" si="19"/>
        <v>348.3676268816925</v>
      </c>
      <c r="AE28">
        <f t="shared" si="2"/>
        <v>0</v>
      </c>
      <c r="AF28">
        <f t="shared" si="3"/>
        <v>0</v>
      </c>
      <c r="AG28">
        <f t="shared" si="3"/>
        <v>-9.2533183207112657</v>
      </c>
      <c r="AH28">
        <f t="shared" si="4"/>
        <v>-234.22578103505592</v>
      </c>
      <c r="AI28">
        <f t="shared" si="5"/>
        <v>-243.47909935576718</v>
      </c>
      <c r="AJ28">
        <f t="shared" si="6"/>
        <v>4.9492040234407</v>
      </c>
      <c r="AK28">
        <f t="shared" si="20"/>
        <v>24.732178163359325</v>
      </c>
      <c r="AL28">
        <f t="shared" si="23"/>
        <v>-213.79771716896715</v>
      </c>
      <c r="AN28">
        <f t="shared" si="8"/>
        <v>0</v>
      </c>
      <c r="AO28">
        <f t="shared" si="8"/>
        <v>0</v>
      </c>
      <c r="AP28">
        <f t="shared" si="8"/>
        <v>-0.54431078020478374</v>
      </c>
      <c r="AQ28">
        <f t="shared" si="8"/>
        <v>-13.777934920266134</v>
      </c>
      <c r="AR28">
        <f t="shared" si="8"/>
        <v>-14.322245700470917</v>
      </c>
      <c r="AS28">
        <f t="shared" si="8"/>
        <v>0.29112854546049949</v>
      </c>
      <c r="AT28">
        <f t="shared" si="8"/>
        <v>1.4548284978082393</v>
      </c>
      <c r="AU28">
        <f t="shared" si="8"/>
        <v>-12.576288657202179</v>
      </c>
      <c r="AW28">
        <v>25</v>
      </c>
      <c r="AX28">
        <f>IF(Z28&gt;0, (R28*SUMPRODUCT(K28:$K$98, X28:$X$98)-K28*$AZ$3)/Z28, 0)</f>
        <v>470.59824217594144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8.1133709999999994E-3</v>
      </c>
      <c r="Q29" s="4">
        <f t="shared" si="22"/>
        <v>12.5</v>
      </c>
      <c r="R29">
        <f t="shared" si="0"/>
        <v>50000</v>
      </c>
      <c r="S29">
        <f t="shared" si="1"/>
        <v>468.04509060084786</v>
      </c>
      <c r="U29">
        <f t="shared" si="12"/>
        <v>8.1133709999999994E-3</v>
      </c>
      <c r="V29">
        <f t="shared" si="13"/>
        <v>0.01</v>
      </c>
      <c r="W29">
        <f t="shared" si="14"/>
        <v>0.74026546565690132</v>
      </c>
      <c r="X29">
        <f t="shared" si="15"/>
        <v>6.0060483613621988E-3</v>
      </c>
      <c r="Y29">
        <f t="shared" si="16"/>
        <v>7.4026546565690134E-3</v>
      </c>
      <c r="Z29">
        <f t="shared" si="17"/>
        <v>0.72685676263897014</v>
      </c>
      <c r="AB29">
        <f t="shared" si="18"/>
        <v>348.3676268816925</v>
      </c>
      <c r="AC29">
        <f t="shared" si="19"/>
        <v>340.20173932319574</v>
      </c>
      <c r="AE29">
        <f t="shared" si="2"/>
        <v>0</v>
      </c>
      <c r="AF29">
        <f t="shared" si="3"/>
        <v>0</v>
      </c>
      <c r="AG29">
        <f t="shared" si="3"/>
        <v>-9.085709532987126</v>
      </c>
      <c r="AH29">
        <f t="shared" si="4"/>
        <v>-300.30241806810994</v>
      </c>
      <c r="AI29">
        <f t="shared" si="5"/>
        <v>-309.3881276010971</v>
      </c>
      <c r="AJ29">
        <f t="shared" si="6"/>
        <v>8.1658875584967632</v>
      </c>
      <c r="AK29">
        <f t="shared" si="20"/>
        <v>24.385733881718476</v>
      </c>
      <c r="AL29">
        <f t="shared" si="23"/>
        <v>-276.83650616088187</v>
      </c>
      <c r="AN29">
        <f t="shared" si="8"/>
        <v>0</v>
      </c>
      <c r="AO29">
        <f t="shared" si="8"/>
        <v>0</v>
      </c>
      <c r="AP29">
        <f t="shared" si="8"/>
        <v>-0.47718881884253123</v>
      </c>
      <c r="AQ29">
        <f t="shared" si="8"/>
        <v>-15.772126068217379</v>
      </c>
      <c r="AR29">
        <f t="shared" si="8"/>
        <v>-16.24931488705991</v>
      </c>
      <c r="AS29">
        <f t="shared" si="8"/>
        <v>0.42887902421847246</v>
      </c>
      <c r="AT29">
        <f t="shared" si="8"/>
        <v>1.2807584818089321</v>
      </c>
      <c r="AU29">
        <f t="shared" si="8"/>
        <v>-14.539677381032508</v>
      </c>
      <c r="AW29">
        <v>26</v>
      </c>
      <c r="AX29">
        <f>IF(Z29&gt;0, (R29*SUMPRODUCT(K29:$K$98, X29:$X$98)-K29*$AZ$3)/Z29, 0)</f>
        <v>468.04509060084786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1.0286442999999999E-2</v>
      </c>
      <c r="Q30" s="4">
        <f t="shared" si="22"/>
        <v>12.5</v>
      </c>
      <c r="R30">
        <f t="shared" si="0"/>
        <v>50000</v>
      </c>
      <c r="S30">
        <f t="shared" si="1"/>
        <v>462.62475023006004</v>
      </c>
      <c r="U30">
        <f t="shared" si="12"/>
        <v>1.0286442999999999E-2</v>
      </c>
      <c r="V30">
        <f t="shared" si="13"/>
        <v>0.01</v>
      </c>
      <c r="W30">
        <f t="shared" si="14"/>
        <v>0.72685676263897014</v>
      </c>
      <c r="X30">
        <f t="shared" si="15"/>
        <v>7.4767706580502954E-3</v>
      </c>
      <c r="Y30">
        <f t="shared" si="16"/>
        <v>7.2685676263897015E-3</v>
      </c>
      <c r="Z30">
        <f t="shared" si="17"/>
        <v>0.71211142435453012</v>
      </c>
      <c r="AB30">
        <f t="shared" si="18"/>
        <v>340.20173932319574</v>
      </c>
      <c r="AC30">
        <f t="shared" si="19"/>
        <v>329.44036982798679</v>
      </c>
      <c r="AE30">
        <f t="shared" si="2"/>
        <v>0</v>
      </c>
      <c r="AF30">
        <f t="shared" si="3"/>
        <v>0</v>
      </c>
      <c r="AG30">
        <f t="shared" si="3"/>
        <v>-8.9013928044316266</v>
      </c>
      <c r="AH30">
        <f t="shared" si="4"/>
        <v>-373.83853290251477</v>
      </c>
      <c r="AI30">
        <f t="shared" si="5"/>
        <v>-382.73992570694639</v>
      </c>
      <c r="AJ30">
        <f t="shared" si="6"/>
        <v>10.761369495208953</v>
      </c>
      <c r="AK30">
        <f t="shared" si="20"/>
        <v>23.814121752623706</v>
      </c>
      <c r="AL30">
        <f t="shared" si="23"/>
        <v>-348.16443445911375</v>
      </c>
      <c r="AN30">
        <f t="shared" si="8"/>
        <v>0</v>
      </c>
      <c r="AO30">
        <f t="shared" si="8"/>
        <v>0</v>
      </c>
      <c r="AP30">
        <f t="shared" si="8"/>
        <v>-0.41741817416861149</v>
      </c>
      <c r="AQ30">
        <f t="shared" si="8"/>
        <v>-17.530627090217941</v>
      </c>
      <c r="AR30">
        <f t="shared" si="8"/>
        <v>-17.94804526438655</v>
      </c>
      <c r="AS30">
        <f t="shared" si="8"/>
        <v>0.50463913961953699</v>
      </c>
      <c r="AT30">
        <f t="shared" si="8"/>
        <v>1.1167294197443207</v>
      </c>
      <c r="AU30">
        <f t="shared" si="8"/>
        <v>-16.326676705022695</v>
      </c>
      <c r="AW30">
        <v>27</v>
      </c>
      <c r="AX30">
        <f>IF(Z30&gt;0, (R30*SUMPRODUCT(K30:$K$98, X30:$X$98)-K30*$AZ$3)/Z30, 0)</f>
        <v>462.62475023006004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1.2759904000000001E-2</v>
      </c>
      <c r="Q31" s="4">
        <f t="shared" si="22"/>
        <v>12.5</v>
      </c>
      <c r="R31">
        <f t="shared" si="0"/>
        <v>50000</v>
      </c>
      <c r="S31">
        <f t="shared" si="1"/>
        <v>454.63699989914102</v>
      </c>
      <c r="U31">
        <f t="shared" si="12"/>
        <v>1.2759904000000001E-2</v>
      </c>
      <c r="V31">
        <f t="shared" si="13"/>
        <v>0.01</v>
      </c>
      <c r="W31">
        <f t="shared" si="14"/>
        <v>0.71211142435453012</v>
      </c>
      <c r="X31">
        <f t="shared" si="15"/>
        <v>9.0864734120670674E-3</v>
      </c>
      <c r="Y31">
        <f t="shared" si="16"/>
        <v>7.1211142435453016E-3</v>
      </c>
      <c r="Z31">
        <f t="shared" si="17"/>
        <v>0.69590383669891775</v>
      </c>
      <c r="AB31">
        <f t="shared" si="18"/>
        <v>329.44036982798679</v>
      </c>
      <c r="AC31">
        <f t="shared" si="19"/>
        <v>316.38363253509772</v>
      </c>
      <c r="AE31">
        <f t="shared" si="2"/>
        <v>0</v>
      </c>
      <c r="AF31">
        <f t="shared" si="3"/>
        <v>0</v>
      </c>
      <c r="AG31">
        <f t="shared" si="3"/>
        <v>-8.6987979587364723</v>
      </c>
      <c r="AH31">
        <f t="shared" si="4"/>
        <v>-454.32367060335338</v>
      </c>
      <c r="AI31">
        <f t="shared" si="5"/>
        <v>-463.02246856208984</v>
      </c>
      <c r="AJ31">
        <f t="shared" si="6"/>
        <v>13.056737292889068</v>
      </c>
      <c r="AK31">
        <f t="shared" si="20"/>
        <v>23.060825887959076</v>
      </c>
      <c r="AL31">
        <f t="shared" si="23"/>
        <v>-426.90490538124169</v>
      </c>
      <c r="AN31">
        <f t="shared" si="8"/>
        <v>0</v>
      </c>
      <c r="AO31">
        <f t="shared" si="8"/>
        <v>0</v>
      </c>
      <c r="AP31">
        <f t="shared" si="8"/>
        <v>-0.36421230053274878</v>
      </c>
      <c r="AQ31">
        <f t="shared" si="8"/>
        <v>-19.02219939373844</v>
      </c>
      <c r="AR31">
        <f t="shared" si="8"/>
        <v>-19.386411694271185</v>
      </c>
      <c r="AS31">
        <f t="shared" si="8"/>
        <v>0.54667602919997027</v>
      </c>
      <c r="AT31">
        <f t="shared" si="8"/>
        <v>0.96553989283120789</v>
      </c>
      <c r="AU31">
        <f t="shared" si="8"/>
        <v>-17.874195772240007</v>
      </c>
      <c r="AW31">
        <v>28</v>
      </c>
      <c r="AX31">
        <f>IF(Z31&gt;0, (R31*SUMPRODUCT(K31:$K$98, X31:$X$98)-K31*$AZ$3)/Z31, 0)</f>
        <v>454.63699989914102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1.5498582E-2</v>
      </c>
      <c r="Q32" s="4">
        <f t="shared" si="22"/>
        <v>12.5</v>
      </c>
      <c r="R32">
        <f t="shared" si="0"/>
        <v>50000</v>
      </c>
      <c r="S32">
        <f t="shared" si="1"/>
        <v>444.37345093055438</v>
      </c>
      <c r="U32">
        <f t="shared" si="12"/>
        <v>1.5498582E-2</v>
      </c>
      <c r="V32">
        <f t="shared" si="13"/>
        <v>0.01</v>
      </c>
      <c r="W32">
        <f t="shared" si="14"/>
        <v>0.69590383669891775</v>
      </c>
      <c r="X32">
        <f t="shared" si="15"/>
        <v>1.0785522677192787E-2</v>
      </c>
      <c r="Y32">
        <f t="shared" si="16"/>
        <v>6.9590383669891776E-3</v>
      </c>
      <c r="Z32">
        <f t="shared" si="17"/>
        <v>0.67815927565473577</v>
      </c>
      <c r="AB32">
        <f t="shared" si="18"/>
        <v>316.38363253509772</v>
      </c>
      <c r="AC32">
        <f t="shared" si="19"/>
        <v>301.35597760326004</v>
      </c>
      <c r="AE32">
        <f t="shared" si="2"/>
        <v>0</v>
      </c>
      <c r="AF32">
        <f t="shared" si="3"/>
        <v>0</v>
      </c>
      <c r="AG32">
        <f t="shared" si="3"/>
        <v>-8.4769909456841965</v>
      </c>
      <c r="AH32">
        <f t="shared" si="4"/>
        <v>-539.27613385963934</v>
      </c>
      <c r="AI32">
        <f t="shared" si="5"/>
        <v>-547.75312480532352</v>
      </c>
      <c r="AJ32">
        <f t="shared" si="6"/>
        <v>15.027654931837674</v>
      </c>
      <c r="AK32">
        <f t="shared" si="20"/>
        <v>22.146854277456843</v>
      </c>
      <c r="AL32">
        <f t="shared" si="23"/>
        <v>-510.57861559602901</v>
      </c>
      <c r="AN32">
        <f t="shared" si="8"/>
        <v>0</v>
      </c>
      <c r="AO32">
        <f t="shared" si="8"/>
        <v>0</v>
      </c>
      <c r="AP32">
        <f t="shared" si="8"/>
        <v>-0.31689768153768366</v>
      </c>
      <c r="AQ32">
        <f t="shared" si="8"/>
        <v>-20.159907875769463</v>
      </c>
      <c r="AR32">
        <f t="shared" si="8"/>
        <v>-20.476805557307145</v>
      </c>
      <c r="AS32">
        <f t="shared" si="8"/>
        <v>0.56178295309755422</v>
      </c>
      <c r="AT32">
        <f t="shared" si="8"/>
        <v>0.82792193820286597</v>
      </c>
      <c r="AU32">
        <f t="shared" si="8"/>
        <v>-19.087100666006727</v>
      </c>
      <c r="AW32">
        <v>29</v>
      </c>
      <c r="AX32">
        <f>IF(Z32&gt;0, (R32*SUMPRODUCT(K32:$K$98, X32:$X$98)-K32*$AZ$3)/Z32, 0)</f>
        <v>444.37345093055438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1.8608946000000001E-2</v>
      </c>
      <c r="Q33" s="4">
        <f t="shared" si="22"/>
        <v>12.5</v>
      </c>
      <c r="R33">
        <f t="shared" si="0"/>
        <v>50000</v>
      </c>
      <c r="S33">
        <f t="shared" si="1"/>
        <v>432.27207955803306</v>
      </c>
      <c r="U33">
        <f t="shared" si="12"/>
        <v>1.8608946000000001E-2</v>
      </c>
      <c r="V33">
        <f t="shared" si="13"/>
        <v>0.01</v>
      </c>
      <c r="W33">
        <f t="shared" si="14"/>
        <v>0.67815927565473577</v>
      </c>
      <c r="X33">
        <f t="shared" si="15"/>
        <v>1.2619829340058094E-2</v>
      </c>
      <c r="Y33">
        <f t="shared" si="16"/>
        <v>6.7815927565473581E-3</v>
      </c>
      <c r="Z33">
        <f t="shared" si="17"/>
        <v>0.65875785355813032</v>
      </c>
      <c r="AB33">
        <f t="shared" si="18"/>
        <v>301.35597760326004</v>
      </c>
      <c r="AC33">
        <f t="shared" si="19"/>
        <v>284.76262728275918</v>
      </c>
      <c r="AE33">
        <f t="shared" si="2"/>
        <v>0</v>
      </c>
      <c r="AF33">
        <f t="shared" si="3"/>
        <v>0</v>
      </c>
      <c r="AG33">
        <f t="shared" si="3"/>
        <v>-8.2344731694766296</v>
      </c>
      <c r="AH33">
        <f t="shared" si="4"/>
        <v>-630.99146700290464</v>
      </c>
      <c r="AI33">
        <f t="shared" si="5"/>
        <v>-639.22594017238123</v>
      </c>
      <c r="AJ33">
        <f t="shared" si="6"/>
        <v>16.593350320500861</v>
      </c>
      <c r="AK33">
        <f t="shared" si="20"/>
        <v>21.094918432228205</v>
      </c>
      <c r="AL33">
        <f t="shared" si="23"/>
        <v>-601.53767141965216</v>
      </c>
      <c r="AN33">
        <f t="shared" si="8"/>
        <v>0</v>
      </c>
      <c r="AO33">
        <f t="shared" si="8"/>
        <v>0</v>
      </c>
      <c r="AP33">
        <f t="shared" si="8"/>
        <v>-0.27484961864200619</v>
      </c>
      <c r="AQ33">
        <f t="shared" si="8"/>
        <v>-21.061185154499832</v>
      </c>
      <c r="AR33">
        <f t="shared" si="8"/>
        <v>-21.336034773141836</v>
      </c>
      <c r="AS33">
        <f t="shared" si="8"/>
        <v>0.55385158391046674</v>
      </c>
      <c r="AT33">
        <f t="shared" si="8"/>
        <v>0.70410458168396184</v>
      </c>
      <c r="AU33">
        <f t="shared" si="8"/>
        <v>-20.078078607547408</v>
      </c>
      <c r="AW33">
        <v>30</v>
      </c>
      <c r="AX33">
        <f>IF(Z33&gt;0, (R33*SUMPRODUCT(K33:$K$98, X33:$X$98)-K33*$AZ$3)/Z33, 0)</f>
        <v>432.27207955803306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2.2132820000000001E-2</v>
      </c>
      <c r="Q34" s="4">
        <f t="shared" si="22"/>
        <v>12.5</v>
      </c>
      <c r="R34">
        <f t="shared" si="0"/>
        <v>50000</v>
      </c>
      <c r="S34">
        <f t="shared" si="1"/>
        <v>418.58533561676933</v>
      </c>
      <c r="U34">
        <f t="shared" si="12"/>
        <v>2.2132820000000001E-2</v>
      </c>
      <c r="V34">
        <f t="shared" si="13"/>
        <v>0.01</v>
      </c>
      <c r="W34">
        <f t="shared" si="14"/>
        <v>0.65875785355813032</v>
      </c>
      <c r="X34">
        <f t="shared" si="15"/>
        <v>1.4580168996388459E-2</v>
      </c>
      <c r="Y34">
        <f t="shared" si="16"/>
        <v>6.5875785355813034E-3</v>
      </c>
      <c r="Z34">
        <f t="shared" si="17"/>
        <v>0.63759010602616051</v>
      </c>
      <c r="AB34">
        <f t="shared" si="18"/>
        <v>284.76262728275918</v>
      </c>
      <c r="AC34">
        <f t="shared" si="19"/>
        <v>266.88586851689195</v>
      </c>
      <c r="AE34">
        <f t="shared" si="2"/>
        <v>0</v>
      </c>
      <c r="AF34">
        <f t="shared" si="3"/>
        <v>0</v>
      </c>
      <c r="AG34">
        <f t="shared" si="3"/>
        <v>-7.9698763253270064</v>
      </c>
      <c r="AH34">
        <f t="shared" si="4"/>
        <v>-729.00844981942294</v>
      </c>
      <c r="AI34">
        <f t="shared" si="5"/>
        <v>-736.97832614474999</v>
      </c>
      <c r="AJ34">
        <f t="shared" si="6"/>
        <v>17.876758765867237</v>
      </c>
      <c r="AK34">
        <f t="shared" si="20"/>
        <v>19.933383909793143</v>
      </c>
      <c r="AL34">
        <f t="shared" si="23"/>
        <v>-699.16818346908951</v>
      </c>
      <c r="AN34">
        <f t="shared" si="8"/>
        <v>0</v>
      </c>
      <c r="AO34">
        <f t="shared" si="8"/>
        <v>0</v>
      </c>
      <c r="AP34">
        <f t="shared" si="8"/>
        <v>-0.23751600474920886</v>
      </c>
      <c r="AQ34">
        <f t="shared" si="8"/>
        <v>-21.725704058829169</v>
      </c>
      <c r="AR34">
        <f t="shared" si="8"/>
        <v>-21.96322006357838</v>
      </c>
      <c r="AS34">
        <f t="shared" si="8"/>
        <v>0.53275811902388193</v>
      </c>
      <c r="AT34">
        <f t="shared" si="8"/>
        <v>0.59404908108056165</v>
      </c>
      <c r="AU34">
        <f t="shared" ref="AU34:AU97" si="24">AL34*$K34</f>
        <v>-20.836412863473932</v>
      </c>
      <c r="AW34">
        <v>31</v>
      </c>
      <c r="AX34">
        <f>IF(Z34&gt;0, (R34*SUMPRODUCT(K34:$K$98, X34:$X$98)-K34*$AZ$3)/Z34, 0)</f>
        <v>418.58533561676933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2.5807838999999999E-2</v>
      </c>
      <c r="Q35" s="4">
        <f t="shared" si="22"/>
        <v>12.5</v>
      </c>
      <c r="R35">
        <f t="shared" si="0"/>
        <v>50000</v>
      </c>
      <c r="S35">
        <f t="shared" si="1"/>
        <v>403.41540040111374</v>
      </c>
      <c r="U35">
        <f t="shared" si="12"/>
        <v>2.5807838999999999E-2</v>
      </c>
      <c r="V35">
        <f t="shared" si="13"/>
        <v>0.01</v>
      </c>
      <c r="W35">
        <f t="shared" si="14"/>
        <v>0.63759010602616051</v>
      </c>
      <c r="X35">
        <f t="shared" si="15"/>
        <v>1.645482280431608E-2</v>
      </c>
      <c r="Y35">
        <f t="shared" si="16"/>
        <v>6.3759010602616054E-3</v>
      </c>
      <c r="Z35">
        <f t="shared" si="17"/>
        <v>0.61475938216158277</v>
      </c>
      <c r="AB35">
        <f t="shared" si="18"/>
        <v>266.88586851689195</v>
      </c>
      <c r="AC35">
        <f t="shared" si="19"/>
        <v>248.00340230505623</v>
      </c>
      <c r="AE35">
        <f t="shared" si="2"/>
        <v>0</v>
      </c>
      <c r="AF35">
        <f t="shared" ref="AF35:AG66" si="25">-$Z35*P35</f>
        <v>0</v>
      </c>
      <c r="AG35">
        <f t="shared" si="25"/>
        <v>-7.6844922770197845</v>
      </c>
      <c r="AH35">
        <f t="shared" si="4"/>
        <v>-822.74114021580397</v>
      </c>
      <c r="AI35">
        <f t="shared" ref="AI35:AI66" si="26">SUM(AE35:AH35)</f>
        <v>-830.42563249282375</v>
      </c>
      <c r="AJ35">
        <f t="shared" si="6"/>
        <v>18.88246621183572</v>
      </c>
      <c r="AK35">
        <f t="shared" si="20"/>
        <v>18.682010796182439</v>
      </c>
      <c r="AL35">
        <f t="shared" si="23"/>
        <v>-792.86115548480564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-21.89205289461006</v>
      </c>
      <c r="AR35">
        <f t="shared" si="27"/>
        <v>-22.096527064155797</v>
      </c>
      <c r="AS35">
        <f t="shared" si="27"/>
        <v>0.50243743613181524</v>
      </c>
      <c r="AT35">
        <f t="shared" si="27"/>
        <v>0.4971035828115089</v>
      </c>
      <c r="AU35">
        <f t="shared" si="24"/>
        <v>-21.096986045212475</v>
      </c>
      <c r="AW35">
        <v>32</v>
      </c>
      <c r="AX35">
        <f>IF(Z35&gt;0, (R35*SUMPRODUCT(K35:$K$98, X35:$X$98)-K35*$AZ$3)/Z35, 0)</f>
        <v>403.41540040111374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2.9740472E-2</v>
      </c>
      <c r="Q36" s="4">
        <f t="shared" si="22"/>
        <v>12.5</v>
      </c>
      <c r="R36">
        <f t="shared" si="0"/>
        <v>50000</v>
      </c>
      <c r="S36">
        <f t="shared" si="1"/>
        <v>387.32660486152116</v>
      </c>
      <c r="U36">
        <f t="shared" si="12"/>
        <v>2.9740472E-2</v>
      </c>
      <c r="V36">
        <f t="shared" si="13"/>
        <v>0.01</v>
      </c>
      <c r="W36">
        <f t="shared" si="14"/>
        <v>0.61475938216158277</v>
      </c>
      <c r="X36">
        <f t="shared" si="15"/>
        <v>1.8283234191913852E-2</v>
      </c>
      <c r="Y36">
        <f t="shared" si="16"/>
        <v>6.1475938216158281E-3</v>
      </c>
      <c r="Z36">
        <f t="shared" si="17"/>
        <v>0.59032855414805319</v>
      </c>
      <c r="AB36">
        <f t="shared" si="18"/>
        <v>248.00340230505623</v>
      </c>
      <c r="AC36">
        <f t="shared" si="19"/>
        <v>228.64995463097608</v>
      </c>
      <c r="AE36">
        <f t="shared" si="2"/>
        <v>0</v>
      </c>
      <c r="AF36">
        <f t="shared" si="25"/>
        <v>0</v>
      </c>
      <c r="AG36">
        <f t="shared" si="25"/>
        <v>-7.3791069268506648</v>
      </c>
      <c r="AH36">
        <f t="shared" si="4"/>
        <v>-914.16170959569263</v>
      </c>
      <c r="AI36">
        <f t="shared" si="26"/>
        <v>-921.54081652254331</v>
      </c>
      <c r="AJ36">
        <f t="shared" si="6"/>
        <v>19.353447674080144</v>
      </c>
      <c r="AK36">
        <f t="shared" si="20"/>
        <v>17.360238161353937</v>
      </c>
      <c r="AL36">
        <f t="shared" si="23"/>
        <v>-884.82713068710927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-21.718422550350915</v>
      </c>
      <c r="AR36">
        <f t="shared" si="27"/>
        <v>-21.893733505293934</v>
      </c>
      <c r="AS36">
        <f t="shared" si="27"/>
        <v>0.45979431207819554</v>
      </c>
      <c r="AT36">
        <f t="shared" si="27"/>
        <v>0.41244014489489439</v>
      </c>
      <c r="AU36">
        <f t="shared" si="24"/>
        <v>-21.021499048320845</v>
      </c>
      <c r="AW36">
        <v>33</v>
      </c>
      <c r="AX36">
        <f>IF(Z36&gt;0, (R36*SUMPRODUCT(K36:$K$98, X36:$X$98)-K36*$AZ$3)/Z36, 0)</f>
        <v>387.32660486152116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3.4073305999999998E-2</v>
      </c>
      <c r="Q37" s="4">
        <f t="shared" si="22"/>
        <v>12.5</v>
      </c>
      <c r="R37">
        <f t="shared" si="0"/>
        <v>50000</v>
      </c>
      <c r="S37">
        <f t="shared" si="1"/>
        <v>370.71439232801373</v>
      </c>
      <c r="U37">
        <f t="shared" si="12"/>
        <v>3.4073305999999998E-2</v>
      </c>
      <c r="V37">
        <f t="shared" si="13"/>
        <v>0.01</v>
      </c>
      <c r="W37">
        <f t="shared" si="14"/>
        <v>0.59032855414805319</v>
      </c>
      <c r="X37">
        <f t="shared" si="15"/>
        <v>2.0114445466024183E-2</v>
      </c>
      <c r="Y37">
        <f t="shared" si="16"/>
        <v>5.9032855414805317E-3</v>
      </c>
      <c r="Z37">
        <f t="shared" si="17"/>
        <v>0.56431082314054848</v>
      </c>
      <c r="AB37">
        <f t="shared" si="18"/>
        <v>228.64995463097608</v>
      </c>
      <c r="AC37">
        <f t="shared" si="19"/>
        <v>209.19814388466966</v>
      </c>
      <c r="AE37">
        <f t="shared" si="2"/>
        <v>0</v>
      </c>
      <c r="AF37">
        <f t="shared" si="25"/>
        <v>0</v>
      </c>
      <c r="AG37">
        <f t="shared" si="25"/>
        <v>-7.053885289256856</v>
      </c>
      <c r="AH37">
        <f t="shared" si="4"/>
        <v>-1005.7222733012092</v>
      </c>
      <c r="AI37">
        <f t="shared" si="26"/>
        <v>-1012.776158590466</v>
      </c>
      <c r="AJ37">
        <f t="shared" si="6"/>
        <v>19.451810746306421</v>
      </c>
      <c r="AK37">
        <f t="shared" si="20"/>
        <v>16.005496824168329</v>
      </c>
      <c r="AL37">
        <f t="shared" si="23"/>
        <v>-977.31885101999126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-21.333656474734692</v>
      </c>
      <c r="AR37">
        <f t="shared" si="27"/>
        <v>-21.483285422574571</v>
      </c>
      <c r="AS37">
        <f t="shared" si="27"/>
        <v>0.41261714022810531</v>
      </c>
      <c r="AT37">
        <f t="shared" si="27"/>
        <v>0.33951298486555426</v>
      </c>
      <c r="AU37">
        <f t="shared" si="24"/>
        <v>-20.73115529748091</v>
      </c>
      <c r="AW37">
        <v>34</v>
      </c>
      <c r="AX37">
        <f>IF(Z37&gt;0, (R37*SUMPRODUCT(K37:$K$98, X37:$X$98)-K37*$AZ$3)/Z37, 0)</f>
        <v>370.71439232801373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3.9255977999999997E-2</v>
      </c>
      <c r="Q38" s="4">
        <f t="shared" si="22"/>
        <v>12.5</v>
      </c>
      <c r="R38">
        <f t="shared" si="0"/>
        <v>50000</v>
      </c>
      <c r="S38">
        <f t="shared" si="1"/>
        <v>353.92896343056236</v>
      </c>
      <c r="U38">
        <f t="shared" si="12"/>
        <v>3.9255977999999997E-2</v>
      </c>
      <c r="V38">
        <f t="shared" si="13"/>
        <v>0.01</v>
      </c>
      <c r="W38">
        <f t="shared" si="14"/>
        <v>0.56431082314054848</v>
      </c>
      <c r="X38">
        <f t="shared" si="15"/>
        <v>2.215257325836726E-2</v>
      </c>
      <c r="Y38">
        <f t="shared" si="16"/>
        <v>5.643108231405485E-3</v>
      </c>
      <c r="Z38">
        <f t="shared" si="17"/>
        <v>0.53651514165077574</v>
      </c>
      <c r="AB38">
        <f t="shared" si="18"/>
        <v>209.19814388466966</v>
      </c>
      <c r="AC38">
        <f t="shared" si="19"/>
        <v>189.8882479492604</v>
      </c>
      <c r="AE38">
        <f t="shared" si="2"/>
        <v>0</v>
      </c>
      <c r="AF38">
        <f t="shared" si="25"/>
        <v>0</v>
      </c>
      <c r="AG38">
        <f t="shared" si="25"/>
        <v>-6.7064392706346965</v>
      </c>
      <c r="AH38">
        <f t="shared" si="4"/>
        <v>-1107.628662918363</v>
      </c>
      <c r="AI38">
        <f t="shared" si="26"/>
        <v>-1114.3351021889978</v>
      </c>
      <c r="AJ38">
        <f t="shared" si="6"/>
        <v>19.309895935409259</v>
      </c>
      <c r="AK38">
        <f t="shared" si="20"/>
        <v>14.643870071926878</v>
      </c>
      <c r="AL38">
        <f t="shared" si="23"/>
        <v>-1080.3813361816617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-20.977966730590733</v>
      </c>
      <c r="AR38">
        <f t="shared" si="27"/>
        <v>-21.104983541016548</v>
      </c>
      <c r="AS38">
        <f t="shared" si="27"/>
        <v>0.3657203610430953</v>
      </c>
      <c r="AT38">
        <f t="shared" si="27"/>
        <v>0.27734802236570255</v>
      </c>
      <c r="AU38">
        <f t="shared" si="24"/>
        <v>-20.461915157607752</v>
      </c>
      <c r="AW38">
        <v>35</v>
      </c>
      <c r="AX38">
        <f>IF(Z38&gt;0, (R38*SUMPRODUCT(K38:$K$98, X38:$X$98)-K38*$AZ$3)/Z38, 0)</f>
        <v>353.92896343056236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4.4782766000000002E-2</v>
      </c>
      <c r="Q39" s="4">
        <f t="shared" si="22"/>
        <v>12.5</v>
      </c>
      <c r="R39">
        <f t="shared" si="0"/>
        <v>50000</v>
      </c>
      <c r="S39">
        <f t="shared" si="1"/>
        <v>336.63842833204404</v>
      </c>
      <c r="U39">
        <f t="shared" si="12"/>
        <v>4.4782766000000002E-2</v>
      </c>
      <c r="V39">
        <f t="shared" si="13"/>
        <v>0.01</v>
      </c>
      <c r="W39">
        <f t="shared" si="14"/>
        <v>0.53651514165077574</v>
      </c>
      <c r="X39">
        <f t="shared" si="15"/>
        <v>2.4026632044003543E-2</v>
      </c>
      <c r="Y39">
        <f t="shared" si="16"/>
        <v>5.3651514165077574E-3</v>
      </c>
      <c r="Z39">
        <f t="shared" si="17"/>
        <v>0.50712335819026444</v>
      </c>
      <c r="AB39">
        <f t="shared" si="18"/>
        <v>189.8882479492604</v>
      </c>
      <c r="AC39">
        <f t="shared" si="19"/>
        <v>170.71721027163883</v>
      </c>
      <c r="AE39">
        <f t="shared" si="2"/>
        <v>0</v>
      </c>
      <c r="AF39">
        <f t="shared" si="25"/>
        <v>0</v>
      </c>
      <c r="AG39">
        <f t="shared" si="25"/>
        <v>-6.3390419773783053</v>
      </c>
      <c r="AH39">
        <f t="shared" si="4"/>
        <v>-1201.3316022001773</v>
      </c>
      <c r="AI39">
        <f t="shared" si="26"/>
        <v>-1207.6706441775555</v>
      </c>
      <c r="AJ39">
        <f t="shared" si="6"/>
        <v>19.17103767762157</v>
      </c>
      <c r="AK39">
        <f t="shared" si="20"/>
        <v>13.29217735644823</v>
      </c>
      <c r="AL39">
        <f t="shared" si="23"/>
        <v>-1175.2074291434856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-20.314871783448858</v>
      </c>
      <c r="AR39">
        <f t="shared" si="27"/>
        <v>-20.422066853290101</v>
      </c>
      <c r="AS39">
        <f t="shared" si="27"/>
        <v>0.32418790254354296</v>
      </c>
      <c r="AT39">
        <f t="shared" si="27"/>
        <v>0.22477464026132662</v>
      </c>
      <c r="AU39">
        <f t="shared" si="24"/>
        <v>-19.873104310485228</v>
      </c>
      <c r="AW39">
        <v>36</v>
      </c>
      <c r="AX39">
        <f>IF(Z39&gt;0, (R39*SUMPRODUCT(K39:$K$98, X39:$X$98)-K39*$AZ$3)/Z39, 0)</f>
        <v>336.63842833204404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5.0287691000000002E-2</v>
      </c>
      <c r="Q40" s="4">
        <f t="shared" si="22"/>
        <v>12.5</v>
      </c>
      <c r="R40">
        <f t="shared" si="0"/>
        <v>50000</v>
      </c>
      <c r="S40">
        <f t="shared" si="1"/>
        <v>318.9920223750658</v>
      </c>
      <c r="U40">
        <f t="shared" si="12"/>
        <v>5.0287691000000002E-2</v>
      </c>
      <c r="V40">
        <f t="shared" si="13"/>
        <v>0.01</v>
      </c>
      <c r="W40">
        <f t="shared" si="14"/>
        <v>0.50712335819026444</v>
      </c>
      <c r="X40">
        <f t="shared" si="15"/>
        <v>2.5502062735554339E-2</v>
      </c>
      <c r="Y40">
        <f t="shared" si="16"/>
        <v>5.0712335819026446E-3</v>
      </c>
      <c r="Z40">
        <f t="shared" si="17"/>
        <v>0.47655006187280746</v>
      </c>
      <c r="AB40">
        <f t="shared" si="18"/>
        <v>170.71721027163883</v>
      </c>
      <c r="AC40">
        <f t="shared" si="19"/>
        <v>152.01566799976959</v>
      </c>
      <c r="AE40">
        <f t="shared" si="2"/>
        <v>0</v>
      </c>
      <c r="AF40">
        <f t="shared" si="25"/>
        <v>0</v>
      </c>
      <c r="AG40">
        <f t="shared" si="25"/>
        <v>-5.9568757734100934</v>
      </c>
      <c r="AH40">
        <f t="shared" si="4"/>
        <v>-1275.1031367777168</v>
      </c>
      <c r="AI40">
        <f t="shared" si="26"/>
        <v>-1281.0600125511269</v>
      </c>
      <c r="AJ40">
        <f t="shared" si="6"/>
        <v>18.701542271869243</v>
      </c>
      <c r="AK40">
        <f t="shared" si="20"/>
        <v>11.950204719014719</v>
      </c>
      <c r="AL40">
        <f t="shared" si="23"/>
        <v>-1250.4082655602431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-19.252116246070887</v>
      </c>
      <c r="AR40">
        <f t="shared" si="27"/>
        <v>-19.342056001958326</v>
      </c>
      <c r="AS40">
        <f t="shared" si="27"/>
        <v>0.28236481851083411</v>
      </c>
      <c r="AT40">
        <f t="shared" si="27"/>
        <v>0.18042989918149877</v>
      </c>
      <c r="AU40">
        <f t="shared" si="24"/>
        <v>-18.879261284265997</v>
      </c>
      <c r="AW40">
        <v>37</v>
      </c>
      <c r="AX40">
        <f>IF(Z40&gt;0, (R40*SUMPRODUCT(K40:$K$98, X40:$X$98)-K40*$AZ$3)/Z40, 0)</f>
        <v>318.9920223750658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5.6343962999999997E-2</v>
      </c>
      <c r="Q41" s="4">
        <f t="shared" si="22"/>
        <v>12.5</v>
      </c>
      <c r="R41">
        <f t="shared" si="0"/>
        <v>50000</v>
      </c>
      <c r="S41">
        <f t="shared" si="1"/>
        <v>301.62692023657729</v>
      </c>
      <c r="U41">
        <f t="shared" si="12"/>
        <v>5.6343962999999997E-2</v>
      </c>
      <c r="V41">
        <f t="shared" si="13"/>
        <v>0.01</v>
      </c>
      <c r="W41">
        <f t="shared" si="14"/>
        <v>0.47655006187280746</v>
      </c>
      <c r="X41">
        <f t="shared" si="15"/>
        <v>2.6850719053809174E-2</v>
      </c>
      <c r="Y41">
        <f t="shared" si="16"/>
        <v>4.7655006187280746E-3</v>
      </c>
      <c r="Z41">
        <f t="shared" si="17"/>
        <v>0.44493384220027021</v>
      </c>
      <c r="AB41">
        <f t="shared" si="18"/>
        <v>152.01566799976959</v>
      </c>
      <c r="AC41">
        <f t="shared" si="19"/>
        <v>134.20402453189476</v>
      </c>
      <c r="AE41">
        <f t="shared" si="2"/>
        <v>0</v>
      </c>
      <c r="AF41">
        <f t="shared" si="25"/>
        <v>0</v>
      </c>
      <c r="AG41">
        <f t="shared" si="25"/>
        <v>-5.5616730275033781</v>
      </c>
      <c r="AH41">
        <f t="shared" si="4"/>
        <v>-1342.5359526904588</v>
      </c>
      <c r="AI41">
        <f t="shared" si="26"/>
        <v>-1348.097625717962</v>
      </c>
      <c r="AJ41">
        <f t="shared" si="6"/>
        <v>17.811643467874831</v>
      </c>
      <c r="AK41">
        <f t="shared" si="20"/>
        <v>10.641096759983872</v>
      </c>
      <c r="AL41">
        <f t="shared" si="23"/>
        <v>-1319.6448854901034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-18.098436706967316</v>
      </c>
      <c r="AR41">
        <f t="shared" si="27"/>
        <v>-18.173412417726791</v>
      </c>
      <c r="AS41">
        <f t="shared" si="27"/>
        <v>0.24011491186093095</v>
      </c>
      <c r="AT41">
        <f t="shared" si="27"/>
        <v>0.14345032311226819</v>
      </c>
      <c r="AU41">
        <f t="shared" si="24"/>
        <v>-17.789847182753594</v>
      </c>
      <c r="AW41">
        <v>38</v>
      </c>
      <c r="AX41">
        <f>IF(Z41&gt;0, (R41*SUMPRODUCT(K41:$K$98, X41:$X$98)-K41*$AZ$3)/Z41, 0)</f>
        <v>301.62692023657729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6.2785228999999998E-2</v>
      </c>
      <c r="Q42" s="4">
        <f t="shared" si="22"/>
        <v>12.5</v>
      </c>
      <c r="R42">
        <f t="shared" si="0"/>
        <v>50000</v>
      </c>
      <c r="S42">
        <f t="shared" si="1"/>
        <v>284.55203773287496</v>
      </c>
      <c r="U42">
        <f t="shared" si="12"/>
        <v>6.2785228999999998E-2</v>
      </c>
      <c r="V42">
        <f t="shared" si="13"/>
        <v>0.01</v>
      </c>
      <c r="W42">
        <f t="shared" si="14"/>
        <v>0.44493384220027021</v>
      </c>
      <c r="X42">
        <f t="shared" si="15"/>
        <v>2.7935273172393828E-2</v>
      </c>
      <c r="Y42">
        <f t="shared" si="16"/>
        <v>4.4493384220027025E-3</v>
      </c>
      <c r="Z42">
        <f t="shared" si="17"/>
        <v>0.41254923060587373</v>
      </c>
      <c r="AB42">
        <f t="shared" si="18"/>
        <v>134.20402453189476</v>
      </c>
      <c r="AC42">
        <f t="shared" si="19"/>
        <v>117.39172423403112</v>
      </c>
      <c r="AE42">
        <f t="shared" si="2"/>
        <v>0</v>
      </c>
      <c r="AF42">
        <f t="shared" si="25"/>
        <v>0</v>
      </c>
      <c r="AG42">
        <f t="shared" si="25"/>
        <v>-5.1568653825734216</v>
      </c>
      <c r="AH42">
        <f t="shared" si="4"/>
        <v>-1396.7636586196913</v>
      </c>
      <c r="AI42">
        <f t="shared" si="26"/>
        <v>-1401.9205240022648</v>
      </c>
      <c r="AJ42">
        <f t="shared" si="6"/>
        <v>16.812300297863644</v>
      </c>
      <c r="AK42">
        <f t="shared" si="20"/>
        <v>9.3942817172326336</v>
      </c>
      <c r="AL42">
        <f t="shared" si="23"/>
        <v>-1375.7139419871685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-16.812025605255194</v>
      </c>
      <c r="AR42">
        <f t="shared" si="27"/>
        <v>-16.874095771757343</v>
      </c>
      <c r="AS42">
        <f t="shared" si="27"/>
        <v>0.20235980607502493</v>
      </c>
      <c r="AT42">
        <f t="shared" si="27"/>
        <v>0.11307346364464554</v>
      </c>
      <c r="AU42">
        <f t="shared" si="24"/>
        <v>-16.558662502037674</v>
      </c>
      <c r="AW42">
        <v>39</v>
      </c>
      <c r="AX42">
        <f>IF(Z42&gt;0, (R42*SUMPRODUCT(K42:$K$98, X42:$X$98)-K42*$AZ$3)/Z42, 0)</f>
        <v>284.55203773287496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6.9956555000000004E-2</v>
      </c>
      <c r="Q43" s="4">
        <f t="shared" si="22"/>
        <v>12.5</v>
      </c>
      <c r="R43">
        <f t="shared" si="0"/>
        <v>50000</v>
      </c>
      <c r="S43">
        <f t="shared" si="1"/>
        <v>268.01341803417102</v>
      </c>
      <c r="U43">
        <f t="shared" si="12"/>
        <v>6.9956555000000004E-2</v>
      </c>
      <c r="V43">
        <f t="shared" si="13"/>
        <v>0.01</v>
      </c>
      <c r="W43">
        <f t="shared" si="14"/>
        <v>0.41254923060587373</v>
      </c>
      <c r="X43">
        <f t="shared" si="15"/>
        <v>2.8860522941087489E-2</v>
      </c>
      <c r="Y43">
        <f t="shared" si="16"/>
        <v>4.1254923060587371E-3</v>
      </c>
      <c r="Z43">
        <f t="shared" si="17"/>
        <v>0.3795632153587275</v>
      </c>
      <c r="AB43">
        <f t="shared" si="18"/>
        <v>117.39172423403112</v>
      </c>
      <c r="AC43">
        <f t="shared" si="19"/>
        <v>101.72803470833271</v>
      </c>
      <c r="AE43">
        <f t="shared" si="2"/>
        <v>0</v>
      </c>
      <c r="AF43">
        <f t="shared" si="25"/>
        <v>0</v>
      </c>
      <c r="AG43">
        <f t="shared" si="25"/>
        <v>-4.7445401919840942</v>
      </c>
      <c r="AH43">
        <f t="shared" si="4"/>
        <v>-1443.0261470543744</v>
      </c>
      <c r="AI43">
        <f t="shared" si="26"/>
        <v>-1447.7706872463584</v>
      </c>
      <c r="AJ43">
        <f t="shared" si="6"/>
        <v>15.663689525698402</v>
      </c>
      <c r="AK43">
        <f t="shared" si="20"/>
        <v>8.2174206963821792</v>
      </c>
      <c r="AL43">
        <f t="shared" si="23"/>
        <v>-1423.889577024278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-15.507910774167556</v>
      </c>
      <c r="AR43">
        <f t="shared" si="27"/>
        <v>-15.558899390078594</v>
      </c>
      <c r="AS43">
        <f t="shared" si="27"/>
        <v>0.16833451012280282</v>
      </c>
      <c r="AT43">
        <f t="shared" si="27"/>
        <v>8.8310961803030164E-2</v>
      </c>
      <c r="AU43">
        <f t="shared" si="24"/>
        <v>-15.302253918152761</v>
      </c>
      <c r="AW43">
        <v>40</v>
      </c>
      <c r="AX43">
        <f>IF(Z43&gt;0, (R43*SUMPRODUCT(K43:$K$98, X43:$X$98)-K43*$AZ$3)/Z43, 0)</f>
        <v>268.01341803417102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7.8227725999999997E-2</v>
      </c>
      <c r="Q44" s="4">
        <f t="shared" si="22"/>
        <v>12.5</v>
      </c>
      <c r="R44">
        <f t="shared" si="0"/>
        <v>50000</v>
      </c>
      <c r="S44">
        <f t="shared" si="1"/>
        <v>252.09960139594375</v>
      </c>
      <c r="U44">
        <f t="shared" si="12"/>
        <v>7.8227725999999997E-2</v>
      </c>
      <c r="V44">
        <f t="shared" si="13"/>
        <v>0.01</v>
      </c>
      <c r="W44">
        <f t="shared" si="14"/>
        <v>0.3795632153587275</v>
      </c>
      <c r="X44">
        <f t="shared" si="15"/>
        <v>2.9692367210761527E-2</v>
      </c>
      <c r="Y44">
        <f t="shared" si="16"/>
        <v>3.795632153587275E-3</v>
      </c>
      <c r="Z44">
        <f t="shared" si="17"/>
        <v>0.34607521599437874</v>
      </c>
      <c r="AB44">
        <f t="shared" si="18"/>
        <v>101.72803470833271</v>
      </c>
      <c r="AC44">
        <f t="shared" si="19"/>
        <v>87.245424005198018</v>
      </c>
      <c r="AE44">
        <f t="shared" si="2"/>
        <v>0</v>
      </c>
      <c r="AF44">
        <f t="shared" si="25"/>
        <v>0</v>
      </c>
      <c r="AG44">
        <f t="shared" si="25"/>
        <v>-4.3259401999297342</v>
      </c>
      <c r="AH44">
        <f t="shared" si="4"/>
        <v>-1484.6183605380763</v>
      </c>
      <c r="AI44">
        <f t="shared" si="26"/>
        <v>-1488.9443007380062</v>
      </c>
      <c r="AJ44">
        <f t="shared" si="6"/>
        <v>14.482610703134696</v>
      </c>
      <c r="AK44">
        <f t="shared" si="20"/>
        <v>7.1209624295832903</v>
      </c>
      <c r="AL44">
        <f t="shared" si="23"/>
        <v>-1467.3407276052883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-14.245440980742691</v>
      </c>
      <c r="AR44">
        <f t="shared" si="27"/>
        <v>-14.286949914918869</v>
      </c>
      <c r="AS44">
        <f t="shared" si="27"/>
        <v>0.13896579855297189</v>
      </c>
      <c r="AT44">
        <f t="shared" si="27"/>
        <v>6.8328166155744607E-2</v>
      </c>
      <c r="AU44">
        <f t="shared" si="24"/>
        <v>-14.079655950210155</v>
      </c>
      <c r="AW44">
        <v>41</v>
      </c>
      <c r="AX44">
        <f>IF(Z44&gt;0, (R44*SUMPRODUCT(K44:$K$98, X44:$X$98)-K44*$AZ$3)/Z44, 0)</f>
        <v>252.09960139594375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8.7072107999999995E-2</v>
      </c>
      <c r="Q45" s="4">
        <f t="shared" si="22"/>
        <v>12.5</v>
      </c>
      <c r="R45">
        <f t="shared" si="0"/>
        <v>50000</v>
      </c>
      <c r="S45">
        <f t="shared" si="1"/>
        <v>236.54378261734303</v>
      </c>
      <c r="U45">
        <f t="shared" si="12"/>
        <v>8.7072107999999995E-2</v>
      </c>
      <c r="V45">
        <f t="shared" si="13"/>
        <v>0.01</v>
      </c>
      <c r="W45">
        <f t="shared" si="14"/>
        <v>0.34607521599437874</v>
      </c>
      <c r="X45">
        <f t="shared" si="15"/>
        <v>3.0133498583185873E-2</v>
      </c>
      <c r="Y45">
        <f t="shared" si="16"/>
        <v>3.4607521599437875E-3</v>
      </c>
      <c r="Z45">
        <f t="shared" si="17"/>
        <v>0.31248096525124908</v>
      </c>
      <c r="AB45">
        <f t="shared" si="18"/>
        <v>87.245424005198018</v>
      </c>
      <c r="AC45">
        <f t="shared" si="19"/>
        <v>73.915429516448981</v>
      </c>
      <c r="AE45">
        <f t="shared" si="2"/>
        <v>0</v>
      </c>
      <c r="AF45">
        <f t="shared" si="25"/>
        <v>0</v>
      </c>
      <c r="AG45">
        <f t="shared" si="25"/>
        <v>-3.9060120656406134</v>
      </c>
      <c r="AH45">
        <f t="shared" si="4"/>
        <v>-1506.6749291592937</v>
      </c>
      <c r="AI45">
        <f t="shared" si="26"/>
        <v>-1510.5809412249343</v>
      </c>
      <c r="AJ45">
        <f t="shared" si="6"/>
        <v>13.329994488749037</v>
      </c>
      <c r="AK45">
        <f t="shared" si="20"/>
        <v>6.1071796803638616</v>
      </c>
      <c r="AL45">
        <f t="shared" si="23"/>
        <v>-1491.1437670558214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-12.908108569832562</v>
      </c>
      <c r="AR45">
        <f t="shared" si="27"/>
        <v>-12.941572475577976</v>
      </c>
      <c r="AS45">
        <f t="shared" si="27"/>
        <v>0.1142018180338691</v>
      </c>
      <c r="AT45">
        <f t="shared" si="27"/>
        <v>5.232192880092551E-2</v>
      </c>
      <c r="AU45">
        <f t="shared" si="24"/>
        <v>-12.775048728743181</v>
      </c>
      <c r="AW45">
        <v>42</v>
      </c>
      <c r="AX45">
        <f>IF(Z45&gt;0, (R45*SUMPRODUCT(K45:$K$98, X45:$X$98)-K45*$AZ$3)/Z45, 0)</f>
        <v>236.54378261734303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9.6466888000000001E-2</v>
      </c>
      <c r="Q46" s="4">
        <f t="shared" si="22"/>
        <v>12.5</v>
      </c>
      <c r="R46">
        <f t="shared" si="0"/>
        <v>50000</v>
      </c>
      <c r="S46">
        <f t="shared" si="1"/>
        <v>221.42552650956713</v>
      </c>
      <c r="U46">
        <f t="shared" si="12"/>
        <v>9.6466888000000001E-2</v>
      </c>
      <c r="V46">
        <f t="shared" si="13"/>
        <v>0.01</v>
      </c>
      <c r="W46">
        <f t="shared" si="14"/>
        <v>0.31248096525124908</v>
      </c>
      <c r="X46">
        <f t="shared" si="15"/>
        <v>3.0144066277024137E-2</v>
      </c>
      <c r="Y46">
        <f t="shared" si="16"/>
        <v>3.1248096525124907E-3</v>
      </c>
      <c r="Z46">
        <f t="shared" si="17"/>
        <v>0.27921208932171243</v>
      </c>
      <c r="AB46">
        <f t="shared" si="18"/>
        <v>73.915429516448981</v>
      </c>
      <c r="AC46">
        <f t="shared" si="19"/>
        <v>61.824683885896462</v>
      </c>
      <c r="AE46">
        <f t="shared" si="2"/>
        <v>0</v>
      </c>
      <c r="AF46">
        <f t="shared" si="25"/>
        <v>0</v>
      </c>
      <c r="AG46">
        <f t="shared" si="25"/>
        <v>-3.4901511165214054</v>
      </c>
      <c r="AH46">
        <f t="shared" si="4"/>
        <v>-1507.2033138512068</v>
      </c>
      <c r="AI46">
        <f t="shared" si="26"/>
        <v>-1510.6934649677282</v>
      </c>
      <c r="AJ46">
        <f t="shared" si="6"/>
        <v>12.090745630552519</v>
      </c>
      <c r="AK46">
        <f t="shared" si="20"/>
        <v>5.1740800661514292</v>
      </c>
      <c r="AL46">
        <f t="shared" si="23"/>
        <v>-1493.4286392710244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-11.529138741376476</v>
      </c>
      <c r="AR46">
        <f t="shared" si="27"/>
        <v>-11.555836159091097</v>
      </c>
      <c r="AS46">
        <f t="shared" si="27"/>
        <v>9.248644995687208E-2</v>
      </c>
      <c r="AT46">
        <f t="shared" si="27"/>
        <v>3.9578394230852389E-2</v>
      </c>
      <c r="AU46">
        <f t="shared" si="24"/>
        <v>-11.423771314903373</v>
      </c>
      <c r="AW46">
        <v>43</v>
      </c>
      <c r="AX46">
        <f>IF(Z46&gt;0, (R46*SUMPRODUCT(K46:$K$98, X46:$X$98)-K46*$AZ$3)/Z46, 0)</f>
        <v>221.42552650956713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0.107048017</v>
      </c>
      <c r="Q47" s="4">
        <f t="shared" si="22"/>
        <v>12.5</v>
      </c>
      <c r="R47">
        <f t="shared" si="0"/>
        <v>50000</v>
      </c>
      <c r="S47">
        <f t="shared" si="1"/>
        <v>206.97340624589165</v>
      </c>
      <c r="U47">
        <f t="shared" si="12"/>
        <v>0.107048017</v>
      </c>
      <c r="V47">
        <f t="shared" si="13"/>
        <v>0.01</v>
      </c>
      <c r="W47">
        <f t="shared" si="14"/>
        <v>0.27921208932171243</v>
      </c>
      <c r="X47">
        <f t="shared" si="15"/>
        <v>2.988910048431619E-2</v>
      </c>
      <c r="Y47">
        <f t="shared" si="16"/>
        <v>2.7921208932171243E-3</v>
      </c>
      <c r="Z47">
        <f t="shared" si="17"/>
        <v>0.24653086794417911</v>
      </c>
      <c r="AB47">
        <f t="shared" si="18"/>
        <v>61.824683885896462</v>
      </c>
      <c r="AC47">
        <f t="shared" si="19"/>
        <v>51.025333483162854</v>
      </c>
      <c r="AE47">
        <f t="shared" si="2"/>
        <v>0</v>
      </c>
      <c r="AF47">
        <f t="shared" si="25"/>
        <v>0</v>
      </c>
      <c r="AG47">
        <f t="shared" si="25"/>
        <v>-3.0816358493022387</v>
      </c>
      <c r="AH47">
        <f t="shared" si="4"/>
        <v>-1494.4550242158095</v>
      </c>
      <c r="AI47">
        <f t="shared" si="26"/>
        <v>-1497.5366600651118</v>
      </c>
      <c r="AJ47">
        <f t="shared" si="6"/>
        <v>10.799350402733609</v>
      </c>
      <c r="AK47">
        <f t="shared" si="20"/>
        <v>4.327727872012753</v>
      </c>
      <c r="AL47">
        <f t="shared" si="23"/>
        <v>-1482.4095817903656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-10.20680580489554</v>
      </c>
      <c r="AR47">
        <f t="shared" si="27"/>
        <v>-10.227852713745632</v>
      </c>
      <c r="AS47">
        <f t="shared" si="27"/>
        <v>7.3757236312656585E-2</v>
      </c>
      <c r="AT47">
        <f t="shared" si="27"/>
        <v>2.9557448869527981E-2</v>
      </c>
      <c r="AU47">
        <f t="shared" si="24"/>
        <v>-10.124538028563448</v>
      </c>
      <c r="AW47">
        <v>44</v>
      </c>
      <c r="AX47">
        <f>IF(Z47&gt;0, (R47*SUMPRODUCT(K47:$K$98, X47:$X$98)-K47*$AZ$3)/Z47, 0)</f>
        <v>206.97340624589165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0.118979948</v>
      </c>
      <c r="Q48" s="4">
        <f t="shared" si="22"/>
        <v>12.5</v>
      </c>
      <c r="R48">
        <f t="shared" si="0"/>
        <v>50000</v>
      </c>
      <c r="S48">
        <f t="shared" si="1"/>
        <v>193.12383653677014</v>
      </c>
      <c r="U48">
        <f t="shared" si="12"/>
        <v>0.118979948</v>
      </c>
      <c r="V48">
        <f t="shared" si="13"/>
        <v>0.01</v>
      </c>
      <c r="W48">
        <f t="shared" si="14"/>
        <v>0.24653086794417911</v>
      </c>
      <c r="X48">
        <f t="shared" si="15"/>
        <v>2.9332229848393298E-2</v>
      </c>
      <c r="Y48">
        <f t="shared" si="16"/>
        <v>2.4653086794417913E-3</v>
      </c>
      <c r="Z48">
        <f t="shared" si="17"/>
        <v>0.21473332941634404</v>
      </c>
      <c r="AB48">
        <f t="shared" si="18"/>
        <v>51.025333483162854</v>
      </c>
      <c r="AC48">
        <f t="shared" si="19"/>
        <v>41.470124409198441</v>
      </c>
      <c r="AE48">
        <f t="shared" si="2"/>
        <v>0</v>
      </c>
      <c r="AF48">
        <f t="shared" si="25"/>
        <v>0</v>
      </c>
      <c r="AG48">
        <f t="shared" si="25"/>
        <v>-2.6841666177043004</v>
      </c>
      <c r="AH48">
        <f t="shared" si="4"/>
        <v>-1466.611492419665</v>
      </c>
      <c r="AI48">
        <f t="shared" si="26"/>
        <v>-1469.2956590373692</v>
      </c>
      <c r="AJ48">
        <f t="shared" si="6"/>
        <v>9.5552090739644129</v>
      </c>
      <c r="AK48">
        <f t="shared" si="20"/>
        <v>3.5717733438214001</v>
      </c>
      <c r="AL48">
        <f t="shared" si="23"/>
        <v>-1456.1686766195835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-8.9434290019453382</v>
      </c>
      <c r="AR48">
        <f t="shared" si="27"/>
        <v>-8.9597971087677006</v>
      </c>
      <c r="AS48">
        <f t="shared" si="27"/>
        <v>5.8267874207610267E-2</v>
      </c>
      <c r="AT48">
        <f t="shared" si="27"/>
        <v>2.1780752078251798E-2</v>
      </c>
      <c r="AU48">
        <f t="shared" si="24"/>
        <v>-8.8797484824818405</v>
      </c>
      <c r="AW48">
        <v>45</v>
      </c>
      <c r="AX48">
        <f>IF(Z48&gt;0, (R48*SUMPRODUCT(K48:$K$98, X48:$X$98)-K48*$AZ$3)/Z48, 0)</f>
        <v>193.12383653677014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0.132636267</v>
      </c>
      <c r="Q49" s="4">
        <f t="shared" si="22"/>
        <v>12.5</v>
      </c>
      <c r="R49">
        <f t="shared" si="0"/>
        <v>50000</v>
      </c>
      <c r="S49">
        <f t="shared" si="1"/>
        <v>179.83517953477508</v>
      </c>
      <c r="U49">
        <f t="shared" si="12"/>
        <v>0.132636267</v>
      </c>
      <c r="V49">
        <f t="shared" si="13"/>
        <v>0.01</v>
      </c>
      <c r="W49">
        <f t="shared" si="14"/>
        <v>0.21473332941634404</v>
      </c>
      <c r="X49">
        <f t="shared" si="15"/>
        <v>2.8481427214265165E-2</v>
      </c>
      <c r="Y49">
        <f t="shared" si="16"/>
        <v>2.1473332941634405E-3</v>
      </c>
      <c r="Z49">
        <f t="shared" si="17"/>
        <v>0.18410456890791543</v>
      </c>
      <c r="AB49">
        <f t="shared" si="18"/>
        <v>41.470124409198441</v>
      </c>
      <c r="AC49">
        <f t="shared" si="19"/>
        <v>33.108478202727341</v>
      </c>
      <c r="AE49">
        <f t="shared" si="2"/>
        <v>0</v>
      </c>
      <c r="AF49">
        <f t="shared" si="25"/>
        <v>0</v>
      </c>
      <c r="AG49">
        <f t="shared" si="25"/>
        <v>-2.3013071113489429</v>
      </c>
      <c r="AH49">
        <f t="shared" si="4"/>
        <v>-1424.0713607132582</v>
      </c>
      <c r="AI49">
        <f t="shared" si="26"/>
        <v>-1426.3726678246071</v>
      </c>
      <c r="AJ49">
        <f t="shared" si="6"/>
        <v>8.3616462064711001</v>
      </c>
      <c r="AK49">
        <f t="shared" si="20"/>
        <v>2.9029087086438912</v>
      </c>
      <c r="AL49">
        <f t="shared" si="23"/>
        <v>-1415.1081129094921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-7.7535878099123163</v>
      </c>
      <c r="AR49">
        <f t="shared" si="27"/>
        <v>-7.7661176502403189</v>
      </c>
      <c r="AS49">
        <f t="shared" si="27"/>
        <v>4.5526340804172796E-2</v>
      </c>
      <c r="AT49">
        <f t="shared" si="27"/>
        <v>1.5805357931892035E-2</v>
      </c>
      <c r="AU49">
        <f t="shared" si="24"/>
        <v>-7.7047859515042543</v>
      </c>
      <c r="AW49">
        <v>46</v>
      </c>
      <c r="AX49">
        <f>IF(Z49&gt;0, (R49*SUMPRODUCT(K49:$K$98, X49:$X$98)-K49*$AZ$3)/Z49, 0)</f>
        <v>179.83517953477508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0.148393413</v>
      </c>
      <c r="Q50" s="4">
        <f t="shared" si="22"/>
        <v>12.5</v>
      </c>
      <c r="R50">
        <f t="shared" si="0"/>
        <v>50000</v>
      </c>
      <c r="S50">
        <f t="shared" si="1"/>
        <v>166.99196565659969</v>
      </c>
      <c r="U50">
        <f t="shared" si="12"/>
        <v>0.148393413</v>
      </c>
      <c r="V50">
        <f t="shared" si="13"/>
        <v>0.01</v>
      </c>
      <c r="W50">
        <f t="shared" si="14"/>
        <v>0.18410456890791543</v>
      </c>
      <c r="X50">
        <f t="shared" si="15"/>
        <v>2.7319905329139253E-2</v>
      </c>
      <c r="Y50">
        <f t="shared" si="16"/>
        <v>1.8410456890791543E-3</v>
      </c>
      <c r="Z50">
        <f t="shared" si="17"/>
        <v>0.15494361788969702</v>
      </c>
      <c r="AB50">
        <f t="shared" si="18"/>
        <v>33.108478202727341</v>
      </c>
      <c r="AC50">
        <f t="shared" si="19"/>
        <v>25.874339317345591</v>
      </c>
      <c r="AE50">
        <f t="shared" si="2"/>
        <v>0</v>
      </c>
      <c r="AF50">
        <f t="shared" si="25"/>
        <v>0</v>
      </c>
      <c r="AG50">
        <f t="shared" si="25"/>
        <v>-1.9367952236212127</v>
      </c>
      <c r="AH50">
        <f t="shared" si="4"/>
        <v>-1365.9952664569626</v>
      </c>
      <c r="AI50">
        <f t="shared" si="26"/>
        <v>-1367.9320616805837</v>
      </c>
      <c r="AJ50">
        <f t="shared" si="6"/>
        <v>7.2341388853817499</v>
      </c>
      <c r="AK50">
        <f t="shared" si="20"/>
        <v>2.3175934741909141</v>
      </c>
      <c r="AL50">
        <f t="shared" si="23"/>
        <v>-1358.380329321011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-6.640520609348096</v>
      </c>
      <c r="AR50">
        <f t="shared" si="27"/>
        <v>-6.6499359630571186</v>
      </c>
      <c r="AS50">
        <f t="shared" si="27"/>
        <v>3.5167360779999809E-2</v>
      </c>
      <c r="AT50">
        <f t="shared" si="27"/>
        <v>1.12665304246428E-2</v>
      </c>
      <c r="AU50">
        <f t="shared" si="24"/>
        <v>-6.6035020718524757</v>
      </c>
      <c r="AW50">
        <v>47</v>
      </c>
      <c r="AX50">
        <f>IF(Z50&gt;0, (R50*SUMPRODUCT(K50:$K$98, X50:$X$98)-K50*$AZ$3)/Z50, 0)</f>
        <v>166.99196565659969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0.16656033000000001</v>
      </c>
      <c r="Q51" s="4">
        <f t="shared" si="22"/>
        <v>12.5</v>
      </c>
      <c r="R51">
        <f t="shared" si="0"/>
        <v>50000</v>
      </c>
      <c r="S51">
        <f t="shared" si="1"/>
        <v>154.3860689115071</v>
      </c>
      <c r="U51">
        <f t="shared" si="12"/>
        <v>0.16656033000000001</v>
      </c>
      <c r="V51">
        <f t="shared" si="13"/>
        <v>0.01</v>
      </c>
      <c r="W51">
        <f t="shared" si="14"/>
        <v>0.15494361788969702</v>
      </c>
      <c r="X51">
        <f t="shared" si="15"/>
        <v>2.580746012710184E-2</v>
      </c>
      <c r="Y51">
        <f t="shared" si="16"/>
        <v>1.5494361788969701E-3</v>
      </c>
      <c r="Z51">
        <f t="shared" si="17"/>
        <v>0.12758672158369821</v>
      </c>
      <c r="AB51">
        <f t="shared" si="18"/>
        <v>25.874339317345591</v>
      </c>
      <c r="AC51">
        <f t="shared" si="19"/>
        <v>19.697612390614104</v>
      </c>
      <c r="AE51">
        <f t="shared" si="2"/>
        <v>0</v>
      </c>
      <c r="AF51">
        <f t="shared" si="25"/>
        <v>0</v>
      </c>
      <c r="AG51">
        <f t="shared" si="25"/>
        <v>-1.5948340197962276</v>
      </c>
      <c r="AH51">
        <f t="shared" si="4"/>
        <v>-1290.373006355092</v>
      </c>
      <c r="AI51">
        <f t="shared" si="26"/>
        <v>-1291.9678403748883</v>
      </c>
      <c r="AJ51">
        <f t="shared" si="6"/>
        <v>6.1767269267314866</v>
      </c>
      <c r="AK51">
        <f t="shared" si="20"/>
        <v>1.8112037522141915</v>
      </c>
      <c r="AL51">
        <f t="shared" si="23"/>
        <v>-1283.9799096959425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-5.6008015030057798</v>
      </c>
      <c r="AR51">
        <f t="shared" si="27"/>
        <v>-5.607723802783541</v>
      </c>
      <c r="AS51">
        <f t="shared" si="27"/>
        <v>2.6809783903193371E-2</v>
      </c>
      <c r="AT51">
        <f t="shared" si="27"/>
        <v>7.8614421161096563E-3</v>
      </c>
      <c r="AU51">
        <f t="shared" si="24"/>
        <v>-5.5730525767642369</v>
      </c>
      <c r="AW51">
        <v>48</v>
      </c>
      <c r="AX51">
        <f>IF(Z51&gt;0, (R51*SUMPRODUCT(K51:$K$98, X51:$X$98)-K51*$AZ$3)/Z51, 0)</f>
        <v>154.3860689115071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0.18820168900000001</v>
      </c>
      <c r="Q52" s="4">
        <f t="shared" si="22"/>
        <v>12.5</v>
      </c>
      <c r="R52">
        <f t="shared" si="0"/>
        <v>50000</v>
      </c>
      <c r="S52">
        <f t="shared" si="1"/>
        <v>141.84829005672708</v>
      </c>
      <c r="U52">
        <f t="shared" si="12"/>
        <v>0.18820168900000001</v>
      </c>
      <c r="V52">
        <f t="shared" si="13"/>
        <v>0.01</v>
      </c>
      <c r="W52">
        <f t="shared" si="14"/>
        <v>0.12758672158369821</v>
      </c>
      <c r="X52">
        <f t="shared" si="15"/>
        <v>2.401203649602476E-2</v>
      </c>
      <c r="Y52">
        <f t="shared" si="16"/>
        <v>1.2758672158369822E-3</v>
      </c>
      <c r="Z52">
        <f t="shared" si="17"/>
        <v>0.10229881787183646</v>
      </c>
      <c r="AB52">
        <f t="shared" si="18"/>
        <v>19.697612390614104</v>
      </c>
      <c r="AC52">
        <f t="shared" si="19"/>
        <v>14.510912389944554</v>
      </c>
      <c r="AE52">
        <f t="shared" si="2"/>
        <v>0</v>
      </c>
      <c r="AF52">
        <f t="shared" si="25"/>
        <v>0</v>
      </c>
      <c r="AG52">
        <f t="shared" si="25"/>
        <v>-1.2787352233979559</v>
      </c>
      <c r="AH52">
        <f t="shared" si="4"/>
        <v>-1200.6018248012381</v>
      </c>
      <c r="AI52">
        <f t="shared" si="26"/>
        <v>-1201.880560024636</v>
      </c>
      <c r="AJ52">
        <f t="shared" si="6"/>
        <v>5.1867000006695498</v>
      </c>
      <c r="AK52">
        <f t="shared" si="20"/>
        <v>1.3788328673429875</v>
      </c>
      <c r="AL52">
        <f t="shared" si="23"/>
        <v>-1195.3150271566235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-4.6528161069241865</v>
      </c>
      <c r="AR52">
        <f t="shared" si="27"/>
        <v>-4.6577717214510104</v>
      </c>
      <c r="AS52">
        <f t="shared" si="27"/>
        <v>2.0100553577697747E-2</v>
      </c>
      <c r="AT52">
        <f t="shared" si="27"/>
        <v>5.3435332525768918E-3</v>
      </c>
      <c r="AU52">
        <f t="shared" si="24"/>
        <v>-4.6323276346207365</v>
      </c>
      <c r="AW52">
        <v>49</v>
      </c>
      <c r="AX52">
        <f>IF(Z52&gt;0, (R52*SUMPRODUCT(K52:$K$98, X52:$X$98)-K52*$AZ$3)/Z52, 0)</f>
        <v>141.84829005672708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0.21316064300000001</v>
      </c>
      <c r="Q53" s="4">
        <f t="shared" si="22"/>
        <v>12.5</v>
      </c>
      <c r="R53">
        <f t="shared" si="0"/>
        <v>50000</v>
      </c>
      <c r="S53">
        <f t="shared" si="1"/>
        <v>128.70092126694053</v>
      </c>
      <c r="U53">
        <f t="shared" si="12"/>
        <v>0.21316064300000001</v>
      </c>
      <c r="V53">
        <f t="shared" si="13"/>
        <v>0.01</v>
      </c>
      <c r="W53">
        <f t="shared" si="14"/>
        <v>0.10229881787183646</v>
      </c>
      <c r="X53">
        <f t="shared" si="15"/>
        <v>2.1806081795700552E-2</v>
      </c>
      <c r="Y53">
        <f t="shared" si="16"/>
        <v>1.0229881787183646E-3</v>
      </c>
      <c r="Z53">
        <f t="shared" si="17"/>
        <v>7.946974789741755E-2</v>
      </c>
      <c r="AB53">
        <f t="shared" si="18"/>
        <v>14.510912389944554</v>
      </c>
      <c r="AC53">
        <f t="shared" si="19"/>
        <v>10.227829767249149</v>
      </c>
      <c r="AE53">
        <f t="shared" si="2"/>
        <v>0</v>
      </c>
      <c r="AF53">
        <f t="shared" si="25"/>
        <v>0</v>
      </c>
      <c r="AG53">
        <f t="shared" si="25"/>
        <v>-0.99337184871771933</v>
      </c>
      <c r="AH53">
        <f t="shared" si="4"/>
        <v>-1090.3040897850276</v>
      </c>
      <c r="AI53">
        <f t="shared" si="26"/>
        <v>-1091.2974616337453</v>
      </c>
      <c r="AJ53">
        <f t="shared" si="6"/>
        <v>4.2830826226954049</v>
      </c>
      <c r="AK53">
        <f t="shared" si="20"/>
        <v>1.0157638672961189</v>
      </c>
      <c r="AL53">
        <f t="shared" si="23"/>
        <v>-1085.9986151437538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-3.7726499249932219</v>
      </c>
      <c r="AR53">
        <f t="shared" si="27"/>
        <v>-3.7760871717812203</v>
      </c>
      <c r="AS53">
        <f t="shared" si="27"/>
        <v>1.48202427989035E-2</v>
      </c>
      <c r="AT53">
        <f t="shared" si="27"/>
        <v>3.5147272340518296E-3</v>
      </c>
      <c r="AU53">
        <f t="shared" si="24"/>
        <v>-3.7577522017482652</v>
      </c>
      <c r="AW53">
        <v>50</v>
      </c>
      <c r="AX53">
        <f>IF(Z53&gt;0, (R53*SUMPRODUCT(K53:$K$98, X53:$X$98)-K53*$AZ$3)/Z53, 0)</f>
        <v>128.70092126694053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0.241823134</v>
      </c>
      <c r="Q54" s="4">
        <f t="shared" si="22"/>
        <v>12.5</v>
      </c>
      <c r="R54">
        <f t="shared" si="0"/>
        <v>50000</v>
      </c>
      <c r="S54">
        <f t="shared" si="1"/>
        <v>114.12029372395197</v>
      </c>
      <c r="U54">
        <f t="shared" si="12"/>
        <v>0.241823134</v>
      </c>
      <c r="V54">
        <f t="shared" si="13"/>
        <v>0.01</v>
      </c>
      <c r="W54">
        <f t="shared" si="14"/>
        <v>7.946974789741755E-2</v>
      </c>
      <c r="X54">
        <f t="shared" si="15"/>
        <v>1.9217623494743423E-2</v>
      </c>
      <c r="Y54">
        <f t="shared" si="16"/>
        <v>7.9469747897417556E-4</v>
      </c>
      <c r="Z54">
        <f t="shared" si="17"/>
        <v>5.9457426923699951E-2</v>
      </c>
      <c r="AB54">
        <f t="shared" si="18"/>
        <v>10.227829767249149</v>
      </c>
      <c r="AC54">
        <f t="shared" si="19"/>
        <v>6.7852990246030487</v>
      </c>
      <c r="AE54">
        <f t="shared" si="2"/>
        <v>0</v>
      </c>
      <c r="AF54">
        <f t="shared" si="25"/>
        <v>0</v>
      </c>
      <c r="AG54">
        <f t="shared" si="25"/>
        <v>-0.7432178365462494</v>
      </c>
      <c r="AH54">
        <f t="shared" si="4"/>
        <v>-960.88117473717114</v>
      </c>
      <c r="AI54">
        <f t="shared" si="26"/>
        <v>-961.62439257371739</v>
      </c>
      <c r="AJ54">
        <f t="shared" si="6"/>
        <v>3.4425307426461007</v>
      </c>
      <c r="AK54">
        <f t="shared" si="20"/>
        <v>0.71594808370744056</v>
      </c>
      <c r="AL54">
        <f t="shared" si="23"/>
        <v>-957.46591374736386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-2.9685921093044492</v>
      </c>
      <c r="AR54">
        <f t="shared" si="27"/>
        <v>-2.9708882419200862</v>
      </c>
      <c r="AS54">
        <f t="shared" si="27"/>
        <v>1.0635518592038731E-2</v>
      </c>
      <c r="AT54">
        <f t="shared" si="27"/>
        <v>2.2118841411862362E-3</v>
      </c>
      <c r="AU54">
        <f t="shared" si="24"/>
        <v>-2.9580408391868613</v>
      </c>
      <c r="AW54">
        <v>51</v>
      </c>
      <c r="AX54">
        <f>IF(Z54&gt;0, (R54*SUMPRODUCT(K54:$K$98, X54:$X$98)-K54*$AZ$3)/Z54, 0)</f>
        <v>114.12029372395197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0.27493253200000001</v>
      </c>
      <c r="Q55" s="4">
        <f t="shared" si="22"/>
        <v>12.5</v>
      </c>
      <c r="R55">
        <f t="shared" si="0"/>
        <v>50000</v>
      </c>
      <c r="S55">
        <f t="shared" si="1"/>
        <v>96.703576283563407</v>
      </c>
      <c r="U55">
        <f t="shared" si="12"/>
        <v>0.27493253200000001</v>
      </c>
      <c r="V55">
        <f t="shared" si="13"/>
        <v>0.01</v>
      </c>
      <c r="W55">
        <f t="shared" si="14"/>
        <v>5.9457426923699951E-2</v>
      </c>
      <c r="X55">
        <f t="shared" si="15"/>
        <v>1.6346780930337798E-2</v>
      </c>
      <c r="Y55">
        <f t="shared" si="16"/>
        <v>5.9457426923699951E-4</v>
      </c>
      <c r="Z55">
        <f t="shared" si="17"/>
        <v>4.2516071724125151E-2</v>
      </c>
      <c r="AB55">
        <f t="shared" si="18"/>
        <v>6.7852990246030487</v>
      </c>
      <c r="AC55">
        <f t="shared" si="19"/>
        <v>4.1114561852513898</v>
      </c>
      <c r="AE55">
        <f t="shared" si="2"/>
        <v>0</v>
      </c>
      <c r="AF55">
        <f t="shared" si="25"/>
        <v>0</v>
      </c>
      <c r="AG55">
        <f t="shared" si="25"/>
        <v>-0.53145089655156441</v>
      </c>
      <c r="AH55">
        <f t="shared" si="4"/>
        <v>-817.33904651688988</v>
      </c>
      <c r="AI55">
        <f t="shared" si="26"/>
        <v>-817.8704974134414</v>
      </c>
      <c r="AJ55">
        <f t="shared" si="6"/>
        <v>2.6738428393516589</v>
      </c>
      <c r="AK55">
        <f t="shared" si="20"/>
        <v>0.47497093172221344</v>
      </c>
      <c r="AL55">
        <f t="shared" si="23"/>
        <v>-814.72168364236757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-2.2545769779458436</v>
      </c>
      <c r="AR55">
        <f t="shared" si="27"/>
        <v>-2.2560429509241073</v>
      </c>
      <c r="AS55">
        <f t="shared" si="27"/>
        <v>7.3756228017463543E-3</v>
      </c>
      <c r="AT55">
        <f t="shared" si="27"/>
        <v>1.310176642628147E-3</v>
      </c>
      <c r="AU55">
        <f t="shared" si="24"/>
        <v>-2.2473571514797333</v>
      </c>
      <c r="AW55">
        <v>52</v>
      </c>
      <c r="AX55">
        <f>IF(Z55&gt;0, (R55*SUMPRODUCT(K55:$K$98, X55:$X$98)-K55*$AZ$3)/Z55, 0)</f>
        <v>96.703576283563407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0.31195269799999997</v>
      </c>
      <c r="Q56" s="4">
        <f t="shared" si="22"/>
        <v>12.5</v>
      </c>
      <c r="R56">
        <f t="shared" si="0"/>
        <v>50000</v>
      </c>
      <c r="S56">
        <f t="shared" si="1"/>
        <v>73.541521591470641</v>
      </c>
      <c r="U56">
        <f t="shared" si="12"/>
        <v>0.31195269799999997</v>
      </c>
      <c r="V56">
        <f t="shared" si="13"/>
        <v>0.01</v>
      </c>
      <c r="W56">
        <f t="shared" si="14"/>
        <v>4.2516071724125151E-2</v>
      </c>
      <c r="X56">
        <f t="shared" si="15"/>
        <v>1.3263003282702352E-2</v>
      </c>
      <c r="Y56">
        <f t="shared" si="16"/>
        <v>4.2516071724125153E-4</v>
      </c>
      <c r="Z56">
        <f t="shared" si="17"/>
        <v>2.8827907724181551E-2</v>
      </c>
      <c r="AB56">
        <f t="shared" si="18"/>
        <v>4.1114561852513898</v>
      </c>
      <c r="AC56">
        <f t="shared" si="19"/>
        <v>2.1200481983348207</v>
      </c>
      <c r="AE56">
        <f t="shared" si="2"/>
        <v>0</v>
      </c>
      <c r="AF56">
        <f t="shared" si="25"/>
        <v>0</v>
      </c>
      <c r="AG56">
        <f t="shared" si="25"/>
        <v>-0.3603488465522694</v>
      </c>
      <c r="AH56">
        <f t="shared" si="4"/>
        <v>-663.15016413511762</v>
      </c>
      <c r="AI56">
        <f t="shared" si="26"/>
        <v>-663.51051298166988</v>
      </c>
      <c r="AJ56">
        <f t="shared" si="6"/>
        <v>1.9914079869165691</v>
      </c>
      <c r="AK56">
        <f t="shared" si="20"/>
        <v>0.28780193296759732</v>
      </c>
      <c r="AL56">
        <f t="shared" si="23"/>
        <v>-661.23130306178575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-1.633265092016267</v>
      </c>
      <c r="AR56">
        <f t="shared" si="27"/>
        <v>-1.6341525911436927</v>
      </c>
      <c r="AS56">
        <f t="shared" si="27"/>
        <v>4.9046163672976477E-3</v>
      </c>
      <c r="AT56">
        <f t="shared" si="27"/>
        <v>7.0882414866598408E-4</v>
      </c>
      <c r="AU56">
        <f t="shared" si="24"/>
        <v>-1.6285391506277291</v>
      </c>
      <c r="AW56">
        <v>53</v>
      </c>
      <c r="AX56">
        <f>IF(Z56&gt;0, (R56*SUMPRODUCT(K56:$K$98, X56:$X$98)-K56*$AZ$3)/Z56, 0)</f>
        <v>73.541521591470641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0.35315455400000001</v>
      </c>
      <c r="Q57" s="4">
        <f t="shared" si="22"/>
        <v>12.5</v>
      </c>
      <c r="R57">
        <f t="shared" si="0"/>
        <v>50000</v>
      </c>
      <c r="S57">
        <f t="shared" si="1"/>
        <v>39.313606185215889</v>
      </c>
      <c r="U57">
        <f t="shared" si="12"/>
        <v>0.35315455400000001</v>
      </c>
      <c r="V57">
        <f t="shared" si="13"/>
        <v>0.01</v>
      </c>
      <c r="W57">
        <f t="shared" si="14"/>
        <v>2.8827907724181551E-2</v>
      </c>
      <c r="X57">
        <f t="shared" si="15"/>
        <v>1.018070689508649E-2</v>
      </c>
      <c r="Y57">
        <f t="shared" si="16"/>
        <v>2.8827907724181555E-4</v>
      </c>
      <c r="Z57">
        <f t="shared" si="17"/>
        <v>1.8358921751853243E-2</v>
      </c>
      <c r="AB57">
        <f t="shared" si="18"/>
        <v>2.1200481983348207</v>
      </c>
      <c r="AC57">
        <f t="shared" si="19"/>
        <v>0.7217554197375522</v>
      </c>
      <c r="AE57">
        <f t="shared" si="2"/>
        <v>0</v>
      </c>
      <c r="AF57">
        <f t="shared" si="25"/>
        <v>0</v>
      </c>
      <c r="AG57">
        <f t="shared" si="25"/>
        <v>-0.22948652189816554</v>
      </c>
      <c r="AH57">
        <f t="shared" si="4"/>
        <v>-509.03534475432451</v>
      </c>
      <c r="AI57">
        <f t="shared" si="26"/>
        <v>-509.26483127622265</v>
      </c>
      <c r="AJ57">
        <f t="shared" si="6"/>
        <v>1.3982927785972685</v>
      </c>
      <c r="AK57">
        <f t="shared" si="20"/>
        <v>0.14840337388343747</v>
      </c>
      <c r="AL57">
        <f t="shared" si="23"/>
        <v>-507.71813512374194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-1.1193727090050842</v>
      </c>
      <c r="AR57">
        <f t="shared" si="27"/>
        <v>-1.1198773516636824</v>
      </c>
      <c r="AS57">
        <f t="shared" si="27"/>
        <v>3.074856769162243E-3</v>
      </c>
      <c r="AT57">
        <f t="shared" si="27"/>
        <v>3.2634018120995416E-4</v>
      </c>
      <c r="AU57">
        <f t="shared" si="24"/>
        <v>-1.1164761547133102</v>
      </c>
      <c r="AW57">
        <v>54</v>
      </c>
      <c r="AX57">
        <f>IF(Z57&gt;0, (R57*SUMPRODUCT(K57:$K$98, X57:$X$98)-K57*$AZ$3)/Z57, 0)</f>
        <v>39.313606185215889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0.39812553899999997</v>
      </c>
      <c r="Q58" s="4">
        <f t="shared" si="22"/>
        <v>12.5</v>
      </c>
      <c r="R58">
        <f t="shared" si="0"/>
        <v>50000</v>
      </c>
      <c r="S58">
        <f t="shared" si="1"/>
        <v>-17.284881545956296</v>
      </c>
      <c r="U58">
        <f t="shared" si="12"/>
        <v>0.39812553899999997</v>
      </c>
      <c r="V58">
        <f t="shared" si="13"/>
        <v>0.01</v>
      </c>
      <c r="W58">
        <f t="shared" si="14"/>
        <v>1.8358921751853243E-2</v>
      </c>
      <c r="X58">
        <f t="shared" si="15"/>
        <v>7.3091556179153963E-3</v>
      </c>
      <c r="Y58">
        <f t="shared" si="16"/>
        <v>1.8358921751853244E-4</v>
      </c>
      <c r="Z58">
        <f t="shared" si="17"/>
        <v>1.0866176916419314E-2</v>
      </c>
      <c r="AB58">
        <f t="shared" si="18"/>
        <v>0.7217554197375522</v>
      </c>
      <c r="AC58">
        <f t="shared" si="19"/>
        <v>-0.18782058085771247</v>
      </c>
      <c r="AE58">
        <f t="shared" si="2"/>
        <v>0</v>
      </c>
      <c r="AF58">
        <f t="shared" si="25"/>
        <v>0</v>
      </c>
      <c r="AG58">
        <f t="shared" si="25"/>
        <v>-0.13582721145524143</v>
      </c>
      <c r="AH58">
        <f t="shared" si="4"/>
        <v>-365.45778089576982</v>
      </c>
      <c r="AI58">
        <f t="shared" si="26"/>
        <v>-365.59360810722507</v>
      </c>
      <c r="AJ58">
        <f t="shared" si="6"/>
        <v>0.90957600059526467</v>
      </c>
      <c r="AK58">
        <f t="shared" si="20"/>
        <v>5.0522879381628659E-2</v>
      </c>
      <c r="AL58">
        <f t="shared" si="23"/>
        <v>-364.63350922724817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-0.71753975163151851</v>
      </c>
      <c r="AR58">
        <f t="shared" si="27"/>
        <v>-0.71780643475790729</v>
      </c>
      <c r="AS58">
        <f t="shared" si="27"/>
        <v>1.7858613817371609E-3</v>
      </c>
      <c r="AT58">
        <f t="shared" si="27"/>
        <v>9.9196613721961709E-5</v>
      </c>
      <c r="AU58">
        <f t="shared" si="24"/>
        <v>-0.71592137676244816</v>
      </c>
      <c r="AW58">
        <v>55</v>
      </c>
      <c r="AX58">
        <f>IF(Z58&gt;0, (R58*SUMPRODUCT(K58:$K$98, X58:$X$98)-K58*$AZ$3)/Z58, 0)</f>
        <v>-17.284881545956296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0.44755673899999998</v>
      </c>
      <c r="Q59" s="4">
        <f t="shared" si="22"/>
        <v>12.5</v>
      </c>
      <c r="R59">
        <f t="shared" si="0"/>
        <v>50000</v>
      </c>
      <c r="S59">
        <f t="shared" si="1"/>
        <v>-121.82001903831988</v>
      </c>
      <c r="U59">
        <f t="shared" si="12"/>
        <v>0.44755673899999998</v>
      </c>
      <c r="V59">
        <f t="shared" si="13"/>
        <v>0.01</v>
      </c>
      <c r="W59">
        <f t="shared" si="14"/>
        <v>1.0866176916419314E-2</v>
      </c>
      <c r="X59">
        <f t="shared" si="15"/>
        <v>4.8632307061097033E-3</v>
      </c>
      <c r="Y59">
        <f t="shared" si="16"/>
        <v>1.0866176916419313E-4</v>
      </c>
      <c r="Z59">
        <f t="shared" si="17"/>
        <v>5.8942844411454176E-3</v>
      </c>
      <c r="AB59">
        <f t="shared" si="18"/>
        <v>-0.18782058085771247</v>
      </c>
      <c r="AC59">
        <f t="shared" si="19"/>
        <v>-0.71804184283760741</v>
      </c>
      <c r="AE59">
        <f t="shared" si="2"/>
        <v>0</v>
      </c>
      <c r="AF59">
        <f t="shared" si="25"/>
        <v>0</v>
      </c>
      <c r="AG59">
        <f t="shared" si="25"/>
        <v>-7.367855551431772E-2</v>
      </c>
      <c r="AH59">
        <f t="shared" si="4"/>
        <v>-243.16153530548516</v>
      </c>
      <c r="AI59">
        <f t="shared" si="26"/>
        <v>-243.23521386099947</v>
      </c>
      <c r="AJ59">
        <f t="shared" si="6"/>
        <v>0.53022126197989494</v>
      </c>
      <c r="AK59">
        <f t="shared" si="20"/>
        <v>-1.3147440660039875E-2</v>
      </c>
      <c r="AL59">
        <f t="shared" si="23"/>
        <v>-242.71814003967961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-0.42627082283176637</v>
      </c>
      <c r="AR59">
        <f t="shared" si="27"/>
        <v>-0.42639998396099132</v>
      </c>
      <c r="AS59">
        <f t="shared" si="27"/>
        <v>9.2949673698646419E-4</v>
      </c>
      <c r="AT59">
        <f t="shared" si="27"/>
        <v>-2.3047931249678192E-5</v>
      </c>
      <c r="AU59">
        <f t="shared" si="24"/>
        <v>-0.42549353515525457</v>
      </c>
      <c r="AW59">
        <v>56</v>
      </c>
      <c r="AX59">
        <f>IF(Z59&gt;0, (R59*SUMPRODUCT(K59:$K$98, X59:$X$98)-K59*$AZ$3)/Z59, 0)</f>
        <v>-121.82001903831988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0.50316588799999995</v>
      </c>
      <c r="Q60" s="4">
        <f t="shared" si="22"/>
        <v>12.5</v>
      </c>
      <c r="R60">
        <f t="shared" si="0"/>
        <v>50000</v>
      </c>
      <c r="S60">
        <f t="shared" si="1"/>
        <v>-340.4951476603614</v>
      </c>
      <c r="U60">
        <f t="shared" si="12"/>
        <v>0.50316588799999995</v>
      </c>
      <c r="V60">
        <f t="shared" si="13"/>
        <v>0.01</v>
      </c>
      <c r="W60">
        <f t="shared" si="14"/>
        <v>5.8942844411454176E-3</v>
      </c>
      <c r="X60">
        <f t="shared" si="15"/>
        <v>2.9658028649535177E-3</v>
      </c>
      <c r="Y60">
        <f t="shared" si="16"/>
        <v>5.8942844411454177E-5</v>
      </c>
      <c r="Z60">
        <f t="shared" si="17"/>
        <v>2.8695387317804457E-3</v>
      </c>
      <c r="AB60">
        <f t="shared" si="18"/>
        <v>-0.71804184283760741</v>
      </c>
      <c r="AC60">
        <f t="shared" si="19"/>
        <v>-0.97706401419470901</v>
      </c>
      <c r="AE60">
        <f t="shared" si="2"/>
        <v>0</v>
      </c>
      <c r="AF60">
        <f t="shared" si="25"/>
        <v>0</v>
      </c>
      <c r="AG60">
        <f t="shared" si="25"/>
        <v>-3.5869234147255569E-2</v>
      </c>
      <c r="AH60">
        <f t="shared" si="4"/>
        <v>-148.29014324767587</v>
      </c>
      <c r="AI60">
        <f t="shared" si="26"/>
        <v>-148.32601248182311</v>
      </c>
      <c r="AJ60">
        <f t="shared" si="6"/>
        <v>0.25902217135710159</v>
      </c>
      <c r="AK60">
        <f t="shared" si="20"/>
        <v>-5.0262928998632522E-2</v>
      </c>
      <c r="AL60">
        <f t="shared" si="23"/>
        <v>-148.11725323946465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-0.23210526529137901</v>
      </c>
      <c r="AR60">
        <f t="shared" si="27"/>
        <v>-0.23216140818749612</v>
      </c>
      <c r="AS60">
        <f t="shared" si="27"/>
        <v>4.0542418047823521E-4</v>
      </c>
      <c r="AT60">
        <f t="shared" si="27"/>
        <v>-7.8672056106009549E-5</v>
      </c>
      <c r="AU60">
        <f t="shared" si="24"/>
        <v>-0.23183465606312387</v>
      </c>
      <c r="AW60">
        <v>57</v>
      </c>
      <c r="AX60">
        <f>IF(Z60&gt;0, (R60*SUMPRODUCT(K60:$K$98, X60:$X$98)-K60*$AZ$3)/Z60, 0)</f>
        <v>-340.4951476603614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0.56565928300000001</v>
      </c>
      <c r="Q61" s="4">
        <f t="shared" si="22"/>
        <v>12.5</v>
      </c>
      <c r="R61">
        <f t="shared" si="0"/>
        <v>50000</v>
      </c>
      <c r="S61">
        <f t="shared" si="1"/>
        <v>-870.38933580111859</v>
      </c>
      <c r="U61">
        <f t="shared" si="12"/>
        <v>0.56565928300000001</v>
      </c>
      <c r="V61">
        <f t="shared" si="13"/>
        <v>0.01</v>
      </c>
      <c r="W61">
        <f t="shared" si="14"/>
        <v>2.8695387317804457E-3</v>
      </c>
      <c r="X61">
        <f t="shared" si="15"/>
        <v>1.6231812215596563E-3</v>
      </c>
      <c r="Y61">
        <f t="shared" si="16"/>
        <v>2.8695387317804459E-5</v>
      </c>
      <c r="Z61">
        <f t="shared" si="17"/>
        <v>1.2176621229029851E-3</v>
      </c>
      <c r="AB61">
        <f t="shared" si="18"/>
        <v>-0.97706401419470901</v>
      </c>
      <c r="AC61">
        <f t="shared" si="19"/>
        <v>-1.0598401263837092</v>
      </c>
      <c r="AE61">
        <f t="shared" si="2"/>
        <v>0</v>
      </c>
      <c r="AF61">
        <f t="shared" si="25"/>
        <v>0</v>
      </c>
      <c r="AG61">
        <f t="shared" si="25"/>
        <v>-1.5220776536287313E-2</v>
      </c>
      <c r="AH61">
        <f t="shared" si="4"/>
        <v>-81.159061077982813</v>
      </c>
      <c r="AI61">
        <f t="shared" si="26"/>
        <v>-81.174281854519094</v>
      </c>
      <c r="AJ61">
        <f t="shared" si="6"/>
        <v>8.2776112189000162E-2</v>
      </c>
      <c r="AK61">
        <f t="shared" si="20"/>
        <v>-6.8394480993629631E-2</v>
      </c>
      <c r="AL61">
        <f t="shared" si="23"/>
        <v>-81.159900223323731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-0.11342053701126598</v>
      </c>
      <c r="AR61">
        <f t="shared" si="27"/>
        <v>-0.11344180818697383</v>
      </c>
      <c r="AS61">
        <f t="shared" si="27"/>
        <v>1.1568038086542323E-4</v>
      </c>
      <c r="AT61">
        <f t="shared" si="27"/>
        <v>-9.55819185173982E-5</v>
      </c>
      <c r="AU61">
        <f t="shared" si="24"/>
        <v>-0.11342170972462581</v>
      </c>
      <c r="AW61">
        <v>58</v>
      </c>
      <c r="AX61">
        <f>IF(Z61&gt;0, (R61*SUMPRODUCT(K61:$K$98, X61:$X$98)-K61*$AZ$3)/Z61, 0)</f>
        <v>-870.38933580111859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0.63613866799999996</v>
      </c>
      <c r="Q62" s="4">
        <f t="shared" si="22"/>
        <v>12.5</v>
      </c>
      <c r="R62">
        <f t="shared" si="0"/>
        <v>50000</v>
      </c>
      <c r="S62">
        <f t="shared" si="1"/>
        <v>-2413.4852323052828</v>
      </c>
      <c r="U62">
        <f t="shared" si="12"/>
        <v>0.63613866799999996</v>
      </c>
      <c r="V62">
        <f t="shared" si="13"/>
        <v>0.01</v>
      </c>
      <c r="W62">
        <f t="shared" si="14"/>
        <v>1.2176621229029851E-3</v>
      </c>
      <c r="X62">
        <f t="shared" si="15"/>
        <v>7.7460196093755715E-4</v>
      </c>
      <c r="Y62">
        <f t="shared" si="16"/>
        <v>1.2176621229029851E-5</v>
      </c>
      <c r="Z62">
        <f t="shared" si="17"/>
        <v>4.3088354073639811E-4</v>
      </c>
      <c r="AB62">
        <f t="shared" si="18"/>
        <v>-1.0598401263837092</v>
      </c>
      <c r="AC62">
        <f t="shared" si="19"/>
        <v>-1.0399310624107085</v>
      </c>
      <c r="AE62">
        <f t="shared" si="2"/>
        <v>0</v>
      </c>
      <c r="AF62">
        <f t="shared" si="25"/>
        <v>0</v>
      </c>
      <c r="AG62">
        <f t="shared" si="25"/>
        <v>-5.3860442592049765E-3</v>
      </c>
      <c r="AH62">
        <f t="shared" si="4"/>
        <v>-38.730098046877856</v>
      </c>
      <c r="AI62">
        <f t="shared" si="26"/>
        <v>-38.73548409113706</v>
      </c>
      <c r="AJ62">
        <f t="shared" si="6"/>
        <v>-1.9909063973000629E-2</v>
      </c>
      <c r="AK62">
        <f t="shared" si="20"/>
        <v>-7.4188808846859647E-2</v>
      </c>
      <c r="AL62">
        <f t="shared" si="23"/>
        <v>-38.829581963956926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-4.8326490648528078E-2</v>
      </c>
      <c r="AR62">
        <f t="shared" si="27"/>
        <v>-4.8333211225821994E-2</v>
      </c>
      <c r="AS62">
        <f t="shared" si="27"/>
        <v>-2.484205417573743E-5</v>
      </c>
      <c r="AT62">
        <f t="shared" si="27"/>
        <v>-9.2571022480337353E-5</v>
      </c>
      <c r="AU62">
        <f t="shared" si="24"/>
        <v>-4.8450624302478075E-2</v>
      </c>
      <c r="AW62">
        <v>59</v>
      </c>
      <c r="AX62">
        <f>IF(Z62&gt;0, (R62*SUMPRODUCT(K62:$K$98, X62:$X$98)-K62*$AZ$3)/Z62, 0)</f>
        <v>-2413.4852323052828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0.71227412300000004</v>
      </c>
      <c r="Q63" s="4">
        <f t="shared" si="22"/>
        <v>12.5</v>
      </c>
      <c r="R63">
        <f t="shared" si="0"/>
        <v>50000</v>
      </c>
      <c r="S63">
        <f t="shared" si="1"/>
        <v>-8099.2181808989326</v>
      </c>
      <c r="U63">
        <f t="shared" si="12"/>
        <v>0.71227412300000004</v>
      </c>
      <c r="V63">
        <f t="shared" si="13"/>
        <v>0.01</v>
      </c>
      <c r="W63">
        <f t="shared" si="14"/>
        <v>4.3088354073639811E-4</v>
      </c>
      <c r="X63">
        <f t="shared" si="15"/>
        <v>3.0690719609315276E-4</v>
      </c>
      <c r="Y63">
        <f t="shared" si="16"/>
        <v>4.3088354073639814E-6</v>
      </c>
      <c r="Z63">
        <f t="shared" si="17"/>
        <v>1.1966750923588136E-4</v>
      </c>
      <c r="AB63">
        <f t="shared" si="18"/>
        <v>-1.0399310624107085</v>
      </c>
      <c r="AC63">
        <f t="shared" si="19"/>
        <v>-0.96921326646614125</v>
      </c>
      <c r="AE63">
        <f t="shared" si="2"/>
        <v>0</v>
      </c>
      <c r="AF63">
        <f t="shared" si="25"/>
        <v>0</v>
      </c>
      <c r="AG63">
        <f t="shared" si="25"/>
        <v>-1.4958438654485171E-3</v>
      </c>
      <c r="AH63">
        <f t="shared" si="4"/>
        <v>-15.345359804657638</v>
      </c>
      <c r="AI63">
        <f t="shared" si="26"/>
        <v>-15.346855648523087</v>
      </c>
      <c r="AJ63">
        <f t="shared" si="6"/>
        <v>-7.0717795944567285E-2</v>
      </c>
      <c r="AK63">
        <f t="shared" si="20"/>
        <v>-7.2795174368749604E-2</v>
      </c>
      <c r="AL63">
        <f t="shared" si="23"/>
        <v>-15.490368618836404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-1.7096047493137378E-2</v>
      </c>
      <c r="AR63">
        <f t="shared" si="27"/>
        <v>-1.7097713991550682E-2</v>
      </c>
      <c r="AS63">
        <f t="shared" si="27"/>
        <v>-7.8785692448303814E-5</v>
      </c>
      <c r="AT63">
        <f t="shared" si="27"/>
        <v>-8.1100070257174759E-5</v>
      </c>
      <c r="AU63">
        <f t="shared" si="24"/>
        <v>-1.7257599754256159E-2</v>
      </c>
      <c r="AW63">
        <v>60</v>
      </c>
      <c r="AX63">
        <f>IF(Z63&gt;0, (R63*SUMPRODUCT(K63:$K$98, X63:$X$98)-K63*$AZ$3)/Z63, 0)</f>
        <v>-8099.2181808989326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0.79182603500000004</v>
      </c>
      <c r="Q64" s="4">
        <f t="shared" si="22"/>
        <v>12.5</v>
      </c>
      <c r="R64">
        <f t="shared" si="0"/>
        <v>50000</v>
      </c>
      <c r="S64">
        <f t="shared" si="1"/>
        <v>-37108.173598433408</v>
      </c>
      <c r="U64">
        <f t="shared" si="12"/>
        <v>0.79182603500000004</v>
      </c>
      <c r="V64">
        <f t="shared" si="13"/>
        <v>0.01</v>
      </c>
      <c r="W64">
        <f t="shared" si="14"/>
        <v>1.1966750923588136E-4</v>
      </c>
      <c r="X64">
        <f t="shared" si="15"/>
        <v>9.4755849356573826E-5</v>
      </c>
      <c r="Y64">
        <f t="shared" si="16"/>
        <v>1.1966750923588137E-6</v>
      </c>
      <c r="Z64">
        <f t="shared" si="17"/>
        <v>2.3714984786948721E-5</v>
      </c>
      <c r="AB64">
        <f t="shared" si="18"/>
        <v>-0.96921326646614125</v>
      </c>
      <c r="AC64">
        <f t="shared" si="19"/>
        <v>-0.88001977235830042</v>
      </c>
      <c r="AE64">
        <f t="shared" si="2"/>
        <v>0</v>
      </c>
      <c r="AF64">
        <f t="shared" si="25"/>
        <v>0</v>
      </c>
      <c r="AG64">
        <f t="shared" si="25"/>
        <v>-2.96437309836859E-4</v>
      </c>
      <c r="AH64">
        <f t="shared" si="4"/>
        <v>-4.7377924678286911</v>
      </c>
      <c r="AI64">
        <f t="shared" si="26"/>
        <v>-4.738088905138528</v>
      </c>
      <c r="AJ64">
        <f t="shared" si="6"/>
        <v>-8.9193494107840832E-2</v>
      </c>
      <c r="AK64">
        <f t="shared" si="20"/>
        <v>-6.7844928652629893E-2</v>
      </c>
      <c r="AL64">
        <f t="shared" si="23"/>
        <v>-4.8951273278989982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-4.7127743962126047E-3</v>
      </c>
      <c r="AR64">
        <f t="shared" si="27"/>
        <v>-4.7130692681753104E-3</v>
      </c>
      <c r="AS64">
        <f t="shared" si="27"/>
        <v>-8.8722504878483227E-5</v>
      </c>
      <c r="AT64">
        <f t="shared" si="27"/>
        <v>-6.7486671237315619E-5</v>
      </c>
      <c r="AU64">
        <f t="shared" si="24"/>
        <v>-4.8692784442911086E-3</v>
      </c>
      <c r="AW64">
        <v>61</v>
      </c>
      <c r="AX64">
        <f>IF(Z64&gt;0, (R64*SUMPRODUCT(K64:$K$98, X64:$X$98)-K64*$AZ$3)/Z64, 0)</f>
        <v>-37108.173598433408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0.79399978000000004</v>
      </c>
      <c r="Q65" s="4">
        <f t="shared" si="22"/>
        <v>12.5</v>
      </c>
      <c r="R65">
        <f t="shared" si="0"/>
        <v>50000</v>
      </c>
      <c r="S65">
        <f t="shared" si="1"/>
        <v>-169924.0535898848</v>
      </c>
      <c r="U65">
        <f t="shared" si="12"/>
        <v>0.79399978000000004</v>
      </c>
      <c r="V65">
        <f t="shared" si="13"/>
        <v>0.01</v>
      </c>
      <c r="W65">
        <f t="shared" si="14"/>
        <v>2.3714984786948721E-5</v>
      </c>
      <c r="X65">
        <f t="shared" si="15"/>
        <v>1.8829692703540631E-5</v>
      </c>
      <c r="Y65">
        <f t="shared" si="16"/>
        <v>2.3714984786948721E-7</v>
      </c>
      <c r="Z65">
        <f t="shared" si="17"/>
        <v>4.6481422355386033E-6</v>
      </c>
      <c r="AB65">
        <f t="shared" si="18"/>
        <v>-0.88001977235830042</v>
      </c>
      <c r="AC65">
        <f t="shared" si="19"/>
        <v>-0.78983117032506855</v>
      </c>
      <c r="AE65">
        <f t="shared" si="2"/>
        <v>0</v>
      </c>
      <c r="AF65">
        <f t="shared" si="25"/>
        <v>0</v>
      </c>
      <c r="AG65">
        <f t="shared" si="25"/>
        <v>-5.8101777944232543E-5</v>
      </c>
      <c r="AH65">
        <f t="shared" si="4"/>
        <v>-0.94148463517703151</v>
      </c>
      <c r="AI65">
        <f t="shared" si="26"/>
        <v>-0.9415427369549757</v>
      </c>
      <c r="AJ65">
        <f t="shared" si="6"/>
        <v>-9.0188602033231868E-2</v>
      </c>
      <c r="AK65">
        <f t="shared" si="20"/>
        <v>-6.1601384065081033E-2</v>
      </c>
      <c r="AL65">
        <f t="shared" si="23"/>
        <v>-1.0933327230532885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-8.3617240541626766E-4</v>
      </c>
      <c r="AR65">
        <f t="shared" si="27"/>
        <v>-8.3622400806766242E-4</v>
      </c>
      <c r="AS65">
        <f t="shared" si="27"/>
        <v>-8.010031973498718E-5</v>
      </c>
      <c r="AT65">
        <f t="shared" si="27"/>
        <v>-5.4710799906983732E-5</v>
      </c>
      <c r="AU65">
        <f t="shared" si="24"/>
        <v>-9.7103512770963332E-4</v>
      </c>
      <c r="AW65">
        <v>62</v>
      </c>
      <c r="AX65">
        <f>IF(Z65&gt;0, (R65*SUMPRODUCT(K65:$K$98, X65:$X$98)-K65*$AZ$3)/Z65, 0)</f>
        <v>-169924.0535898848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0.79634782599999998</v>
      </c>
      <c r="Q66" s="4">
        <f t="shared" si="22"/>
        <v>12.5</v>
      </c>
      <c r="R66">
        <f t="shared" si="0"/>
        <v>50000</v>
      </c>
      <c r="S66">
        <f t="shared" si="1"/>
        <v>-784264.02765323373</v>
      </c>
      <c r="U66">
        <f t="shared" si="12"/>
        <v>0.79634782599999998</v>
      </c>
      <c r="V66">
        <f t="shared" si="13"/>
        <v>0.01</v>
      </c>
      <c r="W66">
        <f t="shared" si="14"/>
        <v>4.6481422355386033E-6</v>
      </c>
      <c r="X66">
        <f t="shared" si="15"/>
        <v>3.7015379642099466E-6</v>
      </c>
      <c r="Y66">
        <f t="shared" si="16"/>
        <v>4.6481422355386034E-8</v>
      </c>
      <c r="Z66">
        <f t="shared" si="17"/>
        <v>9.0012284897327066E-7</v>
      </c>
      <c r="AB66">
        <f t="shared" si="18"/>
        <v>-0.78983117032506855</v>
      </c>
      <c r="AC66">
        <f t="shared" si="19"/>
        <v>-0.70593397091848065</v>
      </c>
      <c r="AE66">
        <f t="shared" si="2"/>
        <v>0</v>
      </c>
      <c r="AF66">
        <f t="shared" si="25"/>
        <v>0</v>
      </c>
      <c r="AG66">
        <f t="shared" si="25"/>
        <v>-1.1251535612165883E-5</v>
      </c>
      <c r="AH66">
        <f t="shared" si="4"/>
        <v>-0.18507689821049733</v>
      </c>
      <c r="AI66">
        <f t="shared" si="26"/>
        <v>-0.18508814974610949</v>
      </c>
      <c r="AJ66">
        <f t="shared" si="6"/>
        <v>-8.3897199406587908E-2</v>
      </c>
      <c r="AK66">
        <f t="shared" si="20"/>
        <v>-5.5288181922754802E-2</v>
      </c>
      <c r="AL66">
        <f t="shared" si="23"/>
        <v>-0.3242735310754522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-1.467630687645584E-4</v>
      </c>
      <c r="AR66">
        <f t="shared" si="27"/>
        <v>-1.4677199105529658E-4</v>
      </c>
      <c r="AS66">
        <f t="shared" si="27"/>
        <v>-6.6529159310086986E-5</v>
      </c>
      <c r="AT66">
        <f t="shared" si="27"/>
        <v>-4.3842658504941634E-5</v>
      </c>
      <c r="AU66">
        <f t="shared" si="24"/>
        <v>-2.571438088703252E-4</v>
      </c>
      <c r="AW66">
        <v>63</v>
      </c>
      <c r="AX66">
        <f>IF(Z66&gt;0, (R66*SUMPRODUCT(K66:$K$98, X66:$X$98)-K66*$AZ$3)/Z66, 0)</f>
        <v>-784264.02765323373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0.79893513299999996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-3665653.8398999916</v>
      </c>
      <c r="U67">
        <f t="shared" si="12"/>
        <v>0.79893513299999996</v>
      </c>
      <c r="V67">
        <f t="shared" si="13"/>
        <v>0.01</v>
      </c>
      <c r="W67">
        <f t="shared" si="14"/>
        <v>9.0012284897327066E-7</v>
      </c>
      <c r="X67">
        <f t="shared" si="15"/>
        <v>7.1913976806079883E-7</v>
      </c>
      <c r="Y67">
        <f t="shared" si="16"/>
        <v>9.0012284897327074E-9</v>
      </c>
      <c r="Z67">
        <f t="shared" si="17"/>
        <v>1.7198185242273911E-7</v>
      </c>
      <c r="AB67">
        <f t="shared" si="18"/>
        <v>-0.70593397091848065</v>
      </c>
      <c r="AC67">
        <f t="shared" si="19"/>
        <v>-0.63042593772652733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-2.1497731552842387E-6</v>
      </c>
      <c r="AH67">
        <f t="shared" ref="AH67:AH98" si="32">-X67*R67</f>
        <v>-3.5956988403039944E-2</v>
      </c>
      <c r="AI67">
        <f t="shared" ref="AI67:AI98" si="33">SUM(AE67:AH67)</f>
        <v>-3.5959138176195227E-2</v>
      </c>
      <c r="AJ67">
        <f t="shared" ref="AJ67:AJ98" si="34">AB67-AC67</f>
        <v>-7.5508033191953317E-2</v>
      </c>
      <c r="AK67">
        <f t="shared" si="20"/>
        <v>-4.9415377964293648E-2</v>
      </c>
      <c r="AL67">
        <f t="shared" si="23"/>
        <v>-0.1608825493324422</v>
      </c>
      <c r="AN67">
        <f t="shared" ref="AN67:AU98" si="35">AE67*$K67</f>
        <v>0</v>
      </c>
      <c r="AO67">
        <f t="shared" si="35"/>
        <v>0</v>
      </c>
      <c r="AP67">
        <f t="shared" si="35"/>
        <v>-1.5220859760949007E-9</v>
      </c>
      <c r="AQ67">
        <f t="shared" si="35"/>
        <v>-2.5458326919910691E-5</v>
      </c>
      <c r="AR67">
        <f t="shared" si="35"/>
        <v>-2.5459849005886785E-5</v>
      </c>
      <c r="AS67">
        <f t="shared" si="35"/>
        <v>-5.3461323638486245E-5</v>
      </c>
      <c r="AT67">
        <f t="shared" si="35"/>
        <v>-3.4987158351103167E-5</v>
      </c>
      <c r="AU67">
        <f t="shared" si="24"/>
        <v>-1.1390833099547621E-4</v>
      </c>
      <c r="AW67">
        <v>64</v>
      </c>
      <c r="AX67">
        <f>IF(Z67&gt;0, (R67*SUMPRODUCT(K67:$K$98, X67:$X$98)-K67*$AZ$3)/Z67, 0)</f>
        <v>-3665653.8398999916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0.80179641700000004</v>
      </c>
      <c r="Q68" s="4">
        <f t="shared" si="22"/>
        <v>12.5</v>
      </c>
      <c r="R68">
        <f t="shared" si="28"/>
        <v>50000</v>
      </c>
      <c r="S68">
        <f t="shared" si="29"/>
        <v>-17390923.524313226</v>
      </c>
      <c r="U68">
        <f t="shared" ref="U68:U98" si="39">M68</f>
        <v>0.80179641700000004</v>
      </c>
      <c r="V68">
        <f t="shared" ref="V68:V98" si="40">$C$10</f>
        <v>0.01</v>
      </c>
      <c r="W68">
        <f t="shared" ref="W68:W98" si="41">Z67</f>
        <v>1.7198185242273911E-7</v>
      </c>
      <c r="X68">
        <f t="shared" ref="X68:X98" si="42">U68*W68</f>
        <v>1.3789443306157499E-7</v>
      </c>
      <c r="Y68">
        <f t="shared" ref="Y68:Y98" si="43">V68*W68</f>
        <v>1.7198185242273911E-9</v>
      </c>
      <c r="Z68">
        <f t="shared" ref="Z68:Z98" si="44">MAX(0, W68-X68-Y68)</f>
        <v>3.2367600836936725E-8</v>
      </c>
      <c r="AB68">
        <f t="shared" ref="AB68:AB98" si="45">AC67</f>
        <v>-0.63042593772652733</v>
      </c>
      <c r="AC68">
        <f t="shared" ref="AC68:AC98" si="46">S68*Z68</f>
        <v>-0.56290247082066336</v>
      </c>
      <c r="AE68">
        <f t="shared" si="30"/>
        <v>0</v>
      </c>
      <c r="AF68">
        <f t="shared" si="31"/>
        <v>0</v>
      </c>
      <c r="AG68">
        <f t="shared" si="31"/>
        <v>-4.0459501046170904E-7</v>
      </c>
      <c r="AH68">
        <f t="shared" si="32"/>
        <v>-6.8947216530787494E-3</v>
      </c>
      <c r="AI68">
        <f t="shared" si="33"/>
        <v>-6.8951262480892112E-3</v>
      </c>
      <c r="AJ68">
        <f t="shared" si="34"/>
        <v>-6.7523466905863971E-2</v>
      </c>
      <c r="AK68">
        <f t="shared" ref="AK68:AK98" si="47">G68*SUM(AB68:AB68, AE68:AF68)</f>
        <v>-4.4129815640856919E-2</v>
      </c>
      <c r="AL68">
        <f t="shared" si="23"/>
        <v>-0.1185484087948101</v>
      </c>
      <c r="AN68">
        <f t="shared" si="35"/>
        <v>0</v>
      </c>
      <c r="AO68">
        <f t="shared" si="35"/>
        <v>0</v>
      </c>
      <c r="AP68">
        <f t="shared" si="35"/>
        <v>-2.557696735134934E-10</v>
      </c>
      <c r="AQ68">
        <f t="shared" si="35"/>
        <v>-4.3585824357101397E-6</v>
      </c>
      <c r="AR68">
        <f t="shared" si="35"/>
        <v>-4.3588382053836535E-6</v>
      </c>
      <c r="AS68">
        <f t="shared" si="35"/>
        <v>-4.2685783656361932E-5</v>
      </c>
      <c r="AT68">
        <f t="shared" si="35"/>
        <v>-2.7897201514651005E-5</v>
      </c>
      <c r="AU68">
        <f t="shared" si="24"/>
        <v>-7.4941823376396591E-5</v>
      </c>
      <c r="AW68">
        <v>65</v>
      </c>
      <c r="AX68">
        <f>IF(Z68&gt;0, (R68*SUMPRODUCT(K68:$K$98, X68:$X$98)-K68*$AZ$3)/Z68, 0)</f>
        <v>-17390923.524313226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0.804638195</v>
      </c>
      <c r="Q69" s="4">
        <f t="shared" ref="Q69:Q98" si="49">$C$8</f>
        <v>12.5</v>
      </c>
      <c r="R69">
        <f t="shared" si="28"/>
        <v>50000</v>
      </c>
      <c r="S69">
        <f t="shared" si="29"/>
        <v>-83769833.838178828</v>
      </c>
      <c r="U69">
        <f t="shared" si="39"/>
        <v>0.804638195</v>
      </c>
      <c r="V69">
        <f t="shared" si="40"/>
        <v>0.01</v>
      </c>
      <c r="W69">
        <f t="shared" si="41"/>
        <v>3.2367600836936725E-8</v>
      </c>
      <c r="X69">
        <f t="shared" si="42"/>
        <v>2.6044207913913257E-8</v>
      </c>
      <c r="Y69">
        <f t="shared" si="43"/>
        <v>3.2367600836936725E-10</v>
      </c>
      <c r="Z69">
        <f t="shared" si="44"/>
        <v>5.9997169146541008E-9</v>
      </c>
      <c r="AB69">
        <f t="shared" si="45"/>
        <v>-0.56290247082066336</v>
      </c>
      <c r="AC69">
        <f t="shared" si="46"/>
        <v>-0.50259528901668493</v>
      </c>
      <c r="AE69">
        <f t="shared" si="30"/>
        <v>0</v>
      </c>
      <c r="AF69">
        <f t="shared" si="31"/>
        <v>0</v>
      </c>
      <c r="AG69">
        <f t="shared" si="31"/>
        <v>-7.4996461433176259E-8</v>
      </c>
      <c r="AH69">
        <f t="shared" si="32"/>
        <v>-1.3022103956956629E-3</v>
      </c>
      <c r="AI69">
        <f t="shared" si="33"/>
        <v>-1.3022853921570961E-3</v>
      </c>
      <c r="AJ69">
        <f t="shared" si="34"/>
        <v>-6.0307181803978427E-2</v>
      </c>
      <c r="AK69">
        <f t="shared" si="47"/>
        <v>-3.9403172957446442E-2</v>
      </c>
      <c r="AL69">
        <f t="shared" si="23"/>
        <v>-0.10101264015358197</v>
      </c>
      <c r="AN69">
        <f t="shared" si="35"/>
        <v>0</v>
      </c>
      <c r="AO69">
        <f t="shared" si="35"/>
        <v>0</v>
      </c>
      <c r="AP69">
        <f t="shared" si="35"/>
        <v>-4.2330293166715912E-11</v>
      </c>
      <c r="AQ69">
        <f t="shared" si="35"/>
        <v>-7.3500731582727391E-7</v>
      </c>
      <c r="AR69">
        <f t="shared" si="35"/>
        <v>-7.3504964612044061E-7</v>
      </c>
      <c r="AS69">
        <f t="shared" si="35"/>
        <v>-3.4039215144776794E-5</v>
      </c>
      <c r="AT69">
        <f t="shared" si="35"/>
        <v>-2.2240354159558634E-5</v>
      </c>
      <c r="AU69">
        <f t="shared" si="24"/>
        <v>-5.7014618950455877E-5</v>
      </c>
      <c r="AW69">
        <v>66</v>
      </c>
      <c r="AX69">
        <f>IF(Z69&gt;0, (R69*SUMPRODUCT(K69:$K$98, X69:$X$98)-K69*$AZ$3)/Z69, 0)</f>
        <v>-83769833.838178828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0.80770724299999996</v>
      </c>
      <c r="Q70" s="4">
        <f t="shared" si="49"/>
        <v>12.5</v>
      </c>
      <c r="R70">
        <f t="shared" si="28"/>
        <v>50000</v>
      </c>
      <c r="S70">
        <f t="shared" si="29"/>
        <v>-410299358.60154766</v>
      </c>
      <c r="U70">
        <f t="shared" si="39"/>
        <v>0.80770724299999996</v>
      </c>
      <c r="V70">
        <f t="shared" si="40"/>
        <v>0.01</v>
      </c>
      <c r="W70">
        <f t="shared" si="41"/>
        <v>5.9997169146541008E-9</v>
      </c>
      <c r="X70">
        <f t="shared" si="42"/>
        <v>4.8460148079157295E-9</v>
      </c>
      <c r="Y70">
        <f t="shared" si="43"/>
        <v>5.9997169146541004E-11</v>
      </c>
      <c r="Z70">
        <f t="shared" si="44"/>
        <v>1.0937049375918305E-9</v>
      </c>
      <c r="AB70">
        <f t="shared" si="45"/>
        <v>-0.50259528901668493</v>
      </c>
      <c r="AC70">
        <f t="shared" si="46"/>
        <v>-0.44874643439327377</v>
      </c>
      <c r="AE70">
        <f t="shared" si="30"/>
        <v>0</v>
      </c>
      <c r="AF70">
        <f t="shared" si="31"/>
        <v>0</v>
      </c>
      <c r="AG70">
        <f t="shared" si="31"/>
        <v>-1.3671311719897881E-8</v>
      </c>
      <c r="AH70">
        <f t="shared" si="32"/>
        <v>-2.4230074039578646E-4</v>
      </c>
      <c r="AI70">
        <f t="shared" si="33"/>
        <v>-2.4231441170750637E-4</v>
      </c>
      <c r="AJ70">
        <f t="shared" si="34"/>
        <v>-5.3848854623411158E-2</v>
      </c>
      <c r="AK70">
        <f t="shared" si="47"/>
        <v>-3.5181670231167951E-2</v>
      </c>
      <c r="AL70">
        <f t="shared" si="23"/>
        <v>-8.9272839266286624E-2</v>
      </c>
      <c r="AN70">
        <f t="shared" si="35"/>
        <v>0</v>
      </c>
      <c r="AO70">
        <f t="shared" si="35"/>
        <v>0</v>
      </c>
      <c r="AP70">
        <f t="shared" si="35"/>
        <v>-6.8897373624811701E-12</v>
      </c>
      <c r="AQ70">
        <f t="shared" si="35"/>
        <v>-1.221088728181066E-7</v>
      </c>
      <c r="AR70">
        <f t="shared" si="35"/>
        <v>-1.2211576255546908E-7</v>
      </c>
      <c r="AS70">
        <f t="shared" si="35"/>
        <v>-2.7137444689067773E-5</v>
      </c>
      <c r="AT70">
        <f t="shared" si="35"/>
        <v>-1.7730008124485945E-5</v>
      </c>
      <c r="AU70">
        <f t="shared" si="24"/>
        <v>-4.4989568576109194E-5</v>
      </c>
      <c r="AW70">
        <v>67</v>
      </c>
      <c r="AX70">
        <f>IF(Z70&gt;0, (R70*SUMPRODUCT(K70:$K$98, X70:$X$98)-K70*$AZ$3)/Z70, 0)</f>
        <v>-410299358.60154766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0.81092303399999999</v>
      </c>
      <c r="Q71" s="4">
        <f t="shared" si="49"/>
        <v>12.5</v>
      </c>
      <c r="R71">
        <f t="shared" si="28"/>
        <v>50000</v>
      </c>
      <c r="S71">
        <f t="shared" si="29"/>
        <v>-2045705925.0987418</v>
      </c>
      <c r="U71">
        <f t="shared" si="39"/>
        <v>0.81092303399999999</v>
      </c>
      <c r="V71">
        <f t="shared" si="40"/>
        <v>0.01</v>
      </c>
      <c r="W71">
        <f t="shared" si="41"/>
        <v>1.0937049375918305E-9</v>
      </c>
      <c r="X71">
        <f t="shared" si="42"/>
        <v>8.869105262927478E-10</v>
      </c>
      <c r="Y71">
        <f t="shared" si="43"/>
        <v>1.0937049375918305E-11</v>
      </c>
      <c r="Z71">
        <f t="shared" si="44"/>
        <v>1.9585736192316435E-10</v>
      </c>
      <c r="AB71">
        <f t="shared" si="45"/>
        <v>-0.44874643439327377</v>
      </c>
      <c r="AC71">
        <f t="shared" si="46"/>
        <v>-0.40066656576042603</v>
      </c>
      <c r="AE71">
        <f t="shared" si="30"/>
        <v>0</v>
      </c>
      <c r="AF71">
        <f t="shared" si="31"/>
        <v>0</v>
      </c>
      <c r="AG71">
        <f t="shared" si="31"/>
        <v>-2.4482170240395543E-9</v>
      </c>
      <c r="AH71">
        <f t="shared" si="32"/>
        <v>-4.434552631463739E-5</v>
      </c>
      <c r="AI71">
        <f t="shared" si="33"/>
        <v>-4.4347974531661431E-5</v>
      </c>
      <c r="AJ71">
        <f t="shared" si="34"/>
        <v>-4.8079868632847744E-2</v>
      </c>
      <c r="AK71">
        <f t="shared" si="47"/>
        <v>-3.1412250407529166E-2</v>
      </c>
      <c r="AL71">
        <f t="shared" si="23"/>
        <v>-7.9536467014908574E-2</v>
      </c>
      <c r="AN71">
        <f t="shared" si="35"/>
        <v>0</v>
      </c>
      <c r="AO71">
        <f t="shared" si="35"/>
        <v>0</v>
      </c>
      <c r="AP71">
        <f t="shared" si="35"/>
        <v>-1.1016011280446161E-12</v>
      </c>
      <c r="AQ71">
        <f t="shared" si="35"/>
        <v>-1.9953738305165669E-8</v>
      </c>
      <c r="AR71">
        <f t="shared" si="35"/>
        <v>-1.9954839906293712E-8</v>
      </c>
      <c r="AS71">
        <f t="shared" si="35"/>
        <v>-2.1634045103889573E-5</v>
      </c>
      <c r="AT71">
        <f t="shared" si="35"/>
        <v>-1.4134274103795712E-5</v>
      </c>
      <c r="AU71">
        <f t="shared" si="24"/>
        <v>-3.5788274047591583E-5</v>
      </c>
      <c r="AW71">
        <v>68</v>
      </c>
      <c r="AX71">
        <f>IF(Z71&gt;0, (R71*SUMPRODUCT(K71:$K$98, X71:$X$98)-K71*$AZ$3)/Z71, 0)</f>
        <v>-2045705925.0987418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0.81424565900000001</v>
      </c>
      <c r="Q72" s="4">
        <f t="shared" si="49"/>
        <v>12.5</v>
      </c>
      <c r="R72">
        <f t="shared" si="28"/>
        <v>50000</v>
      </c>
      <c r="S72">
        <f t="shared" si="29"/>
        <v>-10392478648.900362</v>
      </c>
      <c r="U72">
        <f t="shared" si="39"/>
        <v>0.81424565900000001</v>
      </c>
      <c r="V72">
        <f t="shared" si="40"/>
        <v>0.01</v>
      </c>
      <c r="W72">
        <f t="shared" si="41"/>
        <v>1.9585736192316435E-10</v>
      </c>
      <c r="X72">
        <f t="shared" si="42"/>
        <v>1.5947600672912847E-10</v>
      </c>
      <c r="Y72">
        <f t="shared" si="43"/>
        <v>1.9585736192316438E-12</v>
      </c>
      <c r="Z72">
        <f t="shared" si="44"/>
        <v>3.4422781574804246E-11</v>
      </c>
      <c r="AB72">
        <f t="shared" si="45"/>
        <v>-0.40066656576042603</v>
      </c>
      <c r="AC72">
        <f t="shared" si="46"/>
        <v>-0.35773802255191389</v>
      </c>
      <c r="AE72">
        <f t="shared" si="30"/>
        <v>0</v>
      </c>
      <c r="AF72">
        <f t="shared" si="31"/>
        <v>0</v>
      </c>
      <c r="AG72">
        <f t="shared" si="31"/>
        <v>-4.3028476968505309E-10</v>
      </c>
      <c r="AH72">
        <f t="shared" si="32"/>
        <v>-7.973800336456423E-6</v>
      </c>
      <c r="AI72">
        <f t="shared" si="33"/>
        <v>-7.9742306212261076E-6</v>
      </c>
      <c r="AJ72">
        <f t="shared" si="34"/>
        <v>-4.2928543208512138E-2</v>
      </c>
      <c r="AK72">
        <f t="shared" si="47"/>
        <v>-2.8046659603229825E-2</v>
      </c>
      <c r="AL72">
        <f t="shared" si="23"/>
        <v>-7.0983177042363191E-2</v>
      </c>
      <c r="AN72">
        <f t="shared" si="35"/>
        <v>0</v>
      </c>
      <c r="AO72">
        <f t="shared" si="35"/>
        <v>0</v>
      </c>
      <c r="AP72">
        <f t="shared" si="35"/>
        <v>-1.7286712527173045E-13</v>
      </c>
      <c r="AQ72">
        <f t="shared" si="35"/>
        <v>-3.2034783444993987E-9</v>
      </c>
      <c r="AR72">
        <f t="shared" si="35"/>
        <v>-3.2036512116246704E-9</v>
      </c>
      <c r="AS72">
        <f t="shared" si="35"/>
        <v>-1.7246564088221189E-5</v>
      </c>
      <c r="AT72">
        <f t="shared" si="35"/>
        <v>-1.1267759773681644E-5</v>
      </c>
      <c r="AU72">
        <f t="shared" si="24"/>
        <v>-2.851752751311446E-5</v>
      </c>
      <c r="AW72">
        <v>69</v>
      </c>
      <c r="AX72">
        <f>IF(Z72&gt;0, (R72*SUMPRODUCT(K72:$K$98, X72:$X$98)-K72*$AZ$3)/Z72, 0)</f>
        <v>-10392478648.900362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0.81781076600000002</v>
      </c>
      <c r="Q73" s="4">
        <f t="shared" si="49"/>
        <v>12.5</v>
      </c>
      <c r="R73">
        <f t="shared" si="28"/>
        <v>50000</v>
      </c>
      <c r="S73">
        <f t="shared" si="29"/>
        <v>-53888380006.937729</v>
      </c>
      <c r="U73">
        <f t="shared" si="39"/>
        <v>0.81781076600000002</v>
      </c>
      <c r="V73">
        <f t="shared" si="40"/>
        <v>0.01</v>
      </c>
      <c r="W73">
        <f t="shared" si="41"/>
        <v>3.4422781574804246E-11</v>
      </c>
      <c r="X73">
        <f t="shared" si="42"/>
        <v>2.8151321367541347E-11</v>
      </c>
      <c r="Y73">
        <f t="shared" si="43"/>
        <v>3.4422781574804245E-13</v>
      </c>
      <c r="Z73">
        <f t="shared" si="44"/>
        <v>5.9272323915148566E-12</v>
      </c>
      <c r="AB73">
        <f t="shared" si="45"/>
        <v>-0.35773802255191389</v>
      </c>
      <c r="AC73">
        <f t="shared" si="46"/>
        <v>-0.31940895150338289</v>
      </c>
      <c r="AE73">
        <f t="shared" si="30"/>
        <v>0</v>
      </c>
      <c r="AF73">
        <f t="shared" si="31"/>
        <v>0</v>
      </c>
      <c r="AG73">
        <f t="shared" si="31"/>
        <v>-7.4090404893935704E-11</v>
      </c>
      <c r="AH73">
        <f t="shared" si="32"/>
        <v>-1.4075660683770673E-6</v>
      </c>
      <c r="AI73">
        <f t="shared" si="33"/>
        <v>-1.4076401587819612E-6</v>
      </c>
      <c r="AJ73">
        <f t="shared" si="34"/>
        <v>-3.8329071048531005E-2</v>
      </c>
      <c r="AK73">
        <f t="shared" si="47"/>
        <v>-2.5041661578633974E-2</v>
      </c>
      <c r="AL73">
        <f t="shared" si="23"/>
        <v>-6.3372140267323768E-2</v>
      </c>
      <c r="AN73">
        <f t="shared" si="35"/>
        <v>0</v>
      </c>
      <c r="AO73">
        <f t="shared" si="35"/>
        <v>0</v>
      </c>
      <c r="AP73">
        <f t="shared" si="35"/>
        <v>-2.6576658825286877E-14</v>
      </c>
      <c r="AQ73">
        <f t="shared" si="35"/>
        <v>-5.0490212905247087E-10</v>
      </c>
      <c r="AR73">
        <f t="shared" si="35"/>
        <v>-5.0492870571129608E-10</v>
      </c>
      <c r="AS73">
        <f t="shared" si="35"/>
        <v>-1.3748860541459485E-5</v>
      </c>
      <c r="AT73">
        <f t="shared" si="35"/>
        <v>-8.9825895424162139E-6</v>
      </c>
      <c r="AU73">
        <f t="shared" si="24"/>
        <v>-2.2731955012581413E-5</v>
      </c>
      <c r="AW73">
        <v>70</v>
      </c>
      <c r="AX73">
        <f>IF(Z73&gt;0, (R73*SUMPRODUCT(K73:$K$98, X73:$X$98)-K73*$AZ$3)/Z73, 0)</f>
        <v>-53888380006.937729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0.82147716100000001</v>
      </c>
      <c r="Q74" s="4">
        <f t="shared" si="49"/>
        <v>12.5</v>
      </c>
      <c r="R74">
        <f t="shared" si="28"/>
        <v>50000</v>
      </c>
      <c r="S74">
        <f t="shared" si="29"/>
        <v>-285508037759.74707</v>
      </c>
      <c r="U74">
        <f t="shared" si="39"/>
        <v>0.82147716100000001</v>
      </c>
      <c r="V74">
        <f t="shared" si="40"/>
        <v>0.01</v>
      </c>
      <c r="W74">
        <f t="shared" si="41"/>
        <v>5.9272323915148566E-12</v>
      </c>
      <c r="X74">
        <f t="shared" si="42"/>
        <v>4.8690860375688647E-12</v>
      </c>
      <c r="Y74">
        <f t="shared" si="43"/>
        <v>5.9272323915148563E-14</v>
      </c>
      <c r="Z74">
        <f t="shared" si="44"/>
        <v>9.9887403003084328E-13</v>
      </c>
      <c r="AB74">
        <f t="shared" si="45"/>
        <v>-0.31940895150338289</v>
      </c>
      <c r="AC74">
        <f t="shared" si="46"/>
        <v>-0.28518656428327671</v>
      </c>
      <c r="AE74">
        <f t="shared" si="30"/>
        <v>0</v>
      </c>
      <c r="AF74">
        <f t="shared" si="31"/>
        <v>0</v>
      </c>
      <c r="AG74">
        <f t="shared" si="31"/>
        <v>-1.2485925375385542E-11</v>
      </c>
      <c r="AH74">
        <f t="shared" si="32"/>
        <v>-2.4345430187844322E-7</v>
      </c>
      <c r="AI74">
        <f t="shared" si="33"/>
        <v>-2.4346678780381858E-7</v>
      </c>
      <c r="AJ74">
        <f t="shared" si="34"/>
        <v>-3.4222387220106176E-2</v>
      </c>
      <c r="AK74">
        <f t="shared" si="47"/>
        <v>-2.2358626605236805E-2</v>
      </c>
      <c r="AL74">
        <f t="shared" si="23"/>
        <v>-5.6581257292130788E-2</v>
      </c>
      <c r="AN74">
        <f t="shared" si="35"/>
        <v>0</v>
      </c>
      <c r="AO74">
        <f t="shared" si="35"/>
        <v>0</v>
      </c>
      <c r="AP74">
        <f t="shared" si="35"/>
        <v>-3.9989053539033486E-15</v>
      </c>
      <c r="AQ74">
        <f t="shared" si="35"/>
        <v>-7.7971850859508057E-11</v>
      </c>
      <c r="AR74">
        <f t="shared" si="35"/>
        <v>-7.7975849764861949E-11</v>
      </c>
      <c r="AS74">
        <f t="shared" si="35"/>
        <v>-1.0960508201308257E-5</v>
      </c>
      <c r="AT74">
        <f t="shared" si="35"/>
        <v>-7.1608654504589726E-6</v>
      </c>
      <c r="AU74">
        <f t="shared" si="24"/>
        <v>-1.8121451627616996E-5</v>
      </c>
      <c r="AW74">
        <v>71</v>
      </c>
      <c r="AX74">
        <f>IF(Z74&gt;0, (R74*SUMPRODUCT(K74:$K$98, X74:$X$98)-K74*$AZ$3)/Z74, 0)</f>
        <v>-285508037759.74707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0.825360447</v>
      </c>
      <c r="Q75" s="4">
        <f t="shared" si="49"/>
        <v>12.5</v>
      </c>
      <c r="R75">
        <f t="shared" si="28"/>
        <v>50000</v>
      </c>
      <c r="S75">
        <f t="shared" si="29"/>
        <v>-1548339304135.0801</v>
      </c>
      <c r="U75">
        <f t="shared" si="39"/>
        <v>0.825360447</v>
      </c>
      <c r="V75">
        <f t="shared" si="40"/>
        <v>0.01</v>
      </c>
      <c r="W75">
        <f t="shared" si="41"/>
        <v>9.9887403003084328E-13</v>
      </c>
      <c r="X75">
        <f t="shared" si="42"/>
        <v>8.2443111592294818E-13</v>
      </c>
      <c r="Y75">
        <f t="shared" si="43"/>
        <v>9.9887403003084334E-15</v>
      </c>
      <c r="Z75">
        <f t="shared" si="44"/>
        <v>1.6445417380758667E-13</v>
      </c>
      <c r="AB75">
        <f t="shared" si="45"/>
        <v>-0.28518656428327671</v>
      </c>
      <c r="AC75">
        <f t="shared" si="46"/>
        <v>-0.25463086103534827</v>
      </c>
      <c r="AE75">
        <f t="shared" si="30"/>
        <v>0</v>
      </c>
      <c r="AF75">
        <f t="shared" si="31"/>
        <v>0</v>
      </c>
      <c r="AG75">
        <f t="shared" si="31"/>
        <v>-2.0556771725948334E-12</v>
      </c>
      <c r="AH75">
        <f t="shared" si="32"/>
        <v>-4.1221555796147407E-8</v>
      </c>
      <c r="AI75">
        <f t="shared" si="33"/>
        <v>-4.1223611473320003E-8</v>
      </c>
      <c r="AJ75">
        <f t="shared" si="34"/>
        <v>-3.0555703247928445E-2</v>
      </c>
      <c r="AK75">
        <f t="shared" si="47"/>
        <v>-1.9963059499829371E-2</v>
      </c>
      <c r="AL75">
        <f t="shared" si="23"/>
        <v>-5.0518803971369292E-2</v>
      </c>
      <c r="AN75">
        <f t="shared" si="35"/>
        <v>0</v>
      </c>
      <c r="AO75">
        <f t="shared" si="35"/>
        <v>0</v>
      </c>
      <c r="AP75">
        <f t="shared" si="35"/>
        <v>-5.8783749103210199E-16</v>
      </c>
      <c r="AQ75">
        <f t="shared" si="35"/>
        <v>-1.1787636822887E-11</v>
      </c>
      <c r="AR75">
        <f t="shared" si="35"/>
        <v>-1.1788224660378034E-11</v>
      </c>
      <c r="AS75">
        <f t="shared" si="35"/>
        <v>-8.7376501395454823E-6</v>
      </c>
      <c r="AT75">
        <f t="shared" si="35"/>
        <v>-5.7085981038994586E-6</v>
      </c>
      <c r="AU75">
        <f t="shared" si="24"/>
        <v>-1.4446260031669603E-5</v>
      </c>
      <c r="AW75">
        <v>72</v>
      </c>
      <c r="AX75">
        <f>IF(Z75&gt;0, (R75*SUMPRODUCT(K75:$K$98, X75:$X$98)-K75*$AZ$3)/Z75, 0)</f>
        <v>-1548339304135.0801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0.82947136099999996</v>
      </c>
      <c r="Q76" s="4">
        <f t="shared" si="49"/>
        <v>12.5</v>
      </c>
      <c r="R76">
        <f t="shared" si="28"/>
        <v>50000</v>
      </c>
      <c r="S76">
        <f t="shared" si="29"/>
        <v>-8611832853863.1484</v>
      </c>
      <c r="U76">
        <f t="shared" si="39"/>
        <v>0.82947136099999996</v>
      </c>
      <c r="V76">
        <f t="shared" si="40"/>
        <v>0.01</v>
      </c>
      <c r="W76">
        <f t="shared" si="41"/>
        <v>1.6445417380758667E-13</v>
      </c>
      <c r="X76">
        <f t="shared" si="42"/>
        <v>1.3641002737030946E-13</v>
      </c>
      <c r="Y76">
        <f t="shared" si="43"/>
        <v>1.6445417380758667E-15</v>
      </c>
      <c r="Z76">
        <f t="shared" si="44"/>
        <v>2.6399604699201343E-14</v>
      </c>
      <c r="AB76">
        <f t="shared" si="45"/>
        <v>-0.25463086103534827</v>
      </c>
      <c r="AC76">
        <f t="shared" si="46"/>
        <v>-0.22734898307758208</v>
      </c>
      <c r="AE76">
        <f t="shared" si="30"/>
        <v>0</v>
      </c>
      <c r="AF76">
        <f t="shared" si="31"/>
        <v>0</v>
      </c>
      <c r="AG76">
        <f t="shared" si="31"/>
        <v>-3.2999505874001678E-13</v>
      </c>
      <c r="AH76">
        <f t="shared" si="32"/>
        <v>-6.8205013685154729E-9</v>
      </c>
      <c r="AI76">
        <f t="shared" si="33"/>
        <v>-6.8208313635742129E-9</v>
      </c>
      <c r="AJ76">
        <f t="shared" si="34"/>
        <v>-2.7281877957766182E-2</v>
      </c>
      <c r="AK76">
        <f t="shared" si="47"/>
        <v>-1.7824160272474382E-2</v>
      </c>
      <c r="AL76">
        <f t="shared" si="23"/>
        <v>-4.5106045051071929E-2</v>
      </c>
      <c r="AN76">
        <f t="shared" si="35"/>
        <v>0</v>
      </c>
      <c r="AO76">
        <f t="shared" si="35"/>
        <v>0</v>
      </c>
      <c r="AP76">
        <f t="shared" si="35"/>
        <v>-8.4254243204069699E-17</v>
      </c>
      <c r="AQ76">
        <f t="shared" si="35"/>
        <v>-1.7414084419043675E-12</v>
      </c>
      <c r="AR76">
        <f t="shared" si="35"/>
        <v>-1.7414926961475715E-12</v>
      </c>
      <c r="AS76">
        <f t="shared" si="35"/>
        <v>-6.9656012101936341E-6</v>
      </c>
      <c r="AT76">
        <f t="shared" si="35"/>
        <v>-4.5508594590457816E-6</v>
      </c>
      <c r="AU76">
        <f t="shared" si="24"/>
        <v>-1.1516462410732112E-5</v>
      </c>
      <c r="AW76">
        <v>73</v>
      </c>
      <c r="AX76">
        <f>IF(Z76&gt;0, (R76*SUMPRODUCT(K76:$K$98, X76:$X$98)-K76*$AZ$3)/Z76, 0)</f>
        <v>-8611832853863.1484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0.83365815200000004</v>
      </c>
      <c r="Q77" s="4">
        <f t="shared" si="49"/>
        <v>12.5</v>
      </c>
      <c r="R77">
        <f t="shared" si="28"/>
        <v>50000</v>
      </c>
      <c r="S77">
        <f t="shared" si="29"/>
        <v>-49181563190434.102</v>
      </c>
      <c r="U77">
        <f t="shared" si="39"/>
        <v>0.83365815200000004</v>
      </c>
      <c r="V77">
        <f t="shared" si="40"/>
        <v>0.01</v>
      </c>
      <c r="W77">
        <f t="shared" si="41"/>
        <v>2.6399604699201343E-14</v>
      </c>
      <c r="X77">
        <f t="shared" si="42"/>
        <v>2.200824566706671E-14</v>
      </c>
      <c r="Y77">
        <f t="shared" si="43"/>
        <v>2.6399604699201344E-16</v>
      </c>
      <c r="Z77">
        <f t="shared" si="44"/>
        <v>4.1273629851426193E-15</v>
      </c>
      <c r="AB77">
        <f t="shared" si="45"/>
        <v>-0.22734898307758208</v>
      </c>
      <c r="AC77">
        <f t="shared" si="46"/>
        <v>-0.20299016346365045</v>
      </c>
      <c r="AE77">
        <f t="shared" si="30"/>
        <v>0</v>
      </c>
      <c r="AF77">
        <f t="shared" si="31"/>
        <v>0</v>
      </c>
      <c r="AG77">
        <f t="shared" si="31"/>
        <v>-5.1592037314282743E-14</v>
      </c>
      <c r="AH77">
        <f t="shared" si="32"/>
        <v>-1.1004122833533356E-9</v>
      </c>
      <c r="AI77">
        <f t="shared" si="33"/>
        <v>-1.1004638753906498E-9</v>
      </c>
      <c r="AJ77">
        <f t="shared" si="34"/>
        <v>-2.4358819613931632E-2</v>
      </c>
      <c r="AK77">
        <f t="shared" si="47"/>
        <v>-1.5914428815430749E-2</v>
      </c>
      <c r="AL77">
        <f t="shared" si="23"/>
        <v>-4.0273249529826256E-2</v>
      </c>
      <c r="AN77">
        <f t="shared" si="35"/>
        <v>0</v>
      </c>
      <c r="AO77">
        <f t="shared" si="35"/>
        <v>0</v>
      </c>
      <c r="AP77">
        <f t="shared" si="35"/>
        <v>-1.176112864675508E-17</v>
      </c>
      <c r="AQ77">
        <f t="shared" si="35"/>
        <v>-2.5085441674165471E-13</v>
      </c>
      <c r="AR77">
        <f t="shared" si="35"/>
        <v>-2.5086617787030146E-13</v>
      </c>
      <c r="AS77">
        <f t="shared" si="35"/>
        <v>-5.5529346402306091E-6</v>
      </c>
      <c r="AT77">
        <f t="shared" si="35"/>
        <v>-3.627917298510917E-6</v>
      </c>
      <c r="AU77">
        <f t="shared" si="24"/>
        <v>-9.1808521896077044E-6</v>
      </c>
      <c r="AW77">
        <v>74</v>
      </c>
      <c r="AX77">
        <f>IF(Z77&gt;0, (R77*SUMPRODUCT(K77:$K$98, X77:$X$98)-K77*$AZ$3)/Z77, 0)</f>
        <v>-49181563190434.102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0.83803355999999996</v>
      </c>
      <c r="Q78" s="4">
        <f t="shared" si="49"/>
        <v>12.5</v>
      </c>
      <c r="R78">
        <f t="shared" si="28"/>
        <v>50000</v>
      </c>
      <c r="S78">
        <f t="shared" si="29"/>
        <v>-288959259633325.63</v>
      </c>
      <c r="U78">
        <f t="shared" si="39"/>
        <v>0.83803355999999996</v>
      </c>
      <c r="V78">
        <f t="shared" si="40"/>
        <v>0.01</v>
      </c>
      <c r="W78">
        <f t="shared" si="41"/>
        <v>4.1273629851426193E-15</v>
      </c>
      <c r="X78">
        <f t="shared" si="42"/>
        <v>3.4588686958512961E-15</v>
      </c>
      <c r="Y78">
        <f t="shared" si="43"/>
        <v>4.1273629851426193E-17</v>
      </c>
      <c r="Z78">
        <f t="shared" si="44"/>
        <v>6.2722065943989707E-16</v>
      </c>
      <c r="AB78">
        <f t="shared" si="45"/>
        <v>-0.20299016346365045</v>
      </c>
      <c r="AC78">
        <f t="shared" si="46"/>
        <v>-0.18124121737847892</v>
      </c>
      <c r="AE78">
        <f t="shared" si="30"/>
        <v>0</v>
      </c>
      <c r="AF78">
        <f t="shared" si="31"/>
        <v>0</v>
      </c>
      <c r="AG78">
        <f t="shared" si="31"/>
        <v>-7.8402582429987132E-15</v>
      </c>
      <c r="AH78">
        <f t="shared" si="32"/>
        <v>-1.7294343479256481E-10</v>
      </c>
      <c r="AI78">
        <f t="shared" si="33"/>
        <v>-1.7295127505080781E-10</v>
      </c>
      <c r="AJ78">
        <f t="shared" si="34"/>
        <v>-2.1748946085171528E-2</v>
      </c>
      <c r="AK78">
        <f t="shared" si="47"/>
        <v>-1.4209311442455533E-2</v>
      </c>
      <c r="AL78">
        <f t="shared" si="23"/>
        <v>-3.5958257700578339E-2</v>
      </c>
      <c r="AN78">
        <f t="shared" si="35"/>
        <v>0</v>
      </c>
      <c r="AO78">
        <f t="shared" si="35"/>
        <v>0</v>
      </c>
      <c r="AP78">
        <f t="shared" si="35"/>
        <v>-1.5958007596690961E-18</v>
      </c>
      <c r="AQ78">
        <f t="shared" si="35"/>
        <v>-3.5200787533779072E-14</v>
      </c>
      <c r="AR78">
        <f t="shared" si="35"/>
        <v>-3.5202383334538742E-14</v>
      </c>
      <c r="AS78">
        <f t="shared" si="35"/>
        <v>-4.4267654978982346E-6</v>
      </c>
      <c r="AT78">
        <f t="shared" si="35"/>
        <v>-2.8921534586560482E-6</v>
      </c>
      <c r="AU78">
        <f t="shared" si="24"/>
        <v>-7.3189189917566667E-6</v>
      </c>
      <c r="AW78">
        <v>75</v>
      </c>
      <c r="AX78">
        <f>IF(Z78&gt;0, (R78*SUMPRODUCT(K78:$K$98, X78:$X$98)-K78*$AZ$3)/Z78, 0)</f>
        <v>-288959259633325.63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0.84243849400000004</v>
      </c>
      <c r="Q79" s="4">
        <f t="shared" si="49"/>
        <v>12.5</v>
      </c>
      <c r="R79">
        <f t="shared" si="28"/>
        <v>50000</v>
      </c>
      <c r="S79">
        <f t="shared" si="29"/>
        <v>-1748418987797371.3</v>
      </c>
      <c r="U79">
        <f t="shared" si="39"/>
        <v>0.84243849400000004</v>
      </c>
      <c r="V79">
        <f t="shared" si="40"/>
        <v>0.01</v>
      </c>
      <c r="W79">
        <f t="shared" si="41"/>
        <v>6.2722065943989707E-16</v>
      </c>
      <c r="X79">
        <f t="shared" si="42"/>
        <v>5.2839482774423381E-16</v>
      </c>
      <c r="Y79">
        <f t="shared" si="43"/>
        <v>6.2722065943989704E-18</v>
      </c>
      <c r="Z79">
        <f t="shared" si="44"/>
        <v>9.2553625101264283E-17</v>
      </c>
      <c r="AB79">
        <f t="shared" si="45"/>
        <v>-0.18124121737847892</v>
      </c>
      <c r="AC79">
        <f t="shared" si="46"/>
        <v>-0.16182251551652987</v>
      </c>
      <c r="AE79">
        <f t="shared" si="30"/>
        <v>0</v>
      </c>
      <c r="AF79">
        <f t="shared" si="31"/>
        <v>0</v>
      </c>
      <c r="AG79">
        <f t="shared" si="31"/>
        <v>-1.1569203137658035E-15</v>
      </c>
      <c r="AH79">
        <f t="shared" si="32"/>
        <v>-2.6419741387211691E-11</v>
      </c>
      <c r="AI79">
        <f t="shared" si="33"/>
        <v>-2.6420898307525456E-11</v>
      </c>
      <c r="AJ79">
        <f t="shared" si="34"/>
        <v>-1.941870186194905E-2</v>
      </c>
      <c r="AK79">
        <f t="shared" si="47"/>
        <v>-1.2686885216493526E-2</v>
      </c>
      <c r="AL79">
        <f t="shared" si="23"/>
        <v>-3.210558710486347E-2</v>
      </c>
      <c r="AN79">
        <f t="shared" si="35"/>
        <v>0</v>
      </c>
      <c r="AO79">
        <f t="shared" si="35"/>
        <v>0</v>
      </c>
      <c r="AP79">
        <f t="shared" si="35"/>
        <v>-2.1024889586849622E-19</v>
      </c>
      <c r="AQ79">
        <f t="shared" si="35"/>
        <v>-4.8012999596417476E-15</v>
      </c>
      <c r="AR79">
        <f t="shared" si="35"/>
        <v>-4.8015102085376161E-15</v>
      </c>
      <c r="AS79">
        <f t="shared" si="35"/>
        <v>-3.5289903523128704E-6</v>
      </c>
      <c r="AT79">
        <f t="shared" si="35"/>
        <v>-2.3056070301814034E-6</v>
      </c>
      <c r="AU79">
        <f t="shared" si="24"/>
        <v>-5.834597387295783E-6</v>
      </c>
      <c r="AW79">
        <v>76</v>
      </c>
      <c r="AX79">
        <f>IF(Z79&gt;0, (R79*SUMPRODUCT(K79:$K$98, X79:$X$98)-K79*$AZ$3)/Z79, 0)</f>
        <v>-1748418987797371.3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0.84677131100000003</v>
      </c>
      <c r="Q80" s="4">
        <f t="shared" si="49"/>
        <v>12.5</v>
      </c>
      <c r="R80">
        <f t="shared" si="28"/>
        <v>50000</v>
      </c>
      <c r="S80">
        <f t="shared" si="29"/>
        <v>-1.0899271597479914E+16</v>
      </c>
      <c r="U80">
        <f t="shared" si="39"/>
        <v>0.84677131100000003</v>
      </c>
      <c r="V80">
        <f t="shared" si="40"/>
        <v>0.01</v>
      </c>
      <c r="W80">
        <f t="shared" si="41"/>
        <v>9.2553625101264283E-17</v>
      </c>
      <c r="X80">
        <f t="shared" si="42"/>
        <v>7.8371754464800064E-17</v>
      </c>
      <c r="Y80">
        <f t="shared" si="43"/>
        <v>9.2553625101264282E-19</v>
      </c>
      <c r="Z80">
        <f t="shared" si="44"/>
        <v>1.3256334385451576E-17</v>
      </c>
      <c r="AB80">
        <f t="shared" si="45"/>
        <v>-0.16182251551652987</v>
      </c>
      <c r="AC80">
        <f t="shared" si="46"/>
        <v>-0.14448438885404871</v>
      </c>
      <c r="AE80">
        <f t="shared" si="30"/>
        <v>0</v>
      </c>
      <c r="AF80">
        <f t="shared" si="31"/>
        <v>0</v>
      </c>
      <c r="AG80">
        <f t="shared" si="31"/>
        <v>-1.6570417981814471E-16</v>
      </c>
      <c r="AH80">
        <f t="shared" si="32"/>
        <v>-3.9185877232400029E-12</v>
      </c>
      <c r="AI80">
        <f t="shared" si="33"/>
        <v>-3.9187534274198212E-12</v>
      </c>
      <c r="AJ80">
        <f t="shared" si="34"/>
        <v>-1.7338126662481163E-2</v>
      </c>
      <c r="AK80">
        <f t="shared" si="47"/>
        <v>-1.1327576086157093E-2</v>
      </c>
      <c r="AL80">
        <f t="shared" si="23"/>
        <v>-2.8665702752557011E-2</v>
      </c>
      <c r="AN80">
        <f t="shared" si="35"/>
        <v>0</v>
      </c>
      <c r="AO80">
        <f t="shared" si="35"/>
        <v>0</v>
      </c>
      <c r="AP80">
        <f t="shared" si="35"/>
        <v>-2.6887208677626991E-20</v>
      </c>
      <c r="AQ80">
        <f t="shared" si="35"/>
        <v>-6.3583118996738928E-16</v>
      </c>
      <c r="AR80">
        <f t="shared" si="35"/>
        <v>-6.3585807717606688E-16</v>
      </c>
      <c r="AS80">
        <f t="shared" si="35"/>
        <v>-2.8132895028047631E-6</v>
      </c>
      <c r="AT80">
        <f t="shared" si="35"/>
        <v>-1.8380158084995554E-6</v>
      </c>
      <c r="AU80">
        <f t="shared" si="24"/>
        <v>-4.6513053119401771E-6</v>
      </c>
      <c r="AW80">
        <v>77</v>
      </c>
      <c r="AX80">
        <f>IF(Z80&gt;0, (R80*SUMPRODUCT(K80:$K$98, X80:$X$98)-K80*$AZ$3)/Z80, 0)</f>
        <v>-1.0899271597479914E+16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0.85120774200000004</v>
      </c>
      <c r="Q81" s="4">
        <f t="shared" si="49"/>
        <v>12.5</v>
      </c>
      <c r="R81">
        <f t="shared" si="28"/>
        <v>50000</v>
      </c>
      <c r="S81">
        <f t="shared" si="29"/>
        <v>-7.0115528329757168E+16</v>
      </c>
      <c r="U81">
        <f t="shared" si="39"/>
        <v>0.85120774200000004</v>
      </c>
      <c r="V81">
        <f t="shared" si="40"/>
        <v>0.01</v>
      </c>
      <c r="W81">
        <f t="shared" si="41"/>
        <v>1.3256334385451576E-17</v>
      </c>
      <c r="X81">
        <f t="shared" si="42"/>
        <v>1.1283894459437194E-17</v>
      </c>
      <c r="Y81">
        <f t="shared" si="43"/>
        <v>1.3256334385451577E-19</v>
      </c>
      <c r="Z81">
        <f t="shared" si="44"/>
        <v>1.8398765821598664E-18</v>
      </c>
      <c r="AB81">
        <f t="shared" si="45"/>
        <v>-0.14448438885404871</v>
      </c>
      <c r="AC81">
        <f t="shared" si="46"/>
        <v>-0.12900391861968691</v>
      </c>
      <c r="AE81">
        <f t="shared" si="30"/>
        <v>0</v>
      </c>
      <c r="AF81">
        <f t="shared" si="31"/>
        <v>0</v>
      </c>
      <c r="AG81">
        <f t="shared" si="31"/>
        <v>-2.2998457276998329E-17</v>
      </c>
      <c r="AH81">
        <f t="shared" si="32"/>
        <v>-5.6419472297185971E-13</v>
      </c>
      <c r="AI81">
        <f t="shared" si="33"/>
        <v>-5.6421772142913672E-13</v>
      </c>
      <c r="AJ81">
        <f t="shared" si="34"/>
        <v>-1.5480470234361804E-2</v>
      </c>
      <c r="AK81">
        <f t="shared" si="47"/>
        <v>-1.011390721978341E-2</v>
      </c>
      <c r="AL81">
        <f t="shared" si="23"/>
        <v>-2.5594377454709431E-2</v>
      </c>
      <c r="AN81">
        <f t="shared" si="35"/>
        <v>0</v>
      </c>
      <c r="AO81">
        <f t="shared" si="35"/>
        <v>0</v>
      </c>
      <c r="AP81">
        <f t="shared" si="35"/>
        <v>-3.3319075032902173E-21</v>
      </c>
      <c r="AQ81">
        <f t="shared" si="35"/>
        <v>-8.1737857811305987E-17</v>
      </c>
      <c r="AR81">
        <f t="shared" si="35"/>
        <v>-8.1741189718809279E-17</v>
      </c>
      <c r="AS81">
        <f t="shared" si="35"/>
        <v>-2.2427371674150364E-6</v>
      </c>
      <c r="AT81">
        <f t="shared" si="35"/>
        <v>-1.4652549493778766E-6</v>
      </c>
      <c r="AU81">
        <f t="shared" si="24"/>
        <v>-3.7079921168746539E-6</v>
      </c>
      <c r="AW81">
        <v>78</v>
      </c>
      <c r="AX81">
        <f>IF(Z81&gt;0, (R81*SUMPRODUCT(K81:$K$98, X81:$X$98)-K81*$AZ$3)/Z81, 0)</f>
        <v>-7.0115528329757168E+16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0.85572183800000001</v>
      </c>
      <c r="Q82" s="4">
        <f t="shared" si="49"/>
        <v>12.5</v>
      </c>
      <c r="R82">
        <f t="shared" si="28"/>
        <v>50000</v>
      </c>
      <c r="S82">
        <f t="shared" si="29"/>
        <v>-4.6621989281046368E+17</v>
      </c>
      <c r="U82">
        <f t="shared" si="39"/>
        <v>0.85572183800000001</v>
      </c>
      <c r="V82">
        <f t="shared" si="40"/>
        <v>0.01</v>
      </c>
      <c r="W82">
        <f t="shared" si="41"/>
        <v>1.8398765821598664E-18</v>
      </c>
      <c r="X82">
        <f t="shared" si="42"/>
        <v>1.5744225705789989E-18</v>
      </c>
      <c r="Y82">
        <f t="shared" si="43"/>
        <v>1.8398765821598665E-20</v>
      </c>
      <c r="Z82">
        <f t="shared" si="44"/>
        <v>2.4705524575926881E-19</v>
      </c>
      <c r="AB82">
        <f t="shared" si="45"/>
        <v>-0.12900391861968691</v>
      </c>
      <c r="AC82">
        <f t="shared" si="46"/>
        <v>-0.11518207019614907</v>
      </c>
      <c r="AE82">
        <f t="shared" si="30"/>
        <v>0</v>
      </c>
      <c r="AF82">
        <f t="shared" si="31"/>
        <v>0</v>
      </c>
      <c r="AG82">
        <f t="shared" si="31"/>
        <v>-3.0881905719908602E-18</v>
      </c>
      <c r="AH82">
        <f t="shared" si="32"/>
        <v>-7.8721128528949946E-14</v>
      </c>
      <c r="AI82">
        <f t="shared" si="33"/>
        <v>-7.872421671952194E-14</v>
      </c>
      <c r="AJ82">
        <f t="shared" si="34"/>
        <v>-1.3821848423537841E-2</v>
      </c>
      <c r="AK82">
        <f t="shared" si="47"/>
        <v>-9.0302743033780844E-3</v>
      </c>
      <c r="AL82">
        <f t="shared" si="23"/>
        <v>-2.2852122726994648E-2</v>
      </c>
      <c r="AN82">
        <f t="shared" si="35"/>
        <v>0</v>
      </c>
      <c r="AO82">
        <f t="shared" si="35"/>
        <v>0</v>
      </c>
      <c r="AP82">
        <f t="shared" si="35"/>
        <v>-3.9946644240698142E-22</v>
      </c>
      <c r="AQ82">
        <f t="shared" si="35"/>
        <v>-1.0182807188433912E-17</v>
      </c>
      <c r="AR82">
        <f t="shared" si="35"/>
        <v>-1.0183206654876319E-17</v>
      </c>
      <c r="AS82">
        <f t="shared" si="35"/>
        <v>-1.7878963388194514E-6</v>
      </c>
      <c r="AT82">
        <f t="shared" si="35"/>
        <v>-1.1680922746953785E-6</v>
      </c>
      <c r="AU82">
        <f t="shared" si="24"/>
        <v>-2.9559886135250124E-6</v>
      </c>
      <c r="AW82">
        <v>79</v>
      </c>
      <c r="AX82">
        <f>IF(Z82&gt;0, (R82*SUMPRODUCT(K82:$K$98, X82:$X$98)-K82*$AZ$3)/Z82, 0)</f>
        <v>-4.6621989281046368E+17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0.86028443099999996</v>
      </c>
      <c r="Q83" s="4">
        <f t="shared" si="49"/>
        <v>12.5</v>
      </c>
      <c r="R83">
        <f t="shared" si="28"/>
        <v>50000</v>
      </c>
      <c r="S83">
        <f t="shared" si="29"/>
        <v>-3.209080950320727E+18</v>
      </c>
      <c r="U83">
        <f t="shared" si="39"/>
        <v>0.86028443099999996</v>
      </c>
      <c r="V83">
        <f t="shared" si="40"/>
        <v>0.01</v>
      </c>
      <c r="W83">
        <f t="shared" si="41"/>
        <v>2.4705524575926881E-19</v>
      </c>
      <c r="X83">
        <f t="shared" si="42"/>
        <v>2.1253778152357772E-19</v>
      </c>
      <c r="Y83">
        <f t="shared" si="43"/>
        <v>2.4705524575926883E-21</v>
      </c>
      <c r="Z83">
        <f t="shared" si="44"/>
        <v>3.2046911778098407E-20</v>
      </c>
      <c r="AB83">
        <f t="shared" si="45"/>
        <v>-0.11518207019614907</v>
      </c>
      <c r="AC83">
        <f t="shared" si="46"/>
        <v>-0.10284113410370453</v>
      </c>
      <c r="AE83">
        <f t="shared" si="30"/>
        <v>0</v>
      </c>
      <c r="AF83">
        <f t="shared" si="31"/>
        <v>0</v>
      </c>
      <c r="AG83">
        <f t="shared" si="31"/>
        <v>-4.0058639722623007E-19</v>
      </c>
      <c r="AH83">
        <f t="shared" si="32"/>
        <v>-1.0626889076178887E-14</v>
      </c>
      <c r="AI83">
        <f t="shared" si="33"/>
        <v>-1.0627289662576114E-14</v>
      </c>
      <c r="AJ83">
        <f t="shared" si="34"/>
        <v>-1.2340936092444535E-2</v>
      </c>
      <c r="AK83">
        <f t="shared" si="47"/>
        <v>-8.0627449137304352E-3</v>
      </c>
      <c r="AL83">
        <f t="shared" si="23"/>
        <v>-2.0403681006185597E-2</v>
      </c>
      <c r="AN83">
        <f t="shared" si="35"/>
        <v>0</v>
      </c>
      <c r="AO83">
        <f t="shared" si="35"/>
        <v>0</v>
      </c>
      <c r="AP83">
        <f t="shared" si="35"/>
        <v>-4.6265193636810124E-23</v>
      </c>
      <c r="AQ83">
        <f t="shared" si="35"/>
        <v>-1.2273384325345865E-18</v>
      </c>
      <c r="AR83">
        <f t="shared" si="35"/>
        <v>-1.2273846977282235E-18</v>
      </c>
      <c r="AS83">
        <f t="shared" si="35"/>
        <v>-1.4253000150027551E-6</v>
      </c>
      <c r="AT83">
        <f t="shared" si="35"/>
        <v>-9.3119600980180065E-7</v>
      </c>
      <c r="AU83">
        <f t="shared" si="24"/>
        <v>-2.3564960248057831E-6</v>
      </c>
      <c r="AW83">
        <v>80</v>
      </c>
      <c r="AX83">
        <f>IF(Z83&gt;0, (R83*SUMPRODUCT(K83:$K$98, X83:$X$98)-K83*$AZ$3)/Z83, 0)</f>
        <v>-3.209080950320727E+18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0.86486670799999998</v>
      </c>
      <c r="Q84" s="4">
        <f t="shared" si="49"/>
        <v>12.5</v>
      </c>
      <c r="R84">
        <f t="shared" si="28"/>
        <v>50000</v>
      </c>
      <c r="S84">
        <f t="shared" si="29"/>
        <v>-2.2897590263194288E+19</v>
      </c>
      <c r="U84">
        <f t="shared" si="39"/>
        <v>0.86486670799999998</v>
      </c>
      <c r="V84">
        <f t="shared" si="40"/>
        <v>0.01</v>
      </c>
      <c r="W84">
        <f t="shared" si="41"/>
        <v>3.2046911778098407E-20</v>
      </c>
      <c r="X84">
        <f t="shared" si="42"/>
        <v>2.7716307091090394E-20</v>
      </c>
      <c r="Y84">
        <f t="shared" si="43"/>
        <v>3.2046911778098409E-22</v>
      </c>
      <c r="Z84">
        <f t="shared" si="44"/>
        <v>4.0101355692270286E-21</v>
      </c>
      <c r="AB84">
        <f t="shared" si="45"/>
        <v>-0.10284113410370453</v>
      </c>
      <c r="AC84">
        <f t="shared" si="46"/>
        <v>-9.1822441164021898E-2</v>
      </c>
      <c r="AE84">
        <f t="shared" si="30"/>
        <v>0</v>
      </c>
      <c r="AF84">
        <f t="shared" si="31"/>
        <v>0</v>
      </c>
      <c r="AG84">
        <f t="shared" si="31"/>
        <v>-5.0126694615337855E-20</v>
      </c>
      <c r="AH84">
        <f t="shared" si="32"/>
        <v>-1.3858153545545197E-15</v>
      </c>
      <c r="AI84">
        <f t="shared" si="33"/>
        <v>-1.385865481249135E-15</v>
      </c>
      <c r="AJ84">
        <f t="shared" si="34"/>
        <v>-1.1018692939682634E-2</v>
      </c>
      <c r="AK84">
        <f t="shared" si="47"/>
        <v>-7.1988793872593175E-3</v>
      </c>
      <c r="AL84">
        <f t="shared" si="23"/>
        <v>-1.8217572326943338E-2</v>
      </c>
      <c r="AN84">
        <f t="shared" si="35"/>
        <v>0</v>
      </c>
      <c r="AO84">
        <f t="shared" si="35"/>
        <v>0</v>
      </c>
      <c r="AP84">
        <f t="shared" si="35"/>
        <v>-5.1690321292781301E-24</v>
      </c>
      <c r="AQ84">
        <f t="shared" si="35"/>
        <v>-1.4290437755589473E-19</v>
      </c>
      <c r="AR84">
        <f t="shared" si="35"/>
        <v>-1.4290954658802398E-19</v>
      </c>
      <c r="AS84">
        <f t="shared" si="35"/>
        <v>-1.1362404456335752E-6</v>
      </c>
      <c r="AT84">
        <f t="shared" si="35"/>
        <v>-7.4234375781393544E-7</v>
      </c>
      <c r="AU84">
        <f t="shared" si="24"/>
        <v>-1.8785842034476536E-6</v>
      </c>
      <c r="AW84">
        <v>81</v>
      </c>
      <c r="AX84">
        <f>IF(Z84&gt;0, (R84*SUMPRODUCT(K84:$K$98, X84:$X$98)-K84*$AZ$3)/Z84, 0)</f>
        <v>-2.2897590263194288E+19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0.86947332300000002</v>
      </c>
      <c r="Q85" s="4">
        <f t="shared" si="49"/>
        <v>12.5</v>
      </c>
      <c r="R85">
        <f t="shared" si="28"/>
        <v>50000</v>
      </c>
      <c r="S85">
        <f t="shared" si="29"/>
        <v>-1.6962449749368924E+20</v>
      </c>
      <c r="U85">
        <f t="shared" si="39"/>
        <v>0.86947332300000002</v>
      </c>
      <c r="V85">
        <f t="shared" si="40"/>
        <v>0.01</v>
      </c>
      <c r="W85">
        <f t="shared" si="41"/>
        <v>4.0101355692270286E-21</v>
      </c>
      <c r="X85">
        <f t="shared" si="42"/>
        <v>3.4867058990563212E-21</v>
      </c>
      <c r="Y85">
        <f t="shared" si="43"/>
        <v>4.0101355692270287E-23</v>
      </c>
      <c r="Z85">
        <f t="shared" si="44"/>
        <v>4.8332831447843711E-22</v>
      </c>
      <c r="AB85">
        <f t="shared" si="45"/>
        <v>-9.1822441164021898E-2</v>
      </c>
      <c r="AC85">
        <f t="shared" si="46"/>
        <v>-8.1984322467876694E-2</v>
      </c>
      <c r="AE85">
        <f t="shared" si="30"/>
        <v>0</v>
      </c>
      <c r="AF85">
        <f t="shared" si="31"/>
        <v>0</v>
      </c>
      <c r="AG85">
        <f t="shared" si="31"/>
        <v>-6.0416039309804637E-21</v>
      </c>
      <c r="AH85">
        <f t="shared" si="32"/>
        <v>-1.7433529495281606E-16</v>
      </c>
      <c r="AI85">
        <f t="shared" si="33"/>
        <v>-1.7434133655674703E-16</v>
      </c>
      <c r="AJ85">
        <f t="shared" si="34"/>
        <v>-9.8381186961452038E-3</v>
      </c>
      <c r="AK85">
        <f t="shared" si="47"/>
        <v>-6.4275708814815332E-3</v>
      </c>
      <c r="AL85">
        <f t="shared" si="23"/>
        <v>-1.6265689577626911E-2</v>
      </c>
      <c r="AN85">
        <f t="shared" si="35"/>
        <v>0</v>
      </c>
      <c r="AO85">
        <f t="shared" si="35"/>
        <v>0</v>
      </c>
      <c r="AP85">
        <f t="shared" si="35"/>
        <v>-5.5625559450725645E-25</v>
      </c>
      <c r="AQ85">
        <f t="shared" si="35"/>
        <v>-1.6051198364775791E-20</v>
      </c>
      <c r="AR85">
        <f t="shared" si="35"/>
        <v>-1.6051754620370296E-20</v>
      </c>
      <c r="AS85">
        <f t="shared" si="35"/>
        <v>-9.0580392668492876E-7</v>
      </c>
      <c r="AT85">
        <f t="shared" si="35"/>
        <v>-5.9179189876748685E-7</v>
      </c>
      <c r="AU85">
        <f t="shared" si="24"/>
        <v>-1.4975958254524317E-6</v>
      </c>
      <c r="AW85">
        <v>82</v>
      </c>
      <c r="AX85">
        <f>IF(Z85&gt;0, (R85*SUMPRODUCT(K85:$K$98, X85:$X$98)-K85*$AZ$3)/Z85, 0)</f>
        <v>-1.6962449749368924E+20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0.874112687</v>
      </c>
      <c r="Q86" s="4">
        <f t="shared" si="49"/>
        <v>12.5</v>
      </c>
      <c r="R86">
        <f t="shared" si="28"/>
        <v>50000</v>
      </c>
      <c r="S86">
        <f t="shared" si="29"/>
        <v>-1.3068768294834303E+21</v>
      </c>
      <c r="U86">
        <f t="shared" si="39"/>
        <v>0.874112687</v>
      </c>
      <c r="V86">
        <f t="shared" si="40"/>
        <v>0.01</v>
      </c>
      <c r="W86">
        <f t="shared" si="41"/>
        <v>4.8332831447843711E-22</v>
      </c>
      <c r="X86">
        <f t="shared" si="42"/>
        <v>4.2248341167192766E-22</v>
      </c>
      <c r="Y86">
        <f t="shared" si="43"/>
        <v>4.8332831447843712E-24</v>
      </c>
      <c r="Z86">
        <f t="shared" si="44"/>
        <v>5.6011619661725078E-23</v>
      </c>
      <c r="AB86">
        <f t="shared" si="45"/>
        <v>-8.1984322467876694E-2</v>
      </c>
      <c r="AC86">
        <f t="shared" si="46"/>
        <v>-7.3200287917747034E-2</v>
      </c>
      <c r="AE86">
        <f t="shared" si="30"/>
        <v>0</v>
      </c>
      <c r="AF86">
        <f t="shared" si="31"/>
        <v>0</v>
      </c>
      <c r="AG86">
        <f t="shared" si="31"/>
        <v>-7.0014524577156345E-22</v>
      </c>
      <c r="AH86">
        <f t="shared" si="32"/>
        <v>-2.1124170583596382E-17</v>
      </c>
      <c r="AI86">
        <f t="shared" si="33"/>
        <v>-2.1124870728842155E-17</v>
      </c>
      <c r="AJ86">
        <f t="shared" si="34"/>
        <v>-8.7840345501296602E-3</v>
      </c>
      <c r="AK86">
        <f t="shared" si="47"/>
        <v>-5.7389025727513695E-3</v>
      </c>
      <c r="AL86">
        <f t="shared" si="23"/>
        <v>-1.452293712288105E-2</v>
      </c>
      <c r="AN86">
        <f t="shared" si="35"/>
        <v>0</v>
      </c>
      <c r="AO86">
        <f t="shared" si="35"/>
        <v>0</v>
      </c>
      <c r="AP86">
        <f t="shared" si="35"/>
        <v>-5.7556219811306711E-26</v>
      </c>
      <c r="AQ86">
        <f t="shared" si="35"/>
        <v>-1.7365359727625729E-21</v>
      </c>
      <c r="AR86">
        <f t="shared" si="35"/>
        <v>-1.736593528982384E-21</v>
      </c>
      <c r="AS86">
        <f t="shared" si="35"/>
        <v>-7.221013446148997E-7</v>
      </c>
      <c r="AT86">
        <f t="shared" si="35"/>
        <v>-4.7177287848173374E-7</v>
      </c>
      <c r="AU86">
        <f t="shared" si="24"/>
        <v>-1.1938742230966351E-6</v>
      </c>
      <c r="AW86">
        <v>83</v>
      </c>
      <c r="AX86">
        <f>IF(Z86&gt;0, (R86*SUMPRODUCT(K86:$K$98, X86:$X$98)-K86*$AZ$3)/Z86, 0)</f>
        <v>-1.3068768294834303E+21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0.87875849299999997</v>
      </c>
      <c r="Q87" s="4">
        <f t="shared" si="49"/>
        <v>12.5</v>
      </c>
      <c r="R87">
        <f t="shared" si="28"/>
        <v>50000</v>
      </c>
      <c r="S87">
        <f t="shared" si="29"/>
        <v>-1.0489378861424241E+22</v>
      </c>
      <c r="U87">
        <f t="shared" si="39"/>
        <v>0.87875849299999997</v>
      </c>
      <c r="V87">
        <f t="shared" si="40"/>
        <v>0.01</v>
      </c>
      <c r="W87">
        <f t="shared" si="41"/>
        <v>5.6011619661725078E-23</v>
      </c>
      <c r="X87">
        <f t="shared" si="42"/>
        <v>4.9220686484426697E-23</v>
      </c>
      <c r="Y87">
        <f t="shared" si="43"/>
        <v>5.6011619661725079E-25</v>
      </c>
      <c r="Z87">
        <f t="shared" si="44"/>
        <v>6.2308169806811301E-24</v>
      </c>
      <c r="AB87">
        <f t="shared" si="45"/>
        <v>-7.3200287917747034E-2</v>
      </c>
      <c r="AC87">
        <f t="shared" si="46"/>
        <v>-6.5357399926559853E-2</v>
      </c>
      <c r="AE87">
        <f t="shared" si="30"/>
        <v>0</v>
      </c>
      <c r="AF87">
        <f t="shared" si="31"/>
        <v>0</v>
      </c>
      <c r="AG87">
        <f t="shared" si="31"/>
        <v>-7.7885212258514131E-23</v>
      </c>
      <c r="AH87">
        <f t="shared" si="32"/>
        <v>-2.461034324221335E-18</v>
      </c>
      <c r="AI87">
        <f t="shared" si="33"/>
        <v>-2.4611122094335934E-18</v>
      </c>
      <c r="AJ87">
        <f t="shared" si="34"/>
        <v>-7.8428879911871807E-3</v>
      </c>
      <c r="AK87">
        <f t="shared" si="47"/>
        <v>-5.1240201542422925E-3</v>
      </c>
      <c r="AL87">
        <f t="shared" si="23"/>
        <v>-1.2966908145429475E-2</v>
      </c>
      <c r="AN87">
        <f t="shared" si="35"/>
        <v>0</v>
      </c>
      <c r="AO87">
        <f t="shared" si="35"/>
        <v>0</v>
      </c>
      <c r="AP87">
        <f t="shared" si="35"/>
        <v>-5.7166434187794793E-27</v>
      </c>
      <c r="AQ87">
        <f t="shared" si="35"/>
        <v>-1.8063577494343081E-22</v>
      </c>
      <c r="AR87">
        <f t="shared" si="35"/>
        <v>-1.8064149158684958E-22</v>
      </c>
      <c r="AS87">
        <f t="shared" si="35"/>
        <v>-5.7565477089835636E-7</v>
      </c>
      <c r="AT87">
        <f t="shared" si="35"/>
        <v>-3.7609445032025953E-7</v>
      </c>
      <c r="AU87">
        <f t="shared" si="24"/>
        <v>-9.5174922121861599E-7</v>
      </c>
      <c r="AW87">
        <v>84</v>
      </c>
      <c r="AX87">
        <f>IF(Z87&gt;0, (R87*SUMPRODUCT(K87:$K$98, X87:$X$98)-K87*$AZ$3)/Z87, 0)</f>
        <v>-1.0489378861424241E+22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0.88338371900000001</v>
      </c>
      <c r="Q88" s="4">
        <f t="shared" si="49"/>
        <v>12.5</v>
      </c>
      <c r="R88">
        <f t="shared" si="28"/>
        <v>50000</v>
      </c>
      <c r="S88">
        <f t="shared" si="29"/>
        <v>-8.7843214495142241E+22</v>
      </c>
      <c r="U88">
        <f t="shared" si="39"/>
        <v>0.88338371900000001</v>
      </c>
      <c r="V88">
        <f t="shared" si="40"/>
        <v>0.01</v>
      </c>
      <c r="W88">
        <f t="shared" si="41"/>
        <v>6.2308169806811301E-24</v>
      </c>
      <c r="X88">
        <f t="shared" si="42"/>
        <v>5.504202276802448E-24</v>
      </c>
      <c r="Y88">
        <f t="shared" si="43"/>
        <v>6.2308169806811305E-26</v>
      </c>
      <c r="Z88">
        <f t="shared" si="44"/>
        <v>6.643065340718708E-25</v>
      </c>
      <c r="AB88">
        <f t="shared" si="45"/>
        <v>-6.5357399926559853E-2</v>
      </c>
      <c r="AC88">
        <f t="shared" si="46"/>
        <v>-5.8354821362999867E-2</v>
      </c>
      <c r="AE88">
        <f t="shared" si="30"/>
        <v>0</v>
      </c>
      <c r="AF88">
        <f t="shared" si="31"/>
        <v>0</v>
      </c>
      <c r="AG88">
        <f t="shared" si="31"/>
        <v>-8.3038316758983847E-24</v>
      </c>
      <c r="AH88">
        <f t="shared" si="32"/>
        <v>-2.7521011384012239E-19</v>
      </c>
      <c r="AI88">
        <f t="shared" si="33"/>
        <v>-2.7521841767179827E-19</v>
      </c>
      <c r="AJ88">
        <f t="shared" si="34"/>
        <v>-7.0025785635599858E-3</v>
      </c>
      <c r="AK88">
        <f t="shared" si="47"/>
        <v>-4.5750179948591905E-3</v>
      </c>
      <c r="AL88">
        <f t="shared" ref="AL88:AL98" si="50">SUM(AI88:AK88)</f>
        <v>-1.1577596558419176E-2</v>
      </c>
      <c r="AN88">
        <f t="shared" si="35"/>
        <v>0</v>
      </c>
      <c r="AO88">
        <f t="shared" si="35"/>
        <v>0</v>
      </c>
      <c r="AP88">
        <f t="shared" si="35"/>
        <v>-5.4418505456552981E-28</v>
      </c>
      <c r="AQ88">
        <f t="shared" si="35"/>
        <v>-1.8035677583851036E-23</v>
      </c>
      <c r="AR88">
        <f t="shared" si="35"/>
        <v>-1.80362217689056E-23</v>
      </c>
      <c r="AS88">
        <f t="shared" si="35"/>
        <v>-4.5890845894320511E-7</v>
      </c>
      <c r="AT88">
        <f t="shared" si="35"/>
        <v>-2.9982019317622733E-7</v>
      </c>
      <c r="AU88">
        <f t="shared" si="24"/>
        <v>-7.5872865211943249E-7</v>
      </c>
      <c r="AW88">
        <v>85</v>
      </c>
      <c r="AX88">
        <f>IF(Z88&gt;0, (R88*SUMPRODUCT(K88:$K$98, X88:$X$98)-K88*$AZ$3)/Z88, 0)</f>
        <v>-8.7843214495142241E+22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0.88875356999999999</v>
      </c>
      <c r="Q89" s="4">
        <f t="shared" si="49"/>
        <v>12.5</v>
      </c>
      <c r="R89">
        <f t="shared" si="28"/>
        <v>50000</v>
      </c>
      <c r="S89">
        <f t="shared" si="29"/>
        <v>-7.7465883501788541E+23</v>
      </c>
      <c r="U89">
        <f t="shared" si="39"/>
        <v>0.88875356999999999</v>
      </c>
      <c r="V89">
        <f t="shared" si="40"/>
        <v>0.01</v>
      </c>
      <c r="W89">
        <f t="shared" si="41"/>
        <v>6.643065340718708E-25</v>
      </c>
      <c r="X89">
        <f t="shared" si="42"/>
        <v>5.9040480373070185E-25</v>
      </c>
      <c r="Y89">
        <f t="shared" si="43"/>
        <v>6.6430653407187078E-27</v>
      </c>
      <c r="Z89">
        <f t="shared" si="44"/>
        <v>6.7258665000450255E-26</v>
      </c>
      <c r="AB89">
        <f t="shared" si="45"/>
        <v>-5.8354821362999867E-2</v>
      </c>
      <c r="AC89">
        <f t="shared" si="46"/>
        <v>-5.2102519074107019E-2</v>
      </c>
      <c r="AE89">
        <f t="shared" si="30"/>
        <v>0</v>
      </c>
      <c r="AF89">
        <f t="shared" si="31"/>
        <v>0</v>
      </c>
      <c r="AG89">
        <f t="shared" si="31"/>
        <v>-8.4073331250562817E-25</v>
      </c>
      <c r="AH89">
        <f t="shared" si="32"/>
        <v>-2.9520240186535089E-20</v>
      </c>
      <c r="AI89">
        <f t="shared" si="33"/>
        <v>-2.9521080919847592E-20</v>
      </c>
      <c r="AJ89">
        <f t="shared" si="34"/>
        <v>-6.2523022888928484E-3</v>
      </c>
      <c r="AK89">
        <f t="shared" si="47"/>
        <v>-4.0848374954099908E-3</v>
      </c>
      <c r="AL89">
        <f t="shared" si="50"/>
        <v>-1.033713978430284E-2</v>
      </c>
      <c r="AN89">
        <f t="shared" si="35"/>
        <v>0</v>
      </c>
      <c r="AO89">
        <f t="shared" si="35"/>
        <v>0</v>
      </c>
      <c r="AP89">
        <f t="shared" si="35"/>
        <v>-4.9193566101888453E-29</v>
      </c>
      <c r="AQ89">
        <f t="shared" si="35"/>
        <v>-1.7273086070919979E-24</v>
      </c>
      <c r="AR89">
        <f t="shared" si="35"/>
        <v>-1.7273578006580997E-24</v>
      </c>
      <c r="AS89">
        <f t="shared" si="35"/>
        <v>-3.6583901382589716E-7</v>
      </c>
      <c r="AT89">
        <f t="shared" si="35"/>
        <v>-2.3901482236625259E-7</v>
      </c>
      <c r="AU89">
        <f t="shared" si="24"/>
        <v>-6.0485383619214981E-7</v>
      </c>
      <c r="AW89">
        <v>86</v>
      </c>
      <c r="AX89">
        <f>IF(Z89&gt;0, (R89*SUMPRODUCT(K89:$K$98, X89:$X$98)-K89*$AZ$3)/Z89, 0)</f>
        <v>-7.7465883501788541E+23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0.89409425099999995</v>
      </c>
      <c r="Q90" s="4">
        <f t="shared" si="49"/>
        <v>12.5</v>
      </c>
      <c r="R90">
        <f t="shared" si="28"/>
        <v>50000</v>
      </c>
      <c r="S90">
        <f t="shared" si="29"/>
        <v>-7.2118687496315908E+24</v>
      </c>
      <c r="U90">
        <f t="shared" si="39"/>
        <v>0.89409425099999995</v>
      </c>
      <c r="V90">
        <f t="shared" si="40"/>
        <v>0.01</v>
      </c>
      <c r="W90">
        <f t="shared" si="41"/>
        <v>6.7258665000450255E-26</v>
      </c>
      <c r="X90">
        <f t="shared" si="42"/>
        <v>6.0135585706837478E-26</v>
      </c>
      <c r="Y90">
        <f t="shared" si="43"/>
        <v>6.725866500045026E-28</v>
      </c>
      <c r="Z90">
        <f t="shared" si="44"/>
        <v>6.4504926436082739E-27</v>
      </c>
      <c r="AB90">
        <f t="shared" si="45"/>
        <v>-5.2102519074107019E-2</v>
      </c>
      <c r="AC90">
        <f t="shared" si="46"/>
        <v>-4.652010631616698E-2</v>
      </c>
      <c r="AE90">
        <f t="shared" si="30"/>
        <v>0</v>
      </c>
      <c r="AF90">
        <f t="shared" si="31"/>
        <v>0</v>
      </c>
      <c r="AG90">
        <f t="shared" si="31"/>
        <v>-8.0631158045103424E-26</v>
      </c>
      <c r="AH90">
        <f t="shared" si="32"/>
        <v>-3.0067792853418737E-21</v>
      </c>
      <c r="AI90">
        <f t="shared" si="33"/>
        <v>-3.0068599164999188E-21</v>
      </c>
      <c r="AJ90">
        <f t="shared" si="34"/>
        <v>-5.582412757940039E-3</v>
      </c>
      <c r="AK90">
        <f t="shared" si="47"/>
        <v>-3.6471763351874917E-3</v>
      </c>
      <c r="AL90">
        <f t="shared" si="50"/>
        <v>-9.2295890931275298E-3</v>
      </c>
      <c r="AN90">
        <f t="shared" si="35"/>
        <v>0</v>
      </c>
      <c r="AO90">
        <f t="shared" si="35"/>
        <v>0</v>
      </c>
      <c r="AP90">
        <f t="shared" si="35"/>
        <v>-4.2124516098059174E-30</v>
      </c>
      <c r="AQ90">
        <f t="shared" si="35"/>
        <v>-1.5708458799245334E-25</v>
      </c>
      <c r="AR90">
        <f t="shared" si="35"/>
        <v>-1.5708880044406316E-25</v>
      </c>
      <c r="AS90">
        <f t="shared" si="35"/>
        <v>-2.9164462199130809E-7</v>
      </c>
      <c r="AT90">
        <f t="shared" si="35"/>
        <v>-1.9054115303432126E-7</v>
      </c>
      <c r="AU90">
        <f t="shared" si="24"/>
        <v>-4.8218577502562929E-7</v>
      </c>
      <c r="AW90">
        <v>87</v>
      </c>
      <c r="AX90">
        <f>IF(Z90&gt;0, (R90*SUMPRODUCT(K90:$K$98, X90:$X$98)-K90*$AZ$3)/Z90, 0)</f>
        <v>-7.2118687496315908E+24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0.89939914200000004</v>
      </c>
      <c r="Q91" s="4">
        <f t="shared" si="49"/>
        <v>12.5</v>
      </c>
      <c r="R91">
        <f t="shared" si="28"/>
        <v>50000</v>
      </c>
      <c r="S91">
        <f t="shared" si="29"/>
        <v>-7.1071827227693387E+25</v>
      </c>
      <c r="U91">
        <f t="shared" si="39"/>
        <v>0.89939914200000004</v>
      </c>
      <c r="V91">
        <f t="shared" si="40"/>
        <v>0.01</v>
      </c>
      <c r="W91">
        <f t="shared" si="41"/>
        <v>6.4504926436082739E-27</v>
      </c>
      <c r="X91">
        <f t="shared" si="42"/>
        <v>5.8015675491385937E-27</v>
      </c>
      <c r="Y91">
        <f t="shared" si="43"/>
        <v>6.4504926436082741E-29</v>
      </c>
      <c r="Z91">
        <f t="shared" si="44"/>
        <v>5.8442016803359744E-28</v>
      </c>
      <c r="AB91">
        <f t="shared" si="45"/>
        <v>-4.652010631616698E-2</v>
      </c>
      <c r="AC91">
        <f t="shared" si="46"/>
        <v>-4.1535809210863375E-2</v>
      </c>
      <c r="AE91">
        <f t="shared" si="30"/>
        <v>0</v>
      </c>
      <c r="AF91">
        <f t="shared" si="31"/>
        <v>0</v>
      </c>
      <c r="AG91">
        <f t="shared" si="31"/>
        <v>-7.305252100419968E-27</v>
      </c>
      <c r="AH91">
        <f t="shared" si="32"/>
        <v>-2.9007837745692966E-22</v>
      </c>
      <c r="AI91">
        <f t="shared" si="33"/>
        <v>-2.9008568270903007E-22</v>
      </c>
      <c r="AJ91">
        <f t="shared" si="34"/>
        <v>-4.9842971053036048E-3</v>
      </c>
      <c r="AK91">
        <f t="shared" si="47"/>
        <v>-3.2564074421316891E-3</v>
      </c>
      <c r="AL91">
        <f t="shared" si="50"/>
        <v>-8.240704547435293E-3</v>
      </c>
      <c r="AN91">
        <f t="shared" si="35"/>
        <v>0</v>
      </c>
      <c r="AO91">
        <f t="shared" si="35"/>
        <v>0</v>
      </c>
      <c r="AP91">
        <f t="shared" si="35"/>
        <v>-3.4076047333205096E-31</v>
      </c>
      <c r="AQ91">
        <f t="shared" si="35"/>
        <v>-1.3530983441342717E-26</v>
      </c>
      <c r="AR91">
        <f t="shared" si="35"/>
        <v>-1.3531324201816047E-26</v>
      </c>
      <c r="AS91">
        <f t="shared" si="35"/>
        <v>-2.3249730707215241E-7</v>
      </c>
      <c r="AT91">
        <f t="shared" si="35"/>
        <v>-1.5189824062047294E-7</v>
      </c>
      <c r="AU91">
        <f t="shared" si="24"/>
        <v>-3.8439554769262532E-7</v>
      </c>
      <c r="AW91">
        <v>88</v>
      </c>
      <c r="AX91">
        <f>IF(Z91&gt;0, (R91*SUMPRODUCT(K91:$K$98, X91:$X$98)-K91*$AZ$3)/Z91, 0)</f>
        <v>-7.1071827227693387E+25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0.90466162100000003</v>
      </c>
      <c r="Q92" s="4">
        <f t="shared" si="49"/>
        <v>12.5</v>
      </c>
      <c r="R92">
        <f t="shared" si="28"/>
        <v>50000</v>
      </c>
      <c r="S92">
        <f t="shared" si="29"/>
        <v>-7.4359261729303291E+26</v>
      </c>
      <c r="U92">
        <f t="shared" si="39"/>
        <v>0.90466162100000003</v>
      </c>
      <c r="V92">
        <f t="shared" si="40"/>
        <v>0.01</v>
      </c>
      <c r="W92">
        <f t="shared" si="41"/>
        <v>5.8442016803359744E-28</v>
      </c>
      <c r="X92">
        <f t="shared" si="42"/>
        <v>5.2870249655836663E-28</v>
      </c>
      <c r="Y92">
        <f t="shared" si="43"/>
        <v>5.8442016803359743E-30</v>
      </c>
      <c r="Z92">
        <f t="shared" si="44"/>
        <v>4.9873469794894827E-29</v>
      </c>
      <c r="AB92">
        <f t="shared" si="45"/>
        <v>-4.1535809210863375E-2</v>
      </c>
      <c r="AC92">
        <f t="shared" si="46"/>
        <v>-3.7085543938270862E-2</v>
      </c>
      <c r="AE92">
        <f t="shared" si="30"/>
        <v>0</v>
      </c>
      <c r="AF92">
        <f t="shared" si="31"/>
        <v>0</v>
      </c>
      <c r="AG92">
        <f t="shared" si="31"/>
        <v>-6.2341837243618534E-28</v>
      </c>
      <c r="AH92">
        <f t="shared" si="32"/>
        <v>-2.6435124827918332E-23</v>
      </c>
      <c r="AI92">
        <f t="shared" si="33"/>
        <v>-2.6435748246290769E-23</v>
      </c>
      <c r="AJ92">
        <f t="shared" si="34"/>
        <v>-4.4502652725925129E-3</v>
      </c>
      <c r="AK92">
        <f t="shared" si="47"/>
        <v>-2.9075066447604367E-3</v>
      </c>
      <c r="AL92">
        <f t="shared" si="50"/>
        <v>-7.3577719173529496E-3</v>
      </c>
      <c r="AN92">
        <f t="shared" si="35"/>
        <v>0</v>
      </c>
      <c r="AO92">
        <f t="shared" si="35"/>
        <v>0</v>
      </c>
      <c r="AP92">
        <f t="shared" si="35"/>
        <v>-2.5964237876276747E-32</v>
      </c>
      <c r="AQ92">
        <f t="shared" si="35"/>
        <v>-1.1009747220617872E-27</v>
      </c>
      <c r="AR92">
        <f t="shared" si="35"/>
        <v>-1.1010006862996636E-27</v>
      </c>
      <c r="AS92">
        <f t="shared" si="35"/>
        <v>-1.8534542974501981E-7</v>
      </c>
      <c r="AT92">
        <f t="shared" si="35"/>
        <v>-1.2109234743341273E-7</v>
      </c>
      <c r="AU92">
        <f t="shared" si="24"/>
        <v>-3.0643777717843254E-7</v>
      </c>
      <c r="AW92">
        <v>89</v>
      </c>
      <c r="AX92">
        <f>IF(Z92&gt;0, (R92*SUMPRODUCT(K92:$K$98, X92:$X$98)-K92*$AZ$3)/Z92, 0)</f>
        <v>-7.4359261729303291E+26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0.90987524600000003</v>
      </c>
      <c r="Q93" s="4">
        <f t="shared" si="49"/>
        <v>12.5</v>
      </c>
      <c r="R93">
        <f t="shared" si="28"/>
        <v>50000</v>
      </c>
      <c r="S93">
        <f t="shared" si="29"/>
        <v>-8.2861031901067963E+27</v>
      </c>
      <c r="U93">
        <f t="shared" si="39"/>
        <v>0.90987524600000003</v>
      </c>
      <c r="V93">
        <f t="shared" si="40"/>
        <v>0.01</v>
      </c>
      <c r="W93">
        <f t="shared" si="41"/>
        <v>4.9873469794894827E-29</v>
      </c>
      <c r="X93">
        <f t="shared" si="42"/>
        <v>4.5378635598503501E-29</v>
      </c>
      <c r="Y93">
        <f t="shared" si="43"/>
        <v>4.9873469794894828E-31</v>
      </c>
      <c r="Z93">
        <f t="shared" si="44"/>
        <v>3.9960994984423783E-30</v>
      </c>
      <c r="AB93">
        <f t="shared" si="45"/>
        <v>-3.7085543938270862E-2</v>
      </c>
      <c r="AC93">
        <f t="shared" si="46"/>
        <v>-3.3112092802027558E-2</v>
      </c>
      <c r="AE93">
        <f t="shared" si="30"/>
        <v>0</v>
      </c>
      <c r="AF93">
        <f t="shared" si="31"/>
        <v>0</v>
      </c>
      <c r="AG93">
        <f t="shared" si="31"/>
        <v>-4.9951243730529729E-29</v>
      </c>
      <c r="AH93">
        <f t="shared" si="32"/>
        <v>-2.2689317799251749E-24</v>
      </c>
      <c r="AI93">
        <f t="shared" si="33"/>
        <v>-2.2689817311689054E-24</v>
      </c>
      <c r="AJ93">
        <f t="shared" si="34"/>
        <v>-3.9734511362433042E-3</v>
      </c>
      <c r="AK93">
        <f t="shared" si="47"/>
        <v>-2.5959880756789605E-3</v>
      </c>
      <c r="AL93">
        <f t="shared" si="50"/>
        <v>-6.5694392119222643E-3</v>
      </c>
      <c r="AN93">
        <f t="shared" si="35"/>
        <v>0</v>
      </c>
      <c r="AO93">
        <f t="shared" si="35"/>
        <v>0</v>
      </c>
      <c r="AP93">
        <f t="shared" si="35"/>
        <v>-1.857480511280497E-33</v>
      </c>
      <c r="AQ93">
        <f t="shared" si="35"/>
        <v>-8.4372204731713643E-29</v>
      </c>
      <c r="AR93">
        <f t="shared" si="35"/>
        <v>-8.4374062212224921E-29</v>
      </c>
      <c r="AS93">
        <f t="shared" si="35"/>
        <v>-1.4775624182479216E-7</v>
      </c>
      <c r="AT93">
        <f t="shared" si="35"/>
        <v>-9.653407799219761E-8</v>
      </c>
      <c r="AU93">
        <f t="shared" si="24"/>
        <v>-2.4429031981698977E-7</v>
      </c>
      <c r="AW93">
        <v>90</v>
      </c>
      <c r="AX93">
        <f>IF(Z93&gt;0, (R93*SUMPRODUCT(K93:$K$98, X93:$X$98)-K93*$AZ$3)/Z93, 0)</f>
        <v>-8.2861031901067963E+27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0.91506238500000003</v>
      </c>
      <c r="Q94" s="4">
        <f t="shared" si="49"/>
        <v>12.5</v>
      </c>
      <c r="R94">
        <f t="shared" si="28"/>
        <v>50000</v>
      </c>
      <c r="S94">
        <f t="shared" si="29"/>
        <v>-9.8726206054705904E+28</v>
      </c>
      <c r="U94">
        <f t="shared" si="39"/>
        <v>0.91506238500000003</v>
      </c>
      <c r="V94">
        <f t="shared" si="40"/>
        <v>0.01</v>
      </c>
      <c r="W94">
        <f t="shared" si="41"/>
        <v>3.9960994984423783E-30</v>
      </c>
      <c r="X94">
        <f t="shared" si="42"/>
        <v>3.656680337741987E-30</v>
      </c>
      <c r="Y94">
        <f t="shared" si="43"/>
        <v>3.9960994984423784E-32</v>
      </c>
      <c r="Z94">
        <f t="shared" si="44"/>
        <v>2.9945816571596761E-31</v>
      </c>
      <c r="AB94">
        <f t="shared" si="45"/>
        <v>-3.3112092802027558E-2</v>
      </c>
      <c r="AC94">
        <f t="shared" si="46"/>
        <v>-2.9564368573238884E-2</v>
      </c>
      <c r="AE94">
        <f t="shared" si="30"/>
        <v>0</v>
      </c>
      <c r="AF94">
        <f t="shared" si="31"/>
        <v>0</v>
      </c>
      <c r="AG94">
        <f t="shared" si="31"/>
        <v>-3.7432270714495952E-30</v>
      </c>
      <c r="AH94">
        <f t="shared" si="32"/>
        <v>-1.8283401688709935E-25</v>
      </c>
      <c r="AI94">
        <f t="shared" si="33"/>
        <v>-1.828377601141708E-25</v>
      </c>
      <c r="AJ94">
        <f t="shared" si="34"/>
        <v>-3.5477242287886741E-3</v>
      </c>
      <c r="AK94">
        <f t="shared" si="47"/>
        <v>-2.3178464961419293E-3</v>
      </c>
      <c r="AL94">
        <f t="shared" si="50"/>
        <v>-5.8655707249306039E-3</v>
      </c>
      <c r="AN94">
        <f t="shared" si="35"/>
        <v>0</v>
      </c>
      <c r="AO94">
        <f t="shared" si="35"/>
        <v>0</v>
      </c>
      <c r="AP94">
        <f t="shared" si="35"/>
        <v>-1.2428139234316144E-34</v>
      </c>
      <c r="AQ94">
        <f t="shared" si="35"/>
        <v>-6.0703948097976821E-30</v>
      </c>
      <c r="AR94">
        <f t="shared" si="35"/>
        <v>-6.0705190911900252E-30</v>
      </c>
      <c r="AS94">
        <f t="shared" si="35"/>
        <v>-1.1779037135267263E-7</v>
      </c>
      <c r="AT94">
        <f t="shared" si="35"/>
        <v>-7.6956375950412645E-8</v>
      </c>
      <c r="AU94">
        <f t="shared" si="24"/>
        <v>-1.9474674730308528E-7</v>
      </c>
      <c r="AW94">
        <v>91</v>
      </c>
      <c r="AX94">
        <f>IF(Z94&gt;0, (R94*SUMPRODUCT(K94:$K$98, X94:$X$98)-K94*$AZ$3)/Z94, 0)</f>
        <v>-9.8726206054705904E+28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0.92024934599999997</v>
      </c>
      <c r="Q95" s="4">
        <f t="shared" si="49"/>
        <v>12.5</v>
      </c>
      <c r="R95">
        <f t="shared" si="28"/>
        <v>50000</v>
      </c>
      <c r="S95">
        <f t="shared" si="29"/>
        <v>-1.2637644696941513E+30</v>
      </c>
      <c r="U95">
        <f t="shared" si="39"/>
        <v>0.92024934599999997</v>
      </c>
      <c r="V95">
        <f t="shared" si="40"/>
        <v>0.01</v>
      </c>
      <c r="W95">
        <f t="shared" si="41"/>
        <v>2.9945816571596761E-31</v>
      </c>
      <c r="X95">
        <f t="shared" si="42"/>
        <v>2.7557618115447881E-31</v>
      </c>
      <c r="Y95">
        <f t="shared" si="43"/>
        <v>2.9945816571596763E-33</v>
      </c>
      <c r="Z95">
        <f t="shared" si="44"/>
        <v>2.0887402904329127E-32</v>
      </c>
      <c r="AB95">
        <f t="shared" si="45"/>
        <v>-2.9564368573238884E-2</v>
      </c>
      <c r="AC95">
        <f t="shared" si="46"/>
        <v>-2.6396757654677576E-2</v>
      </c>
      <c r="AE95">
        <f t="shared" si="30"/>
        <v>0</v>
      </c>
      <c r="AF95">
        <f t="shared" si="31"/>
        <v>0</v>
      </c>
      <c r="AG95">
        <f t="shared" si="31"/>
        <v>-2.6109253630411407E-31</v>
      </c>
      <c r="AH95">
        <f t="shared" si="32"/>
        <v>-1.3778809057723939E-26</v>
      </c>
      <c r="AI95">
        <f t="shared" si="33"/>
        <v>-1.3779070150260244E-26</v>
      </c>
      <c r="AJ95">
        <f t="shared" si="34"/>
        <v>-3.1676109185613081E-3</v>
      </c>
      <c r="AK95">
        <f t="shared" si="47"/>
        <v>-2.069505800126722E-3</v>
      </c>
      <c r="AL95">
        <f t="shared" si="50"/>
        <v>-5.2371167186880301E-3</v>
      </c>
      <c r="AN95">
        <f t="shared" si="35"/>
        <v>0</v>
      </c>
      <c r="AO95">
        <f t="shared" si="35"/>
        <v>0</v>
      </c>
      <c r="AP95">
        <f t="shared" si="35"/>
        <v>-7.7399182106840221E-36</v>
      </c>
      <c r="AQ95">
        <f t="shared" si="35"/>
        <v>-4.0846382151344183E-31</v>
      </c>
      <c r="AR95">
        <f t="shared" si="35"/>
        <v>-4.0847156143165248E-31</v>
      </c>
      <c r="AS95">
        <f t="shared" si="35"/>
        <v>-9.3901762876811489E-8</v>
      </c>
      <c r="AT95">
        <f t="shared" si="35"/>
        <v>-6.1349151746183518E-8</v>
      </c>
      <c r="AU95">
        <f t="shared" si="24"/>
        <v>-1.5525091462299501E-7</v>
      </c>
      <c r="AW95">
        <v>92</v>
      </c>
      <c r="AX95">
        <f>IF(Z95&gt;0, (R95*SUMPRODUCT(K95:$K$98, X95:$X$98)-K95*$AZ$3)/Z95, 0)</f>
        <v>-1.2637644696941513E+30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0.92543648599999995</v>
      </c>
      <c r="Q96" s="4">
        <f t="shared" si="49"/>
        <v>12.5</v>
      </c>
      <c r="R96">
        <f t="shared" si="28"/>
        <v>50000</v>
      </c>
      <c r="S96">
        <f t="shared" si="29"/>
        <v>-1.7476761467095665E+31</v>
      </c>
      <c r="U96">
        <f t="shared" si="39"/>
        <v>0.92543648599999995</v>
      </c>
      <c r="V96">
        <f t="shared" si="40"/>
        <v>0.01</v>
      </c>
      <c r="W96">
        <f t="shared" si="41"/>
        <v>2.0887402904329127E-32</v>
      </c>
      <c r="X96">
        <f t="shared" si="42"/>
        <v>1.9329964745448541E-32</v>
      </c>
      <c r="Y96">
        <f t="shared" si="43"/>
        <v>2.0887402904329126E-34</v>
      </c>
      <c r="Z96">
        <f t="shared" si="44"/>
        <v>1.3485641298372952E-33</v>
      </c>
      <c r="AB96">
        <f t="shared" si="45"/>
        <v>-2.6396757654677576E-2</v>
      </c>
      <c r="AC96">
        <f t="shared" si="46"/>
        <v>-2.3568533620247835E-2</v>
      </c>
      <c r="AE96">
        <f t="shared" si="30"/>
        <v>0</v>
      </c>
      <c r="AF96">
        <f t="shared" si="31"/>
        <v>0</v>
      </c>
      <c r="AG96">
        <f t="shared" si="31"/>
        <v>-1.6857051622966189E-32</v>
      </c>
      <c r="AH96">
        <f t="shared" si="32"/>
        <v>-9.6649823727242703E-28</v>
      </c>
      <c r="AI96">
        <f t="shared" si="33"/>
        <v>-9.6651509432405007E-28</v>
      </c>
      <c r="AJ96">
        <f t="shared" si="34"/>
        <v>-2.828224034429741E-3</v>
      </c>
      <c r="AK96">
        <f t="shared" si="47"/>
        <v>-1.8477730358274305E-3</v>
      </c>
      <c r="AL96">
        <f t="shared" si="50"/>
        <v>-4.6759970702571711E-3</v>
      </c>
      <c r="AN96">
        <f t="shared" si="35"/>
        <v>0</v>
      </c>
      <c r="AO96">
        <f t="shared" si="35"/>
        <v>0</v>
      </c>
      <c r="AP96">
        <f t="shared" si="35"/>
        <v>-4.4617528370924384E-37</v>
      </c>
      <c r="AQ96">
        <f t="shared" si="35"/>
        <v>-2.5581438252938674E-32</v>
      </c>
      <c r="AR96">
        <f t="shared" si="35"/>
        <v>-2.5581884428222384E-32</v>
      </c>
      <c r="AS96">
        <f t="shared" si="35"/>
        <v>-7.485791045664184E-8</v>
      </c>
      <c r="AT96">
        <f t="shared" si="35"/>
        <v>-4.8907168165005998E-8</v>
      </c>
      <c r="AU96">
        <f t="shared" si="24"/>
        <v>-1.2376507862164782E-7</v>
      </c>
      <c r="AW96">
        <v>93</v>
      </c>
      <c r="AX96">
        <f>IF(Z96&gt;0, (R96*SUMPRODUCT(K96:$K$98, X96:$X$98)-K96*$AZ$3)/Z96, 0)</f>
        <v>-1.7476761467095665E+31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0.93062362499999995</v>
      </c>
      <c r="Q97" s="4">
        <f t="shared" si="49"/>
        <v>12.5</v>
      </c>
      <c r="R97">
        <f t="shared" si="28"/>
        <v>50000</v>
      </c>
      <c r="S97">
        <f t="shared" si="29"/>
        <v>-2.6280235716489629E+32</v>
      </c>
      <c r="U97">
        <f t="shared" si="39"/>
        <v>0.93062362499999995</v>
      </c>
      <c r="V97">
        <f t="shared" si="40"/>
        <v>0.01</v>
      </c>
      <c r="W97">
        <f t="shared" si="41"/>
        <v>1.3485641298372952E-33</v>
      </c>
      <c r="X97">
        <f t="shared" si="42"/>
        <v>1.2550056390541542E-33</v>
      </c>
      <c r="Y97">
        <f t="shared" si="43"/>
        <v>1.3485641298372952E-35</v>
      </c>
      <c r="Z97">
        <f t="shared" si="44"/>
        <v>8.0072849484768041E-35</v>
      </c>
      <c r="AB97">
        <f t="shared" si="45"/>
        <v>-2.3568533620247835E-2</v>
      </c>
      <c r="AC97">
        <f t="shared" si="46"/>
        <v>-2.1043333589506993E-2</v>
      </c>
      <c r="AE97">
        <f t="shared" si="30"/>
        <v>0</v>
      </c>
      <c r="AF97">
        <f t="shared" si="31"/>
        <v>0</v>
      </c>
      <c r="AG97">
        <f t="shared" si="31"/>
        <v>-1.0009106185596005E-33</v>
      </c>
      <c r="AH97">
        <f t="shared" si="32"/>
        <v>-6.2750281952707709E-29</v>
      </c>
      <c r="AI97">
        <f t="shared" si="33"/>
        <v>-6.2751282863326268E-29</v>
      </c>
      <c r="AJ97">
        <f t="shared" si="34"/>
        <v>-2.5252000307408422E-3</v>
      </c>
      <c r="AK97">
        <f t="shared" si="47"/>
        <v>-1.6497973534173485E-3</v>
      </c>
      <c r="AL97">
        <f t="shared" si="50"/>
        <v>-4.1749973841581911E-3</v>
      </c>
      <c r="AN97">
        <f t="shared" si="35"/>
        <v>0</v>
      </c>
      <c r="AO97">
        <f t="shared" si="35"/>
        <v>0</v>
      </c>
      <c r="AP97">
        <f t="shared" si="35"/>
        <v>-2.3653813358260263E-38</v>
      </c>
      <c r="AQ97">
        <f t="shared" si="35"/>
        <v>-1.482933071110357E-33</v>
      </c>
      <c r="AR97">
        <f t="shared" si="35"/>
        <v>-1.4829567249237153E-33</v>
      </c>
      <c r="AS97">
        <f t="shared" si="35"/>
        <v>-5.9676267902297427E-8</v>
      </c>
      <c r="AT97">
        <f t="shared" si="35"/>
        <v>-3.8988495029500947E-8</v>
      </c>
      <c r="AU97">
        <f t="shared" si="24"/>
        <v>-9.8664762931798394E-8</v>
      </c>
      <c r="AW97">
        <v>94</v>
      </c>
      <c r="AX97">
        <f>IF(Z97&gt;0, (R97*SUMPRODUCT(K97:$K$98, X97:$X$98)-K97*$AZ$3)/Z97, 0)</f>
        <v>-2.6280235716489629E+32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8.0072849484768041E-35</v>
      </c>
      <c r="X98">
        <f t="shared" si="42"/>
        <v>8.0072849484768041E-35</v>
      </c>
      <c r="Y98">
        <f t="shared" si="43"/>
        <v>8.0072849484768035E-37</v>
      </c>
      <c r="Z98">
        <f t="shared" si="44"/>
        <v>0</v>
      </c>
      <c r="AB98">
        <f t="shared" si="45"/>
        <v>-2.1043333589506993E-2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-4.0036424742384022E-30</v>
      </c>
      <c r="AI98">
        <f t="shared" si="33"/>
        <v>-4.0036424742384022E-30</v>
      </c>
      <c r="AJ98">
        <f t="shared" si="34"/>
        <v>-2.1043333589506993E-2</v>
      </c>
      <c r="AK98">
        <f t="shared" si="47"/>
        <v>-1.4730333512654897E-3</v>
      </c>
      <c r="AL98">
        <f t="shared" si="50"/>
        <v>-2.2516366940772484E-2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-8.4477904850929498E-35</v>
      </c>
      <c r="AR98">
        <f t="shared" si="35"/>
        <v>-8.4477904850929498E-35</v>
      </c>
      <c r="AS98">
        <f t="shared" si="35"/>
        <v>-4.4401985046352196E-7</v>
      </c>
      <c r="AT98">
        <f t="shared" si="35"/>
        <v>-3.1081389532446546E-8</v>
      </c>
      <c r="AU98">
        <f t="shared" si="35"/>
        <v>-4.7510123999596856E-7</v>
      </c>
      <c r="AW98">
        <v>95</v>
      </c>
    </row>
    <row r="100" spans="5:50" x14ac:dyDescent="0.25">
      <c r="AN100" s="8">
        <f t="shared" ref="AN100:AP100" si="51">SUM(AN3:AN98)</f>
        <v>1866.4791076188419</v>
      </c>
      <c r="AO100" s="8">
        <f t="shared" si="51"/>
        <v>-186.64791076188419</v>
      </c>
      <c r="AP100" s="8">
        <f t="shared" si="51"/>
        <v>-707.19459093057606</v>
      </c>
      <c r="AQ100" s="8">
        <f>SUM(AQ3:AQ98)</f>
        <v>-890.44822162994444</v>
      </c>
      <c r="AR100" s="8">
        <f t="shared" ref="AR100:AU100" si="52">SUM(AR3:AR98)</f>
        <v>82.188384296437306</v>
      </c>
      <c r="AS100" s="8">
        <f t="shared" si="52"/>
        <v>-210.20755714994644</v>
      </c>
      <c r="AT100" s="8">
        <f t="shared" si="52"/>
        <v>122.62107500413528</v>
      </c>
      <c r="AU100" s="8">
        <f t="shared" si="52"/>
        <v>-5.3980978493732499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3555.0727785193139</v>
      </c>
      <c r="K3">
        <v>1</v>
      </c>
      <c r="L3" s="2">
        <v>0</v>
      </c>
      <c r="O3">
        <f>$C$3</f>
        <v>3555.0727785193139</v>
      </c>
      <c r="P3">
        <f>O3*C5</f>
        <v>355.50727785193141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3555.0727785193139</v>
      </c>
      <c r="AF3">
        <f t="shared" ref="AF3:AG34" si="3">-$Z3*P3</f>
        <v>-355.50727785193141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2574.6085299673823</v>
      </c>
      <c r="AJ3">
        <f t="shared" ref="AJ3:AJ66" si="6">AB3-AC3</f>
        <v>0</v>
      </c>
      <c r="AL3">
        <f t="shared" ref="AL3:AL23" si="7">SUM(AI3:AK3)</f>
        <v>2574.6085299673823</v>
      </c>
      <c r="AN3">
        <f t="shared" ref="AN3:AU34" si="8">AE3*$K3</f>
        <v>3555.0727785193139</v>
      </c>
      <c r="AO3">
        <f t="shared" si="8"/>
        <v>-355.50727785193141</v>
      </c>
      <c r="AP3">
        <f t="shared" si="8"/>
        <v>-624.95697070000006</v>
      </c>
      <c r="AQ3">
        <f t="shared" si="8"/>
        <v>0</v>
      </c>
      <c r="AR3">
        <f t="shared" si="8"/>
        <v>2574.6085299673823</v>
      </c>
      <c r="AS3">
        <f t="shared" si="8"/>
        <v>0</v>
      </c>
      <c r="AT3">
        <f t="shared" si="8"/>
        <v>0</v>
      </c>
      <c r="AU3">
        <f t="shared" si="8"/>
        <v>2574.6085299673823</v>
      </c>
      <c r="AW3">
        <v>0</v>
      </c>
      <c r="AX3">
        <f>IF(Z3&gt;0, (R3*SUMPRODUCT(K3:$K$98, X3:$X$98)-K3*$AZ$3)/Z3, 0)</f>
        <v>0</v>
      </c>
      <c r="AZ3">
        <f>C6*SUMPRODUCT(X4:X89, K4:K89)/1</f>
        <v>1815.7932922360835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</v>
      </c>
      <c r="S4">
        <f t="shared" si="1"/>
        <v>196.78291856601479</v>
      </c>
      <c r="U4">
        <f t="shared" ref="U4:U67" si="12">M4</f>
        <v>1.350768E-3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1.350768E-3</v>
      </c>
      <c r="Y4">
        <f t="shared" ref="Y4:Y67" si="16">V4*W4</f>
        <v>0.01</v>
      </c>
      <c r="Z4">
        <f t="shared" ref="Z4:Z67" si="17">MAX(0, W4-X4-Y4)</f>
        <v>0.98864923199999999</v>
      </c>
      <c r="AB4">
        <f t="shared" ref="AB4:AB67" si="18">AC3</f>
        <v>0</v>
      </c>
      <c r="AC4">
        <f t="shared" ref="AC4:AC67" si="19">S4*Z4</f>
        <v>194.54928131100905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-67.538399999999996</v>
      </c>
      <c r="AI4">
        <f t="shared" si="5"/>
        <v>-67.538399999999996</v>
      </c>
      <c r="AJ4">
        <f t="shared" si="6"/>
        <v>-194.54928131100905</v>
      </c>
      <c r="AK4">
        <f t="shared" ref="AK4:AK67" si="20">G4*SUM(AB4:AB4, AE4:AF4)</f>
        <v>0</v>
      </c>
      <c r="AL4">
        <f t="shared" si="7"/>
        <v>-262.08768131100908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-60.302142857142847</v>
      </c>
      <c r="AR4">
        <f t="shared" si="8"/>
        <v>-60.302142857142847</v>
      </c>
      <c r="AS4">
        <f t="shared" si="8"/>
        <v>-173.70471545625807</v>
      </c>
      <c r="AT4">
        <f t="shared" si="8"/>
        <v>0</v>
      </c>
      <c r="AU4">
        <f t="shared" si="8"/>
        <v>-234.00685831340095</v>
      </c>
      <c r="AW4">
        <v>1</v>
      </c>
      <c r="AX4">
        <f>IF(Z4&gt;0, (R4*SUMPRODUCT(K4:$K$98, X4:$X$98)-K4*$AZ$3)/Z4, 0)</f>
        <v>196.78291856601479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1.4039689999999999E-3</v>
      </c>
      <c r="Q5" s="4">
        <f t="shared" ref="Q5:Q68" si="22">$C$8</f>
        <v>12.5</v>
      </c>
      <c r="R5">
        <f t="shared" si="0"/>
        <v>50000</v>
      </c>
      <c r="S5">
        <f t="shared" si="1"/>
        <v>315.0806459033156</v>
      </c>
      <c r="U5">
        <f t="shared" si="12"/>
        <v>1.4039689999999999E-3</v>
      </c>
      <c r="V5">
        <f t="shared" si="13"/>
        <v>0.01</v>
      </c>
      <c r="W5">
        <f t="shared" si="14"/>
        <v>0.98864923199999999</v>
      </c>
      <c r="X5">
        <f t="shared" si="15"/>
        <v>1.3880328736018078E-3</v>
      </c>
      <c r="Y5">
        <f t="shared" si="16"/>
        <v>9.8864923200000007E-3</v>
      </c>
      <c r="Z5">
        <f t="shared" si="17"/>
        <v>0.97737470680639815</v>
      </c>
      <c r="AB5">
        <f t="shared" si="18"/>
        <v>194.54928131100905</v>
      </c>
      <c r="AC5">
        <f t="shared" si="19"/>
        <v>307.95185391012365</v>
      </c>
      <c r="AE5">
        <f t="shared" si="2"/>
        <v>0</v>
      </c>
      <c r="AF5">
        <f t="shared" si="3"/>
        <v>0</v>
      </c>
      <c r="AG5">
        <f t="shared" si="3"/>
        <v>-12.217183835079977</v>
      </c>
      <c r="AH5">
        <f t="shared" si="4"/>
        <v>-69.401643680090388</v>
      </c>
      <c r="AI5">
        <f t="shared" si="5"/>
        <v>-81.618827515170366</v>
      </c>
      <c r="AJ5">
        <f t="shared" si="6"/>
        <v>-113.40257259911459</v>
      </c>
      <c r="AK5">
        <f t="shared" si="20"/>
        <v>13.618449691770635</v>
      </c>
      <c r="AL5">
        <f t="shared" si="7"/>
        <v>-181.40295042251432</v>
      </c>
      <c r="AN5">
        <f t="shared" si="8"/>
        <v>0</v>
      </c>
      <c r="AO5">
        <f t="shared" si="8"/>
        <v>0</v>
      </c>
      <c r="AP5">
        <f t="shared" si="8"/>
        <v>-9.7394641542410518</v>
      </c>
      <c r="AQ5">
        <f t="shared" si="8"/>
        <v>-55.326565433745522</v>
      </c>
      <c r="AR5">
        <f t="shared" si="8"/>
        <v>-65.066029587986577</v>
      </c>
      <c r="AS5">
        <f t="shared" si="8"/>
        <v>-90.403836574549246</v>
      </c>
      <c r="AT5">
        <f t="shared" si="8"/>
        <v>10.856544716016131</v>
      </c>
      <c r="AU5">
        <f t="shared" si="8"/>
        <v>-144.61332144651971</v>
      </c>
      <c r="AW5">
        <v>2</v>
      </c>
      <c r="AX5">
        <f>IF(Z5&gt;0, (R5*SUMPRODUCT(K5:$K$98, X5:$X$98)-K5*$AZ$3)/Z5, 0)</f>
        <v>315.0806459033156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1.4771210000000001E-3</v>
      </c>
      <c r="Q6" s="4">
        <f t="shared" si="22"/>
        <v>12.5</v>
      </c>
      <c r="R6">
        <f t="shared" si="0"/>
        <v>50000</v>
      </c>
      <c r="S6">
        <f t="shared" si="1"/>
        <v>422.00043585772028</v>
      </c>
      <c r="U6">
        <f t="shared" si="12"/>
        <v>1.4771210000000001E-3</v>
      </c>
      <c r="V6">
        <f t="shared" si="13"/>
        <v>0.01</v>
      </c>
      <c r="W6">
        <f t="shared" si="14"/>
        <v>0.97737470680639815</v>
      </c>
      <c r="X6">
        <f t="shared" si="15"/>
        <v>1.4437007042925737E-3</v>
      </c>
      <c r="Y6">
        <f t="shared" si="16"/>
        <v>9.7737470680639826E-3</v>
      </c>
      <c r="Z6">
        <f t="shared" si="17"/>
        <v>0.96615725903404159</v>
      </c>
      <c r="AB6">
        <f t="shared" si="18"/>
        <v>307.95185391012365</v>
      </c>
      <c r="AC6">
        <f t="shared" si="19"/>
        <v>407.71878441946592</v>
      </c>
      <c r="AE6">
        <f t="shared" si="2"/>
        <v>0</v>
      </c>
      <c r="AF6">
        <f t="shared" si="3"/>
        <v>0</v>
      </c>
      <c r="AG6">
        <f t="shared" si="3"/>
        <v>-12.076965737925519</v>
      </c>
      <c r="AH6">
        <f t="shared" si="4"/>
        <v>-72.185035214628684</v>
      </c>
      <c r="AI6">
        <f t="shared" si="5"/>
        <v>-84.262000952554203</v>
      </c>
      <c r="AJ6">
        <f t="shared" si="6"/>
        <v>-99.766930509342274</v>
      </c>
      <c r="AK6">
        <f t="shared" si="20"/>
        <v>21.556629773708657</v>
      </c>
      <c r="AL6">
        <f t="shared" si="7"/>
        <v>-162.47230168818783</v>
      </c>
      <c r="AN6">
        <f t="shared" si="8"/>
        <v>0</v>
      </c>
      <c r="AO6">
        <f t="shared" si="8"/>
        <v>0</v>
      </c>
      <c r="AP6">
        <f t="shared" si="8"/>
        <v>-8.5961456657746993</v>
      </c>
      <c r="AQ6">
        <f t="shared" si="8"/>
        <v>-51.379882253488205</v>
      </c>
      <c r="AR6">
        <f t="shared" si="8"/>
        <v>-59.976027919262904</v>
      </c>
      <c r="AS6">
        <f t="shared" si="8"/>
        <v>-71.012130521522991</v>
      </c>
      <c r="AT6">
        <f t="shared" si="8"/>
        <v>15.343583282352302</v>
      </c>
      <c r="AU6">
        <f t="shared" si="8"/>
        <v>-115.6445751584336</v>
      </c>
      <c r="AW6">
        <v>3</v>
      </c>
      <c r="AX6">
        <f>IF(Z6&gt;0, (R6*SUMPRODUCT(K6:$K$98, X6:$X$98)-K6*$AZ$3)/Z6, 0)</f>
        <v>422.00043585772028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1.5616740000000001E-3</v>
      </c>
      <c r="Q7" s="4">
        <f t="shared" si="22"/>
        <v>12.5</v>
      </c>
      <c r="R7">
        <f t="shared" si="0"/>
        <v>50000</v>
      </c>
      <c r="S7">
        <f t="shared" si="1"/>
        <v>518.13826619022416</v>
      </c>
      <c r="U7">
        <f t="shared" si="12"/>
        <v>1.5616740000000001E-3</v>
      </c>
      <c r="V7">
        <f t="shared" si="13"/>
        <v>0.01</v>
      </c>
      <c r="W7">
        <f t="shared" si="14"/>
        <v>0.96615725903404159</v>
      </c>
      <c r="X7">
        <f t="shared" si="15"/>
        <v>1.508822671344728E-3</v>
      </c>
      <c r="Y7">
        <f t="shared" si="16"/>
        <v>9.6615725903404157E-3</v>
      </c>
      <c r="Z7">
        <f t="shared" si="17"/>
        <v>0.95498686377235642</v>
      </c>
      <c r="AB7">
        <f t="shared" si="18"/>
        <v>407.71878441946592</v>
      </c>
      <c r="AC7">
        <f t="shared" si="19"/>
        <v>494.81523782944856</v>
      </c>
      <c r="AE7">
        <f t="shared" si="2"/>
        <v>0</v>
      </c>
      <c r="AF7">
        <f t="shared" si="3"/>
        <v>0</v>
      </c>
      <c r="AG7">
        <f t="shared" si="3"/>
        <v>-11.937335797154455</v>
      </c>
      <c r="AH7">
        <f t="shared" si="4"/>
        <v>-75.441133567236406</v>
      </c>
      <c r="AI7">
        <f t="shared" si="5"/>
        <v>-87.378469364390867</v>
      </c>
      <c r="AJ7">
        <f t="shared" si="6"/>
        <v>-87.096453409982644</v>
      </c>
      <c r="AK7">
        <f t="shared" si="20"/>
        <v>28.540314909362618</v>
      </c>
      <c r="AL7">
        <f t="shared" si="7"/>
        <v>-145.93460786501089</v>
      </c>
      <c r="AN7">
        <f t="shared" si="8"/>
        <v>0</v>
      </c>
      <c r="AO7">
        <f t="shared" si="8"/>
        <v>0</v>
      </c>
      <c r="AP7">
        <f t="shared" si="8"/>
        <v>-7.5863927070808037</v>
      </c>
      <c r="AQ7">
        <f t="shared" si="8"/>
        <v>-47.944204237332293</v>
      </c>
      <c r="AR7">
        <f t="shared" si="8"/>
        <v>-55.530596944413098</v>
      </c>
      <c r="AS7">
        <f t="shared" si="8"/>
        <v>-55.351370706988078</v>
      </c>
      <c r="AT7">
        <f t="shared" si="8"/>
        <v>18.137886088266885</v>
      </c>
      <c r="AU7">
        <f t="shared" si="8"/>
        <v>-92.744081563134287</v>
      </c>
      <c r="AW7">
        <v>4</v>
      </c>
      <c r="AX7">
        <f>IF(Z7&gt;0, (R7*SUMPRODUCT(K7:$K$98, X7:$X$98)-K7*$AZ$3)/Z7, 0)</f>
        <v>518.13826619022416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1.648126E-3</v>
      </c>
      <c r="Q8" s="4">
        <f t="shared" si="22"/>
        <v>12.5</v>
      </c>
      <c r="R8">
        <f t="shared" si="0"/>
        <v>50000</v>
      </c>
      <c r="S8">
        <f t="shared" si="1"/>
        <v>604.44215408621119</v>
      </c>
      <c r="U8">
        <f t="shared" si="12"/>
        <v>1.648126E-3</v>
      </c>
      <c r="V8">
        <f t="shared" si="13"/>
        <v>0.01</v>
      </c>
      <c r="W8">
        <f t="shared" si="14"/>
        <v>0.95498686377235642</v>
      </c>
      <c r="X8">
        <f t="shared" si="15"/>
        <v>1.5739386798416786E-3</v>
      </c>
      <c r="Y8">
        <f t="shared" si="16"/>
        <v>9.5498686377235645E-3</v>
      </c>
      <c r="Z8">
        <f t="shared" si="17"/>
        <v>0.94386305645479118</v>
      </c>
      <c r="AB8">
        <f t="shared" si="18"/>
        <v>494.81523782944856</v>
      </c>
      <c r="AC8">
        <f t="shared" si="19"/>
        <v>570.51061900592913</v>
      </c>
      <c r="AE8">
        <f t="shared" si="2"/>
        <v>0</v>
      </c>
      <c r="AF8">
        <f t="shared" si="3"/>
        <v>0</v>
      </c>
      <c r="AG8">
        <f t="shared" si="3"/>
        <v>-11.798288205684889</v>
      </c>
      <c r="AH8">
        <f t="shared" si="4"/>
        <v>-78.696933992083927</v>
      </c>
      <c r="AI8">
        <f t="shared" si="5"/>
        <v>-90.495222197768811</v>
      </c>
      <c r="AJ8">
        <f t="shared" si="6"/>
        <v>-75.695381176480566</v>
      </c>
      <c r="AK8">
        <f t="shared" si="20"/>
        <v>34.637066648061406</v>
      </c>
      <c r="AL8">
        <f t="shared" si="7"/>
        <v>-131.55353672618799</v>
      </c>
      <c r="AN8">
        <f t="shared" si="8"/>
        <v>0</v>
      </c>
      <c r="AO8">
        <f t="shared" si="8"/>
        <v>0</v>
      </c>
      <c r="AP8">
        <f t="shared" si="8"/>
        <v>-6.694665579413611</v>
      </c>
      <c r="AQ8">
        <f t="shared" si="8"/>
        <v>-44.654753809822338</v>
      </c>
      <c r="AR8">
        <f t="shared" si="8"/>
        <v>-51.349419389235948</v>
      </c>
      <c r="AS8">
        <f t="shared" si="8"/>
        <v>-42.951592133391216</v>
      </c>
      <c r="AT8">
        <f t="shared" si="8"/>
        <v>19.654001819425048</v>
      </c>
      <c r="AU8">
        <f t="shared" si="8"/>
        <v>-74.64700970320213</v>
      </c>
      <c r="AW8">
        <v>5</v>
      </c>
      <c r="AX8">
        <f>IF(Z8&gt;0, (R8*SUMPRODUCT(K8:$K$98, X8:$X$98)-K8*$AZ$3)/Z8, 0)</f>
        <v>604.44215408621119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1.7393280000000001E-3</v>
      </c>
      <c r="Q9" s="4">
        <f t="shared" si="22"/>
        <v>12.5</v>
      </c>
      <c r="R9">
        <f t="shared" si="0"/>
        <v>50000</v>
      </c>
      <c r="S9">
        <f t="shared" si="1"/>
        <v>682.09704784133498</v>
      </c>
      <c r="U9">
        <f t="shared" si="12"/>
        <v>1.7393280000000001E-3</v>
      </c>
      <c r="V9">
        <f t="shared" si="13"/>
        <v>0.01</v>
      </c>
      <c r="W9">
        <f t="shared" si="14"/>
        <v>0.94386305645479118</v>
      </c>
      <c r="X9">
        <f t="shared" si="15"/>
        <v>1.6416874422573991E-3</v>
      </c>
      <c r="Y9">
        <f t="shared" si="16"/>
        <v>9.4386305645479118E-3</v>
      </c>
      <c r="Z9">
        <f t="shared" si="17"/>
        <v>0.93278273844798587</v>
      </c>
      <c r="AB9">
        <f t="shared" si="18"/>
        <v>570.51061900592913</v>
      </c>
      <c r="AC9">
        <f t="shared" si="19"/>
        <v>636.24835217272732</v>
      </c>
      <c r="AE9">
        <f t="shared" si="2"/>
        <v>0</v>
      </c>
      <c r="AF9">
        <f t="shared" si="3"/>
        <v>0</v>
      </c>
      <c r="AG9">
        <f t="shared" si="3"/>
        <v>-11.659784230599824</v>
      </c>
      <c r="AH9">
        <f t="shared" si="4"/>
        <v>-82.084372112869957</v>
      </c>
      <c r="AI9">
        <f t="shared" si="5"/>
        <v>-93.744156343469783</v>
      </c>
      <c r="AJ9">
        <f t="shared" si="6"/>
        <v>-65.737733166798193</v>
      </c>
      <c r="AK9">
        <f t="shared" si="20"/>
        <v>39.935743330415043</v>
      </c>
      <c r="AL9">
        <f t="shared" si="7"/>
        <v>-119.54614617985294</v>
      </c>
      <c r="AN9">
        <f t="shared" si="8"/>
        <v>0</v>
      </c>
      <c r="AO9">
        <f t="shared" si="8"/>
        <v>0</v>
      </c>
      <c r="AP9">
        <f t="shared" si="8"/>
        <v>-5.9072095574344337</v>
      </c>
      <c r="AQ9">
        <f t="shared" si="8"/>
        <v>-41.58649747467971</v>
      </c>
      <c r="AR9">
        <f t="shared" si="8"/>
        <v>-47.493707032114145</v>
      </c>
      <c r="AS9">
        <f t="shared" si="8"/>
        <v>-33.304781457950519</v>
      </c>
      <c r="AT9">
        <f t="shared" si="8"/>
        <v>20.232690418537885</v>
      </c>
      <c r="AU9">
        <f t="shared" si="8"/>
        <v>-60.565798071526778</v>
      </c>
      <c r="AW9">
        <v>6</v>
      </c>
      <c r="AX9">
        <f>IF(Z9&gt;0, (R9*SUMPRODUCT(K9:$K$98, X9:$X$98)-K9*$AZ$3)/Z9, 0)</f>
        <v>682.09704784133498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1.844781E-3</v>
      </c>
      <c r="Q10" s="4">
        <f t="shared" si="22"/>
        <v>12.5</v>
      </c>
      <c r="R10">
        <f t="shared" si="0"/>
        <v>50000</v>
      </c>
      <c r="S10">
        <f t="shared" si="1"/>
        <v>752.08951448671155</v>
      </c>
      <c r="U10">
        <f t="shared" si="12"/>
        <v>1.844781E-3</v>
      </c>
      <c r="V10">
        <f t="shared" si="13"/>
        <v>0.01</v>
      </c>
      <c r="W10">
        <f t="shared" si="14"/>
        <v>0.93278273844798587</v>
      </c>
      <c r="X10">
        <f t="shared" si="15"/>
        <v>1.7207798730168138E-3</v>
      </c>
      <c r="Y10">
        <f t="shared" si="16"/>
        <v>9.3278273844798597E-3</v>
      </c>
      <c r="Z10">
        <f t="shared" si="17"/>
        <v>0.92173413119048919</v>
      </c>
      <c r="AB10">
        <f t="shared" si="18"/>
        <v>636.24835217272732</v>
      </c>
      <c r="AC10">
        <f t="shared" si="19"/>
        <v>693.2265752128859</v>
      </c>
      <c r="AE10">
        <f t="shared" si="2"/>
        <v>0</v>
      </c>
      <c r="AF10">
        <f t="shared" si="3"/>
        <v>0</v>
      </c>
      <c r="AG10">
        <f t="shared" si="3"/>
        <v>-11.521676639881115</v>
      </c>
      <c r="AH10">
        <f t="shared" si="4"/>
        <v>-86.038993650840695</v>
      </c>
      <c r="AI10">
        <f t="shared" si="5"/>
        <v>-97.560670290721816</v>
      </c>
      <c r="AJ10">
        <f t="shared" si="6"/>
        <v>-56.978223040158582</v>
      </c>
      <c r="AK10">
        <f t="shared" si="20"/>
        <v>44.537384652090914</v>
      </c>
      <c r="AL10">
        <f t="shared" si="7"/>
        <v>-110.00150867878949</v>
      </c>
      <c r="AN10">
        <f t="shared" si="8"/>
        <v>0</v>
      </c>
      <c r="AO10">
        <f t="shared" si="8"/>
        <v>0</v>
      </c>
      <c r="AP10">
        <f t="shared" si="8"/>
        <v>-5.2118213874156387</v>
      </c>
      <c r="AQ10">
        <f t="shared" si="8"/>
        <v>-38.919671266333751</v>
      </c>
      <c r="AR10">
        <f t="shared" si="8"/>
        <v>-44.131492653749397</v>
      </c>
      <c r="AS10">
        <f t="shared" si="8"/>
        <v>-25.774054483506244</v>
      </c>
      <c r="AT10">
        <f t="shared" si="8"/>
        <v>20.146451000530732</v>
      </c>
      <c r="AU10">
        <f t="shared" si="8"/>
        <v>-49.759096136724914</v>
      </c>
      <c r="AW10">
        <v>7</v>
      </c>
      <c r="AX10">
        <f>IF(Z10&gt;0, (R10*SUMPRODUCT(K10:$K$98, X10:$X$98)-K10*$AZ$3)/Z10, 0)</f>
        <v>752.08951448671155</v>
      </c>
    </row>
    <row r="11" spans="1:52" x14ac:dyDescent="0.25">
      <c r="A11" t="s">
        <v>33</v>
      </c>
      <c r="C11" s="12">
        <f>AU91</f>
        <v>462.11931234818849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1.9492839999999999E-3</v>
      </c>
      <c r="Q11" s="4">
        <f t="shared" si="22"/>
        <v>12.5</v>
      </c>
      <c r="R11">
        <f t="shared" si="0"/>
        <v>50000</v>
      </c>
      <c r="S11">
        <f t="shared" si="1"/>
        <v>815.081543212611</v>
      </c>
      <c r="U11">
        <f t="shared" si="12"/>
        <v>1.9492839999999999E-3</v>
      </c>
      <c r="V11">
        <f t="shared" si="13"/>
        <v>0.01</v>
      </c>
      <c r="W11">
        <f t="shared" si="14"/>
        <v>0.92173413119048919</v>
      </c>
      <c r="X11">
        <f t="shared" si="15"/>
        <v>1.7967215941835214E-3</v>
      </c>
      <c r="Y11">
        <f t="shared" si="16"/>
        <v>9.217341311904893E-3</v>
      </c>
      <c r="Z11">
        <f t="shared" si="17"/>
        <v>0.91072006828440077</v>
      </c>
      <c r="AB11">
        <f t="shared" si="18"/>
        <v>693.2265752128859</v>
      </c>
      <c r="AC11">
        <f t="shared" si="19"/>
        <v>742.31111869194388</v>
      </c>
      <c r="AE11">
        <f t="shared" si="2"/>
        <v>0</v>
      </c>
      <c r="AF11">
        <f t="shared" si="3"/>
        <v>0</v>
      </c>
      <c r="AG11">
        <f t="shared" si="3"/>
        <v>-11.38400085355501</v>
      </c>
      <c r="AH11">
        <f t="shared" si="4"/>
        <v>-89.836079709176076</v>
      </c>
      <c r="AI11">
        <f t="shared" si="5"/>
        <v>-101.22008056273108</v>
      </c>
      <c r="AJ11">
        <f t="shared" si="6"/>
        <v>-49.08454347905797</v>
      </c>
      <c r="AK11">
        <f t="shared" si="20"/>
        <v>48.525860264902015</v>
      </c>
      <c r="AL11">
        <f t="shared" si="7"/>
        <v>-101.77876377688705</v>
      </c>
      <c r="AN11">
        <f t="shared" si="8"/>
        <v>0</v>
      </c>
      <c r="AO11">
        <f t="shared" si="8"/>
        <v>0</v>
      </c>
      <c r="AP11">
        <f t="shared" si="8"/>
        <v>-4.5978070120536918</v>
      </c>
      <c r="AQ11">
        <f t="shared" si="8"/>
        <v>-36.283285861953942</v>
      </c>
      <c r="AR11">
        <f t="shared" si="8"/>
        <v>-40.881092874007635</v>
      </c>
      <c r="AS11">
        <f t="shared" si="8"/>
        <v>-19.824423864215632</v>
      </c>
      <c r="AT11">
        <f t="shared" si="8"/>
        <v>19.598781084264434</v>
      </c>
      <c r="AU11">
        <f t="shared" si="8"/>
        <v>-41.106735653958836</v>
      </c>
      <c r="AW11">
        <v>8</v>
      </c>
      <c r="AX11">
        <f>IF(Z11&gt;0, (R11*SUMPRODUCT(K11:$K$98, X11:$X$98)-K11*$AZ$3)/Z11, 0)</f>
        <v>815.081543212611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2.068987E-3</v>
      </c>
      <c r="Q12" s="4">
        <f t="shared" si="22"/>
        <v>12.5</v>
      </c>
      <c r="R12">
        <f t="shared" si="0"/>
        <v>50000</v>
      </c>
      <c r="S12">
        <f t="shared" si="1"/>
        <v>872.0441085218805</v>
      </c>
      <c r="U12">
        <f t="shared" si="12"/>
        <v>2.068987E-3</v>
      </c>
      <c r="V12">
        <f t="shared" si="13"/>
        <v>0.01</v>
      </c>
      <c r="W12">
        <f t="shared" si="14"/>
        <v>0.91072006828440077</v>
      </c>
      <c r="X12">
        <f t="shared" si="15"/>
        <v>1.8842679819195374E-3</v>
      </c>
      <c r="Y12">
        <f t="shared" si="16"/>
        <v>9.1072006828440081E-3</v>
      </c>
      <c r="Z12">
        <f t="shared" si="17"/>
        <v>0.89972859961963725</v>
      </c>
      <c r="AB12">
        <f t="shared" si="18"/>
        <v>742.31111869194388</v>
      </c>
      <c r="AC12">
        <f t="shared" si="19"/>
        <v>784.60302456694649</v>
      </c>
      <c r="AE12">
        <f t="shared" si="2"/>
        <v>0</v>
      </c>
      <c r="AF12">
        <f t="shared" si="3"/>
        <v>0</v>
      </c>
      <c r="AG12">
        <f t="shared" si="3"/>
        <v>-11.246607495245465</v>
      </c>
      <c r="AH12">
        <f t="shared" si="4"/>
        <v>-94.213399095976868</v>
      </c>
      <c r="AI12">
        <f t="shared" si="5"/>
        <v>-105.46000659122234</v>
      </c>
      <c r="AJ12">
        <f t="shared" si="6"/>
        <v>-42.291905875002612</v>
      </c>
      <c r="AK12">
        <f t="shared" si="20"/>
        <v>51.961778308436074</v>
      </c>
      <c r="AL12">
        <f t="shared" si="7"/>
        <v>-95.790134157788884</v>
      </c>
      <c r="AN12">
        <f t="shared" si="8"/>
        <v>0</v>
      </c>
      <c r="AO12">
        <f t="shared" si="8"/>
        <v>0</v>
      </c>
      <c r="AP12">
        <f t="shared" si="8"/>
        <v>-4.0556394098184878</v>
      </c>
      <c r="AQ12">
        <f t="shared" si="8"/>
        <v>-33.974296201599749</v>
      </c>
      <c r="AR12">
        <f t="shared" si="8"/>
        <v>-38.029935611418239</v>
      </c>
      <c r="AS12">
        <f t="shared" si="8"/>
        <v>-15.250885234103306</v>
      </c>
      <c r="AT12">
        <f t="shared" si="8"/>
        <v>18.737938173892434</v>
      </c>
      <c r="AU12">
        <f t="shared" si="8"/>
        <v>-34.542882671629116</v>
      </c>
      <c r="AW12">
        <v>9</v>
      </c>
      <c r="AX12">
        <f>IF(Z12&gt;0, (R12*SUMPRODUCT(K12:$K$98, X12:$X$98)-K12*$AZ$3)/Z12, 0)</f>
        <v>872.0441085218805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2.1981909999999999E-3</v>
      </c>
      <c r="Q13" s="4">
        <f t="shared" si="22"/>
        <v>12.5</v>
      </c>
      <c r="R13">
        <f t="shared" si="0"/>
        <v>50000</v>
      </c>
      <c r="S13">
        <f t="shared" si="1"/>
        <v>923.52391768448263</v>
      </c>
      <c r="U13">
        <f t="shared" si="12"/>
        <v>2.1981909999999999E-3</v>
      </c>
      <c r="V13">
        <f t="shared" si="13"/>
        <v>0.01</v>
      </c>
      <c r="W13">
        <f t="shared" si="14"/>
        <v>0.89972859961963725</v>
      </c>
      <c r="X13">
        <f t="shared" si="15"/>
        <v>1.9777753101264898E-3</v>
      </c>
      <c r="Y13">
        <f t="shared" si="16"/>
        <v>8.9972859961963726E-3</v>
      </c>
      <c r="Z13">
        <f t="shared" si="17"/>
        <v>0.88875353831331438</v>
      </c>
      <c r="AB13">
        <f t="shared" si="18"/>
        <v>784.60302456694649</v>
      </c>
      <c r="AC13">
        <f t="shared" si="19"/>
        <v>820.78514955905803</v>
      </c>
      <c r="AE13">
        <f t="shared" si="2"/>
        <v>0</v>
      </c>
      <c r="AF13">
        <f t="shared" si="3"/>
        <v>0</v>
      </c>
      <c r="AG13">
        <f t="shared" si="3"/>
        <v>-11.10941922891643</v>
      </c>
      <c r="AH13">
        <f t="shared" si="4"/>
        <v>-98.888765506324489</v>
      </c>
      <c r="AI13">
        <f t="shared" si="5"/>
        <v>-109.99818473524093</v>
      </c>
      <c r="AJ13">
        <f t="shared" si="6"/>
        <v>-36.18212499211154</v>
      </c>
      <c r="AK13">
        <f t="shared" si="20"/>
        <v>54.92221171968626</v>
      </c>
      <c r="AL13">
        <f t="shared" si="7"/>
        <v>-91.258098007666206</v>
      </c>
      <c r="AN13">
        <f t="shared" si="8"/>
        <v>0</v>
      </c>
      <c r="AO13">
        <f t="shared" si="8"/>
        <v>0</v>
      </c>
      <c r="AP13">
        <f t="shared" si="8"/>
        <v>-3.5769356657771376</v>
      </c>
      <c r="AQ13">
        <f t="shared" si="8"/>
        <v>-31.839535892529678</v>
      </c>
      <c r="AR13">
        <f t="shared" si="8"/>
        <v>-35.416471558306817</v>
      </c>
      <c r="AS13">
        <f t="shared" si="8"/>
        <v>-11.649675890439266</v>
      </c>
      <c r="AT13">
        <f t="shared" si="8"/>
        <v>17.683482268106843</v>
      </c>
      <c r="AU13">
        <f t="shared" si="8"/>
        <v>-29.38266518063924</v>
      </c>
      <c r="AW13">
        <v>10</v>
      </c>
      <c r="AX13">
        <f>IF(Z13&gt;0, (R13*SUMPRODUCT(K13:$K$98, X13:$X$98)-K13*$AZ$3)/Z13, 0)</f>
        <v>923.52391768448263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2.3387939999999999E-3</v>
      </c>
      <c r="Q14" s="4">
        <f t="shared" si="22"/>
        <v>12.5</v>
      </c>
      <c r="R14">
        <f t="shared" si="0"/>
        <v>50000</v>
      </c>
      <c r="S14">
        <f t="shared" si="1"/>
        <v>970.14981498393183</v>
      </c>
      <c r="U14">
        <f t="shared" si="12"/>
        <v>2.3387939999999999E-3</v>
      </c>
      <c r="V14">
        <f t="shared" si="13"/>
        <v>0.01</v>
      </c>
      <c r="W14">
        <f t="shared" si="14"/>
        <v>0.88875353831331438</v>
      </c>
      <c r="X14">
        <f t="shared" si="15"/>
        <v>2.0786114428859499E-3</v>
      </c>
      <c r="Y14">
        <f t="shared" si="16"/>
        <v>8.8875353831331435E-3</v>
      </c>
      <c r="Z14">
        <f t="shared" si="17"/>
        <v>0.87778739148729534</v>
      </c>
      <c r="AB14">
        <f t="shared" si="18"/>
        <v>820.78514955905803</v>
      </c>
      <c r="AC14">
        <f t="shared" si="19"/>
        <v>851.58527544662775</v>
      </c>
      <c r="AE14">
        <f t="shared" si="2"/>
        <v>0</v>
      </c>
      <c r="AF14">
        <f t="shared" si="3"/>
        <v>0</v>
      </c>
      <c r="AG14">
        <f t="shared" si="3"/>
        <v>-10.972342393591191</v>
      </c>
      <c r="AH14">
        <f t="shared" si="4"/>
        <v>-103.9305721442975</v>
      </c>
      <c r="AI14">
        <f t="shared" si="5"/>
        <v>-114.90291453788869</v>
      </c>
      <c r="AJ14">
        <f t="shared" si="6"/>
        <v>-30.80012588756972</v>
      </c>
      <c r="AK14">
        <f t="shared" si="20"/>
        <v>57.454960469134065</v>
      </c>
      <c r="AL14">
        <f t="shared" si="7"/>
        <v>-88.248079956324361</v>
      </c>
      <c r="AN14">
        <f t="shared" si="8"/>
        <v>0</v>
      </c>
      <c r="AO14">
        <f t="shared" si="8"/>
        <v>0</v>
      </c>
      <c r="AP14">
        <f t="shared" si="8"/>
        <v>-3.1542862441480897</v>
      </c>
      <c r="AQ14">
        <f t="shared" si="8"/>
        <v>-29.877555976805624</v>
      </c>
      <c r="AR14">
        <f t="shared" si="8"/>
        <v>-33.031842220953713</v>
      </c>
      <c r="AS14">
        <f t="shared" si="8"/>
        <v>-8.8543001959122378</v>
      </c>
      <c r="AT14">
        <f t="shared" si="8"/>
        <v>16.516928196819276</v>
      </c>
      <c r="AU14">
        <f t="shared" si="8"/>
        <v>-25.369214220046679</v>
      </c>
      <c r="AW14">
        <v>11</v>
      </c>
      <c r="AX14">
        <f>IF(Z14&gt;0, (R14*SUMPRODUCT(K14:$K$98, X14:$X$98)-K14*$AZ$3)/Z14, 0)</f>
        <v>970.14981498393183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2.4879479999999998E-3</v>
      </c>
      <c r="Q15" s="4">
        <f t="shared" si="22"/>
        <v>12.5</v>
      </c>
      <c r="R15">
        <f t="shared" si="0"/>
        <v>50000</v>
      </c>
      <c r="S15">
        <f t="shared" si="1"/>
        <v>1012.471205715963</v>
      </c>
      <c r="U15">
        <f t="shared" si="12"/>
        <v>2.4879479999999998E-3</v>
      </c>
      <c r="V15">
        <f t="shared" si="13"/>
        <v>0.01</v>
      </c>
      <c r="W15">
        <f t="shared" si="14"/>
        <v>0.87778739148729534</v>
      </c>
      <c r="X15">
        <f t="shared" si="15"/>
        <v>2.1838893850760332E-3</v>
      </c>
      <c r="Y15">
        <f t="shared" si="16"/>
        <v>8.7778739148729537E-3</v>
      </c>
      <c r="Z15">
        <f t="shared" si="17"/>
        <v>0.86682562818734632</v>
      </c>
      <c r="AB15">
        <f t="shared" si="18"/>
        <v>851.58527544662775</v>
      </c>
      <c r="AC15">
        <f t="shared" si="19"/>
        <v>877.63598891633956</v>
      </c>
      <c r="AE15">
        <f t="shared" si="2"/>
        <v>0</v>
      </c>
      <c r="AF15">
        <f t="shared" si="3"/>
        <v>0</v>
      </c>
      <c r="AG15">
        <f t="shared" si="3"/>
        <v>-10.83532035234183</v>
      </c>
      <c r="AH15">
        <f t="shared" si="4"/>
        <v>-109.19446925380166</v>
      </c>
      <c r="AI15">
        <f t="shared" si="5"/>
        <v>-120.02978960614348</v>
      </c>
      <c r="AJ15">
        <f t="shared" si="6"/>
        <v>-26.050713469711809</v>
      </c>
      <c r="AK15">
        <f t="shared" si="20"/>
        <v>59.610969281263948</v>
      </c>
      <c r="AL15">
        <f t="shared" si="7"/>
        <v>-86.469533794591342</v>
      </c>
      <c r="AN15">
        <f t="shared" si="8"/>
        <v>0</v>
      </c>
      <c r="AO15">
        <f t="shared" si="8"/>
        <v>0</v>
      </c>
      <c r="AP15">
        <f t="shared" si="8"/>
        <v>-2.7811568585304047</v>
      </c>
      <c r="AQ15">
        <f t="shared" si="8"/>
        <v>-28.027500544841967</v>
      </c>
      <c r="AR15">
        <f t="shared" si="8"/>
        <v>-30.808657403372369</v>
      </c>
      <c r="AS15">
        <f t="shared" si="8"/>
        <v>-6.6865693011319767</v>
      </c>
      <c r="AT15">
        <f t="shared" si="8"/>
        <v>15.300651080833156</v>
      </c>
      <c r="AU15">
        <f t="shared" si="8"/>
        <v>-22.194575623671192</v>
      </c>
      <c r="AW15">
        <v>12</v>
      </c>
      <c r="AX15">
        <f>IF(Z15&gt;0, (R15*SUMPRODUCT(K15:$K$98, X15:$X$98)-K15*$AZ$3)/Z15, 0)</f>
        <v>1012.471205715963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2.6637029999999999E-3</v>
      </c>
      <c r="Q16" s="4">
        <f t="shared" si="22"/>
        <v>12.5</v>
      </c>
      <c r="R16">
        <f t="shared" si="0"/>
        <v>50000</v>
      </c>
      <c r="S16">
        <f t="shared" si="1"/>
        <v>1051.0558143885053</v>
      </c>
      <c r="U16">
        <f t="shared" si="12"/>
        <v>2.6637029999999999E-3</v>
      </c>
      <c r="V16">
        <f t="shared" si="13"/>
        <v>0.01</v>
      </c>
      <c r="W16">
        <f t="shared" si="14"/>
        <v>0.86682562818734632</v>
      </c>
      <c r="X16">
        <f t="shared" si="15"/>
        <v>2.3089660262795189E-3</v>
      </c>
      <c r="Y16">
        <f t="shared" si="16"/>
        <v>8.668256281873463E-3</v>
      </c>
      <c r="Z16">
        <f t="shared" si="17"/>
        <v>0.85584840587919331</v>
      </c>
      <c r="AB16">
        <f t="shared" si="18"/>
        <v>877.63598891633956</v>
      </c>
      <c r="AC16">
        <f t="shared" si="19"/>
        <v>899.54444323445955</v>
      </c>
      <c r="AE16">
        <f t="shared" si="2"/>
        <v>0</v>
      </c>
      <c r="AF16">
        <f t="shared" si="3"/>
        <v>0</v>
      </c>
      <c r="AG16">
        <f t="shared" si="3"/>
        <v>-10.698105073489916</v>
      </c>
      <c r="AH16">
        <f t="shared" si="4"/>
        <v>-115.44830131397595</v>
      </c>
      <c r="AI16">
        <f t="shared" si="5"/>
        <v>-126.14640638746586</v>
      </c>
      <c r="AJ16">
        <f t="shared" si="6"/>
        <v>-21.908454318119993</v>
      </c>
      <c r="AK16">
        <f t="shared" si="20"/>
        <v>61.434519224143777</v>
      </c>
      <c r="AL16">
        <f t="shared" si="7"/>
        <v>-86.620341481442068</v>
      </c>
      <c r="AN16">
        <f t="shared" si="8"/>
        <v>0</v>
      </c>
      <c r="AO16">
        <f t="shared" si="8"/>
        <v>0</v>
      </c>
      <c r="AP16">
        <f t="shared" si="8"/>
        <v>-2.4517295661406804</v>
      </c>
      <c r="AQ16">
        <f t="shared" si="8"/>
        <v>-26.457770955492904</v>
      </c>
      <c r="AR16">
        <f t="shared" si="8"/>
        <v>-28.909500521633586</v>
      </c>
      <c r="AS16">
        <f t="shared" si="8"/>
        <v>-5.0208522753511238</v>
      </c>
      <c r="AT16">
        <f t="shared" si="8"/>
        <v>14.079206189207493</v>
      </c>
      <c r="AU16">
        <f t="shared" si="8"/>
        <v>-19.851146607777213</v>
      </c>
      <c r="AW16">
        <v>13</v>
      </c>
      <c r="AX16">
        <f>IF(Z16&gt;0, (R16*SUMPRODUCT(K16:$K$98, X16:$X$98)-K16*$AZ$3)/Z16, 0)</f>
        <v>1051.0558143885053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2.8651079999999999E-3</v>
      </c>
      <c r="Q17" s="4">
        <f t="shared" si="22"/>
        <v>12.5</v>
      </c>
      <c r="R17">
        <f t="shared" si="0"/>
        <v>50000</v>
      </c>
      <c r="S17">
        <f t="shared" si="1"/>
        <v>1086.2112473117402</v>
      </c>
      <c r="U17">
        <f t="shared" si="12"/>
        <v>2.8651079999999999E-3</v>
      </c>
      <c r="V17">
        <f t="shared" si="13"/>
        <v>0.01</v>
      </c>
      <c r="W17">
        <f t="shared" si="14"/>
        <v>0.85584840587919331</v>
      </c>
      <c r="X17">
        <f t="shared" si="15"/>
        <v>2.4520981144717235E-3</v>
      </c>
      <c r="Y17">
        <f t="shared" si="16"/>
        <v>8.558484058791933E-3</v>
      </c>
      <c r="Z17">
        <f t="shared" si="17"/>
        <v>0.84483782370592964</v>
      </c>
      <c r="AB17">
        <f t="shared" si="18"/>
        <v>899.54444323445955</v>
      </c>
      <c r="AC17">
        <f t="shared" si="19"/>
        <v>917.67234626375387</v>
      </c>
      <c r="AE17">
        <f t="shared" si="2"/>
        <v>0</v>
      </c>
      <c r="AF17">
        <f t="shared" si="3"/>
        <v>0</v>
      </c>
      <c r="AG17">
        <f t="shared" si="3"/>
        <v>-10.56047279632412</v>
      </c>
      <c r="AH17">
        <f t="shared" si="4"/>
        <v>-122.60490572358617</v>
      </c>
      <c r="AI17">
        <f t="shared" si="5"/>
        <v>-133.16537851991029</v>
      </c>
      <c r="AJ17">
        <f t="shared" si="6"/>
        <v>-18.127903029294316</v>
      </c>
      <c r="AK17">
        <f t="shared" si="20"/>
        <v>62.968111026412174</v>
      </c>
      <c r="AL17">
        <f t="shared" si="7"/>
        <v>-88.325170522792433</v>
      </c>
      <c r="AN17">
        <f t="shared" si="8"/>
        <v>0</v>
      </c>
      <c r="AO17">
        <f t="shared" si="8"/>
        <v>0</v>
      </c>
      <c r="AP17">
        <f t="shared" si="8"/>
        <v>-2.1608819647191853</v>
      </c>
      <c r="AQ17">
        <f t="shared" si="8"/>
        <v>-25.087392834950684</v>
      </c>
      <c r="AR17">
        <f t="shared" si="8"/>
        <v>-27.248274799669868</v>
      </c>
      <c r="AS17">
        <f t="shared" si="8"/>
        <v>-3.7093281209734674</v>
      </c>
      <c r="AT17">
        <f t="shared" si="8"/>
        <v>12.884523079001848</v>
      </c>
      <c r="AU17">
        <f t="shared" si="8"/>
        <v>-18.073079841641487</v>
      </c>
      <c r="AW17">
        <v>14</v>
      </c>
      <c r="AX17">
        <f>IF(Z17&gt;0, (R17*SUMPRODUCT(K17:$K$98, X17:$X$98)-K17*$AZ$3)/Z17, 0)</f>
        <v>1086.2112473117402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4.466869E-3</v>
      </c>
      <c r="Q18" s="4">
        <f t="shared" si="22"/>
        <v>12.5</v>
      </c>
      <c r="R18">
        <f t="shared" si="0"/>
        <v>50000</v>
      </c>
      <c r="S18">
        <f t="shared" si="1"/>
        <v>1119.836713931018</v>
      </c>
      <c r="U18">
        <f t="shared" si="12"/>
        <v>4.466869E-3</v>
      </c>
      <c r="V18">
        <f t="shared" si="13"/>
        <v>0.01</v>
      </c>
      <c r="W18">
        <f t="shared" si="14"/>
        <v>0.84483782370592964</v>
      </c>
      <c r="X18">
        <f t="shared" si="15"/>
        <v>3.7737798847394823E-3</v>
      </c>
      <c r="Y18">
        <f t="shared" si="16"/>
        <v>8.448378237059297E-3</v>
      </c>
      <c r="Z18">
        <f t="shared" si="17"/>
        <v>0.8326156655841308</v>
      </c>
      <c r="AB18">
        <f t="shared" si="18"/>
        <v>917.67234626375387</v>
      </c>
      <c r="AC18">
        <f t="shared" si="19"/>
        <v>932.39359091522044</v>
      </c>
      <c r="AE18">
        <f t="shared" si="2"/>
        <v>0</v>
      </c>
      <c r="AF18">
        <f t="shared" si="3"/>
        <v>0</v>
      </c>
      <c r="AG18">
        <f t="shared" si="3"/>
        <v>-10.407695819801635</v>
      </c>
      <c r="AH18">
        <f t="shared" si="4"/>
        <v>-188.68899423697411</v>
      </c>
      <c r="AI18">
        <f t="shared" si="5"/>
        <v>-199.09669005677574</v>
      </c>
      <c r="AJ18">
        <f t="shared" si="6"/>
        <v>-14.721244651466577</v>
      </c>
      <c r="AK18">
        <f t="shared" si="20"/>
        <v>64.237064238462779</v>
      </c>
      <c r="AL18">
        <f t="shared" si="7"/>
        <v>-149.58087046977954</v>
      </c>
      <c r="AN18">
        <f t="shared" si="8"/>
        <v>0</v>
      </c>
      <c r="AO18">
        <f t="shared" si="8"/>
        <v>0</v>
      </c>
      <c r="AP18">
        <f t="shared" si="8"/>
        <v>-1.9014471146527945</v>
      </c>
      <c r="AQ18">
        <f t="shared" si="8"/>
        <v>-34.47277378879722</v>
      </c>
      <c r="AR18">
        <f t="shared" si="8"/>
        <v>-36.374220903450009</v>
      </c>
      <c r="AS18">
        <f t="shared" si="8"/>
        <v>-2.6895163589785342</v>
      </c>
      <c r="AT18">
        <f t="shared" si="8"/>
        <v>11.735871470955349</v>
      </c>
      <c r="AU18">
        <f t="shared" si="8"/>
        <v>-27.327865791473197</v>
      </c>
      <c r="AW18">
        <v>15</v>
      </c>
      <c r="AX18">
        <f>IF(Z18&gt;0, (R18*SUMPRODUCT(K18:$K$98, X18:$X$98)-K18*$AZ$3)/Z18, 0)</f>
        <v>1119.836713931018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6.2254789999999999E-3</v>
      </c>
      <c r="Q19" s="4">
        <f t="shared" si="22"/>
        <v>12.5</v>
      </c>
      <c r="R19">
        <f t="shared" si="0"/>
        <v>50000</v>
      </c>
      <c r="S19">
        <f t="shared" si="1"/>
        <v>1139.6133773092333</v>
      </c>
      <c r="U19">
        <f t="shared" si="12"/>
        <v>6.2254789999999999E-3</v>
      </c>
      <c r="V19">
        <f t="shared" si="13"/>
        <v>0.01</v>
      </c>
      <c r="W19">
        <f t="shared" si="14"/>
        <v>0.8326156655841308</v>
      </c>
      <c r="X19">
        <f t="shared" si="15"/>
        <v>5.183431341165029E-3</v>
      </c>
      <c r="Y19">
        <f t="shared" si="16"/>
        <v>8.3261566558413078E-3</v>
      </c>
      <c r="Z19">
        <f t="shared" si="17"/>
        <v>0.81910607758712439</v>
      </c>
      <c r="AB19">
        <f t="shared" si="18"/>
        <v>932.39359091522044</v>
      </c>
      <c r="AC19">
        <f t="shared" si="19"/>
        <v>933.46424345358173</v>
      </c>
      <c r="AE19">
        <f t="shared" si="2"/>
        <v>0</v>
      </c>
      <c r="AF19">
        <f t="shared" si="3"/>
        <v>0</v>
      </c>
      <c r="AG19">
        <f t="shared" si="3"/>
        <v>-10.238825969839056</v>
      </c>
      <c r="AH19">
        <f t="shared" si="4"/>
        <v>-259.17156705825147</v>
      </c>
      <c r="AI19">
        <f t="shared" si="5"/>
        <v>-269.41039302809054</v>
      </c>
      <c r="AJ19">
        <f t="shared" si="6"/>
        <v>-1.070652538361287</v>
      </c>
      <c r="AK19">
        <f t="shared" si="20"/>
        <v>65.26755136406544</v>
      </c>
      <c r="AL19">
        <f t="shared" si="7"/>
        <v>-205.21349420238639</v>
      </c>
      <c r="AN19">
        <f t="shared" si="8"/>
        <v>0</v>
      </c>
      <c r="AO19">
        <f t="shared" si="8"/>
        <v>0</v>
      </c>
      <c r="AP19">
        <f t="shared" si="8"/>
        <v>-1.6701743075217721</v>
      </c>
      <c r="AQ19">
        <f t="shared" si="8"/>
        <v>-42.276496721005586</v>
      </c>
      <c r="AR19">
        <f t="shared" si="8"/>
        <v>-43.946671028527362</v>
      </c>
      <c r="AS19">
        <f t="shared" si="8"/>
        <v>-0.17464662131395703</v>
      </c>
      <c r="AT19">
        <f t="shared" si="8"/>
        <v>10.646551442932006</v>
      </c>
      <c r="AU19">
        <f t="shared" si="8"/>
        <v>-33.474766206909315</v>
      </c>
      <c r="AW19">
        <v>16</v>
      </c>
      <c r="AX19">
        <f>IF(Z19&gt;0, (R19*SUMPRODUCT(K19:$K$98, X19:$X$98)-K19*$AZ$3)/Z19, 0)</f>
        <v>1139.6133773092333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8.1133709999999994E-3</v>
      </c>
      <c r="Q20" s="4">
        <f t="shared" si="22"/>
        <v>12.5</v>
      </c>
      <c r="R20">
        <f t="shared" si="0"/>
        <v>50000</v>
      </c>
      <c r="S20">
        <f t="shared" si="1"/>
        <v>1147.5297424765281</v>
      </c>
      <c r="U20">
        <f t="shared" si="12"/>
        <v>8.1133709999999994E-3</v>
      </c>
      <c r="V20">
        <f t="shared" si="13"/>
        <v>0.01</v>
      </c>
      <c r="W20">
        <f t="shared" si="14"/>
        <v>0.81910607758712439</v>
      </c>
      <c r="X20">
        <f t="shared" si="15"/>
        <v>6.6457114958191248E-3</v>
      </c>
      <c r="Y20">
        <f t="shared" si="16"/>
        <v>8.191060775871244E-3</v>
      </c>
      <c r="Z20">
        <f t="shared" si="17"/>
        <v>0.80426930531543395</v>
      </c>
      <c r="AB20">
        <f t="shared" si="18"/>
        <v>933.46424345358173</v>
      </c>
      <c r="AC20">
        <f t="shared" si="19"/>
        <v>922.92294881039606</v>
      </c>
      <c r="AE20">
        <f t="shared" si="2"/>
        <v>0</v>
      </c>
      <c r="AF20">
        <f t="shared" si="3"/>
        <v>0</v>
      </c>
      <c r="AG20">
        <f t="shared" si="3"/>
        <v>-10.053366316442924</v>
      </c>
      <c r="AH20">
        <f t="shared" si="4"/>
        <v>-332.28557479095622</v>
      </c>
      <c r="AI20">
        <f t="shared" si="5"/>
        <v>-342.33894110739914</v>
      </c>
      <c r="AJ20">
        <f t="shared" si="6"/>
        <v>10.541294643185665</v>
      </c>
      <c r="AK20">
        <f t="shared" si="20"/>
        <v>65.342497041750732</v>
      </c>
      <c r="AL20">
        <f t="shared" si="7"/>
        <v>-266.45514942246274</v>
      </c>
      <c r="AN20">
        <f t="shared" si="8"/>
        <v>0</v>
      </c>
      <c r="AO20">
        <f t="shared" si="8"/>
        <v>0</v>
      </c>
      <c r="AP20">
        <f t="shared" si="8"/>
        <v>-1.4642159112990729</v>
      </c>
      <c r="AQ20">
        <f t="shared" si="8"/>
        <v>-48.395513541400803</v>
      </c>
      <c r="AR20">
        <f t="shared" si="8"/>
        <v>-49.859729452699874</v>
      </c>
      <c r="AS20">
        <f t="shared" si="8"/>
        <v>1.5352799108692226</v>
      </c>
      <c r="AT20">
        <f t="shared" si="8"/>
        <v>9.5167649164499846</v>
      </c>
      <c r="AU20">
        <f t="shared" si="8"/>
        <v>-38.807684625380666</v>
      </c>
      <c r="AW20">
        <v>17</v>
      </c>
      <c r="AX20">
        <f>IF(Z20&gt;0, (R20*SUMPRODUCT(K20:$K$98, X20:$X$98)-K20*$AZ$3)/Z20, 0)</f>
        <v>1147.5297424765281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1.0286442999999999E-2</v>
      </c>
      <c r="Q21" s="4">
        <f t="shared" si="22"/>
        <v>12.5</v>
      </c>
      <c r="R21">
        <f t="shared" si="0"/>
        <v>50000</v>
      </c>
      <c r="S21">
        <f t="shared" si="1"/>
        <v>1145.8320689201012</v>
      </c>
      <c r="U21">
        <f t="shared" si="12"/>
        <v>1.0286442999999999E-2</v>
      </c>
      <c r="V21">
        <f t="shared" si="13"/>
        <v>0.01</v>
      </c>
      <c r="W21">
        <f t="shared" si="14"/>
        <v>0.80426930531543395</v>
      </c>
      <c r="X21">
        <f t="shared" si="15"/>
        <v>8.2730703657768086E-3</v>
      </c>
      <c r="Y21">
        <f t="shared" si="16"/>
        <v>8.0426930531543404E-3</v>
      </c>
      <c r="Z21">
        <f t="shared" si="17"/>
        <v>0.7879535418965028</v>
      </c>
      <c r="AB21">
        <f t="shared" si="18"/>
        <v>922.92294881039606</v>
      </c>
      <c r="AC21">
        <f t="shared" si="19"/>
        <v>902.86243712419139</v>
      </c>
      <c r="AE21">
        <f t="shared" si="2"/>
        <v>0</v>
      </c>
      <c r="AF21">
        <f t="shared" si="3"/>
        <v>0</v>
      </c>
      <c r="AG21">
        <f t="shared" si="3"/>
        <v>-9.8494192737062853</v>
      </c>
      <c r="AH21">
        <f t="shared" si="4"/>
        <v>-413.65351828884042</v>
      </c>
      <c r="AI21">
        <f t="shared" si="5"/>
        <v>-423.50293756254672</v>
      </c>
      <c r="AJ21">
        <f t="shared" si="6"/>
        <v>20.060511686204677</v>
      </c>
      <c r="AK21">
        <f t="shared" si="20"/>
        <v>64.604606416727734</v>
      </c>
      <c r="AL21">
        <f t="shared" si="7"/>
        <v>-338.83781945961431</v>
      </c>
      <c r="AN21">
        <f t="shared" si="8"/>
        <v>0</v>
      </c>
      <c r="AO21">
        <f t="shared" si="8"/>
        <v>0</v>
      </c>
      <c r="AP21">
        <f t="shared" si="8"/>
        <v>-1.2808144452453671</v>
      </c>
      <c r="AQ21">
        <f t="shared" si="8"/>
        <v>-53.791333968824887</v>
      </c>
      <c r="AR21">
        <f t="shared" si="8"/>
        <v>-55.072148414070256</v>
      </c>
      <c r="AS21">
        <f t="shared" si="8"/>
        <v>2.6086607172156664</v>
      </c>
      <c r="AT21">
        <f t="shared" si="8"/>
        <v>8.4011565381153019</v>
      </c>
      <c r="AU21">
        <f t="shared" si="8"/>
        <v>-44.062331158739291</v>
      </c>
      <c r="AW21">
        <v>18</v>
      </c>
      <c r="AX21">
        <f>IF(Z21&gt;0, (R21*SUMPRODUCT(K21:$K$98, X21:$X$98)-K21*$AZ$3)/Z21, 0)</f>
        <v>1145.8320689201012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1.2759904000000001E-2</v>
      </c>
      <c r="Q22" s="4">
        <f t="shared" si="22"/>
        <v>12.5</v>
      </c>
      <c r="R22">
        <f t="shared" si="0"/>
        <v>50000</v>
      </c>
      <c r="S22">
        <f t="shared" si="1"/>
        <v>1135.5165382964396</v>
      </c>
      <c r="U22">
        <f t="shared" si="12"/>
        <v>1.2759904000000001E-2</v>
      </c>
      <c r="V22">
        <f t="shared" si="13"/>
        <v>0.01</v>
      </c>
      <c r="W22">
        <f t="shared" si="14"/>
        <v>0.7879535418965028</v>
      </c>
      <c r="X22">
        <f t="shared" si="15"/>
        <v>1.0054211551059355E-2</v>
      </c>
      <c r="Y22">
        <f t="shared" si="16"/>
        <v>7.8795354189650276E-3</v>
      </c>
      <c r="Z22">
        <f t="shared" si="17"/>
        <v>0.77001979492647843</v>
      </c>
      <c r="AB22">
        <f t="shared" si="18"/>
        <v>902.86243712419139</v>
      </c>
      <c r="AC22">
        <f t="shared" si="19"/>
        <v>874.37021195464911</v>
      </c>
      <c r="AE22">
        <f t="shared" si="2"/>
        <v>0</v>
      </c>
      <c r="AF22">
        <f t="shared" si="3"/>
        <v>0</v>
      </c>
      <c r="AG22">
        <f t="shared" si="3"/>
        <v>-9.625247436580981</v>
      </c>
      <c r="AH22">
        <f t="shared" si="4"/>
        <v>-502.71057755296772</v>
      </c>
      <c r="AI22">
        <f t="shared" si="5"/>
        <v>-512.33582498954866</v>
      </c>
      <c r="AJ22">
        <f t="shared" si="6"/>
        <v>28.49222516954228</v>
      </c>
      <c r="AK22">
        <f t="shared" si="20"/>
        <v>63.200370598693404</v>
      </c>
      <c r="AL22">
        <f t="shared" si="7"/>
        <v>-420.64322922131299</v>
      </c>
      <c r="AN22">
        <f t="shared" si="8"/>
        <v>0</v>
      </c>
      <c r="AO22">
        <f t="shared" si="8"/>
        <v>0</v>
      </c>
      <c r="AP22">
        <f t="shared" si="8"/>
        <v>-1.1175564566337226</v>
      </c>
      <c r="AQ22">
        <f t="shared" si="8"/>
        <v>-58.36810486837193</v>
      </c>
      <c r="AR22">
        <f t="shared" si="8"/>
        <v>-59.485661325005651</v>
      </c>
      <c r="AS22">
        <f t="shared" si="8"/>
        <v>3.3081404308702562</v>
      </c>
      <c r="AT22">
        <f t="shared" si="8"/>
        <v>7.3379913284912535</v>
      </c>
      <c r="AU22">
        <f t="shared" si="8"/>
        <v>-48.839529565644142</v>
      </c>
      <c r="AW22">
        <v>19</v>
      </c>
      <c r="AX22">
        <f>IF(Z22&gt;0, (R22*SUMPRODUCT(K22:$K$98, X22:$X$98)-K22*$AZ$3)/Z22, 0)</f>
        <v>1135.5165382964396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1.5498582E-2</v>
      </c>
      <c r="Q23" s="4">
        <f t="shared" si="22"/>
        <v>12.5</v>
      </c>
      <c r="R23">
        <f t="shared" si="0"/>
        <v>50000</v>
      </c>
      <c r="S23">
        <f t="shared" si="1"/>
        <v>1117.546552947844</v>
      </c>
      <c r="U23">
        <f t="shared" si="12"/>
        <v>1.5498582E-2</v>
      </c>
      <c r="V23">
        <f t="shared" si="13"/>
        <v>0.01</v>
      </c>
      <c r="W23">
        <f t="shared" si="14"/>
        <v>0.77001979492647843</v>
      </c>
      <c r="X23">
        <f t="shared" si="15"/>
        <v>1.193421493329121E-2</v>
      </c>
      <c r="Y23">
        <f t="shared" si="16"/>
        <v>7.7001979492647846E-3</v>
      </c>
      <c r="Z23">
        <f t="shared" si="17"/>
        <v>0.75038538204392247</v>
      </c>
      <c r="AB23">
        <f t="shared" si="18"/>
        <v>874.37021195464911</v>
      </c>
      <c r="AC23">
        <f t="shared" si="19"/>
        <v>838.59059708563655</v>
      </c>
      <c r="AE23">
        <f t="shared" si="2"/>
        <v>0</v>
      </c>
      <c r="AF23">
        <f t="shared" si="3"/>
        <v>0</v>
      </c>
      <c r="AG23">
        <f t="shared" si="3"/>
        <v>-9.3798172755490317</v>
      </c>
      <c r="AH23">
        <f t="shared" si="4"/>
        <v>-596.71074666456047</v>
      </c>
      <c r="AI23">
        <f t="shared" si="5"/>
        <v>-606.09056394010952</v>
      </c>
      <c r="AJ23">
        <f t="shared" si="6"/>
        <v>35.779614869012562</v>
      </c>
      <c r="AK23">
        <f t="shared" si="20"/>
        <v>61.205914836825443</v>
      </c>
      <c r="AL23">
        <f t="shared" si="7"/>
        <v>-509.1050342342715</v>
      </c>
      <c r="AN23">
        <f t="shared" si="8"/>
        <v>0</v>
      </c>
      <c r="AO23">
        <f t="shared" si="8"/>
        <v>0</v>
      </c>
      <c r="AP23">
        <f t="shared" si="8"/>
        <v>-0.97237531400412347</v>
      </c>
      <c r="AQ23">
        <f t="shared" si="8"/>
        <v>-61.859072795597115</v>
      </c>
      <c r="AR23">
        <f t="shared" si="8"/>
        <v>-62.83144810960124</v>
      </c>
      <c r="AS23">
        <f t="shared" si="8"/>
        <v>3.7091569293034281</v>
      </c>
      <c r="AT23">
        <f t="shared" si="8"/>
        <v>6.345019194937799</v>
      </c>
      <c r="AU23">
        <f t="shared" si="8"/>
        <v>-52.777271985360009</v>
      </c>
      <c r="AW23">
        <v>20</v>
      </c>
      <c r="AX23">
        <f>IF(Z23&gt;0, (R23*SUMPRODUCT(K23:$K$98, X23:$X$98)-K23*$AZ$3)/Z23, 0)</f>
        <v>1117.546552947844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1.8608946000000001E-2</v>
      </c>
      <c r="Q24" s="4">
        <f t="shared" si="22"/>
        <v>12.5</v>
      </c>
      <c r="R24">
        <f t="shared" si="0"/>
        <v>50000</v>
      </c>
      <c r="S24">
        <f t="shared" si="1"/>
        <v>1093.2645437059182</v>
      </c>
      <c r="U24">
        <f t="shared" si="12"/>
        <v>1.8608946000000001E-2</v>
      </c>
      <c r="V24">
        <f t="shared" si="13"/>
        <v>0.01</v>
      </c>
      <c r="W24">
        <f t="shared" si="14"/>
        <v>0.75038538204392247</v>
      </c>
      <c r="X24">
        <f t="shared" si="15"/>
        <v>1.3963881053644723E-2</v>
      </c>
      <c r="Y24">
        <f t="shared" si="16"/>
        <v>7.5038538204392248E-3</v>
      </c>
      <c r="Z24">
        <f t="shared" si="17"/>
        <v>0.72891764716983842</v>
      </c>
      <c r="AB24">
        <f t="shared" si="18"/>
        <v>838.59059708563655</v>
      </c>
      <c r="AC24">
        <f t="shared" si="19"/>
        <v>796.89981893232482</v>
      </c>
      <c r="AE24">
        <f t="shared" si="2"/>
        <v>0</v>
      </c>
      <c r="AF24">
        <f t="shared" si="3"/>
        <v>0</v>
      </c>
      <c r="AG24">
        <f t="shared" si="3"/>
        <v>-9.1114705896229804</v>
      </c>
      <c r="AH24">
        <f t="shared" si="4"/>
        <v>-698.19405268223613</v>
      </c>
      <c r="AI24">
        <f t="shared" ref="AI24:AI87" si="23">SUM(AE24:AH24)</f>
        <v>-707.3055232718591</v>
      </c>
      <c r="AJ24">
        <f t="shared" si="6"/>
        <v>41.690778153311726</v>
      </c>
      <c r="AK24">
        <f t="shared" si="20"/>
        <v>58.701341795994566</v>
      </c>
      <c r="AL24">
        <f t="shared" ref="AL24:AL87" si="24">SUM(AI24:AK24)</f>
        <v>-606.91340332255277</v>
      </c>
      <c r="AN24">
        <f t="shared" si="8"/>
        <v>0</v>
      </c>
      <c r="AO24">
        <f t="shared" si="8"/>
        <v>0</v>
      </c>
      <c r="AP24">
        <f t="shared" si="8"/>
        <v>-0.8433541796018269</v>
      </c>
      <c r="AQ24">
        <f t="shared" si="8"/>
        <v>-64.624570392984907</v>
      </c>
      <c r="AR24">
        <f t="shared" si="8"/>
        <v>-65.467924572586739</v>
      </c>
      <c r="AS24">
        <f t="shared" si="8"/>
        <v>3.8588822364736246</v>
      </c>
      <c r="AT24">
        <f t="shared" si="8"/>
        <v>5.4333734016844275</v>
      </c>
      <c r="AU24">
        <f t="shared" si="8"/>
        <v>-56.175668934428678</v>
      </c>
      <c r="AW24">
        <v>21</v>
      </c>
      <c r="AX24">
        <f>IF(Z24&gt;0, (R24*SUMPRODUCT(K24:$K$98, X24:$X$98)-K24*$AZ$3)/Z24, 0)</f>
        <v>1093.2645437059182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2.2132820000000001E-2</v>
      </c>
      <c r="Q25" s="4">
        <f t="shared" si="22"/>
        <v>12.5</v>
      </c>
      <c r="R25">
        <f t="shared" si="0"/>
        <v>50000</v>
      </c>
      <c r="S25">
        <f t="shared" si="1"/>
        <v>1063.4833091169671</v>
      </c>
      <c r="U25">
        <f t="shared" si="12"/>
        <v>2.2132820000000001E-2</v>
      </c>
      <c r="V25">
        <f t="shared" si="13"/>
        <v>0.01</v>
      </c>
      <c r="W25">
        <f t="shared" si="14"/>
        <v>0.72891764716983842</v>
      </c>
      <c r="X25">
        <f t="shared" si="15"/>
        <v>1.6133003079633543E-2</v>
      </c>
      <c r="Y25">
        <f t="shared" si="16"/>
        <v>7.289176471698384E-3</v>
      </c>
      <c r="Z25">
        <f t="shared" si="17"/>
        <v>0.70549546761850657</v>
      </c>
      <c r="AB25">
        <f t="shared" si="18"/>
        <v>796.89981893232482</v>
      </c>
      <c r="AC25">
        <f t="shared" si="19"/>
        <v>750.28265446995147</v>
      </c>
      <c r="AE25">
        <f t="shared" si="2"/>
        <v>0</v>
      </c>
      <c r="AF25">
        <f t="shared" si="3"/>
        <v>0</v>
      </c>
      <c r="AG25">
        <f t="shared" si="3"/>
        <v>-8.8186933452313312</v>
      </c>
      <c r="AH25">
        <f t="shared" si="4"/>
        <v>-806.65015398167714</v>
      </c>
      <c r="AI25">
        <f t="shared" si="23"/>
        <v>-815.46884732690842</v>
      </c>
      <c r="AJ25">
        <f t="shared" si="6"/>
        <v>46.617164462373353</v>
      </c>
      <c r="AK25">
        <f t="shared" si="20"/>
        <v>55.782987325262745</v>
      </c>
      <c r="AL25">
        <f t="shared" si="24"/>
        <v>-713.06869553927231</v>
      </c>
      <c r="AN25">
        <f t="shared" si="8"/>
        <v>0</v>
      </c>
      <c r="AO25">
        <f t="shared" si="8"/>
        <v>0</v>
      </c>
      <c r="AP25">
        <f t="shared" si="8"/>
        <v>-0.72879895674324435</v>
      </c>
      <c r="AQ25">
        <f t="shared" si="8"/>
        <v>-66.663593762053239</v>
      </c>
      <c r="AR25">
        <f t="shared" si="8"/>
        <v>-67.392392718796472</v>
      </c>
      <c r="AS25">
        <f t="shared" si="8"/>
        <v>3.8525595001982382</v>
      </c>
      <c r="AT25">
        <f t="shared" si="8"/>
        <v>4.6100461117243512</v>
      </c>
      <c r="AU25">
        <f t="shared" si="8"/>
        <v>-58.929787106873881</v>
      </c>
      <c r="AW25">
        <v>22</v>
      </c>
      <c r="AX25">
        <f>IF(Z25&gt;0, (R25*SUMPRODUCT(K25:$K$98, X25:$X$98)-K25*$AZ$3)/Z25, 0)</f>
        <v>1063.4833091169671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2.5807838999999999E-2</v>
      </c>
      <c r="Q26" s="4">
        <f t="shared" si="22"/>
        <v>12.5</v>
      </c>
      <c r="R26">
        <f t="shared" si="0"/>
        <v>50000</v>
      </c>
      <c r="S26">
        <f t="shared" si="1"/>
        <v>1028.6135728643073</v>
      </c>
      <c r="U26">
        <f t="shared" si="12"/>
        <v>2.5807838999999999E-2</v>
      </c>
      <c r="V26">
        <f t="shared" si="13"/>
        <v>0.01</v>
      </c>
      <c r="W26">
        <f t="shared" si="14"/>
        <v>0.70549546761850657</v>
      </c>
      <c r="X26">
        <f t="shared" si="15"/>
        <v>1.820731344352813E-2</v>
      </c>
      <c r="Y26">
        <f t="shared" si="16"/>
        <v>7.0549546761850658E-3</v>
      </c>
      <c r="Z26">
        <f t="shared" si="17"/>
        <v>0.68023319949879335</v>
      </c>
      <c r="AB26">
        <f t="shared" si="18"/>
        <v>750.28265446995147</v>
      </c>
      <c r="AC26">
        <f t="shared" si="19"/>
        <v>699.69710171737302</v>
      </c>
      <c r="AE26">
        <f t="shared" si="2"/>
        <v>0</v>
      </c>
      <c r="AF26">
        <f t="shared" si="3"/>
        <v>0</v>
      </c>
      <c r="AG26">
        <f t="shared" si="3"/>
        <v>-8.5029149937349171</v>
      </c>
      <c r="AH26">
        <f t="shared" si="4"/>
        <v>-910.36567217640652</v>
      </c>
      <c r="AI26">
        <f t="shared" si="23"/>
        <v>-918.86858717014138</v>
      </c>
      <c r="AJ26">
        <f t="shared" si="6"/>
        <v>50.585552752578451</v>
      </c>
      <c r="AK26">
        <f t="shared" si="20"/>
        <v>52.519785812896608</v>
      </c>
      <c r="AL26">
        <f t="shared" si="24"/>
        <v>-815.76324860466627</v>
      </c>
      <c r="AN26">
        <f t="shared" si="8"/>
        <v>0</v>
      </c>
      <c r="AO26">
        <f t="shared" si="8"/>
        <v>0</v>
      </c>
      <c r="AP26">
        <f t="shared" si="8"/>
        <v>-0.62741271521144137</v>
      </c>
      <c r="AQ26">
        <f t="shared" si="8"/>
        <v>-67.174021924991493</v>
      </c>
      <c r="AR26">
        <f t="shared" si="8"/>
        <v>-67.801434640202928</v>
      </c>
      <c r="AS26">
        <f t="shared" si="8"/>
        <v>3.7326045275475441</v>
      </c>
      <c r="AT26">
        <f t="shared" si="8"/>
        <v>3.875327630991495</v>
      </c>
      <c r="AU26">
        <f t="shared" si="8"/>
        <v>-60.193502481663884</v>
      </c>
      <c r="AW26">
        <v>23</v>
      </c>
      <c r="AX26">
        <f>IF(Z26&gt;0, (R26*SUMPRODUCT(K26:$K$98, X26:$X$98)-K26*$AZ$3)/Z26, 0)</f>
        <v>1028.6135728643073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2.9740472E-2</v>
      </c>
      <c r="Q27" s="4">
        <f t="shared" si="22"/>
        <v>12.5</v>
      </c>
      <c r="R27">
        <f t="shared" si="0"/>
        <v>50000</v>
      </c>
      <c r="S27">
        <f t="shared" si="1"/>
        <v>990.32159591060156</v>
      </c>
      <c r="U27">
        <f t="shared" si="12"/>
        <v>2.9740472E-2</v>
      </c>
      <c r="V27">
        <f t="shared" si="13"/>
        <v>0.01</v>
      </c>
      <c r="W27">
        <f t="shared" si="14"/>
        <v>0.68023319949879335</v>
      </c>
      <c r="X27">
        <f t="shared" si="15"/>
        <v>2.0230456423164279E-2</v>
      </c>
      <c r="Y27">
        <f t="shared" si="16"/>
        <v>6.8023319949879341E-3</v>
      </c>
      <c r="Z27">
        <f t="shared" si="17"/>
        <v>0.6532004110806412</v>
      </c>
      <c r="AB27">
        <f t="shared" si="18"/>
        <v>699.69710171737302</v>
      </c>
      <c r="AC27">
        <f t="shared" si="19"/>
        <v>646.87847355084159</v>
      </c>
      <c r="AE27">
        <f t="shared" si="2"/>
        <v>0</v>
      </c>
      <c r="AF27">
        <f t="shared" si="3"/>
        <v>0</v>
      </c>
      <c r="AG27">
        <f t="shared" si="3"/>
        <v>-8.1650051385080147</v>
      </c>
      <c r="AH27">
        <f t="shared" si="4"/>
        <v>-1011.5228211582139</v>
      </c>
      <c r="AI27">
        <f t="shared" si="23"/>
        <v>-1019.6878262967219</v>
      </c>
      <c r="AJ27">
        <f t="shared" si="6"/>
        <v>52.818628166531425</v>
      </c>
      <c r="AK27">
        <f t="shared" si="20"/>
        <v>48.978797120216115</v>
      </c>
      <c r="AL27">
        <f t="shared" si="24"/>
        <v>-917.89040100997443</v>
      </c>
      <c r="AN27">
        <f t="shared" si="8"/>
        <v>0</v>
      </c>
      <c r="AO27">
        <f t="shared" si="8"/>
        <v>0</v>
      </c>
      <c r="AP27">
        <f t="shared" si="8"/>
        <v>-0.53792771229476521</v>
      </c>
      <c r="AQ27">
        <f t="shared" si="8"/>
        <v>-66.641251032820875</v>
      </c>
      <c r="AR27">
        <f t="shared" si="8"/>
        <v>-67.179178745115635</v>
      </c>
      <c r="AS27">
        <f t="shared" si="8"/>
        <v>3.4798023190665028</v>
      </c>
      <c r="AT27">
        <f t="shared" si="8"/>
        <v>3.2268261732706844</v>
      </c>
      <c r="AU27">
        <f t="shared" si="8"/>
        <v>-60.472550252778454</v>
      </c>
      <c r="AW27">
        <v>24</v>
      </c>
      <c r="AX27">
        <f>IF(Z27&gt;0, (R27*SUMPRODUCT(K27:$K$98, X27:$X$98)-K27*$AZ$3)/Z27, 0)</f>
        <v>990.32159591060156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3.4073305999999998E-2</v>
      </c>
      <c r="Q28" s="4">
        <f t="shared" si="22"/>
        <v>12.5</v>
      </c>
      <c r="R28">
        <f t="shared" si="0"/>
        <v>50000</v>
      </c>
      <c r="S28">
        <f t="shared" si="1"/>
        <v>949.78125708773916</v>
      </c>
      <c r="U28">
        <f t="shared" si="12"/>
        <v>3.4073305999999998E-2</v>
      </c>
      <c r="V28">
        <f t="shared" si="13"/>
        <v>0.01</v>
      </c>
      <c r="W28">
        <f t="shared" si="14"/>
        <v>0.6532004110806412</v>
      </c>
      <c r="X28">
        <f t="shared" si="15"/>
        <v>2.2256697486076477E-2</v>
      </c>
      <c r="Y28">
        <f t="shared" si="16"/>
        <v>6.5320041108064119E-3</v>
      </c>
      <c r="Z28">
        <f t="shared" si="17"/>
        <v>0.62441170948375824</v>
      </c>
      <c r="AB28">
        <f t="shared" si="18"/>
        <v>646.87847355084159</v>
      </c>
      <c r="AC28">
        <f t="shared" si="19"/>
        <v>593.05453837378809</v>
      </c>
      <c r="AE28">
        <f t="shared" si="2"/>
        <v>0</v>
      </c>
      <c r="AF28">
        <f t="shared" si="3"/>
        <v>0</v>
      </c>
      <c r="AG28">
        <f t="shared" si="3"/>
        <v>-7.8051463685469784</v>
      </c>
      <c r="AH28">
        <f t="shared" si="4"/>
        <v>-1112.8348743038239</v>
      </c>
      <c r="AI28">
        <f t="shared" si="23"/>
        <v>-1120.6400206723708</v>
      </c>
      <c r="AJ28">
        <f t="shared" si="6"/>
        <v>53.8239351770535</v>
      </c>
      <c r="AK28">
        <f t="shared" si="20"/>
        <v>45.281493148558916</v>
      </c>
      <c r="AL28">
        <f t="shared" si="24"/>
        <v>-1021.5345923467585</v>
      </c>
      <c r="AN28">
        <f t="shared" si="8"/>
        <v>0</v>
      </c>
      <c r="AO28">
        <f t="shared" si="8"/>
        <v>0</v>
      </c>
      <c r="AP28">
        <f t="shared" si="8"/>
        <v>-0.45912451752224825</v>
      </c>
      <c r="AQ28">
        <f t="shared" si="8"/>
        <v>-65.460626953212497</v>
      </c>
      <c r="AR28">
        <f t="shared" si="8"/>
        <v>-65.919751470734738</v>
      </c>
      <c r="AS28">
        <f t="shared" si="8"/>
        <v>3.166101838768447</v>
      </c>
      <c r="AT28">
        <f t="shared" si="8"/>
        <v>2.6636071526214544</v>
      </c>
      <c r="AU28">
        <f t="shared" si="8"/>
        <v>-60.090042479344838</v>
      </c>
      <c r="AW28">
        <v>25</v>
      </c>
      <c r="AX28">
        <f>IF(Z28&gt;0, (R28*SUMPRODUCT(K28:$K$98, X28:$X$98)-K28*$AZ$3)/Z28, 0)</f>
        <v>949.78125708773916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3.9255977999999997E-2</v>
      </c>
      <c r="Q29" s="4">
        <f t="shared" si="22"/>
        <v>12.5</v>
      </c>
      <c r="R29">
        <f t="shared" si="0"/>
        <v>50000</v>
      </c>
      <c r="S29">
        <f t="shared" si="1"/>
        <v>907.99758745944928</v>
      </c>
      <c r="U29">
        <f t="shared" si="12"/>
        <v>3.9255977999999997E-2</v>
      </c>
      <c r="V29">
        <f t="shared" si="13"/>
        <v>0.01</v>
      </c>
      <c r="W29">
        <f t="shared" si="14"/>
        <v>0.62441170948375824</v>
      </c>
      <c r="X29">
        <f t="shared" si="15"/>
        <v>2.4511892330436803E-2</v>
      </c>
      <c r="Y29">
        <f t="shared" si="16"/>
        <v>6.2441170948375826E-3</v>
      </c>
      <c r="Z29">
        <f t="shared" si="17"/>
        <v>0.59365570005848378</v>
      </c>
      <c r="AB29">
        <f t="shared" si="18"/>
        <v>593.05453837378809</v>
      </c>
      <c r="AC29">
        <f t="shared" si="19"/>
        <v>539.0379434346537</v>
      </c>
      <c r="AE29">
        <f t="shared" si="2"/>
        <v>0</v>
      </c>
      <c r="AF29">
        <f t="shared" si="3"/>
        <v>0</v>
      </c>
      <c r="AG29">
        <f t="shared" si="3"/>
        <v>-7.420696250731047</v>
      </c>
      <c r="AH29">
        <f t="shared" si="4"/>
        <v>-1225.5946165218402</v>
      </c>
      <c r="AI29">
        <f t="shared" si="23"/>
        <v>-1233.0153127725712</v>
      </c>
      <c r="AJ29">
        <f t="shared" si="6"/>
        <v>54.016594939134393</v>
      </c>
      <c r="AK29">
        <f t="shared" si="20"/>
        <v>41.513817686165169</v>
      </c>
      <c r="AL29">
        <f t="shared" si="24"/>
        <v>-1137.4849001472717</v>
      </c>
      <c r="AN29">
        <f t="shared" si="8"/>
        <v>0</v>
      </c>
      <c r="AO29">
        <f t="shared" si="8"/>
        <v>0</v>
      </c>
      <c r="AP29">
        <f t="shared" si="8"/>
        <v>-0.38974097356063542</v>
      </c>
      <c r="AQ29">
        <f t="shared" si="8"/>
        <v>-64.369221282549958</v>
      </c>
      <c r="AR29">
        <f t="shared" si="8"/>
        <v>-64.758962256110593</v>
      </c>
      <c r="AS29">
        <f t="shared" si="8"/>
        <v>2.8369952884050136</v>
      </c>
      <c r="AT29">
        <f t="shared" si="8"/>
        <v>2.1803393070604131</v>
      </c>
      <c r="AU29">
        <f t="shared" si="8"/>
        <v>-59.741627660645165</v>
      </c>
      <c r="AW29">
        <v>26</v>
      </c>
      <c r="AX29">
        <f>IF(Z29&gt;0, (R29*SUMPRODUCT(K29:$K$98, X29:$X$98)-K29*$AZ$3)/Z29, 0)</f>
        <v>907.99758745944928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4.4782766000000002E-2</v>
      </c>
      <c r="Q30" s="4">
        <f t="shared" si="22"/>
        <v>12.5</v>
      </c>
      <c r="R30">
        <f t="shared" si="0"/>
        <v>50000</v>
      </c>
      <c r="S30">
        <f t="shared" si="1"/>
        <v>864.1197193547664</v>
      </c>
      <c r="U30">
        <f t="shared" si="12"/>
        <v>4.4782766000000002E-2</v>
      </c>
      <c r="V30">
        <f t="shared" si="13"/>
        <v>0.01</v>
      </c>
      <c r="W30">
        <f t="shared" si="14"/>
        <v>0.59365570005848378</v>
      </c>
      <c r="X30">
        <f t="shared" si="15"/>
        <v>2.6585544300285268E-2</v>
      </c>
      <c r="Y30">
        <f t="shared" si="16"/>
        <v>5.936557000584838E-3</v>
      </c>
      <c r="Z30">
        <f t="shared" si="17"/>
        <v>0.56113359875761371</v>
      </c>
      <c r="AB30">
        <f t="shared" si="18"/>
        <v>539.0379434346537</v>
      </c>
      <c r="AC30">
        <f t="shared" si="19"/>
        <v>484.88660787895924</v>
      </c>
      <c r="AE30">
        <f t="shared" si="2"/>
        <v>0</v>
      </c>
      <c r="AF30">
        <f t="shared" si="3"/>
        <v>0</v>
      </c>
      <c r="AG30">
        <f t="shared" si="3"/>
        <v>-7.014169984470171</v>
      </c>
      <c r="AH30">
        <f t="shared" si="4"/>
        <v>-1329.2772150142634</v>
      </c>
      <c r="AI30">
        <f t="shared" si="23"/>
        <v>-1336.2913849987335</v>
      </c>
      <c r="AJ30">
        <f t="shared" si="6"/>
        <v>54.151335555694459</v>
      </c>
      <c r="AK30">
        <f t="shared" si="20"/>
        <v>37.732656040425759</v>
      </c>
      <c r="AL30">
        <f t="shared" si="24"/>
        <v>-1244.4073934026133</v>
      </c>
      <c r="AN30">
        <f t="shared" si="8"/>
        <v>0</v>
      </c>
      <c r="AO30">
        <f t="shared" si="8"/>
        <v>0</v>
      </c>
      <c r="AP30">
        <f t="shared" si="8"/>
        <v>-0.32891954018343827</v>
      </c>
      <c r="AQ30">
        <f t="shared" si="8"/>
        <v>-62.334567212779007</v>
      </c>
      <c r="AR30">
        <f t="shared" si="8"/>
        <v>-62.663486752962442</v>
      </c>
      <c r="AS30">
        <f t="shared" si="8"/>
        <v>2.5393499773649291</v>
      </c>
      <c r="AT30">
        <f t="shared" si="8"/>
        <v>1.7694193186357696</v>
      </c>
      <c r="AU30">
        <f t="shared" si="8"/>
        <v>-58.354717456961744</v>
      </c>
      <c r="AW30">
        <v>27</v>
      </c>
      <c r="AX30">
        <f>IF(Z30&gt;0, (R30*SUMPRODUCT(K30:$K$98, X30:$X$98)-K30*$AZ$3)/Z30, 0)</f>
        <v>864.1197193547664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5.0287691000000002E-2</v>
      </c>
      <c r="Q31" s="4">
        <f t="shared" si="22"/>
        <v>12.5</v>
      </c>
      <c r="R31">
        <f t="shared" si="0"/>
        <v>50000</v>
      </c>
      <c r="S31">
        <f t="shared" si="1"/>
        <v>818.64546890108841</v>
      </c>
      <c r="U31">
        <f t="shared" si="12"/>
        <v>5.0287691000000002E-2</v>
      </c>
      <c r="V31">
        <f t="shared" si="13"/>
        <v>0.01</v>
      </c>
      <c r="W31">
        <f t="shared" si="14"/>
        <v>0.56113359875761371</v>
      </c>
      <c r="X31">
        <f t="shared" si="15"/>
        <v>2.8218113024040863E-2</v>
      </c>
      <c r="Y31">
        <f t="shared" si="16"/>
        <v>5.6113359875761375E-3</v>
      </c>
      <c r="Z31">
        <f t="shared" si="17"/>
        <v>0.52730414974599671</v>
      </c>
      <c r="AB31">
        <f t="shared" si="18"/>
        <v>484.88660787895924</v>
      </c>
      <c r="AC31">
        <f t="shared" si="19"/>
        <v>431.67515292230121</v>
      </c>
      <c r="AE31">
        <f t="shared" si="2"/>
        <v>0</v>
      </c>
      <c r="AF31">
        <f t="shared" si="3"/>
        <v>0</v>
      </c>
      <c r="AG31">
        <f t="shared" si="3"/>
        <v>-6.5913018718249585</v>
      </c>
      <c r="AH31">
        <f t="shared" si="4"/>
        <v>-1410.9056512020431</v>
      </c>
      <c r="AI31">
        <f t="shared" si="23"/>
        <v>-1417.4969530738681</v>
      </c>
      <c r="AJ31">
        <f t="shared" si="6"/>
        <v>53.211454956658031</v>
      </c>
      <c r="AK31">
        <f t="shared" si="20"/>
        <v>33.942062551527151</v>
      </c>
      <c r="AL31">
        <f t="shared" si="24"/>
        <v>-1330.3434355656827</v>
      </c>
      <c r="AN31">
        <f t="shared" si="8"/>
        <v>0</v>
      </c>
      <c r="AO31">
        <f t="shared" si="8"/>
        <v>0</v>
      </c>
      <c r="AP31">
        <f t="shared" si="8"/>
        <v>-0.27597298266160453</v>
      </c>
      <c r="AQ31">
        <f t="shared" si="8"/>
        <v>-59.073586430738672</v>
      </c>
      <c r="AR31">
        <f t="shared" si="8"/>
        <v>-59.349559413400279</v>
      </c>
      <c r="AS31">
        <f t="shared" si="8"/>
        <v>2.2279246530832406</v>
      </c>
      <c r="AT31">
        <f t="shared" si="8"/>
        <v>1.4211293037680577</v>
      </c>
      <c r="AU31">
        <f t="shared" si="8"/>
        <v>-55.700505456548967</v>
      </c>
      <c r="AW31">
        <v>28</v>
      </c>
      <c r="AX31">
        <f>IF(Z31&gt;0, (R31*SUMPRODUCT(K31:$K$98, X31:$X$98)-K31*$AZ$3)/Z31, 0)</f>
        <v>818.64546890108841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5.6343962999999997E-2</v>
      </c>
      <c r="Q32" s="4">
        <f t="shared" si="22"/>
        <v>12.5</v>
      </c>
      <c r="R32">
        <f t="shared" si="0"/>
        <v>50000</v>
      </c>
      <c r="S32">
        <f t="shared" si="1"/>
        <v>773.37231668551124</v>
      </c>
      <c r="U32">
        <f t="shared" si="12"/>
        <v>5.6343962999999997E-2</v>
      </c>
      <c r="V32">
        <f t="shared" si="13"/>
        <v>0.01</v>
      </c>
      <c r="W32">
        <f t="shared" si="14"/>
        <v>0.52730414974599671</v>
      </c>
      <c r="X32">
        <f t="shared" si="15"/>
        <v>2.9710405503034897E-2</v>
      </c>
      <c r="Y32">
        <f t="shared" si="16"/>
        <v>5.2730414974599673E-3</v>
      </c>
      <c r="Z32">
        <f t="shared" si="17"/>
        <v>0.49232070274550188</v>
      </c>
      <c r="AB32">
        <f t="shared" si="18"/>
        <v>431.67515292230121</v>
      </c>
      <c r="AC32">
        <f t="shared" si="19"/>
        <v>380.74720243452771</v>
      </c>
      <c r="AE32">
        <f t="shared" si="2"/>
        <v>0</v>
      </c>
      <c r="AF32">
        <f t="shared" si="3"/>
        <v>0</v>
      </c>
      <c r="AG32">
        <f t="shared" si="3"/>
        <v>-6.1540087843187736</v>
      </c>
      <c r="AH32">
        <f t="shared" si="4"/>
        <v>-1485.520275151745</v>
      </c>
      <c r="AI32">
        <f t="shared" si="23"/>
        <v>-1491.6742839360638</v>
      </c>
      <c r="AJ32">
        <f t="shared" si="6"/>
        <v>50.927950487773501</v>
      </c>
      <c r="AK32">
        <f t="shared" si="20"/>
        <v>30.217260704561088</v>
      </c>
      <c r="AL32">
        <f t="shared" si="24"/>
        <v>-1410.5290727437293</v>
      </c>
      <c r="AN32">
        <f t="shared" si="8"/>
        <v>0</v>
      </c>
      <c r="AO32">
        <f t="shared" si="8"/>
        <v>0</v>
      </c>
      <c r="AP32">
        <f t="shared" si="8"/>
        <v>-0.23005700117044944</v>
      </c>
      <c r="AQ32">
        <f t="shared" si="8"/>
        <v>-55.533612586018165</v>
      </c>
      <c r="AR32">
        <f t="shared" si="8"/>
        <v>-55.763669587188616</v>
      </c>
      <c r="AS32">
        <f t="shared" si="8"/>
        <v>1.9038535653099908</v>
      </c>
      <c r="AT32">
        <f t="shared" si="8"/>
        <v>1.129620158975206</v>
      </c>
      <c r="AU32">
        <f t="shared" si="8"/>
        <v>-52.730195862903422</v>
      </c>
      <c r="AW32">
        <v>29</v>
      </c>
      <c r="AX32">
        <f>IF(Z32&gt;0, (R32*SUMPRODUCT(K32:$K$98, X32:$X$98)-K32*$AZ$3)/Z32, 0)</f>
        <v>773.37231668551124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6.2785228999999998E-2</v>
      </c>
      <c r="Q33" s="4">
        <f t="shared" si="22"/>
        <v>12.5</v>
      </c>
      <c r="R33">
        <f t="shared" si="0"/>
        <v>50000</v>
      </c>
      <c r="S33">
        <f t="shared" si="1"/>
        <v>728.35909662427628</v>
      </c>
      <c r="U33">
        <f t="shared" si="12"/>
        <v>6.2785228999999998E-2</v>
      </c>
      <c r="V33">
        <f t="shared" si="13"/>
        <v>0.01</v>
      </c>
      <c r="W33">
        <f t="shared" si="14"/>
        <v>0.49232070274550188</v>
      </c>
      <c r="X33">
        <f t="shared" si="15"/>
        <v>3.0910468063317265E-2</v>
      </c>
      <c r="Y33">
        <f t="shared" si="16"/>
        <v>4.9232070274550189E-3</v>
      </c>
      <c r="Z33">
        <f t="shared" si="17"/>
        <v>0.45648702765472959</v>
      </c>
      <c r="AB33">
        <f t="shared" si="18"/>
        <v>380.74720243452771</v>
      </c>
      <c r="AC33">
        <f t="shared" si="19"/>
        <v>332.48647908329986</v>
      </c>
      <c r="AE33">
        <f t="shared" si="2"/>
        <v>0</v>
      </c>
      <c r="AF33">
        <f t="shared" si="3"/>
        <v>0</v>
      </c>
      <c r="AG33">
        <f t="shared" si="3"/>
        <v>-5.7060878456841202</v>
      </c>
      <c r="AH33">
        <f t="shared" si="4"/>
        <v>-1545.5234031658633</v>
      </c>
      <c r="AI33">
        <f t="shared" si="23"/>
        <v>-1551.2294910115475</v>
      </c>
      <c r="AJ33">
        <f t="shared" si="6"/>
        <v>48.260723351227853</v>
      </c>
      <c r="AK33">
        <f t="shared" si="20"/>
        <v>26.652304170416944</v>
      </c>
      <c r="AL33">
        <f t="shared" si="24"/>
        <v>-1476.3164634899026</v>
      </c>
      <c r="AN33">
        <f t="shared" si="8"/>
        <v>0</v>
      </c>
      <c r="AO33">
        <f t="shared" si="8"/>
        <v>0</v>
      </c>
      <c r="AP33">
        <f t="shared" si="8"/>
        <v>-0.19045736576536162</v>
      </c>
      <c r="AQ33">
        <f t="shared" si="8"/>
        <v>-51.586362505499778</v>
      </c>
      <c r="AR33">
        <f t="shared" si="8"/>
        <v>-51.77681987126514</v>
      </c>
      <c r="AS33">
        <f t="shared" si="8"/>
        <v>1.6108427504069949</v>
      </c>
      <c r="AT33">
        <f t="shared" si="8"/>
        <v>0.88959857982455948</v>
      </c>
      <c r="AU33">
        <f t="shared" si="8"/>
        <v>-49.276378541033587</v>
      </c>
      <c r="AW33">
        <v>30</v>
      </c>
      <c r="AX33">
        <f>IF(Z33&gt;0, (R33*SUMPRODUCT(K33:$K$98, X33:$X$98)-K33*$AZ$3)/Z33, 0)</f>
        <v>728.35909662427628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6.9956555000000004E-2</v>
      </c>
      <c r="Q34" s="4">
        <f t="shared" si="22"/>
        <v>12.5</v>
      </c>
      <c r="R34">
        <f t="shared" si="0"/>
        <v>50000</v>
      </c>
      <c r="S34">
        <f t="shared" si="1"/>
        <v>684.29059355391985</v>
      </c>
      <c r="U34">
        <f t="shared" si="12"/>
        <v>6.9956555000000004E-2</v>
      </c>
      <c r="V34">
        <f t="shared" si="13"/>
        <v>0.01</v>
      </c>
      <c r="W34">
        <f t="shared" si="14"/>
        <v>0.45648702765472959</v>
      </c>
      <c r="X34">
        <f t="shared" si="15"/>
        <v>3.1934259856914615E-2</v>
      </c>
      <c r="Y34">
        <f t="shared" si="16"/>
        <v>4.5648702765472959E-3</v>
      </c>
      <c r="Z34">
        <f t="shared" si="17"/>
        <v>0.41998789752126769</v>
      </c>
      <c r="AB34">
        <f t="shared" si="18"/>
        <v>332.48647908329986</v>
      </c>
      <c r="AC34">
        <f t="shared" si="19"/>
        <v>287.39376768029115</v>
      </c>
      <c r="AE34">
        <f t="shared" si="2"/>
        <v>0</v>
      </c>
      <c r="AF34">
        <f t="shared" si="3"/>
        <v>0</v>
      </c>
      <c r="AG34">
        <f t="shared" si="3"/>
        <v>-5.249848719015846</v>
      </c>
      <c r="AH34">
        <f t="shared" si="4"/>
        <v>-1596.7129928457307</v>
      </c>
      <c r="AI34">
        <f t="shared" si="23"/>
        <v>-1601.9628415647464</v>
      </c>
      <c r="AJ34">
        <f t="shared" si="6"/>
        <v>45.092711403008707</v>
      </c>
      <c r="AK34">
        <f t="shared" si="20"/>
        <v>23.274053535830991</v>
      </c>
      <c r="AL34">
        <f t="shared" si="24"/>
        <v>-1533.5960766259068</v>
      </c>
      <c r="AN34">
        <f t="shared" si="8"/>
        <v>0</v>
      </c>
      <c r="AO34">
        <f t="shared" si="8"/>
        <v>0</v>
      </c>
      <c r="AP34">
        <f t="shared" si="8"/>
        <v>-0.15645450975391817</v>
      </c>
      <c r="AQ34">
        <f t="shared" si="8"/>
        <v>-47.584789940427278</v>
      </c>
      <c r="AR34">
        <f t="shared" si="8"/>
        <v>-47.741244450181192</v>
      </c>
      <c r="AS34">
        <f t="shared" si="8"/>
        <v>1.3438402578113124</v>
      </c>
      <c r="AT34">
        <f t="shared" si="8"/>
        <v>0.69360677437149076</v>
      </c>
      <c r="AU34">
        <f t="shared" ref="AU34:AU89" si="25">AL34*$K34</f>
        <v>-45.703797417998395</v>
      </c>
      <c r="AW34">
        <v>31</v>
      </c>
      <c r="AX34">
        <f>IF(Z34&gt;0, (R34*SUMPRODUCT(K34:$K$98, X34:$X$98)-K34*$AZ$3)/Z34, 0)</f>
        <v>684.29059355391985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7.8227725999999997E-2</v>
      </c>
      <c r="Q35" s="4">
        <f t="shared" si="22"/>
        <v>12.5</v>
      </c>
      <c r="R35">
        <f t="shared" si="0"/>
        <v>50000</v>
      </c>
      <c r="S35">
        <f t="shared" si="1"/>
        <v>641.38289211589438</v>
      </c>
      <c r="U35">
        <f t="shared" si="12"/>
        <v>7.8227725999999997E-2</v>
      </c>
      <c r="V35">
        <f t="shared" si="13"/>
        <v>0.01</v>
      </c>
      <c r="W35">
        <f t="shared" si="14"/>
        <v>0.41998789752126769</v>
      </c>
      <c r="X35">
        <f t="shared" si="15"/>
        <v>3.2854698170609806E-2</v>
      </c>
      <c r="Y35">
        <f t="shared" si="16"/>
        <v>4.1998789752126769E-3</v>
      </c>
      <c r="Z35">
        <f t="shared" si="17"/>
        <v>0.3829333203754452</v>
      </c>
      <c r="AB35">
        <f t="shared" si="18"/>
        <v>287.39376768029115</v>
      </c>
      <c r="AC35">
        <f t="shared" si="19"/>
        <v>245.6068805099454</v>
      </c>
      <c r="AE35">
        <f t="shared" si="2"/>
        <v>0</v>
      </c>
      <c r="AF35">
        <f t="shared" ref="AF35:AG66" si="26">-$Z35*P35</f>
        <v>0</v>
      </c>
      <c r="AG35">
        <f t="shared" si="26"/>
        <v>-4.7866665046930645</v>
      </c>
      <c r="AH35">
        <f t="shared" si="4"/>
        <v>-1642.7349085304902</v>
      </c>
      <c r="AI35">
        <f t="shared" si="23"/>
        <v>-1647.5215750351833</v>
      </c>
      <c r="AJ35">
        <f t="shared" si="6"/>
        <v>41.78688717034575</v>
      </c>
      <c r="AK35">
        <f t="shared" si="20"/>
        <v>20.117563737620383</v>
      </c>
      <c r="AL35">
        <f t="shared" si="24"/>
        <v>-1585.617124127217</v>
      </c>
      <c r="AN35">
        <f t="shared" ref="AN35:AT66" si="27">AE35*$K35</f>
        <v>0</v>
      </c>
      <c r="AO35">
        <f t="shared" si="27"/>
        <v>0</v>
      </c>
      <c r="AP35">
        <f t="shared" si="27"/>
        <v>-0.12736686083561174</v>
      </c>
      <c r="AQ35">
        <f t="shared" si="27"/>
        <v>-43.711001858906563</v>
      </c>
      <c r="AR35">
        <f t="shared" si="27"/>
        <v>-43.838368719742171</v>
      </c>
      <c r="AS35">
        <f t="shared" si="27"/>
        <v>1.1118937652666312</v>
      </c>
      <c r="AT35">
        <f t="shared" si="27"/>
        <v>0.53530174671848119</v>
      </c>
      <c r="AU35">
        <f t="shared" si="25"/>
        <v>-42.19117320775706</v>
      </c>
      <c r="AW35">
        <v>32</v>
      </c>
      <c r="AX35">
        <f>IF(Z35&gt;0, (R35*SUMPRODUCT(K35:$K$98, X35:$X$98)-K35*$AZ$3)/Z35, 0)</f>
        <v>641.38289211589438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8.7072107999999995E-2</v>
      </c>
      <c r="Q36" s="4">
        <f t="shared" si="22"/>
        <v>12.5</v>
      </c>
      <c r="R36">
        <f t="shared" si="0"/>
        <v>50000</v>
      </c>
      <c r="S36">
        <f t="shared" si="1"/>
        <v>598.88903694241003</v>
      </c>
      <c r="U36">
        <f t="shared" si="12"/>
        <v>8.7072107999999995E-2</v>
      </c>
      <c r="V36">
        <f t="shared" si="13"/>
        <v>0.01</v>
      </c>
      <c r="W36">
        <f t="shared" si="14"/>
        <v>0.3829333203754452</v>
      </c>
      <c r="X36">
        <f t="shared" si="15"/>
        <v>3.3342811428529365E-2</v>
      </c>
      <c r="Y36">
        <f t="shared" si="16"/>
        <v>3.829333203754452E-3</v>
      </c>
      <c r="Z36">
        <f t="shared" si="17"/>
        <v>0.3457611757431614</v>
      </c>
      <c r="AB36">
        <f t="shared" si="18"/>
        <v>245.6068805099454</v>
      </c>
      <c r="AC36">
        <f t="shared" si="19"/>
        <v>207.07257755289731</v>
      </c>
      <c r="AE36">
        <f t="shared" si="2"/>
        <v>0</v>
      </c>
      <c r="AF36">
        <f t="shared" si="26"/>
        <v>0</v>
      </c>
      <c r="AG36">
        <f t="shared" si="26"/>
        <v>-4.3220146967895179</v>
      </c>
      <c r="AH36">
        <f t="shared" si="4"/>
        <v>-1667.1405714264683</v>
      </c>
      <c r="AI36">
        <f t="shared" si="23"/>
        <v>-1671.4625861232578</v>
      </c>
      <c r="AJ36">
        <f t="shared" si="6"/>
        <v>38.534302957048084</v>
      </c>
      <c r="AK36">
        <f t="shared" si="20"/>
        <v>17.192481635696179</v>
      </c>
      <c r="AL36">
        <f t="shared" si="24"/>
        <v>-1615.7358015305135</v>
      </c>
      <c r="AN36">
        <f t="shared" si="27"/>
        <v>0</v>
      </c>
      <c r="AO36">
        <f t="shared" si="27"/>
        <v>0</v>
      </c>
      <c r="AP36">
        <f t="shared" si="27"/>
        <v>-0.10268133139728239</v>
      </c>
      <c r="AQ36">
        <f t="shared" si="27"/>
        <v>-39.60750379392627</v>
      </c>
      <c r="AR36">
        <f t="shared" si="27"/>
        <v>-39.710185125323548</v>
      </c>
      <c r="AS36">
        <f t="shared" si="27"/>
        <v>0.91548821780617529</v>
      </c>
      <c r="AT36">
        <f t="shared" si="27"/>
        <v>0.40845462781233649</v>
      </c>
      <c r="AU36">
        <f t="shared" si="25"/>
        <v>-38.386242279705037</v>
      </c>
      <c r="AW36">
        <v>33</v>
      </c>
      <c r="AX36">
        <f>IF(Z36&gt;0, (R36*SUMPRODUCT(K36:$K$98, X36:$X$98)-K36*$AZ$3)/Z36, 0)</f>
        <v>598.88903694241003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9.6466888000000001E-2</v>
      </c>
      <c r="Q37" s="4">
        <f t="shared" si="22"/>
        <v>12.5</v>
      </c>
      <c r="R37">
        <f t="shared" si="0"/>
        <v>50000</v>
      </c>
      <c r="S37">
        <f t="shared" si="1"/>
        <v>557.00809285684829</v>
      </c>
      <c r="U37">
        <f t="shared" si="12"/>
        <v>9.6466888000000001E-2</v>
      </c>
      <c r="V37">
        <f t="shared" si="13"/>
        <v>0.01</v>
      </c>
      <c r="W37">
        <f t="shared" si="14"/>
        <v>0.3457611757431614</v>
      </c>
      <c r="X37">
        <f t="shared" si="15"/>
        <v>3.3354504615163864E-2</v>
      </c>
      <c r="Y37">
        <f t="shared" si="16"/>
        <v>3.4576117574316141E-3</v>
      </c>
      <c r="Z37">
        <f t="shared" si="17"/>
        <v>0.30894905937056594</v>
      </c>
      <c r="AB37">
        <f t="shared" si="18"/>
        <v>207.07257755289731</v>
      </c>
      <c r="AC37">
        <f t="shared" si="19"/>
        <v>172.08712634991613</v>
      </c>
      <c r="AE37">
        <f t="shared" si="2"/>
        <v>0</v>
      </c>
      <c r="AF37">
        <f t="shared" si="26"/>
        <v>0</v>
      </c>
      <c r="AG37">
        <f t="shared" si="26"/>
        <v>-3.861863242132074</v>
      </c>
      <c r="AH37">
        <f t="shared" si="4"/>
        <v>-1667.7252307581932</v>
      </c>
      <c r="AI37">
        <f t="shared" si="23"/>
        <v>-1671.5870940003254</v>
      </c>
      <c r="AJ37">
        <f t="shared" si="6"/>
        <v>34.985451202981181</v>
      </c>
      <c r="AK37">
        <f t="shared" si="20"/>
        <v>14.495080428702813</v>
      </c>
      <c r="AL37">
        <f t="shared" si="24"/>
        <v>-1622.1065623686413</v>
      </c>
      <c r="AN37">
        <f t="shared" si="27"/>
        <v>0</v>
      </c>
      <c r="AO37">
        <f t="shared" si="27"/>
        <v>0</v>
      </c>
      <c r="AP37">
        <f t="shared" si="27"/>
        <v>-8.1918901417604495E-2</v>
      </c>
      <c r="AQ37">
        <f t="shared" si="27"/>
        <v>-35.376244627116151</v>
      </c>
      <c r="AR37">
        <f t="shared" si="27"/>
        <v>-35.458163528533753</v>
      </c>
      <c r="AS37">
        <f t="shared" si="27"/>
        <v>0.74212097851636272</v>
      </c>
      <c r="AT37">
        <f t="shared" si="27"/>
        <v>0.30747361836241449</v>
      </c>
      <c r="AU37">
        <f t="shared" si="25"/>
        <v>-34.408568931654976</v>
      </c>
      <c r="AW37">
        <v>34</v>
      </c>
      <c r="AX37">
        <f>IF(Z37&gt;0, (R37*SUMPRODUCT(K37:$K$98, X37:$X$98)-K37*$AZ$3)/Z37, 0)</f>
        <v>557.00809285684829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0.107048017</v>
      </c>
      <c r="Q38" s="4">
        <f t="shared" si="22"/>
        <v>12.5</v>
      </c>
      <c r="R38">
        <f t="shared" si="0"/>
        <v>50000</v>
      </c>
      <c r="S38">
        <f t="shared" si="1"/>
        <v>516.29153543598397</v>
      </c>
      <c r="U38">
        <f t="shared" si="12"/>
        <v>0.107048017</v>
      </c>
      <c r="V38">
        <f t="shared" si="13"/>
        <v>0.01</v>
      </c>
      <c r="W38">
        <f t="shared" si="14"/>
        <v>0.30894905937056594</v>
      </c>
      <c r="X38">
        <f t="shared" si="15"/>
        <v>3.3072384159634351E-2</v>
      </c>
      <c r="Y38">
        <f t="shared" si="16"/>
        <v>3.0894905937056596E-3</v>
      </c>
      <c r="Z38">
        <f t="shared" si="17"/>
        <v>0.2727871846172259</v>
      </c>
      <c r="AB38">
        <f t="shared" si="18"/>
        <v>172.08712634991613</v>
      </c>
      <c r="AC38">
        <f t="shared" si="19"/>
        <v>140.83771439328677</v>
      </c>
      <c r="AE38">
        <f t="shared" si="2"/>
        <v>0</v>
      </c>
      <c r="AF38">
        <f t="shared" si="26"/>
        <v>0</v>
      </c>
      <c r="AG38">
        <f t="shared" si="26"/>
        <v>-3.4098398077153238</v>
      </c>
      <c r="AH38">
        <f t="shared" si="4"/>
        <v>-1653.6192079817176</v>
      </c>
      <c r="AI38">
        <f t="shared" si="23"/>
        <v>-1657.029047789433</v>
      </c>
      <c r="AJ38">
        <f t="shared" si="6"/>
        <v>31.249411956629359</v>
      </c>
      <c r="AK38">
        <f t="shared" si="20"/>
        <v>12.04609884449413</v>
      </c>
      <c r="AL38">
        <f t="shared" si="24"/>
        <v>-1613.7335369883097</v>
      </c>
      <c r="AN38">
        <f t="shared" si="27"/>
        <v>0</v>
      </c>
      <c r="AO38">
        <f t="shared" si="27"/>
        <v>0</v>
      </c>
      <c r="AP38">
        <f t="shared" si="27"/>
        <v>-6.4580764689156606E-2</v>
      </c>
      <c r="AQ38">
        <f t="shared" si="27"/>
        <v>-31.318771255618039</v>
      </c>
      <c r="AR38">
        <f t="shared" si="27"/>
        <v>-31.383352020307196</v>
      </c>
      <c r="AS38">
        <f t="shared" si="27"/>
        <v>0.5918491876595755</v>
      </c>
      <c r="AT38">
        <f t="shared" si="27"/>
        <v>0.22814745523774027</v>
      </c>
      <c r="AU38">
        <f t="shared" si="25"/>
        <v>-30.563355377409881</v>
      </c>
      <c r="AW38">
        <v>35</v>
      </c>
      <c r="AX38">
        <f>IF(Z38&gt;0, (R38*SUMPRODUCT(K38:$K$98, X38:$X$98)-K38*$AZ$3)/Z38, 0)</f>
        <v>516.29153543598397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0.118979948</v>
      </c>
      <c r="Q39" s="4">
        <f t="shared" si="22"/>
        <v>12.5</v>
      </c>
      <c r="R39">
        <f t="shared" si="0"/>
        <v>50000</v>
      </c>
      <c r="S39">
        <f t="shared" si="1"/>
        <v>476.43996009268693</v>
      </c>
      <c r="U39">
        <f t="shared" si="12"/>
        <v>0.118979948</v>
      </c>
      <c r="V39">
        <f t="shared" si="13"/>
        <v>0.01</v>
      </c>
      <c r="W39">
        <f t="shared" si="14"/>
        <v>0.2727871846172259</v>
      </c>
      <c r="X39">
        <f t="shared" si="15"/>
        <v>3.2456205040823936E-2</v>
      </c>
      <c r="Y39">
        <f t="shared" si="16"/>
        <v>2.7278718461722592E-3</v>
      </c>
      <c r="Z39">
        <f t="shared" si="17"/>
        <v>0.23760310773022969</v>
      </c>
      <c r="AB39">
        <f t="shared" si="18"/>
        <v>140.83771439328677</v>
      </c>
      <c r="AC39">
        <f t="shared" si="19"/>
        <v>113.20361516488903</v>
      </c>
      <c r="AE39">
        <f t="shared" si="2"/>
        <v>0</v>
      </c>
      <c r="AF39">
        <f t="shared" si="26"/>
        <v>0</v>
      </c>
      <c r="AG39">
        <f t="shared" si="26"/>
        <v>-2.9700388466278711</v>
      </c>
      <c r="AH39">
        <f t="shared" si="4"/>
        <v>-1622.8102520411969</v>
      </c>
      <c r="AI39">
        <f t="shared" si="23"/>
        <v>-1625.7802908878248</v>
      </c>
      <c r="AJ39">
        <f t="shared" si="6"/>
        <v>27.634099228397744</v>
      </c>
      <c r="AK39">
        <f t="shared" si="20"/>
        <v>9.8586400075300755</v>
      </c>
      <c r="AL39">
        <f t="shared" si="24"/>
        <v>-1588.287551651897</v>
      </c>
      <c r="AN39">
        <f t="shared" si="27"/>
        <v>0</v>
      </c>
      <c r="AO39">
        <f t="shared" si="27"/>
        <v>0</v>
      </c>
      <c r="AP39">
        <f t="shared" si="27"/>
        <v>-5.0224233051561547E-2</v>
      </c>
      <c r="AQ39">
        <f t="shared" si="27"/>
        <v>-27.442200087557456</v>
      </c>
      <c r="AR39">
        <f t="shared" si="27"/>
        <v>-27.492424320609018</v>
      </c>
      <c r="AS39">
        <f t="shared" si="27"/>
        <v>0.46730076995215869</v>
      </c>
      <c r="AT39">
        <f t="shared" si="27"/>
        <v>0.16671251080497318</v>
      </c>
      <c r="AU39">
        <f t="shared" si="25"/>
        <v>-26.858411039851887</v>
      </c>
      <c r="AW39">
        <v>36</v>
      </c>
      <c r="AX39">
        <f>IF(Z39&gt;0, (R39*SUMPRODUCT(K39:$K$98, X39:$X$98)-K39*$AZ$3)/Z39, 0)</f>
        <v>476.43996009268693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0.132636267</v>
      </c>
      <c r="Q40" s="4">
        <f t="shared" si="22"/>
        <v>12.5</v>
      </c>
      <c r="R40">
        <f t="shared" si="0"/>
        <v>50000</v>
      </c>
      <c r="S40">
        <f t="shared" si="1"/>
        <v>437.14251086913481</v>
      </c>
      <c r="U40">
        <f t="shared" si="12"/>
        <v>0.132636267</v>
      </c>
      <c r="V40">
        <f t="shared" si="13"/>
        <v>0.01</v>
      </c>
      <c r="W40">
        <f t="shared" si="14"/>
        <v>0.23760310773022969</v>
      </c>
      <c r="X40">
        <f t="shared" si="15"/>
        <v>3.1514789236936507E-2</v>
      </c>
      <c r="Y40">
        <f t="shared" si="16"/>
        <v>2.3760310773022967E-3</v>
      </c>
      <c r="Z40">
        <f t="shared" si="17"/>
        <v>0.20371228741599087</v>
      </c>
      <c r="AB40">
        <f t="shared" si="18"/>
        <v>113.20361516488903</v>
      </c>
      <c r="AC40">
        <f t="shared" si="19"/>
        <v>89.05130081592111</v>
      </c>
      <c r="AE40">
        <f t="shared" si="2"/>
        <v>0</v>
      </c>
      <c r="AF40">
        <f t="shared" si="26"/>
        <v>0</v>
      </c>
      <c r="AG40">
        <f t="shared" si="26"/>
        <v>-2.5464035926998858</v>
      </c>
      <c r="AH40">
        <f t="shared" si="4"/>
        <v>-1575.7394618468254</v>
      </c>
      <c r="AI40">
        <f t="shared" si="23"/>
        <v>-1578.2858654395252</v>
      </c>
      <c r="AJ40">
        <f t="shared" si="6"/>
        <v>24.15231434896792</v>
      </c>
      <c r="AK40">
        <f t="shared" si="20"/>
        <v>7.9242530615422329</v>
      </c>
      <c r="AL40">
        <f t="shared" si="24"/>
        <v>-1546.2092980290151</v>
      </c>
      <c r="AN40">
        <f t="shared" si="27"/>
        <v>0</v>
      </c>
      <c r="AO40">
        <f t="shared" si="27"/>
        <v>0</v>
      </c>
      <c r="AP40">
        <f t="shared" si="27"/>
        <v>-3.8446817800132843E-2</v>
      </c>
      <c r="AQ40">
        <f t="shared" si="27"/>
        <v>-23.791267088918364</v>
      </c>
      <c r="AR40">
        <f t="shared" si="27"/>
        <v>-23.829713906718496</v>
      </c>
      <c r="AS40">
        <f t="shared" si="27"/>
        <v>0.36466317903744189</v>
      </c>
      <c r="AT40">
        <f t="shared" si="27"/>
        <v>0.11964415795385898</v>
      </c>
      <c r="AU40">
        <f t="shared" si="25"/>
        <v>-23.345406569727196</v>
      </c>
      <c r="AW40">
        <v>37</v>
      </c>
      <c r="AX40">
        <f>IF(Z40&gt;0, (R40*SUMPRODUCT(K40:$K$98, X40:$X$98)-K40*$AZ$3)/Z40, 0)</f>
        <v>437.14251086913481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0.148393413</v>
      </c>
      <c r="Q41" s="4">
        <f t="shared" si="22"/>
        <v>12.5</v>
      </c>
      <c r="R41">
        <f t="shared" si="0"/>
        <v>50000</v>
      </c>
      <c r="S41">
        <f t="shared" si="1"/>
        <v>397.77883210515301</v>
      </c>
      <c r="U41">
        <f t="shared" si="12"/>
        <v>0.148393413</v>
      </c>
      <c r="V41">
        <f t="shared" si="13"/>
        <v>0.01</v>
      </c>
      <c r="W41">
        <f t="shared" si="14"/>
        <v>0.20371228741599087</v>
      </c>
      <c r="X41">
        <f t="shared" si="15"/>
        <v>3.0229561599695837E-2</v>
      </c>
      <c r="Y41">
        <f t="shared" si="16"/>
        <v>2.0371228741599087E-3</v>
      </c>
      <c r="Z41">
        <f t="shared" si="17"/>
        <v>0.17144560294213512</v>
      </c>
      <c r="AB41">
        <f t="shared" si="18"/>
        <v>89.05130081592111</v>
      </c>
      <c r="AC41">
        <f t="shared" si="19"/>
        <v>68.197431707886295</v>
      </c>
      <c r="AE41">
        <f t="shared" si="2"/>
        <v>0</v>
      </c>
      <c r="AF41">
        <f t="shared" si="26"/>
        <v>0</v>
      </c>
      <c r="AG41">
        <f t="shared" si="26"/>
        <v>-2.1430700367766891</v>
      </c>
      <c r="AH41">
        <f t="shared" si="4"/>
        <v>-1511.4780799847917</v>
      </c>
      <c r="AI41">
        <f t="shared" si="23"/>
        <v>-1513.6211500215684</v>
      </c>
      <c r="AJ41">
        <f t="shared" si="6"/>
        <v>20.853869108034814</v>
      </c>
      <c r="AK41">
        <f t="shared" si="20"/>
        <v>6.2335910571144781</v>
      </c>
      <c r="AL41">
        <f t="shared" si="24"/>
        <v>-1486.5336898564192</v>
      </c>
      <c r="AN41">
        <f t="shared" si="27"/>
        <v>0</v>
      </c>
      <c r="AO41">
        <f t="shared" si="27"/>
        <v>0</v>
      </c>
      <c r="AP41">
        <f t="shared" si="27"/>
        <v>-2.8890263490875583E-2</v>
      </c>
      <c r="AQ41">
        <f t="shared" si="27"/>
        <v>-20.37590897268166</v>
      </c>
      <c r="AR41">
        <f t="shared" si="27"/>
        <v>-20.404799236172533</v>
      </c>
      <c r="AS41">
        <f t="shared" si="27"/>
        <v>0.28112649749959384</v>
      </c>
      <c r="AT41">
        <f t="shared" si="27"/>
        <v>8.4033692340391097E-2</v>
      </c>
      <c r="AU41">
        <f t="shared" si="25"/>
        <v>-20.03963904633255</v>
      </c>
      <c r="AW41">
        <v>38</v>
      </c>
      <c r="AX41">
        <f>IF(Z41&gt;0, (R41*SUMPRODUCT(K41:$K$98, X41:$X$98)-K41*$AZ$3)/Z41, 0)</f>
        <v>397.77883210515301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0.16656033000000001</v>
      </c>
      <c r="Q42" s="4">
        <f t="shared" si="22"/>
        <v>12.5</v>
      </c>
      <c r="R42">
        <f t="shared" si="0"/>
        <v>50000</v>
      </c>
      <c r="S42">
        <f t="shared" si="1"/>
        <v>357.3165216608698</v>
      </c>
      <c r="U42">
        <f t="shared" si="12"/>
        <v>0.16656033000000001</v>
      </c>
      <c r="V42">
        <f t="shared" si="13"/>
        <v>0.01</v>
      </c>
      <c r="W42">
        <f t="shared" si="14"/>
        <v>0.17144560294213512</v>
      </c>
      <c r="X42">
        <f t="shared" si="15"/>
        <v>2.8556036203090999E-2</v>
      </c>
      <c r="Y42">
        <f t="shared" si="16"/>
        <v>1.7144560294213513E-3</v>
      </c>
      <c r="Z42">
        <f t="shared" si="17"/>
        <v>0.14117511070962277</v>
      </c>
      <c r="AB42">
        <f t="shared" si="18"/>
        <v>68.197431707886295</v>
      </c>
      <c r="AC42">
        <f t="shared" si="19"/>
        <v>50.444199503850619</v>
      </c>
      <c r="AE42">
        <f t="shared" si="2"/>
        <v>0</v>
      </c>
      <c r="AF42">
        <f t="shared" si="26"/>
        <v>0</v>
      </c>
      <c r="AG42">
        <f t="shared" si="26"/>
        <v>-1.7646888838702846</v>
      </c>
      <c r="AH42">
        <f t="shared" si="4"/>
        <v>-1427.8018101545499</v>
      </c>
      <c r="AI42">
        <f t="shared" si="23"/>
        <v>-1429.5664990384203</v>
      </c>
      <c r="AJ42">
        <f t="shared" si="6"/>
        <v>17.753232204035676</v>
      </c>
      <c r="AK42">
        <f t="shared" si="20"/>
        <v>4.7738202195520412</v>
      </c>
      <c r="AL42">
        <f t="shared" si="24"/>
        <v>-1407.0394466148325</v>
      </c>
      <c r="AN42">
        <f t="shared" si="27"/>
        <v>0</v>
      </c>
      <c r="AO42">
        <f t="shared" si="27"/>
        <v>0</v>
      </c>
      <c r="AP42">
        <f t="shared" si="27"/>
        <v>-2.1240525924231816E-2</v>
      </c>
      <c r="AQ42">
        <f t="shared" si="27"/>
        <v>-17.185613645811387</v>
      </c>
      <c r="AR42">
        <f t="shared" si="27"/>
        <v>-17.206854171735621</v>
      </c>
      <c r="AS42">
        <f t="shared" si="27"/>
        <v>0.21368525200980706</v>
      </c>
      <c r="AT42">
        <f t="shared" si="27"/>
        <v>5.745967635305315E-2</v>
      </c>
      <c r="AU42">
        <f t="shared" si="25"/>
        <v>-16.935709243372759</v>
      </c>
      <c r="AW42">
        <v>39</v>
      </c>
      <c r="AX42">
        <f>IF(Z42&gt;0, (R42*SUMPRODUCT(K42:$K$98, X42:$X$98)-K42*$AZ$3)/Z42, 0)</f>
        <v>357.3165216608698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0.18820168900000001</v>
      </c>
      <c r="Q43" s="4">
        <f t="shared" si="22"/>
        <v>12.5</v>
      </c>
      <c r="R43">
        <f t="shared" si="0"/>
        <v>50000</v>
      </c>
      <c r="S43">
        <f t="shared" si="1"/>
        <v>314.5067092842977</v>
      </c>
      <c r="U43">
        <f t="shared" si="12"/>
        <v>0.18820168900000001</v>
      </c>
      <c r="V43">
        <f t="shared" si="13"/>
        <v>0.01</v>
      </c>
      <c r="W43">
        <f t="shared" si="14"/>
        <v>0.14117511070962277</v>
      </c>
      <c r="X43">
        <f t="shared" si="15"/>
        <v>2.6569394280312995E-2</v>
      </c>
      <c r="Y43">
        <f t="shared" si="16"/>
        <v>1.4117511070962277E-3</v>
      </c>
      <c r="Z43">
        <f t="shared" si="17"/>
        <v>0.11319396532221356</v>
      </c>
      <c r="AB43">
        <f t="shared" si="18"/>
        <v>50.444199503850619</v>
      </c>
      <c r="AC43">
        <f t="shared" si="19"/>
        <v>35.600261544330294</v>
      </c>
      <c r="AE43">
        <f t="shared" si="2"/>
        <v>0</v>
      </c>
      <c r="AF43">
        <f t="shared" si="26"/>
        <v>0</v>
      </c>
      <c r="AG43">
        <f t="shared" si="26"/>
        <v>-1.4149245665276695</v>
      </c>
      <c r="AH43">
        <f t="shared" si="4"/>
        <v>-1328.4697140156497</v>
      </c>
      <c r="AI43">
        <f t="shared" si="23"/>
        <v>-1329.8846385821773</v>
      </c>
      <c r="AJ43">
        <f t="shared" si="6"/>
        <v>14.843937959520325</v>
      </c>
      <c r="AK43">
        <f t="shared" si="20"/>
        <v>3.5310939652695437</v>
      </c>
      <c r="AL43">
        <f t="shared" si="24"/>
        <v>-1311.5096066573874</v>
      </c>
      <c r="AN43">
        <f t="shared" si="27"/>
        <v>0</v>
      </c>
      <c r="AO43">
        <f t="shared" si="27"/>
        <v>0</v>
      </c>
      <c r="AP43">
        <f t="shared" si="27"/>
        <v>-1.5205908759643557E-2</v>
      </c>
      <c r="AQ43">
        <f t="shared" si="27"/>
        <v>-14.276795907816835</v>
      </c>
      <c r="AR43">
        <f t="shared" si="27"/>
        <v>-14.292001816576477</v>
      </c>
      <c r="AS43">
        <f t="shared" si="27"/>
        <v>0.15952480548146708</v>
      </c>
      <c r="AT43">
        <f t="shared" si="27"/>
        <v>3.7947954207470221E-2</v>
      </c>
      <c r="AU43">
        <f t="shared" si="25"/>
        <v>-14.09452905688754</v>
      </c>
      <c r="AW43">
        <v>40</v>
      </c>
      <c r="AX43">
        <f>IF(Z43&gt;0, (R43*SUMPRODUCT(K43:$K$98, X43:$X$98)-K43*$AZ$3)/Z43, 0)</f>
        <v>314.5067092842977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0.21316064300000001</v>
      </c>
      <c r="Q44" s="4">
        <f t="shared" si="22"/>
        <v>12.5</v>
      </c>
      <c r="R44">
        <f t="shared" si="0"/>
        <v>50000</v>
      </c>
      <c r="S44">
        <f t="shared" si="1"/>
        <v>266.27212890160303</v>
      </c>
      <c r="U44">
        <f t="shared" si="12"/>
        <v>0.21316064300000001</v>
      </c>
      <c r="V44">
        <f t="shared" si="13"/>
        <v>0.01</v>
      </c>
      <c r="W44">
        <f t="shared" si="14"/>
        <v>0.11319396532221356</v>
      </c>
      <c r="X44">
        <f t="shared" si="15"/>
        <v>2.4128498431802745E-2</v>
      </c>
      <c r="Y44">
        <f t="shared" si="16"/>
        <v>1.1319396532221357E-3</v>
      </c>
      <c r="Z44">
        <f t="shared" si="17"/>
        <v>8.7933527237188669E-2</v>
      </c>
      <c r="AB44">
        <f t="shared" si="18"/>
        <v>35.600261544330294</v>
      </c>
      <c r="AC44">
        <f t="shared" si="19"/>
        <v>23.414247499273323</v>
      </c>
      <c r="AE44">
        <f t="shared" si="2"/>
        <v>0</v>
      </c>
      <c r="AF44">
        <f t="shared" si="26"/>
        <v>0</v>
      </c>
      <c r="AG44">
        <f t="shared" si="26"/>
        <v>-1.0991690904648583</v>
      </c>
      <c r="AH44">
        <f t="shared" si="4"/>
        <v>-1206.4249215901373</v>
      </c>
      <c r="AI44">
        <f t="shared" si="23"/>
        <v>-1207.5240906806021</v>
      </c>
      <c r="AJ44">
        <f t="shared" si="6"/>
        <v>12.186014045056972</v>
      </c>
      <c r="AK44">
        <f t="shared" si="20"/>
        <v>2.4920183081031206</v>
      </c>
      <c r="AL44">
        <f t="shared" si="24"/>
        <v>-1192.8460583274421</v>
      </c>
      <c r="AN44">
        <f t="shared" si="27"/>
        <v>0</v>
      </c>
      <c r="AO44">
        <f t="shared" si="27"/>
        <v>0</v>
      </c>
      <c r="AP44">
        <f t="shared" si="27"/>
        <v>-1.0546918199501935E-2</v>
      </c>
      <c r="AQ44">
        <f t="shared" si="27"/>
        <v>-11.576076030731976</v>
      </c>
      <c r="AR44">
        <f t="shared" si="27"/>
        <v>-11.586622948931478</v>
      </c>
      <c r="AS44">
        <f t="shared" si="27"/>
        <v>0.11692913713288834</v>
      </c>
      <c r="AT44">
        <f t="shared" si="27"/>
        <v>2.3911801628363861E-2</v>
      </c>
      <c r="AU44">
        <f t="shared" si="25"/>
        <v>-11.445782010170227</v>
      </c>
      <c r="AW44">
        <v>41</v>
      </c>
      <c r="AX44">
        <f>IF(Z44&gt;0, (R44*SUMPRODUCT(K44:$K$98, X44:$X$98)-K44*$AZ$3)/Z44, 0)</f>
        <v>266.27212890160303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0.241823134</v>
      </c>
      <c r="Q45" s="4">
        <f t="shared" si="22"/>
        <v>12.5</v>
      </c>
      <c r="R45">
        <f t="shared" si="0"/>
        <v>50000</v>
      </c>
      <c r="S45">
        <f t="shared" si="1"/>
        <v>208.3139721911046</v>
      </c>
      <c r="U45">
        <f t="shared" si="12"/>
        <v>0.241823134</v>
      </c>
      <c r="V45">
        <f t="shared" si="13"/>
        <v>0.01</v>
      </c>
      <c r="W45">
        <f t="shared" si="14"/>
        <v>8.7933527237188669E-2</v>
      </c>
      <c r="X45">
        <f t="shared" si="15"/>
        <v>2.1264361140171325E-2</v>
      </c>
      <c r="Y45">
        <f t="shared" si="16"/>
        <v>8.7933527237188673E-4</v>
      </c>
      <c r="Z45">
        <f t="shared" si="17"/>
        <v>6.5789830824645457E-2</v>
      </c>
      <c r="AB45">
        <f t="shared" si="18"/>
        <v>23.414247499273323</v>
      </c>
      <c r="AC45">
        <f t="shared" si="19"/>
        <v>13.704940988862671</v>
      </c>
      <c r="AE45">
        <f t="shared" si="2"/>
        <v>0</v>
      </c>
      <c r="AF45">
        <f t="shared" si="26"/>
        <v>0</v>
      </c>
      <c r="AG45">
        <f t="shared" si="26"/>
        <v>-0.82237288530806818</v>
      </c>
      <c r="AH45">
        <f t="shared" si="4"/>
        <v>-1063.2180570085663</v>
      </c>
      <c r="AI45">
        <f t="shared" si="23"/>
        <v>-1064.0404298938745</v>
      </c>
      <c r="AJ45">
        <f t="shared" si="6"/>
        <v>9.7093065104106522</v>
      </c>
      <c r="AK45">
        <f t="shared" si="20"/>
        <v>1.6389973249491328</v>
      </c>
      <c r="AL45">
        <f t="shared" si="24"/>
        <v>-1052.6921260585148</v>
      </c>
      <c r="AN45">
        <f t="shared" si="27"/>
        <v>0</v>
      </c>
      <c r="AO45">
        <f t="shared" si="27"/>
        <v>0</v>
      </c>
      <c r="AP45">
        <f t="shared" si="27"/>
        <v>-7.0455001825551061E-3</v>
      </c>
      <c r="AQ45">
        <f t="shared" si="27"/>
        <v>-9.108888618018554</v>
      </c>
      <c r="AR45">
        <f t="shared" si="27"/>
        <v>-9.1159341182011087</v>
      </c>
      <c r="AS45">
        <f t="shared" si="27"/>
        <v>8.3182364124220726E-2</v>
      </c>
      <c r="AT45">
        <f t="shared" si="27"/>
        <v>1.4041751811662211E-2</v>
      </c>
      <c r="AU45">
        <f t="shared" si="25"/>
        <v>-9.0187100022652267</v>
      </c>
      <c r="AW45">
        <v>42</v>
      </c>
      <c r="AX45">
        <f>IF(Z45&gt;0, (R45*SUMPRODUCT(K45:$K$98, X45:$X$98)-K45*$AZ$3)/Z45, 0)</f>
        <v>208.3139721911046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0.27493253200000001</v>
      </c>
      <c r="Q46" s="4">
        <f t="shared" si="22"/>
        <v>12.5</v>
      </c>
      <c r="R46">
        <f t="shared" si="0"/>
        <v>50000</v>
      </c>
      <c r="S46">
        <f t="shared" si="1"/>
        <v>133.12619121435893</v>
      </c>
      <c r="U46">
        <f t="shared" si="12"/>
        <v>0.27493253200000001</v>
      </c>
      <c r="V46">
        <f t="shared" si="13"/>
        <v>0.01</v>
      </c>
      <c r="W46">
        <f t="shared" si="14"/>
        <v>6.5789830824645457E-2</v>
      </c>
      <c r="X46">
        <f t="shared" si="15"/>
        <v>1.8087764768471425E-2</v>
      </c>
      <c r="Y46">
        <f t="shared" si="16"/>
        <v>6.5789830824645459E-4</v>
      </c>
      <c r="Z46">
        <f t="shared" si="17"/>
        <v>4.7044167747927579E-2</v>
      </c>
      <c r="AB46">
        <f t="shared" si="18"/>
        <v>13.704940988862671</v>
      </c>
      <c r="AC46">
        <f t="shared" si="19"/>
        <v>6.2628108711309842</v>
      </c>
      <c r="AE46">
        <f t="shared" si="2"/>
        <v>0</v>
      </c>
      <c r="AF46">
        <f t="shared" si="26"/>
        <v>0</v>
      </c>
      <c r="AG46">
        <f t="shared" si="26"/>
        <v>-0.58805209684909476</v>
      </c>
      <c r="AH46">
        <f t="shared" si="4"/>
        <v>-904.38823842357124</v>
      </c>
      <c r="AI46">
        <f t="shared" si="23"/>
        <v>-904.97629052042032</v>
      </c>
      <c r="AJ46">
        <f t="shared" si="6"/>
        <v>7.4421301177316863</v>
      </c>
      <c r="AK46">
        <f t="shared" si="20"/>
        <v>0.959345869220387</v>
      </c>
      <c r="AL46">
        <f t="shared" si="24"/>
        <v>-896.57481453346816</v>
      </c>
      <c r="AN46">
        <f t="shared" si="27"/>
        <v>0</v>
      </c>
      <c r="AO46">
        <f t="shared" si="27"/>
        <v>0</v>
      </c>
      <c r="AP46">
        <f t="shared" si="27"/>
        <v>-4.4982214074403733E-3</v>
      </c>
      <c r="AQ46">
        <f t="shared" si="27"/>
        <v>-6.9179900157012062</v>
      </c>
      <c r="AR46">
        <f t="shared" si="27"/>
        <v>-6.9224882371086469</v>
      </c>
      <c r="AS46">
        <f t="shared" si="27"/>
        <v>5.6927522564600389E-2</v>
      </c>
      <c r="AT46">
        <f t="shared" si="27"/>
        <v>7.3383806455060352E-3</v>
      </c>
      <c r="AU46">
        <f t="shared" si="25"/>
        <v>-6.8582223338985395</v>
      </c>
      <c r="AW46">
        <v>43</v>
      </c>
      <c r="AX46">
        <f>IF(Z46&gt;0, (R46*SUMPRODUCT(K46:$K$98, X46:$X$98)-K46*$AZ$3)/Z46, 0)</f>
        <v>133.12619121435893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0.31195269799999997</v>
      </c>
      <c r="Q47" s="4">
        <f t="shared" si="22"/>
        <v>12.5</v>
      </c>
      <c r="R47">
        <f t="shared" si="0"/>
        <v>50000</v>
      </c>
      <c r="S47">
        <f t="shared" si="1"/>
        <v>26.114289982415215</v>
      </c>
      <c r="U47">
        <f t="shared" si="12"/>
        <v>0.31195269799999997</v>
      </c>
      <c r="V47">
        <f t="shared" si="13"/>
        <v>0.01</v>
      </c>
      <c r="W47">
        <f t="shared" si="14"/>
        <v>4.7044167747927579E-2</v>
      </c>
      <c r="X47">
        <f t="shared" si="15"/>
        <v>1.467555505413059E-2</v>
      </c>
      <c r="Y47">
        <f t="shared" si="16"/>
        <v>4.7044167747927579E-4</v>
      </c>
      <c r="Z47">
        <f t="shared" si="17"/>
        <v>3.1898171016317714E-2</v>
      </c>
      <c r="AB47">
        <f t="shared" si="18"/>
        <v>6.2628108711309842</v>
      </c>
      <c r="AC47">
        <f t="shared" si="19"/>
        <v>0.83299808782879303</v>
      </c>
      <c r="AE47">
        <f t="shared" si="2"/>
        <v>0</v>
      </c>
      <c r="AF47">
        <f t="shared" si="26"/>
        <v>0</v>
      </c>
      <c r="AG47">
        <f t="shared" si="26"/>
        <v>-0.39872713770397145</v>
      </c>
      <c r="AH47">
        <f t="shared" si="4"/>
        <v>-733.77775270652955</v>
      </c>
      <c r="AI47">
        <f t="shared" si="23"/>
        <v>-734.17647984423354</v>
      </c>
      <c r="AJ47">
        <f t="shared" si="6"/>
        <v>5.4298127833021912</v>
      </c>
      <c r="AK47">
        <f t="shared" si="20"/>
        <v>0.43839676097916896</v>
      </c>
      <c r="AL47">
        <f t="shared" si="24"/>
        <v>-728.30827029995226</v>
      </c>
      <c r="AN47">
        <f t="shared" si="27"/>
        <v>0</v>
      </c>
      <c r="AO47">
        <f t="shared" si="27"/>
        <v>0</v>
      </c>
      <c r="AP47">
        <f t="shared" si="27"/>
        <v>-2.7232204367085605E-3</v>
      </c>
      <c r="AQ47">
        <f t="shared" si="27"/>
        <v>-5.0115439437585048</v>
      </c>
      <c r="AR47">
        <f t="shared" si="27"/>
        <v>-5.0142671641952132</v>
      </c>
      <c r="AS47">
        <f t="shared" si="27"/>
        <v>3.7084451347196672E-2</v>
      </c>
      <c r="AT47">
        <f t="shared" si="27"/>
        <v>2.9941554160571493E-3</v>
      </c>
      <c r="AU47">
        <f t="shared" si="25"/>
        <v>-4.97418855743196</v>
      </c>
      <c r="AW47">
        <v>44</v>
      </c>
      <c r="AX47">
        <f>IF(Z47&gt;0, (R47*SUMPRODUCT(K47:$K$98, X47:$X$98)-K47*$AZ$3)/Z47, 0)</f>
        <v>26.114289982415215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0.35315455400000001</v>
      </c>
      <c r="Q48" s="4">
        <f t="shared" si="22"/>
        <v>12.5</v>
      </c>
      <c r="R48">
        <f t="shared" si="0"/>
        <v>50000</v>
      </c>
      <c r="S48">
        <f t="shared" si="1"/>
        <v>-140.28686781067665</v>
      </c>
      <c r="U48">
        <f t="shared" si="12"/>
        <v>0.35315455400000001</v>
      </c>
      <c r="V48">
        <f t="shared" si="13"/>
        <v>0.01</v>
      </c>
      <c r="W48">
        <f t="shared" si="14"/>
        <v>3.1898171016317714E-2</v>
      </c>
      <c r="X48">
        <f t="shared" si="15"/>
        <v>1.126498435868341E-2</v>
      </c>
      <c r="Y48">
        <f t="shared" si="16"/>
        <v>3.1898171016317715E-4</v>
      </c>
      <c r="Z48">
        <f t="shared" si="17"/>
        <v>2.0314204947471128E-2</v>
      </c>
      <c r="AB48">
        <f t="shared" si="18"/>
        <v>0.83299808782879303</v>
      </c>
      <c r="AC48">
        <f t="shared" si="19"/>
        <v>-2.8498161841448759</v>
      </c>
      <c r="AE48">
        <f t="shared" si="2"/>
        <v>0</v>
      </c>
      <c r="AF48">
        <f t="shared" si="26"/>
        <v>0</v>
      </c>
      <c r="AG48">
        <f t="shared" si="26"/>
        <v>-0.2539275618433891</v>
      </c>
      <c r="AH48">
        <f t="shared" si="4"/>
        <v>-563.24921793417047</v>
      </c>
      <c r="AI48">
        <f t="shared" si="23"/>
        <v>-563.50314549601387</v>
      </c>
      <c r="AJ48">
        <f t="shared" si="6"/>
        <v>3.682814271973669</v>
      </c>
      <c r="AK48">
        <f t="shared" si="20"/>
        <v>5.8309866148015518E-2</v>
      </c>
      <c r="AL48">
        <f t="shared" si="24"/>
        <v>-559.76202135789219</v>
      </c>
      <c r="AN48">
        <f t="shared" si="27"/>
        <v>0</v>
      </c>
      <c r="AO48">
        <f t="shared" si="27"/>
        <v>0</v>
      </c>
      <c r="AP48">
        <f t="shared" si="27"/>
        <v>-1.5484558335464088E-3</v>
      </c>
      <c r="AQ48">
        <f t="shared" si="27"/>
        <v>-3.4347060670339169</v>
      </c>
      <c r="AR48">
        <f t="shared" si="27"/>
        <v>-3.4362545228674635</v>
      </c>
      <c r="AS48">
        <f t="shared" si="27"/>
        <v>2.2457882090100745E-2</v>
      </c>
      <c r="AT48">
        <f t="shared" si="27"/>
        <v>3.5557484085123374E-4</v>
      </c>
      <c r="AU48">
        <f t="shared" si="25"/>
        <v>-3.4134410659365115</v>
      </c>
      <c r="AW48">
        <v>45</v>
      </c>
      <c r="AX48">
        <f>IF(Z48&gt;0, (R48*SUMPRODUCT(K48:$K$98, X48:$X$98)-K48*$AZ$3)/Z48, 0)</f>
        <v>-140.28686781067665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0.39812553899999997</v>
      </c>
      <c r="Q49" s="4">
        <f t="shared" si="22"/>
        <v>12.5</v>
      </c>
      <c r="R49">
        <f t="shared" si="0"/>
        <v>50000</v>
      </c>
      <c r="S49">
        <f t="shared" si="1"/>
        <v>-424.01745028050522</v>
      </c>
      <c r="U49">
        <f t="shared" si="12"/>
        <v>0.39812553899999997</v>
      </c>
      <c r="V49">
        <f t="shared" si="13"/>
        <v>0.01</v>
      </c>
      <c r="W49">
        <f t="shared" si="14"/>
        <v>2.0314204947471128E-2</v>
      </c>
      <c r="X49">
        <f t="shared" si="15"/>
        <v>8.0876037940684087E-3</v>
      </c>
      <c r="Y49">
        <f t="shared" si="16"/>
        <v>2.0314204947471129E-4</v>
      </c>
      <c r="Z49">
        <f t="shared" si="17"/>
        <v>1.2023459103928009E-2</v>
      </c>
      <c r="AB49">
        <f t="shared" si="18"/>
        <v>-2.8498161841448759</v>
      </c>
      <c r="AC49">
        <f t="shared" si="19"/>
        <v>-5.0981564727994826</v>
      </c>
      <c r="AE49">
        <f t="shared" si="2"/>
        <v>0</v>
      </c>
      <c r="AF49">
        <f t="shared" si="26"/>
        <v>0</v>
      </c>
      <c r="AG49">
        <f t="shared" si="26"/>
        <v>-0.15029323879910012</v>
      </c>
      <c r="AH49">
        <f t="shared" si="4"/>
        <v>-404.38018970342046</v>
      </c>
      <c r="AI49">
        <f t="shared" si="23"/>
        <v>-404.53048294221958</v>
      </c>
      <c r="AJ49">
        <f t="shared" si="6"/>
        <v>2.2483402886546067</v>
      </c>
      <c r="AK49">
        <f t="shared" si="20"/>
        <v>-0.19948713289014133</v>
      </c>
      <c r="AL49">
        <f t="shared" si="24"/>
        <v>-402.48162978645513</v>
      </c>
      <c r="AN49">
        <f t="shared" si="27"/>
        <v>0</v>
      </c>
      <c r="AO49">
        <f t="shared" si="27"/>
        <v>0</v>
      </c>
      <c r="AP49">
        <f t="shared" si="27"/>
        <v>-8.1829594809159495E-4</v>
      </c>
      <c r="AQ49">
        <f t="shared" si="27"/>
        <v>-2.2017136191012789</v>
      </c>
      <c r="AR49">
        <f t="shared" si="27"/>
        <v>-2.202531915049371</v>
      </c>
      <c r="AS49">
        <f t="shared" si="27"/>
        <v>1.2241453859387902E-2</v>
      </c>
      <c r="AT49">
        <f t="shared" si="27"/>
        <v>-1.0861400941569808E-3</v>
      </c>
      <c r="AU49">
        <f t="shared" si="25"/>
        <v>-2.1913766012841398</v>
      </c>
      <c r="AW49">
        <v>46</v>
      </c>
      <c r="AX49">
        <f>IF(Z49&gt;0, (R49*SUMPRODUCT(K49:$K$98, X49:$X$98)-K49*$AZ$3)/Z49, 0)</f>
        <v>-424.01745028050522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0.44755673899999998</v>
      </c>
      <c r="Q50" s="4">
        <f t="shared" si="22"/>
        <v>12.5</v>
      </c>
      <c r="R50">
        <f t="shared" si="0"/>
        <v>50000</v>
      </c>
      <c r="S50">
        <f t="shared" si="1"/>
        <v>-956.84950661809012</v>
      </c>
      <c r="U50">
        <f t="shared" si="12"/>
        <v>0.44755673899999998</v>
      </c>
      <c r="V50">
        <f t="shared" si="13"/>
        <v>0.01</v>
      </c>
      <c r="W50">
        <f t="shared" si="14"/>
        <v>1.2023459103928009E-2</v>
      </c>
      <c r="X50">
        <f t="shared" si="15"/>
        <v>5.3811801480538818E-3</v>
      </c>
      <c r="Y50">
        <f t="shared" si="16"/>
        <v>1.2023459103928009E-4</v>
      </c>
      <c r="Z50">
        <f t="shared" si="17"/>
        <v>6.5220443648348466E-3</v>
      </c>
      <c r="AB50">
        <f t="shared" si="18"/>
        <v>-5.0981564727994826</v>
      </c>
      <c r="AC50">
        <f t="shared" si="19"/>
        <v>-6.2406149326335179</v>
      </c>
      <c r="AE50">
        <f t="shared" si="2"/>
        <v>0</v>
      </c>
      <c r="AF50">
        <f t="shared" si="26"/>
        <v>0</v>
      </c>
      <c r="AG50">
        <f t="shared" si="26"/>
        <v>-8.1525554560435587E-2</v>
      </c>
      <c r="AH50">
        <f t="shared" si="4"/>
        <v>-269.05900740269408</v>
      </c>
      <c r="AI50">
        <f t="shared" si="23"/>
        <v>-269.14053295725449</v>
      </c>
      <c r="AJ50">
        <f t="shared" si="6"/>
        <v>1.1424584598340353</v>
      </c>
      <c r="AK50">
        <f t="shared" si="20"/>
        <v>-0.35687095309596384</v>
      </c>
      <c r="AL50">
        <f t="shared" si="24"/>
        <v>-268.35494545051642</v>
      </c>
      <c r="AN50">
        <f t="shared" si="27"/>
        <v>0</v>
      </c>
      <c r="AO50">
        <f t="shared" si="27"/>
        <v>0</v>
      </c>
      <c r="AP50">
        <f t="shared" si="27"/>
        <v>-3.9632064513026022E-4</v>
      </c>
      <c r="AQ50">
        <f t="shared" si="27"/>
        <v>-1.3079780930885267</v>
      </c>
      <c r="AR50">
        <f t="shared" si="27"/>
        <v>-1.3083744137336568</v>
      </c>
      <c r="AS50">
        <f t="shared" si="27"/>
        <v>5.5538398515314457E-3</v>
      </c>
      <c r="AT50">
        <f t="shared" si="27"/>
        <v>-1.7348588074233341E-3</v>
      </c>
      <c r="AU50">
        <f t="shared" si="25"/>
        <v>-1.3045554326895488</v>
      </c>
      <c r="AW50">
        <v>47</v>
      </c>
      <c r="AX50">
        <f>IF(Z50&gt;0, (R50*SUMPRODUCT(K50:$K$98, X50:$X$98)-K50*$AZ$3)/Z50, 0)</f>
        <v>-956.84950661809012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0.50316588799999995</v>
      </c>
      <c r="Q51" s="4">
        <f t="shared" si="22"/>
        <v>12.5</v>
      </c>
      <c r="R51">
        <f t="shared" si="0"/>
        <v>50000</v>
      </c>
      <c r="S51">
        <f t="shared" si="1"/>
        <v>-2079.5306819165435</v>
      </c>
      <c r="U51">
        <f t="shared" si="12"/>
        <v>0.50316588799999995</v>
      </c>
      <c r="V51">
        <f t="shared" si="13"/>
        <v>0.01</v>
      </c>
      <c r="W51">
        <f t="shared" si="14"/>
        <v>6.5220443648348466E-3</v>
      </c>
      <c r="X51">
        <f t="shared" si="15"/>
        <v>3.2816702444075211E-3</v>
      </c>
      <c r="Y51">
        <f t="shared" si="16"/>
        <v>6.5220443648348462E-5</v>
      </c>
      <c r="Z51">
        <f t="shared" si="17"/>
        <v>3.175153676778977E-3</v>
      </c>
      <c r="AB51">
        <f t="shared" si="18"/>
        <v>-6.2406149326335179</v>
      </c>
      <c r="AC51">
        <f t="shared" si="19"/>
        <v>-6.602829490662006</v>
      </c>
      <c r="AE51">
        <f t="shared" si="2"/>
        <v>0</v>
      </c>
      <c r="AF51">
        <f t="shared" si="26"/>
        <v>0</v>
      </c>
      <c r="AG51">
        <f t="shared" si="26"/>
        <v>-3.9689420959737216E-2</v>
      </c>
      <c r="AH51">
        <f t="shared" si="4"/>
        <v>-164.08351222037606</v>
      </c>
      <c r="AI51">
        <f t="shared" si="23"/>
        <v>-164.12320164133581</v>
      </c>
      <c r="AJ51">
        <f t="shared" si="6"/>
        <v>0.36221455802848812</v>
      </c>
      <c r="AK51">
        <f t="shared" si="20"/>
        <v>-0.43684304528434631</v>
      </c>
      <c r="AL51">
        <f t="shared" si="24"/>
        <v>-164.19783012859168</v>
      </c>
      <c r="AN51">
        <f t="shared" si="27"/>
        <v>0</v>
      </c>
      <c r="AO51">
        <f t="shared" si="27"/>
        <v>0</v>
      </c>
      <c r="AP51">
        <f t="shared" si="27"/>
        <v>-1.7227000833862268E-4</v>
      </c>
      <c r="AQ51">
        <f t="shared" si="27"/>
        <v>-0.71219653335607225</v>
      </c>
      <c r="AR51">
        <f t="shared" si="27"/>
        <v>-0.712368803364411</v>
      </c>
      <c r="AS51">
        <f t="shared" si="27"/>
        <v>1.5721747363167205E-3</v>
      </c>
      <c r="AT51">
        <f t="shared" si="27"/>
        <v>-1.8960960687772635E-3</v>
      </c>
      <c r="AU51">
        <f t="shared" si="25"/>
        <v>-0.7126927246968715</v>
      </c>
      <c r="AW51">
        <v>48</v>
      </c>
      <c r="AX51">
        <f>IF(Z51&gt;0, (R51*SUMPRODUCT(K51:$K$98, X51:$X$98)-K51*$AZ$3)/Z51, 0)</f>
        <v>-2079.5306819165435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0.56565928300000001</v>
      </c>
      <c r="Q52" s="4">
        <f t="shared" si="22"/>
        <v>12.5</v>
      </c>
      <c r="R52">
        <f t="shared" si="0"/>
        <v>50000</v>
      </c>
      <c r="S52">
        <f t="shared" si="1"/>
        <v>-4802.4705995753848</v>
      </c>
      <c r="U52">
        <f t="shared" si="12"/>
        <v>0.56565928300000001</v>
      </c>
      <c r="V52">
        <f t="shared" si="13"/>
        <v>0.01</v>
      </c>
      <c r="W52">
        <f t="shared" si="14"/>
        <v>3.175153676778977E-3</v>
      </c>
      <c r="X52">
        <f t="shared" si="15"/>
        <v>1.7960551522216098E-3</v>
      </c>
      <c r="Y52">
        <f t="shared" si="16"/>
        <v>3.175153676778977E-5</v>
      </c>
      <c r="Z52">
        <f t="shared" si="17"/>
        <v>1.3473469877895775E-3</v>
      </c>
      <c r="AB52">
        <f t="shared" si="18"/>
        <v>-6.602829490662006</v>
      </c>
      <c r="AC52">
        <f t="shared" si="19"/>
        <v>-6.4705942962859009</v>
      </c>
      <c r="AE52">
        <f t="shared" si="2"/>
        <v>0</v>
      </c>
      <c r="AF52">
        <f t="shared" si="26"/>
        <v>0</v>
      </c>
      <c r="AG52">
        <f t="shared" si="26"/>
        <v>-1.6841837347369718E-2</v>
      </c>
      <c r="AH52">
        <f t="shared" si="4"/>
        <v>-89.802757611080494</v>
      </c>
      <c r="AI52">
        <f t="shared" si="23"/>
        <v>-89.819599448427866</v>
      </c>
      <c r="AJ52">
        <f t="shared" si="6"/>
        <v>-0.13223519437610509</v>
      </c>
      <c r="AK52">
        <f t="shared" si="20"/>
        <v>-0.46219806434634048</v>
      </c>
      <c r="AL52">
        <f t="shared" si="24"/>
        <v>-90.414032707150312</v>
      </c>
      <c r="AN52">
        <f t="shared" si="27"/>
        <v>0</v>
      </c>
      <c r="AO52">
        <f t="shared" si="27"/>
        <v>0</v>
      </c>
      <c r="AP52">
        <f t="shared" si="27"/>
        <v>-6.5268909692863504E-5</v>
      </c>
      <c r="AQ52">
        <f t="shared" si="27"/>
        <v>-0.34802189071153328</v>
      </c>
      <c r="AR52">
        <f t="shared" si="27"/>
        <v>-0.34808715962122611</v>
      </c>
      <c r="AS52">
        <f t="shared" si="27"/>
        <v>-5.1246469027918626E-4</v>
      </c>
      <c r="AT52">
        <f t="shared" si="27"/>
        <v>-1.7912038395709231E-3</v>
      </c>
      <c r="AU52">
        <f t="shared" si="25"/>
        <v>-0.35039082815107625</v>
      </c>
      <c r="AW52">
        <v>49</v>
      </c>
      <c r="AX52">
        <f>IF(Z52&gt;0, (R52*SUMPRODUCT(K52:$K$98, X52:$X$98)-K52*$AZ$3)/Z52, 0)</f>
        <v>-4802.4705995753848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0.63613866799999996</v>
      </c>
      <c r="Q53" s="4">
        <f t="shared" si="22"/>
        <v>12.5</v>
      </c>
      <c r="R53">
        <f t="shared" si="0"/>
        <v>50000</v>
      </c>
      <c r="S53">
        <f t="shared" si="1"/>
        <v>-12720.197179839131</v>
      </c>
      <c r="U53">
        <f t="shared" si="12"/>
        <v>0.63613866799999996</v>
      </c>
      <c r="V53">
        <f t="shared" si="13"/>
        <v>0.01</v>
      </c>
      <c r="W53">
        <f t="shared" si="14"/>
        <v>1.3473469877895775E-3</v>
      </c>
      <c r="X53">
        <f t="shared" si="15"/>
        <v>8.5709951814627399E-4</v>
      </c>
      <c r="Y53">
        <f t="shared" si="16"/>
        <v>1.3473469877895774E-5</v>
      </c>
      <c r="Z53">
        <f t="shared" si="17"/>
        <v>4.7677399976540772E-4</v>
      </c>
      <c r="AB53">
        <f t="shared" si="18"/>
        <v>-6.4705942962859009</v>
      </c>
      <c r="AC53">
        <f t="shared" si="19"/>
        <v>-6.0646592872365623</v>
      </c>
      <c r="AE53">
        <f t="shared" si="2"/>
        <v>0</v>
      </c>
      <c r="AF53">
        <f t="shared" si="26"/>
        <v>0</v>
      </c>
      <c r="AG53">
        <f t="shared" si="26"/>
        <v>-5.9596749970675968E-3</v>
      </c>
      <c r="AH53">
        <f t="shared" si="4"/>
        <v>-42.854975907313701</v>
      </c>
      <c r="AI53">
        <f t="shared" si="23"/>
        <v>-42.860935582310766</v>
      </c>
      <c r="AJ53">
        <f t="shared" si="6"/>
        <v>-0.40593500904933855</v>
      </c>
      <c r="AK53">
        <f t="shared" si="20"/>
        <v>-0.45294160074001311</v>
      </c>
      <c r="AL53">
        <f t="shared" si="24"/>
        <v>-43.719812192100115</v>
      </c>
      <c r="AN53">
        <f t="shared" si="27"/>
        <v>0</v>
      </c>
      <c r="AO53">
        <f t="shared" si="27"/>
        <v>0</v>
      </c>
      <c r="AP53">
        <f t="shared" si="27"/>
        <v>-2.062155653759321E-5</v>
      </c>
      <c r="AQ53">
        <f t="shared" si="27"/>
        <v>-0.14828599026368025</v>
      </c>
      <c r="AR53">
        <f t="shared" si="27"/>
        <v>-0.14830661182021784</v>
      </c>
      <c r="AS53">
        <f t="shared" si="27"/>
        <v>-1.4046087653803647E-3</v>
      </c>
      <c r="AT53">
        <f t="shared" si="27"/>
        <v>-1.5672600993315892E-3</v>
      </c>
      <c r="AU53">
        <f t="shared" si="25"/>
        <v>-0.15127848068492977</v>
      </c>
      <c r="AW53">
        <v>50</v>
      </c>
      <c r="AX53">
        <f>IF(Z53&gt;0, (R53*SUMPRODUCT(K53:$K$98, X53:$X$98)-K53*$AZ$3)/Z53, 0)</f>
        <v>-12720.197179839131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0.71227412300000004</v>
      </c>
      <c r="Q54" s="4">
        <f t="shared" si="22"/>
        <v>12.5</v>
      </c>
      <c r="R54">
        <f t="shared" si="0"/>
        <v>50000</v>
      </c>
      <c r="S54">
        <f t="shared" si="1"/>
        <v>-41837.216481648546</v>
      </c>
      <c r="U54">
        <f t="shared" si="12"/>
        <v>0.71227412300000004</v>
      </c>
      <c r="V54">
        <f t="shared" si="13"/>
        <v>0.01</v>
      </c>
      <c r="W54">
        <f t="shared" si="14"/>
        <v>4.7677399976540772E-4</v>
      </c>
      <c r="X54">
        <f t="shared" si="15"/>
        <v>3.3959378255210803E-4</v>
      </c>
      <c r="Y54">
        <f t="shared" si="16"/>
        <v>4.7677399976540774E-6</v>
      </c>
      <c r="Z54">
        <f t="shared" si="17"/>
        <v>1.324124772156456E-4</v>
      </c>
      <c r="AB54">
        <f t="shared" si="18"/>
        <v>-6.0646592872365623</v>
      </c>
      <c r="AC54">
        <f t="shared" si="19"/>
        <v>-5.5397694741423207</v>
      </c>
      <c r="AE54">
        <f t="shared" si="2"/>
        <v>0</v>
      </c>
      <c r="AF54">
        <f t="shared" si="26"/>
        <v>0</v>
      </c>
      <c r="AG54">
        <f t="shared" si="26"/>
        <v>-1.6551559651955699E-3</v>
      </c>
      <c r="AH54">
        <f t="shared" si="4"/>
        <v>-16.979689127605401</v>
      </c>
      <c r="AI54">
        <f t="shared" si="23"/>
        <v>-16.981344283570596</v>
      </c>
      <c r="AJ54">
        <f t="shared" si="6"/>
        <v>-0.52488981309424165</v>
      </c>
      <c r="AK54">
        <f t="shared" si="20"/>
        <v>-0.42452615010655942</v>
      </c>
      <c r="AL54">
        <f t="shared" si="24"/>
        <v>-17.930760246771396</v>
      </c>
      <c r="AN54">
        <f t="shared" si="27"/>
        <v>0</v>
      </c>
      <c r="AO54">
        <f t="shared" si="27"/>
        <v>0</v>
      </c>
      <c r="AP54">
        <f t="shared" si="27"/>
        <v>-5.1135177450965657E-6</v>
      </c>
      <c r="AQ54">
        <f t="shared" si="27"/>
        <v>-5.2457861063246847E-2</v>
      </c>
      <c r="AR54">
        <f t="shared" si="27"/>
        <v>-5.2462974580991945E-2</v>
      </c>
      <c r="AS54">
        <f t="shared" si="27"/>
        <v>-1.6216196116362271E-3</v>
      </c>
      <c r="AT54">
        <f t="shared" si="27"/>
        <v>-1.3115513265669317E-3</v>
      </c>
      <c r="AU54">
        <f t="shared" si="25"/>
        <v>-5.5396145519195097E-2</v>
      </c>
      <c r="AW54">
        <v>51</v>
      </c>
      <c r="AX54">
        <f>IF(Z54&gt;0, (R54*SUMPRODUCT(K54:$K$98, X54:$X$98)-K54*$AZ$3)/Z54, 0)</f>
        <v>-41837.216481648546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0.79182603500000004</v>
      </c>
      <c r="Q55" s="4">
        <f t="shared" si="22"/>
        <v>12.5</v>
      </c>
      <c r="R55">
        <f t="shared" si="0"/>
        <v>50000</v>
      </c>
      <c r="S55">
        <f t="shared" si="1"/>
        <v>-190207.44266751895</v>
      </c>
      <c r="U55">
        <f t="shared" si="12"/>
        <v>0.79182603500000004</v>
      </c>
      <c r="V55">
        <f t="shared" si="13"/>
        <v>0.01</v>
      </c>
      <c r="W55">
        <f t="shared" si="14"/>
        <v>1.324124772156456E-4</v>
      </c>
      <c r="X55">
        <f t="shared" si="15"/>
        <v>1.0484764681819251E-4</v>
      </c>
      <c r="Y55">
        <f t="shared" si="16"/>
        <v>1.3241247721564561E-6</v>
      </c>
      <c r="Z55">
        <f t="shared" si="17"/>
        <v>2.6240705625296637E-5</v>
      </c>
      <c r="AB55">
        <f t="shared" si="18"/>
        <v>-5.5397694741423207</v>
      </c>
      <c r="AC55">
        <f t="shared" si="19"/>
        <v>-4.9911775107788516</v>
      </c>
      <c r="AE55">
        <f t="shared" si="2"/>
        <v>0</v>
      </c>
      <c r="AF55">
        <f t="shared" si="26"/>
        <v>0</v>
      </c>
      <c r="AG55">
        <f t="shared" si="26"/>
        <v>-3.2800882031620794E-4</v>
      </c>
      <c r="AH55">
        <f t="shared" si="4"/>
        <v>-5.2423823409096251</v>
      </c>
      <c r="AI55">
        <f t="shared" si="23"/>
        <v>-5.2427103497299417</v>
      </c>
      <c r="AJ55">
        <f t="shared" si="6"/>
        <v>-0.54859196336346905</v>
      </c>
      <c r="AK55">
        <f t="shared" si="20"/>
        <v>-0.3877838631899625</v>
      </c>
      <c r="AL55">
        <f t="shared" si="24"/>
        <v>-6.1790861762833735</v>
      </c>
      <c r="AN55">
        <f t="shared" si="27"/>
        <v>0</v>
      </c>
      <c r="AO55">
        <f t="shared" si="27"/>
        <v>0</v>
      </c>
      <c r="AP55">
        <f t="shared" si="27"/>
        <v>-9.0479114878896892E-7</v>
      </c>
      <c r="AQ55">
        <f t="shared" si="27"/>
        <v>-1.4460773146435553E-2</v>
      </c>
      <c r="AR55">
        <f t="shared" si="27"/>
        <v>-1.4461677937584343E-2</v>
      </c>
      <c r="AS55">
        <f t="shared" si="27"/>
        <v>-1.513255504134083E-3</v>
      </c>
      <c r="AT55">
        <f t="shared" si="27"/>
        <v>-1.0696767444217819E-3</v>
      </c>
      <c r="AU55">
        <f t="shared" si="25"/>
        <v>-1.7044610186140209E-2</v>
      </c>
      <c r="AW55">
        <v>52</v>
      </c>
      <c r="AX55">
        <f>IF(Z55&gt;0, (R55*SUMPRODUCT(K55:$K$98, X55:$X$98)-K55*$AZ$3)/Z55, 0)</f>
        <v>-190207.44266751895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0.79399978000000004</v>
      </c>
      <c r="Q56" s="4">
        <f t="shared" si="22"/>
        <v>12.5</v>
      </c>
      <c r="R56">
        <f t="shared" si="0"/>
        <v>50000</v>
      </c>
      <c r="S56">
        <f t="shared" si="1"/>
        <v>-868914.39026062516</v>
      </c>
      <c r="U56">
        <f t="shared" si="12"/>
        <v>0.79399978000000004</v>
      </c>
      <c r="V56">
        <f t="shared" si="13"/>
        <v>0.01</v>
      </c>
      <c r="W56">
        <f t="shared" si="14"/>
        <v>2.6240705625296637E-5</v>
      </c>
      <c r="X56">
        <f t="shared" si="15"/>
        <v>2.0835114493530294E-5</v>
      </c>
      <c r="Y56">
        <f t="shared" si="16"/>
        <v>2.6240705625296638E-7</v>
      </c>
      <c r="Z56">
        <f t="shared" si="17"/>
        <v>5.1431840755133766E-6</v>
      </c>
      <c r="AB56">
        <f t="shared" si="18"/>
        <v>-4.9911775107788516</v>
      </c>
      <c r="AC56">
        <f t="shared" si="19"/>
        <v>-4.4689866549728627</v>
      </c>
      <c r="AE56">
        <f t="shared" si="2"/>
        <v>0</v>
      </c>
      <c r="AF56">
        <f t="shared" si="26"/>
        <v>0</v>
      </c>
      <c r="AG56">
        <f t="shared" si="26"/>
        <v>-6.4289800943917208E-5</v>
      </c>
      <c r="AH56">
        <f t="shared" si="4"/>
        <v>-1.0417557246765148</v>
      </c>
      <c r="AI56">
        <f t="shared" si="23"/>
        <v>-1.0418200144774588</v>
      </c>
      <c r="AJ56">
        <f t="shared" si="6"/>
        <v>-0.5221908558059889</v>
      </c>
      <c r="AK56">
        <f t="shared" si="20"/>
        <v>-0.34938242575451967</v>
      </c>
      <c r="AL56">
        <f t="shared" si="24"/>
        <v>-1.9133932960379674</v>
      </c>
      <c r="AN56">
        <f t="shared" si="27"/>
        <v>0</v>
      </c>
      <c r="AO56">
        <f t="shared" si="27"/>
        <v>0</v>
      </c>
      <c r="AP56">
        <f t="shared" si="27"/>
        <v>-1.5833862876490233E-7</v>
      </c>
      <c r="AQ56">
        <f t="shared" si="27"/>
        <v>-2.5657284753013883E-3</v>
      </c>
      <c r="AR56">
        <f t="shared" si="27"/>
        <v>-2.5658868139301536E-3</v>
      </c>
      <c r="AS56">
        <f t="shared" si="27"/>
        <v>-1.2860979945173432E-3</v>
      </c>
      <c r="AT56">
        <f t="shared" si="27"/>
        <v>-8.6049005279678224E-4</v>
      </c>
      <c r="AU56">
        <f t="shared" si="25"/>
        <v>-4.7124748612442794E-3</v>
      </c>
      <c r="AW56">
        <v>53</v>
      </c>
      <c r="AX56">
        <f>IF(Z56&gt;0, (R56*SUMPRODUCT(K56:$K$98, X56:$X$98)-K56*$AZ$3)/Z56, 0)</f>
        <v>-868914.39026062516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0.79634782599999998</v>
      </c>
      <c r="Q57" s="4">
        <f t="shared" si="22"/>
        <v>12.5</v>
      </c>
      <c r="R57">
        <f t="shared" si="0"/>
        <v>50000</v>
      </c>
      <c r="S57">
        <f t="shared" si="1"/>
        <v>-4008478.0405978458</v>
      </c>
      <c r="U57">
        <f t="shared" si="12"/>
        <v>0.79634782599999998</v>
      </c>
      <c r="V57">
        <f t="shared" si="13"/>
        <v>0.01</v>
      </c>
      <c r="W57">
        <f t="shared" si="14"/>
        <v>5.1431840755133766E-6</v>
      </c>
      <c r="X57">
        <f t="shared" si="15"/>
        <v>4.0957634572528975E-6</v>
      </c>
      <c r="Y57">
        <f t="shared" si="16"/>
        <v>5.1431840755133766E-8</v>
      </c>
      <c r="Z57">
        <f t="shared" si="17"/>
        <v>9.9598877750534528E-7</v>
      </c>
      <c r="AB57">
        <f t="shared" si="18"/>
        <v>-4.4689866549728627</v>
      </c>
      <c r="AC57">
        <f t="shared" si="19"/>
        <v>-3.9923991433120705</v>
      </c>
      <c r="AE57">
        <f t="shared" si="2"/>
        <v>0</v>
      </c>
      <c r="AF57">
        <f t="shared" si="26"/>
        <v>0</v>
      </c>
      <c r="AG57">
        <f t="shared" si="26"/>
        <v>-1.2449859718816817E-5</v>
      </c>
      <c r="AH57">
        <f t="shared" si="4"/>
        <v>-0.20478817286264486</v>
      </c>
      <c r="AI57">
        <f t="shared" si="23"/>
        <v>-0.20480062272236368</v>
      </c>
      <c r="AJ57">
        <f t="shared" si="6"/>
        <v>-0.47658751166079227</v>
      </c>
      <c r="AK57">
        <f t="shared" si="20"/>
        <v>-0.31282906584810044</v>
      </c>
      <c r="AL57">
        <f t="shared" si="24"/>
        <v>-0.99421720023125637</v>
      </c>
      <c r="AN57">
        <f t="shared" si="27"/>
        <v>0</v>
      </c>
      <c r="AO57">
        <f t="shared" si="27"/>
        <v>0</v>
      </c>
      <c r="AP57">
        <f t="shared" si="27"/>
        <v>-2.7377339007591304E-8</v>
      </c>
      <c r="AQ57">
        <f t="shared" si="27"/>
        <v>-4.5033079567411078E-4</v>
      </c>
      <c r="AR57">
        <f t="shared" si="27"/>
        <v>-4.5035817301311836E-4</v>
      </c>
      <c r="AS57">
        <f t="shared" si="27"/>
        <v>-1.0480196699567217E-3</v>
      </c>
      <c r="AT57">
        <f t="shared" si="27"/>
        <v>-6.8791356533979295E-4</v>
      </c>
      <c r="AU57">
        <f t="shared" si="25"/>
        <v>-2.186291408309633E-3</v>
      </c>
      <c r="AW57">
        <v>54</v>
      </c>
      <c r="AX57">
        <f>IF(Z57&gt;0, (R57*SUMPRODUCT(K57:$K$98, X57:$X$98)-K57*$AZ$3)/Z57, 0)</f>
        <v>-4008478.0405978458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0.79893513299999996</v>
      </c>
      <c r="Q58" s="4">
        <f t="shared" si="22"/>
        <v>12.5</v>
      </c>
      <c r="R58">
        <f t="shared" si="0"/>
        <v>50000</v>
      </c>
      <c r="S58">
        <f t="shared" si="1"/>
        <v>-18733908.930034019</v>
      </c>
      <c r="U58">
        <f t="shared" si="12"/>
        <v>0.79893513299999996</v>
      </c>
      <c r="V58">
        <f t="shared" si="13"/>
        <v>0.01</v>
      </c>
      <c r="W58">
        <f t="shared" si="14"/>
        <v>9.9598877750534528E-7</v>
      </c>
      <c r="X58">
        <f t="shared" si="15"/>
        <v>7.9573042642274038E-7</v>
      </c>
      <c r="Y58">
        <f t="shared" si="16"/>
        <v>9.9598877750534538E-9</v>
      </c>
      <c r="Z58">
        <f t="shared" si="17"/>
        <v>1.9029846330755146E-7</v>
      </c>
      <c r="AB58">
        <f t="shared" si="18"/>
        <v>-3.9923991433120705</v>
      </c>
      <c r="AC58">
        <f t="shared" si="19"/>
        <v>-3.5650340811290895</v>
      </c>
      <c r="AE58">
        <f t="shared" si="2"/>
        <v>0</v>
      </c>
      <c r="AF58">
        <f t="shared" si="26"/>
        <v>0</v>
      </c>
      <c r="AG58">
        <f t="shared" si="26"/>
        <v>-2.3787307913443932E-6</v>
      </c>
      <c r="AH58">
        <f t="shared" si="4"/>
        <v>-3.9786521321137018E-2</v>
      </c>
      <c r="AI58">
        <f t="shared" si="23"/>
        <v>-3.9788900051928359E-2</v>
      </c>
      <c r="AJ58">
        <f t="shared" si="6"/>
        <v>-0.42736506218298098</v>
      </c>
      <c r="AK58">
        <f t="shared" si="20"/>
        <v>-0.27946794003184494</v>
      </c>
      <c r="AL58">
        <f t="shared" si="24"/>
        <v>-0.74662190226675429</v>
      </c>
      <c r="AN58">
        <f t="shared" si="27"/>
        <v>0</v>
      </c>
      <c r="AO58">
        <f t="shared" si="27"/>
        <v>0</v>
      </c>
      <c r="AP58">
        <f t="shared" si="27"/>
        <v>-4.6703996752672722E-9</v>
      </c>
      <c r="AQ58">
        <f t="shared" si="27"/>
        <v>-7.8116849932914422E-5</v>
      </c>
      <c r="AR58">
        <f t="shared" si="27"/>
        <v>-7.8121520332589684E-5</v>
      </c>
      <c r="AS58">
        <f t="shared" si="27"/>
        <v>-8.3908849832977825E-4</v>
      </c>
      <c r="AT58">
        <f t="shared" si="27"/>
        <v>-5.4870731110966272E-4</v>
      </c>
      <c r="AU58">
        <f t="shared" si="25"/>
        <v>-1.4659173297720306E-3</v>
      </c>
      <c r="AW58">
        <v>55</v>
      </c>
      <c r="AX58">
        <f>IF(Z58&gt;0, (R58*SUMPRODUCT(K58:$K$98, X58:$X$98)-K58*$AZ$3)/Z58, 0)</f>
        <v>-18733908.930034019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0.80179641700000004</v>
      </c>
      <c r="Q59" s="4">
        <f t="shared" si="22"/>
        <v>12.5</v>
      </c>
      <c r="R59">
        <f t="shared" si="0"/>
        <v>50000</v>
      </c>
      <c r="S59">
        <f t="shared" si="1"/>
        <v>-88877488.931032225</v>
      </c>
      <c r="U59">
        <f t="shared" si="12"/>
        <v>0.80179641700000004</v>
      </c>
      <c r="V59">
        <f t="shared" si="13"/>
        <v>0.01</v>
      </c>
      <c r="W59">
        <f t="shared" si="14"/>
        <v>1.9029846330755146E-7</v>
      </c>
      <c r="X59">
        <f t="shared" si="15"/>
        <v>1.5258062604060073E-7</v>
      </c>
      <c r="Y59">
        <f t="shared" si="16"/>
        <v>1.9029846330755147E-9</v>
      </c>
      <c r="Z59">
        <f t="shared" si="17"/>
        <v>3.5814852633875213E-8</v>
      </c>
      <c r="AB59">
        <f t="shared" si="18"/>
        <v>-3.5650340811290895</v>
      </c>
      <c r="AC59">
        <f t="shared" si="19"/>
        <v>-3.1831341685337944</v>
      </c>
      <c r="AE59">
        <f t="shared" si="2"/>
        <v>0</v>
      </c>
      <c r="AF59">
        <f t="shared" si="26"/>
        <v>0</v>
      </c>
      <c r="AG59">
        <f t="shared" si="26"/>
        <v>-4.4768565792344017E-7</v>
      </c>
      <c r="AH59">
        <f t="shared" si="4"/>
        <v>-7.6290313020300361E-3</v>
      </c>
      <c r="AI59">
        <f t="shared" si="23"/>
        <v>-7.6294789876879595E-3</v>
      </c>
      <c r="AJ59">
        <f t="shared" si="6"/>
        <v>-0.3818999125952951</v>
      </c>
      <c r="AK59">
        <f t="shared" si="20"/>
        <v>-0.24955238567903629</v>
      </c>
      <c r="AL59">
        <f t="shared" si="24"/>
        <v>-0.63908177726201931</v>
      </c>
      <c r="AN59">
        <f t="shared" si="27"/>
        <v>0</v>
      </c>
      <c r="AO59">
        <f t="shared" si="27"/>
        <v>0</v>
      </c>
      <c r="AP59">
        <f t="shared" si="27"/>
        <v>-7.8480888654226522E-10</v>
      </c>
      <c r="AQ59">
        <f t="shared" si="27"/>
        <v>-1.3373963305668793E-5</v>
      </c>
      <c r="AR59">
        <f t="shared" si="27"/>
        <v>-1.3374748114555335E-5</v>
      </c>
      <c r="AS59">
        <f t="shared" si="27"/>
        <v>-6.6948413439180923E-4</v>
      </c>
      <c r="AT59">
        <f t="shared" si="27"/>
        <v>-4.3747421091658772E-4</v>
      </c>
      <c r="AU59">
        <f t="shared" si="25"/>
        <v>-1.1203330934229521E-3</v>
      </c>
      <c r="AW59">
        <v>56</v>
      </c>
      <c r="AX59">
        <f>IF(Z59&gt;0, (R59*SUMPRODUCT(K59:$K$98, X59:$X$98)-K59*$AZ$3)/Z59, 0)</f>
        <v>-88877488.931032225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0.804638195</v>
      </c>
      <c r="Q60" s="4">
        <f t="shared" si="22"/>
        <v>12.5</v>
      </c>
      <c r="R60">
        <f t="shared" si="0"/>
        <v>50000</v>
      </c>
      <c r="S60">
        <f t="shared" si="1"/>
        <v>-428109912.69560462</v>
      </c>
      <c r="U60">
        <f t="shared" si="12"/>
        <v>0.804638195</v>
      </c>
      <c r="V60">
        <f t="shared" si="13"/>
        <v>0.01</v>
      </c>
      <c r="W60">
        <f t="shared" si="14"/>
        <v>3.5814852633875213E-8</v>
      </c>
      <c r="X60">
        <f t="shared" si="15"/>
        <v>2.8817998377512347E-8</v>
      </c>
      <c r="Y60">
        <f t="shared" si="16"/>
        <v>3.5814852633875211E-10</v>
      </c>
      <c r="Z60">
        <f t="shared" si="17"/>
        <v>6.6387057300241131E-9</v>
      </c>
      <c r="AB60">
        <f t="shared" si="18"/>
        <v>-3.1831341685337944</v>
      </c>
      <c r="AC60">
        <f t="shared" si="19"/>
        <v>-2.8420957304924332</v>
      </c>
      <c r="AE60">
        <f t="shared" si="2"/>
        <v>0</v>
      </c>
      <c r="AF60">
        <f t="shared" si="26"/>
        <v>0</v>
      </c>
      <c r="AG60">
        <f t="shared" si="26"/>
        <v>-8.298382162530141E-8</v>
      </c>
      <c r="AH60">
        <f t="shared" si="4"/>
        <v>-1.4408999188756173E-3</v>
      </c>
      <c r="AI60">
        <f t="shared" si="23"/>
        <v>-1.4409829026972426E-3</v>
      </c>
      <c r="AJ60">
        <f t="shared" si="6"/>
        <v>-0.34103843804136114</v>
      </c>
      <c r="AK60">
        <f t="shared" si="20"/>
        <v>-0.22281939179736562</v>
      </c>
      <c r="AL60">
        <f t="shared" si="24"/>
        <v>-0.56529881274142402</v>
      </c>
      <c r="AN60">
        <f t="shared" si="27"/>
        <v>0</v>
      </c>
      <c r="AO60">
        <f t="shared" si="27"/>
        <v>0</v>
      </c>
      <c r="AP60">
        <f t="shared" si="27"/>
        <v>-1.298871355263522E-10</v>
      </c>
      <c r="AQ60">
        <f t="shared" si="27"/>
        <v>-2.2553114495976001E-6</v>
      </c>
      <c r="AR60">
        <f t="shared" si="27"/>
        <v>-2.2554413367331266E-6</v>
      </c>
      <c r="AS60">
        <f t="shared" si="27"/>
        <v>-5.3379688900791634E-4</v>
      </c>
      <c r="AT60">
        <f t="shared" si="27"/>
        <v>-3.4875921563317952E-4</v>
      </c>
      <c r="AU60">
        <f t="shared" si="25"/>
        <v>-8.8481154597782892E-4</v>
      </c>
      <c r="AW60">
        <v>57</v>
      </c>
      <c r="AX60">
        <f>IF(Z60&gt;0, (R60*SUMPRODUCT(K60:$K$98, X60:$X$98)-K60*$AZ$3)/Z60, 0)</f>
        <v>-428109912.69560462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0.80770724299999996</v>
      </c>
      <c r="Q61" s="4">
        <f t="shared" si="22"/>
        <v>12.5</v>
      </c>
      <c r="R61">
        <f t="shared" si="0"/>
        <v>50000</v>
      </c>
      <c r="S61">
        <f t="shared" si="1"/>
        <v>-2096853961.0033929</v>
      </c>
      <c r="U61">
        <f t="shared" si="12"/>
        <v>0.80770724299999996</v>
      </c>
      <c r="V61">
        <f t="shared" si="13"/>
        <v>0.01</v>
      </c>
      <c r="W61">
        <f t="shared" si="14"/>
        <v>6.6387057300241131E-9</v>
      </c>
      <c r="X61">
        <f t="shared" si="15"/>
        <v>5.3621307022860788E-9</v>
      </c>
      <c r="Y61">
        <f t="shared" si="16"/>
        <v>6.638705730024113E-11</v>
      </c>
      <c r="Z61">
        <f t="shared" si="17"/>
        <v>1.2101879704377932E-9</v>
      </c>
      <c r="AB61">
        <f t="shared" si="18"/>
        <v>-2.8420957304924332</v>
      </c>
      <c r="AC61">
        <f t="shared" si="19"/>
        <v>-2.5375874393711437</v>
      </c>
      <c r="AE61">
        <f t="shared" si="2"/>
        <v>0</v>
      </c>
      <c r="AF61">
        <f t="shared" si="26"/>
        <v>0</v>
      </c>
      <c r="AG61">
        <f t="shared" si="26"/>
        <v>-1.5127349630472413E-8</v>
      </c>
      <c r="AH61">
        <f t="shared" si="4"/>
        <v>-2.6810653511430394E-4</v>
      </c>
      <c r="AI61">
        <f t="shared" si="23"/>
        <v>-2.6812166246393442E-4</v>
      </c>
      <c r="AJ61">
        <f t="shared" si="6"/>
        <v>-0.30450829112128952</v>
      </c>
      <c r="AK61">
        <f t="shared" si="20"/>
        <v>-0.19894670113447036</v>
      </c>
      <c r="AL61">
        <f t="shared" si="24"/>
        <v>-0.50372311391822377</v>
      </c>
      <c r="AN61">
        <f t="shared" si="27"/>
        <v>0</v>
      </c>
      <c r="AO61">
        <f t="shared" si="27"/>
        <v>0</v>
      </c>
      <c r="AP61">
        <f t="shared" si="27"/>
        <v>-2.1140610744581592E-11</v>
      </c>
      <c r="AQ61">
        <f t="shared" si="27"/>
        <v>-3.7468135763270456E-7</v>
      </c>
      <c r="AR61">
        <f t="shared" si="27"/>
        <v>-3.7470249824344918E-7</v>
      </c>
      <c r="AS61">
        <f t="shared" si="27"/>
        <v>-4.2555314766608429E-4</v>
      </c>
      <c r="AT61">
        <f t="shared" si="27"/>
        <v>-2.7802985125234406E-4</v>
      </c>
      <c r="AU61">
        <f t="shared" si="25"/>
        <v>-7.0395770141667177E-4</v>
      </c>
      <c r="AW61">
        <v>58</v>
      </c>
      <c r="AX61">
        <f>IF(Z61&gt;0, (R61*SUMPRODUCT(K61:$K$98, X61:$X$98)-K61*$AZ$3)/Z61, 0)</f>
        <v>-2096853961.0033929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0.81092303399999999</v>
      </c>
      <c r="Q62" s="4">
        <f t="shared" si="22"/>
        <v>12.5</v>
      </c>
      <c r="R62">
        <f t="shared" si="0"/>
        <v>50000</v>
      </c>
      <c r="S62">
        <f t="shared" si="1"/>
        <v>-10454674034.353739</v>
      </c>
      <c r="U62">
        <f t="shared" si="12"/>
        <v>0.81092303399999999</v>
      </c>
      <c r="V62">
        <f t="shared" si="13"/>
        <v>0.01</v>
      </c>
      <c r="W62">
        <f t="shared" si="14"/>
        <v>1.2101879704377932E-9</v>
      </c>
      <c r="X62">
        <f t="shared" si="15"/>
        <v>9.8136930069771762E-10</v>
      </c>
      <c r="Y62">
        <f t="shared" si="16"/>
        <v>1.2101879704377933E-11</v>
      </c>
      <c r="Z62">
        <f t="shared" si="17"/>
        <v>2.1671679003569762E-10</v>
      </c>
      <c r="AB62">
        <f t="shared" si="18"/>
        <v>-2.5375874393711437</v>
      </c>
      <c r="AC62">
        <f t="shared" si="19"/>
        <v>-2.2657033975946992</v>
      </c>
      <c r="AE62">
        <f t="shared" si="2"/>
        <v>0</v>
      </c>
      <c r="AF62">
        <f t="shared" si="26"/>
        <v>0</v>
      </c>
      <c r="AG62">
        <f t="shared" si="26"/>
        <v>-2.7089598754462202E-9</v>
      </c>
      <c r="AH62">
        <f t="shared" si="4"/>
        <v>-4.9068465034885883E-5</v>
      </c>
      <c r="AI62">
        <f t="shared" si="23"/>
        <v>-4.9071173994761326E-5</v>
      </c>
      <c r="AJ62">
        <f t="shared" si="6"/>
        <v>-0.27188404177644454</v>
      </c>
      <c r="AK62">
        <f t="shared" si="20"/>
        <v>-0.17763112075598009</v>
      </c>
      <c r="AL62">
        <f t="shared" si="24"/>
        <v>-0.4495642337064194</v>
      </c>
      <c r="AN62">
        <f t="shared" si="27"/>
        <v>0</v>
      </c>
      <c r="AO62">
        <f t="shared" si="27"/>
        <v>0</v>
      </c>
      <c r="AP62">
        <f t="shared" si="27"/>
        <v>-3.3801753852916709E-12</v>
      </c>
      <c r="AQ62">
        <f t="shared" si="27"/>
        <v>-6.1226457877175381E-8</v>
      </c>
      <c r="AR62">
        <f t="shared" si="27"/>
        <v>-6.1229838052560665E-8</v>
      </c>
      <c r="AS62">
        <f t="shared" si="27"/>
        <v>-3.3925040898399048E-4</v>
      </c>
      <c r="AT62">
        <f t="shared" si="27"/>
        <v>-2.2164386688903405E-4</v>
      </c>
      <c r="AU62">
        <f t="shared" si="25"/>
        <v>-5.609555057110771E-4</v>
      </c>
      <c r="AW62">
        <v>59</v>
      </c>
      <c r="AX62">
        <f>IF(Z62&gt;0, (R62*SUMPRODUCT(K62:$K$98, X62:$X$98)-K62*$AZ$3)/Z62, 0)</f>
        <v>-10454674034.353739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0.81424565900000001</v>
      </c>
      <c r="Q63" s="4">
        <f t="shared" si="22"/>
        <v>12.5</v>
      </c>
      <c r="R63">
        <f t="shared" si="0"/>
        <v>50000</v>
      </c>
      <c r="S63">
        <f t="shared" si="1"/>
        <v>-53111237999.518059</v>
      </c>
      <c r="U63">
        <f t="shared" si="12"/>
        <v>0.81424565900000001</v>
      </c>
      <c r="V63">
        <f t="shared" si="13"/>
        <v>0.01</v>
      </c>
      <c r="W63">
        <f t="shared" si="14"/>
        <v>2.1671679003569762E-10</v>
      </c>
      <c r="X63">
        <f t="shared" si="15"/>
        <v>1.7646070551898125E-10</v>
      </c>
      <c r="Y63">
        <f t="shared" si="16"/>
        <v>2.1671679003569764E-12</v>
      </c>
      <c r="Z63">
        <f t="shared" si="17"/>
        <v>3.8088916616359399E-11</v>
      </c>
      <c r="AB63">
        <f t="shared" si="18"/>
        <v>-2.2657033975946992</v>
      </c>
      <c r="AC63">
        <f t="shared" si="19"/>
        <v>-2.0229495155552621</v>
      </c>
      <c r="AE63">
        <f t="shared" si="2"/>
        <v>0</v>
      </c>
      <c r="AF63">
        <f t="shared" si="26"/>
        <v>0</v>
      </c>
      <c r="AG63">
        <f t="shared" si="26"/>
        <v>-4.7611145770449244E-10</v>
      </c>
      <c r="AH63">
        <f t="shared" si="4"/>
        <v>-8.8230352759490625E-6</v>
      </c>
      <c r="AI63">
        <f t="shared" si="23"/>
        <v>-8.8235113874067675E-6</v>
      </c>
      <c r="AJ63">
        <f t="shared" si="6"/>
        <v>-0.24275388203943704</v>
      </c>
      <c r="AK63">
        <f t="shared" si="20"/>
        <v>-0.15859923783162896</v>
      </c>
      <c r="AL63">
        <f t="shared" si="24"/>
        <v>-0.4013619433824534</v>
      </c>
      <c r="AN63">
        <f t="shared" si="27"/>
        <v>0</v>
      </c>
      <c r="AO63">
        <f t="shared" si="27"/>
        <v>0</v>
      </c>
      <c r="AP63">
        <f t="shared" si="27"/>
        <v>-5.3042901545210585E-13</v>
      </c>
      <c r="AQ63">
        <f t="shared" si="27"/>
        <v>-9.829618336187127E-9</v>
      </c>
      <c r="AR63">
        <f t="shared" si="27"/>
        <v>-9.83014876520258E-9</v>
      </c>
      <c r="AS63">
        <f t="shared" si="27"/>
        <v>-2.7044865349002979E-4</v>
      </c>
      <c r="AT63">
        <f t="shared" si="27"/>
        <v>-1.7669315916085242E-4</v>
      </c>
      <c r="AU63">
        <f t="shared" si="25"/>
        <v>-4.471516427996474E-4</v>
      </c>
      <c r="AW63">
        <v>60</v>
      </c>
      <c r="AX63">
        <f>IF(Z63&gt;0, (R63*SUMPRODUCT(K63:$K$98, X63:$X$98)-K63*$AZ$3)/Z63, 0)</f>
        <v>-53111237999.518059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0.81781076600000002</v>
      </c>
      <c r="Q64" s="4">
        <f t="shared" si="22"/>
        <v>12.5</v>
      </c>
      <c r="R64">
        <f t="shared" si="0"/>
        <v>50000</v>
      </c>
      <c r="S64">
        <f t="shared" si="1"/>
        <v>-275399032433.8457</v>
      </c>
      <c r="U64">
        <f t="shared" si="12"/>
        <v>0.81781076600000002</v>
      </c>
      <c r="V64">
        <f t="shared" si="13"/>
        <v>0.01</v>
      </c>
      <c r="W64">
        <f t="shared" si="14"/>
        <v>3.8088916616359399E-11</v>
      </c>
      <c r="X64">
        <f t="shared" si="15"/>
        <v>3.114952607413501E-11</v>
      </c>
      <c r="Y64">
        <f t="shared" si="16"/>
        <v>3.8088916616359402E-13</v>
      </c>
      <c r="Z64">
        <f t="shared" si="17"/>
        <v>6.5585013760607949E-12</v>
      </c>
      <c r="AB64">
        <f t="shared" si="18"/>
        <v>-2.0229495155552621</v>
      </c>
      <c r="AC64">
        <f t="shared" si="19"/>
        <v>-1.8062049331831884</v>
      </c>
      <c r="AE64">
        <f t="shared" si="2"/>
        <v>0</v>
      </c>
      <c r="AF64">
        <f t="shared" si="26"/>
        <v>0</v>
      </c>
      <c r="AG64">
        <f t="shared" si="26"/>
        <v>-8.1981267200759939E-11</v>
      </c>
      <c r="AH64">
        <f t="shared" si="4"/>
        <v>-1.5574763037067506E-6</v>
      </c>
      <c r="AI64">
        <f t="shared" si="23"/>
        <v>-1.5575582849739513E-6</v>
      </c>
      <c r="AJ64">
        <f t="shared" si="6"/>
        <v>-0.21674458237207372</v>
      </c>
      <c r="AK64">
        <f t="shared" si="20"/>
        <v>-0.14160646608886837</v>
      </c>
      <c r="AL64">
        <f t="shared" si="24"/>
        <v>-0.35835260601922708</v>
      </c>
      <c r="AN64">
        <f t="shared" si="27"/>
        <v>0</v>
      </c>
      <c r="AO64">
        <f t="shared" si="27"/>
        <v>0</v>
      </c>
      <c r="AP64">
        <f t="shared" si="27"/>
        <v>-8.1548362376850235E-14</v>
      </c>
      <c r="AQ64">
        <f t="shared" si="27"/>
        <v>-1.5492519979839737E-9</v>
      </c>
      <c r="AR64">
        <f t="shared" si="27"/>
        <v>-1.5493335463463504E-9</v>
      </c>
      <c r="AS64">
        <f t="shared" si="27"/>
        <v>-2.1560005535426868E-4</v>
      </c>
      <c r="AT64">
        <f t="shared" si="27"/>
        <v>-1.4085870840763423E-4</v>
      </c>
      <c r="AU64">
        <f t="shared" si="25"/>
        <v>-3.5646031309544926E-4</v>
      </c>
      <c r="AW64">
        <v>61</v>
      </c>
      <c r="AX64">
        <f>IF(Z64&gt;0, (R64*SUMPRODUCT(K64:$K$98, X64:$X$98)-K64*$AZ$3)/Z64, 0)</f>
        <v>-275399032433.8457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0.82147716100000001</v>
      </c>
      <c r="Q65" s="4">
        <f t="shared" si="22"/>
        <v>12.5</v>
      </c>
      <c r="R65">
        <f t="shared" si="0"/>
        <v>50000</v>
      </c>
      <c r="S65">
        <f t="shared" si="1"/>
        <v>-1459101893309.6357</v>
      </c>
      <c r="U65">
        <f t="shared" si="12"/>
        <v>0.82147716100000001</v>
      </c>
      <c r="V65">
        <f t="shared" si="13"/>
        <v>0.01</v>
      </c>
      <c r="W65">
        <f t="shared" si="14"/>
        <v>6.5585013760607949E-12</v>
      </c>
      <c r="X65">
        <f t="shared" si="15"/>
        <v>5.3876590908210154E-12</v>
      </c>
      <c r="Y65">
        <f t="shared" si="16"/>
        <v>6.5585013760607956E-14</v>
      </c>
      <c r="Z65">
        <f t="shared" si="17"/>
        <v>1.1052572714791715E-12</v>
      </c>
      <c r="AB65">
        <f t="shared" si="18"/>
        <v>-1.8062049331831884</v>
      </c>
      <c r="AC65">
        <f t="shared" si="19"/>
        <v>-1.6126829774095011</v>
      </c>
      <c r="AE65">
        <f t="shared" si="2"/>
        <v>0</v>
      </c>
      <c r="AF65">
        <f t="shared" si="26"/>
        <v>0</v>
      </c>
      <c r="AG65">
        <f t="shared" si="26"/>
        <v>-1.3815715893489644E-11</v>
      </c>
      <c r="AH65">
        <f t="shared" si="4"/>
        <v>-2.6938295454105078E-7</v>
      </c>
      <c r="AI65">
        <f t="shared" si="23"/>
        <v>-2.6939677025694427E-7</v>
      </c>
      <c r="AJ65">
        <f t="shared" si="6"/>
        <v>-0.19352195577368736</v>
      </c>
      <c r="AK65">
        <f t="shared" si="20"/>
        <v>-0.12643434532282319</v>
      </c>
      <c r="AL65">
        <f t="shared" si="24"/>
        <v>-0.3199565704932808</v>
      </c>
      <c r="AN65">
        <f t="shared" si="27"/>
        <v>0</v>
      </c>
      <c r="AO65">
        <f t="shared" si="27"/>
        <v>0</v>
      </c>
      <c r="AP65">
        <f t="shared" si="27"/>
        <v>-1.2270322806738913E-14</v>
      </c>
      <c r="AQ65">
        <f t="shared" si="27"/>
        <v>-2.3925041860547904E-10</v>
      </c>
      <c r="AR65">
        <f t="shared" si="27"/>
        <v>-2.3926268892828577E-10</v>
      </c>
      <c r="AS65">
        <f t="shared" si="27"/>
        <v>-1.7187505054686042E-4</v>
      </c>
      <c r="AT65">
        <f t="shared" si="27"/>
        <v>-1.1229170047574587E-4</v>
      </c>
      <c r="AU65">
        <f t="shared" si="25"/>
        <v>-2.841669902852952E-4</v>
      </c>
      <c r="AW65">
        <v>62</v>
      </c>
      <c r="AX65">
        <f>IF(Z65&gt;0, (R65*SUMPRODUCT(K65:$K$98, X65:$X$98)-K65*$AZ$3)/Z65, 0)</f>
        <v>-1459101893309.6357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0.825360447</v>
      </c>
      <c r="Q66" s="4">
        <f t="shared" si="22"/>
        <v>12.5</v>
      </c>
      <c r="R66">
        <f t="shared" si="0"/>
        <v>50000</v>
      </c>
      <c r="S66">
        <f t="shared" si="1"/>
        <v>-7912858872904.3174</v>
      </c>
      <c r="U66">
        <f t="shared" si="12"/>
        <v>0.825360447</v>
      </c>
      <c r="V66">
        <f t="shared" si="13"/>
        <v>0.01</v>
      </c>
      <c r="W66">
        <f t="shared" si="14"/>
        <v>1.1052572714791715E-12</v>
      </c>
      <c r="X66">
        <f t="shared" si="15"/>
        <v>9.1223563563804922E-13</v>
      </c>
      <c r="Y66">
        <f t="shared" si="16"/>
        <v>1.1052572714791715E-14</v>
      </c>
      <c r="Z66">
        <f t="shared" si="17"/>
        <v>1.8196906312633054E-13</v>
      </c>
      <c r="AB66">
        <f t="shared" si="18"/>
        <v>-1.6126829774095011</v>
      </c>
      <c r="AC66">
        <f t="shared" si="19"/>
        <v>-1.4398955157532705</v>
      </c>
      <c r="AE66">
        <f t="shared" si="2"/>
        <v>0</v>
      </c>
      <c r="AF66">
        <f t="shared" si="26"/>
        <v>0</v>
      </c>
      <c r="AG66">
        <f t="shared" si="26"/>
        <v>-2.2746132890791318E-12</v>
      </c>
      <c r="AH66">
        <f t="shared" si="4"/>
        <v>-4.5611781781902458E-8</v>
      </c>
      <c r="AI66">
        <f t="shared" si="23"/>
        <v>-4.5614056395191538E-8</v>
      </c>
      <c r="AJ66">
        <f t="shared" si="6"/>
        <v>-0.1727874616562306</v>
      </c>
      <c r="AK66">
        <f t="shared" si="20"/>
        <v>-0.11288780841866508</v>
      </c>
      <c r="AL66">
        <f t="shared" si="24"/>
        <v>-0.2856753156889521</v>
      </c>
      <c r="AN66">
        <f t="shared" si="27"/>
        <v>0</v>
      </c>
      <c r="AO66">
        <f t="shared" si="27"/>
        <v>0</v>
      </c>
      <c r="AP66">
        <f t="shared" si="27"/>
        <v>-1.8037325554171439E-15</v>
      </c>
      <c r="AQ66">
        <f t="shared" si="27"/>
        <v>-3.6169425416444009E-11</v>
      </c>
      <c r="AR66">
        <f t="shared" si="27"/>
        <v>-3.6171229148999425E-11</v>
      </c>
      <c r="AS66">
        <f t="shared" si="27"/>
        <v>-1.3701773890691102E-4</v>
      </c>
      <c r="AT66">
        <f t="shared" si="27"/>
        <v>-8.9518256194165755E-5</v>
      </c>
      <c r="AU66">
        <f t="shared" si="25"/>
        <v>-2.2653603127230595E-4</v>
      </c>
      <c r="AW66">
        <v>63</v>
      </c>
      <c r="AX66">
        <f>IF(Z66&gt;0, (R66*SUMPRODUCT(K66:$K$98, X66:$X$98)-K66*$AZ$3)/Z66, 0)</f>
        <v>-7912858872904.3174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0.82947136099999996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-44011165915802.305</v>
      </c>
      <c r="U67">
        <f t="shared" si="12"/>
        <v>0.82947136099999996</v>
      </c>
      <c r="V67">
        <f t="shared" si="13"/>
        <v>0.01</v>
      </c>
      <c r="W67">
        <f t="shared" si="14"/>
        <v>1.8196906312633054E-13</v>
      </c>
      <c r="X67">
        <f t="shared" si="15"/>
        <v>1.5093812645129229E-13</v>
      </c>
      <c r="Y67">
        <f t="shared" si="16"/>
        <v>1.8196906312633056E-15</v>
      </c>
      <c r="Z67">
        <f t="shared" si="17"/>
        <v>2.9211246043774945E-14</v>
      </c>
      <c r="AB67">
        <f t="shared" si="18"/>
        <v>-1.4398955157532705</v>
      </c>
      <c r="AC67">
        <f t="shared" si="19"/>
        <v>-1.2856209962399028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-3.6514057554718682E-13</v>
      </c>
      <c r="AH67">
        <f t="shared" ref="AH67:AH89" si="32">-X67*R67</f>
        <v>-7.5469063225646149E-9</v>
      </c>
      <c r="AI67">
        <f t="shared" si="23"/>
        <v>-7.5472714631401621E-9</v>
      </c>
      <c r="AJ67">
        <f t="shared" ref="AJ67:AJ89" si="33">AB67-AC67</f>
        <v>-0.15427451951336768</v>
      </c>
      <c r="AK67">
        <f t="shared" si="20"/>
        <v>-0.10079268610272894</v>
      </c>
      <c r="AL67">
        <f t="shared" si="24"/>
        <v>-0.25506721316336811</v>
      </c>
      <c r="AN67">
        <f t="shared" ref="AN67:AT89" si="34">AE67*$K67</f>
        <v>0</v>
      </c>
      <c r="AO67">
        <f t="shared" si="34"/>
        <v>0</v>
      </c>
      <c r="AP67">
        <f t="shared" si="34"/>
        <v>-2.5852743950098784E-16</v>
      </c>
      <c r="AQ67">
        <f t="shared" si="34"/>
        <v>-5.343373205792379E-12</v>
      </c>
      <c r="AR67">
        <f t="shared" si="34"/>
        <v>-5.3436317332318798E-12</v>
      </c>
      <c r="AS67">
        <f t="shared" si="34"/>
        <v>-1.0922970269811037E-4</v>
      </c>
      <c r="AT67">
        <f t="shared" si="34"/>
        <v>-7.1363405777394637E-5</v>
      </c>
      <c r="AU67">
        <f t="shared" si="25"/>
        <v>-1.8059311381913676E-4</v>
      </c>
      <c r="AW67">
        <v>64</v>
      </c>
      <c r="AX67">
        <f>IF(Z67&gt;0, (R67*SUMPRODUCT(K67:$K$98, X67:$X$98)-K67*$AZ$3)/Z67, 0)</f>
        <v>-44011165915802.305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0.83365815200000004</v>
      </c>
      <c r="Q68" s="4">
        <f t="shared" si="22"/>
        <v>12.5</v>
      </c>
      <c r="R68">
        <f t="shared" si="28"/>
        <v>50000</v>
      </c>
      <c r="S68">
        <f t="shared" si="29"/>
        <v>-251344629452985.44</v>
      </c>
      <c r="U68">
        <f t="shared" ref="U68:U89" si="38">M68</f>
        <v>0.83365815200000004</v>
      </c>
      <c r="V68">
        <f t="shared" ref="V68:V89" si="39">$C$10</f>
        <v>0.01</v>
      </c>
      <c r="W68">
        <f t="shared" ref="W68:W89" si="40">Z67</f>
        <v>2.9211246043774945E-14</v>
      </c>
      <c r="X68">
        <f t="shared" ref="X68:X89" si="41">U68*W68</f>
        <v>2.4352193394470733E-14</v>
      </c>
      <c r="Y68">
        <f t="shared" ref="Y68:Y89" si="42">V68*W68</f>
        <v>2.9211246043774945E-16</v>
      </c>
      <c r="Z68">
        <f t="shared" ref="Z68:Z89" si="43">MAX(0, W68-X68-Y68)</f>
        <v>4.5669401888664621E-15</v>
      </c>
      <c r="AB68">
        <f t="shared" ref="AB68:AB89" si="44">AC67</f>
        <v>-1.2856209962399028</v>
      </c>
      <c r="AC68">
        <f t="shared" ref="AC68:AC89" si="45">S68*Z68</f>
        <v>-1.1478758895045882</v>
      </c>
      <c r="AE68">
        <f t="shared" si="30"/>
        <v>0</v>
      </c>
      <c r="AF68">
        <f t="shared" si="31"/>
        <v>0</v>
      </c>
      <c r="AG68">
        <f t="shared" si="31"/>
        <v>-5.7086752360830775E-14</v>
      </c>
      <c r="AH68">
        <f t="shared" si="32"/>
        <v>-1.2176096697235367E-9</v>
      </c>
      <c r="AI68">
        <f t="shared" si="23"/>
        <v>-1.2176667564758975E-9</v>
      </c>
      <c r="AJ68">
        <f t="shared" si="33"/>
        <v>-0.13774510673531459</v>
      </c>
      <c r="AK68">
        <f t="shared" ref="AK68:AK89" si="46">G68*SUM(AB68:AB68, AE68:AF68)</f>
        <v>-8.9993469736793202E-2</v>
      </c>
      <c r="AL68">
        <f t="shared" si="24"/>
        <v>-0.22773857768977454</v>
      </c>
      <c r="AN68">
        <f t="shared" si="34"/>
        <v>0</v>
      </c>
      <c r="AO68">
        <f t="shared" si="34"/>
        <v>0</v>
      </c>
      <c r="AP68">
        <f t="shared" si="34"/>
        <v>-3.6088087187761265E-17</v>
      </c>
      <c r="AQ68">
        <f t="shared" si="34"/>
        <v>-7.6972681234173332E-13</v>
      </c>
      <c r="AR68">
        <f t="shared" si="34"/>
        <v>-7.6976290042892102E-13</v>
      </c>
      <c r="AS68">
        <f t="shared" si="34"/>
        <v>-8.7077250254688913E-5</v>
      </c>
      <c r="AT68">
        <f t="shared" si="34"/>
        <v>-5.689047016832759E-5</v>
      </c>
      <c r="AU68">
        <f t="shared" si="25"/>
        <v>-1.439677211927794E-4</v>
      </c>
      <c r="AW68">
        <v>65</v>
      </c>
      <c r="AX68">
        <f>IF(Z68&gt;0, (R68*SUMPRODUCT(K68:$K$98, X68:$X$98)-K68*$AZ$3)/Z68, 0)</f>
        <v>-251344629452985.44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50000</v>
      </c>
      <c r="S69">
        <f t="shared" si="29"/>
        <v>-1476739520423241</v>
      </c>
      <c r="U69">
        <f t="shared" si="38"/>
        <v>0.83803355999999996</v>
      </c>
      <c r="V69">
        <f t="shared" si="39"/>
        <v>0.01</v>
      </c>
      <c r="W69">
        <f t="shared" si="40"/>
        <v>4.5669401888664621E-15</v>
      </c>
      <c r="X69">
        <f t="shared" si="41"/>
        <v>3.8272491447828331E-15</v>
      </c>
      <c r="Y69">
        <f t="shared" si="42"/>
        <v>4.5669401888664619E-17</v>
      </c>
      <c r="Z69">
        <f t="shared" si="43"/>
        <v>6.9402164219496433E-16</v>
      </c>
      <c r="AB69">
        <f t="shared" si="44"/>
        <v>-1.1478758895045882</v>
      </c>
      <c r="AC69">
        <f t="shared" si="45"/>
        <v>-1.0248891870583419</v>
      </c>
      <c r="AE69">
        <f t="shared" si="30"/>
        <v>0</v>
      </c>
      <c r="AF69">
        <f t="shared" si="31"/>
        <v>0</v>
      </c>
      <c r="AG69">
        <f t="shared" si="31"/>
        <v>-8.6752705274370542E-15</v>
      </c>
      <c r="AH69">
        <f t="shared" si="32"/>
        <v>-1.9136245723914165E-10</v>
      </c>
      <c r="AI69">
        <f t="shared" si="23"/>
        <v>-1.9137113250966908E-10</v>
      </c>
      <c r="AJ69">
        <f t="shared" si="33"/>
        <v>-0.12298670244624632</v>
      </c>
      <c r="AK69">
        <f t="shared" si="46"/>
        <v>-8.0351312265321176E-2</v>
      </c>
      <c r="AL69">
        <f t="shared" si="24"/>
        <v>-0.20333801490293862</v>
      </c>
      <c r="AN69">
        <f t="shared" si="34"/>
        <v>0</v>
      </c>
      <c r="AO69">
        <f t="shared" si="34"/>
        <v>0</v>
      </c>
      <c r="AP69">
        <f t="shared" si="34"/>
        <v>-4.8965876217265129E-18</v>
      </c>
      <c r="AQ69">
        <f t="shared" si="34"/>
        <v>-1.0801081492696414E-13</v>
      </c>
      <c r="AR69">
        <f t="shared" si="34"/>
        <v>-1.0801571151458586E-13</v>
      </c>
      <c r="AS69">
        <f t="shared" si="34"/>
        <v>-6.9417450779274398E-5</v>
      </c>
      <c r="AT69">
        <f t="shared" si="34"/>
        <v>-4.5352734509374433E-5</v>
      </c>
      <c r="AU69">
        <f t="shared" si="25"/>
        <v>-1.1477018539666455E-4</v>
      </c>
      <c r="AW69">
        <v>66</v>
      </c>
      <c r="AX69">
        <f>IF(Z69&gt;0, (R69*SUMPRODUCT(K69:$K$98, X69:$X$98)-K69*$AZ$3)/Z69, 0)</f>
        <v>-1476739520423241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50000</v>
      </c>
      <c r="S70">
        <f t="shared" si="29"/>
        <v>-8935375252604561</v>
      </c>
      <c r="U70">
        <f t="shared" si="38"/>
        <v>0.84243849400000004</v>
      </c>
      <c r="V70">
        <f t="shared" si="39"/>
        <v>0.01</v>
      </c>
      <c r="W70">
        <f t="shared" si="40"/>
        <v>6.9402164219496433E-16</v>
      </c>
      <c r="X70">
        <f t="shared" si="41"/>
        <v>5.8467054705413265E-16</v>
      </c>
      <c r="Y70">
        <f t="shared" si="42"/>
        <v>6.9402164219496428E-18</v>
      </c>
      <c r="Z70">
        <f t="shared" si="43"/>
        <v>1.0241087871888204E-16</v>
      </c>
      <c r="AB70">
        <f t="shared" si="44"/>
        <v>-1.0248891870583419</v>
      </c>
      <c r="AC70">
        <f t="shared" si="45"/>
        <v>-0.91507963130218561</v>
      </c>
      <c r="AE70">
        <f t="shared" si="30"/>
        <v>0</v>
      </c>
      <c r="AF70">
        <f t="shared" si="31"/>
        <v>0</v>
      </c>
      <c r="AG70">
        <f t="shared" si="31"/>
        <v>-1.2801359839860255E-15</v>
      </c>
      <c r="AH70">
        <f t="shared" si="32"/>
        <v>-2.9233527352706633E-11</v>
      </c>
      <c r="AI70">
        <f t="shared" si="23"/>
        <v>-2.9234807488690617E-11</v>
      </c>
      <c r="AJ70">
        <f t="shared" si="33"/>
        <v>-0.10980955575615625</v>
      </c>
      <c r="AK70">
        <f t="shared" si="46"/>
        <v>-7.1742243094083932E-2</v>
      </c>
      <c r="AL70">
        <f t="shared" si="24"/>
        <v>-0.18155179887947498</v>
      </c>
      <c r="AN70">
        <f t="shared" si="34"/>
        <v>0</v>
      </c>
      <c r="AO70">
        <f t="shared" si="34"/>
        <v>0</v>
      </c>
      <c r="AP70">
        <f t="shared" si="34"/>
        <v>-6.4513200332403771E-19</v>
      </c>
      <c r="AQ70">
        <f t="shared" si="34"/>
        <v>-1.473240679209402E-14</v>
      </c>
      <c r="AR70">
        <f t="shared" si="34"/>
        <v>-1.4733051924097344E-14</v>
      </c>
      <c r="AS70">
        <f t="shared" si="34"/>
        <v>-5.5339166756728746E-5</v>
      </c>
      <c r="AT70">
        <f t="shared" si="34"/>
        <v>-3.615492228109395E-5</v>
      </c>
      <c r="AU70">
        <f t="shared" si="25"/>
        <v>-9.1494089052555737E-5</v>
      </c>
      <c r="AW70">
        <v>67</v>
      </c>
      <c r="AX70">
        <f>IF(Z70&gt;0, (R70*SUMPRODUCT(K70:$K$98, X70:$X$98)-K70*$AZ$3)/Z70, 0)</f>
        <v>-8935375252604561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50000</v>
      </c>
      <c r="S71">
        <f t="shared" si="29"/>
        <v>-5.5701226298294576E+16</v>
      </c>
      <c r="U71">
        <f t="shared" si="38"/>
        <v>0.84677131100000003</v>
      </c>
      <c r="V71">
        <f t="shared" si="39"/>
        <v>0.01</v>
      </c>
      <c r="W71">
        <f t="shared" si="40"/>
        <v>1.0241087871888204E-16</v>
      </c>
      <c r="X71">
        <f t="shared" si="41"/>
        <v>8.6718594033449742E-17</v>
      </c>
      <c r="Y71">
        <f t="shared" si="42"/>
        <v>1.0241087871888203E-18</v>
      </c>
      <c r="Z71">
        <f t="shared" si="43"/>
        <v>1.4668175898243473E-17</v>
      </c>
      <c r="AB71">
        <f t="shared" si="44"/>
        <v>-0.91507963130218561</v>
      </c>
      <c r="AC71">
        <f t="shared" si="45"/>
        <v>-0.81703538509124995</v>
      </c>
      <c r="AE71">
        <f t="shared" si="30"/>
        <v>0</v>
      </c>
      <c r="AF71">
        <f t="shared" si="31"/>
        <v>0</v>
      </c>
      <c r="AG71">
        <f t="shared" si="31"/>
        <v>-1.833521987280434E-16</v>
      </c>
      <c r="AH71">
        <f t="shared" si="32"/>
        <v>-4.3359297016724872E-12</v>
      </c>
      <c r="AI71">
        <f t="shared" si="23"/>
        <v>-4.3361130538712149E-12</v>
      </c>
      <c r="AJ71">
        <f t="shared" si="33"/>
        <v>-9.8044246210935659E-2</v>
      </c>
      <c r="AK71">
        <f t="shared" si="46"/>
        <v>-6.4055574191153E-2</v>
      </c>
      <c r="AL71">
        <f t="shared" si="24"/>
        <v>-0.16209982040642479</v>
      </c>
      <c r="AN71">
        <f t="shared" si="34"/>
        <v>0</v>
      </c>
      <c r="AO71">
        <f t="shared" si="34"/>
        <v>0</v>
      </c>
      <c r="AP71">
        <f t="shared" si="34"/>
        <v>-8.2501259882183528E-20</v>
      </c>
      <c r="AQ71">
        <f t="shared" si="34"/>
        <v>-1.9509974007955418E-15</v>
      </c>
      <c r="AR71">
        <f t="shared" si="34"/>
        <v>-1.9510799020554238E-15</v>
      </c>
      <c r="AS71">
        <f t="shared" si="34"/>
        <v>-4.4116044927275946E-5</v>
      </c>
      <c r="AT71">
        <f t="shared" si="34"/>
        <v>-2.8822482685824049E-5</v>
      </c>
      <c r="AU71">
        <f t="shared" si="25"/>
        <v>-7.2938527615051081E-5</v>
      </c>
      <c r="AW71">
        <v>68</v>
      </c>
      <c r="AX71">
        <f>IF(Z71&gt;0, (R71*SUMPRODUCT(K71:$K$98, X71:$X$98)-K71*$AZ$3)/Z71, 0)</f>
        <v>-5.5701226298294576E+16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50000</v>
      </c>
      <c r="S72">
        <f t="shared" si="29"/>
        <v>-3.583286163291223E+17</v>
      </c>
      <c r="U72">
        <f t="shared" si="38"/>
        <v>0.85120774200000004</v>
      </c>
      <c r="V72">
        <f t="shared" si="39"/>
        <v>0.01</v>
      </c>
      <c r="W72">
        <f t="shared" si="40"/>
        <v>1.4668175898243473E-17</v>
      </c>
      <c r="X72">
        <f t="shared" si="41"/>
        <v>1.2485664885602649E-17</v>
      </c>
      <c r="Y72">
        <f t="shared" si="42"/>
        <v>1.4668175898243474E-19</v>
      </c>
      <c r="Z72">
        <f t="shared" si="43"/>
        <v>2.0358292536583894E-18</v>
      </c>
      <c r="AB72">
        <f t="shared" si="44"/>
        <v>-0.81703538509124995</v>
      </c>
      <c r="AC72">
        <f t="shared" si="45"/>
        <v>-0.72949587954576045</v>
      </c>
      <c r="AE72">
        <f t="shared" si="30"/>
        <v>0</v>
      </c>
      <c r="AF72">
        <f t="shared" si="31"/>
        <v>0</v>
      </c>
      <c r="AG72">
        <f t="shared" si="31"/>
        <v>-2.5447865670729868E-17</v>
      </c>
      <c r="AH72">
        <f t="shared" si="32"/>
        <v>-6.242832442801324E-13</v>
      </c>
      <c r="AI72">
        <f t="shared" si="23"/>
        <v>-6.243086921458031E-13</v>
      </c>
      <c r="AJ72">
        <f t="shared" si="33"/>
        <v>-8.7539505545489504E-2</v>
      </c>
      <c r="AK72">
        <f t="shared" si="46"/>
        <v>-5.7192476956387503E-2</v>
      </c>
      <c r="AL72">
        <f t="shared" si="24"/>
        <v>-0.1447319825025013</v>
      </c>
      <c r="AN72">
        <f t="shared" si="34"/>
        <v>0</v>
      </c>
      <c r="AO72">
        <f t="shared" si="34"/>
        <v>0</v>
      </c>
      <c r="AP72">
        <f t="shared" si="34"/>
        <v>-1.0223692988297377E-20</v>
      </c>
      <c r="AQ72">
        <f t="shared" si="34"/>
        <v>-2.5080611120167363E-16</v>
      </c>
      <c r="AR72">
        <f t="shared" si="34"/>
        <v>-2.5081633489466194E-16</v>
      </c>
      <c r="AS72">
        <f t="shared" si="34"/>
        <v>-3.5169040917794646E-5</v>
      </c>
      <c r="AT72">
        <f t="shared" si="34"/>
        <v>-2.2977106732959582E-5</v>
      </c>
      <c r="AU72">
        <f t="shared" si="25"/>
        <v>-5.8146147651005038E-5</v>
      </c>
      <c r="AW72">
        <v>69</v>
      </c>
      <c r="AX72">
        <f>IF(Z72&gt;0, (R72*SUMPRODUCT(K72:$K$98, X72:$X$98)-K72*$AZ$3)/Z72, 0)</f>
        <v>-3.583286163291223E+17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50000</v>
      </c>
      <c r="S73">
        <f t="shared" si="29"/>
        <v>-2.3826380985135437E+18</v>
      </c>
      <c r="U73">
        <f t="shared" si="38"/>
        <v>0.85572183800000001</v>
      </c>
      <c r="V73">
        <f t="shared" si="39"/>
        <v>0.01</v>
      </c>
      <c r="W73">
        <f t="shared" si="40"/>
        <v>2.0358292536583894E-18</v>
      </c>
      <c r="X73">
        <f t="shared" si="41"/>
        <v>1.7421035507947252E-18</v>
      </c>
      <c r="Y73">
        <f t="shared" si="42"/>
        <v>2.0358292536583894E-20</v>
      </c>
      <c r="Z73">
        <f t="shared" si="43"/>
        <v>2.7336741032708035E-19</v>
      </c>
      <c r="AB73">
        <f t="shared" si="44"/>
        <v>-0.72949587954576045</v>
      </c>
      <c r="AC73">
        <f t="shared" si="45"/>
        <v>-0.65133560673728641</v>
      </c>
      <c r="AE73">
        <f t="shared" si="30"/>
        <v>0</v>
      </c>
      <c r="AF73">
        <f t="shared" si="31"/>
        <v>0</v>
      </c>
      <c r="AG73">
        <f t="shared" si="31"/>
        <v>-3.4170926290885043E-18</v>
      </c>
      <c r="AH73">
        <f t="shared" si="32"/>
        <v>-8.7105177539736257E-14</v>
      </c>
      <c r="AI73">
        <f t="shared" si="23"/>
        <v>-8.7108594632365349E-14</v>
      </c>
      <c r="AJ73">
        <f t="shared" si="33"/>
        <v>-7.8160272808474041E-2</v>
      </c>
      <c r="AK73">
        <f t="shared" si="46"/>
        <v>-5.1064711568203233E-2</v>
      </c>
      <c r="AL73">
        <f t="shared" si="24"/>
        <v>-0.12922498437676438</v>
      </c>
      <c r="AN73">
        <f t="shared" si="34"/>
        <v>0</v>
      </c>
      <c r="AO73">
        <f t="shared" si="34"/>
        <v>0</v>
      </c>
      <c r="AP73">
        <f t="shared" si="34"/>
        <v>-1.2257309851079102E-21</v>
      </c>
      <c r="AQ73">
        <f t="shared" si="34"/>
        <v>-3.1245133411048369E-17</v>
      </c>
      <c r="AR73">
        <f t="shared" si="34"/>
        <v>-3.1246359142033479E-17</v>
      </c>
      <c r="AS73">
        <f t="shared" si="34"/>
        <v>-2.8036544099007664E-5</v>
      </c>
      <c r="AT73">
        <f t="shared" si="34"/>
        <v>-1.8317208811351745E-5</v>
      </c>
      <c r="AU73">
        <f t="shared" si="25"/>
        <v>-4.6353752910390658E-5</v>
      </c>
      <c r="AW73">
        <v>70</v>
      </c>
      <c r="AX73">
        <f>IF(Z73&gt;0, (R73*SUMPRODUCT(K73:$K$98, X73:$X$98)-K73*$AZ$3)/Z73, 0)</f>
        <v>-2.3826380985135437E+18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50000</v>
      </c>
      <c r="S74">
        <f t="shared" si="29"/>
        <v>-1.6400155058498615E+19</v>
      </c>
      <c r="U74">
        <f t="shared" si="38"/>
        <v>0.86028443099999996</v>
      </c>
      <c r="V74">
        <f t="shared" si="39"/>
        <v>0.01</v>
      </c>
      <c r="W74">
        <f t="shared" si="40"/>
        <v>2.7336741032708035E-19</v>
      </c>
      <c r="X74">
        <f t="shared" si="41"/>
        <v>2.3517372704717581E-19</v>
      </c>
      <c r="Y74">
        <f t="shared" si="42"/>
        <v>2.7336741032708037E-21</v>
      </c>
      <c r="Z74">
        <f t="shared" si="43"/>
        <v>3.5460009176633735E-20</v>
      </c>
      <c r="AB74">
        <f t="shared" si="44"/>
        <v>-0.65133560673728641</v>
      </c>
      <c r="AC74">
        <f t="shared" si="45"/>
        <v>-0.5815496488725771</v>
      </c>
      <c r="AE74">
        <f t="shared" si="30"/>
        <v>0</v>
      </c>
      <c r="AF74">
        <f t="shared" si="31"/>
        <v>0</v>
      </c>
      <c r="AG74">
        <f t="shared" si="31"/>
        <v>-4.4325011470792173E-19</v>
      </c>
      <c r="AH74">
        <f t="shared" si="32"/>
        <v>-1.175868635235879E-14</v>
      </c>
      <c r="AI74">
        <f t="shared" si="23"/>
        <v>-1.1759129602473498E-14</v>
      </c>
      <c r="AJ74">
        <f t="shared" si="33"/>
        <v>-6.9785957864709314E-2</v>
      </c>
      <c r="AK74">
        <f t="shared" si="46"/>
        <v>-4.5593492471610056E-2</v>
      </c>
      <c r="AL74">
        <f t="shared" si="24"/>
        <v>-0.11537945033633112</v>
      </c>
      <c r="AN74">
        <f t="shared" si="34"/>
        <v>0</v>
      </c>
      <c r="AO74">
        <f t="shared" si="34"/>
        <v>0</v>
      </c>
      <c r="AP74">
        <f t="shared" si="34"/>
        <v>-1.419610644412529E-22</v>
      </c>
      <c r="AQ74">
        <f t="shared" si="34"/>
        <v>-3.7659902967236702E-18</v>
      </c>
      <c r="AR74">
        <f t="shared" si="34"/>
        <v>-3.7661322577881113E-18</v>
      </c>
      <c r="AS74">
        <f t="shared" si="34"/>
        <v>-2.2350561303418209E-5</v>
      </c>
      <c r="AT74">
        <f t="shared" si="34"/>
        <v>-1.460236671823322E-5</v>
      </c>
      <c r="AU74">
        <f t="shared" si="25"/>
        <v>-3.6952928021655197E-5</v>
      </c>
      <c r="AW74">
        <v>71</v>
      </c>
      <c r="AX74">
        <f>IF(Z74&gt;0, (R74*SUMPRODUCT(K74:$K$98, X74:$X$98)-K74*$AZ$3)/Z74, 0)</f>
        <v>-1.6400155058498615E+19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50000</v>
      </c>
      <c r="S75">
        <f t="shared" si="29"/>
        <v>-1.1701918293610611E+20</v>
      </c>
      <c r="U75">
        <f t="shared" si="38"/>
        <v>0.86486670799999998</v>
      </c>
      <c r="V75">
        <f t="shared" si="39"/>
        <v>0.01</v>
      </c>
      <c r="W75">
        <f t="shared" si="40"/>
        <v>3.5460009176633735E-20</v>
      </c>
      <c r="X75">
        <f t="shared" si="41"/>
        <v>3.0668181402245006E-20</v>
      </c>
      <c r="Y75">
        <f t="shared" si="42"/>
        <v>3.5460009176633737E-22</v>
      </c>
      <c r="Z75">
        <f t="shared" si="43"/>
        <v>4.4372276826223913E-21</v>
      </c>
      <c r="AB75">
        <f t="shared" si="44"/>
        <v>-0.5815496488725771</v>
      </c>
      <c r="AC75">
        <f t="shared" si="45"/>
        <v>-0.5192407579219438</v>
      </c>
      <c r="AE75">
        <f t="shared" si="30"/>
        <v>0</v>
      </c>
      <c r="AF75">
        <f t="shared" si="31"/>
        <v>0</v>
      </c>
      <c r="AG75">
        <f t="shared" si="31"/>
        <v>-5.546534603277989E-20</v>
      </c>
      <c r="AH75">
        <f t="shared" si="32"/>
        <v>-1.5334090701122503E-15</v>
      </c>
      <c r="AI75">
        <f t="shared" si="23"/>
        <v>-1.5334645354582831E-15</v>
      </c>
      <c r="AJ75">
        <f t="shared" si="33"/>
        <v>-6.23088909506333E-2</v>
      </c>
      <c r="AK75">
        <f t="shared" si="46"/>
        <v>-4.0708475421080401E-2</v>
      </c>
      <c r="AL75">
        <f t="shared" si="24"/>
        <v>-0.10301736637171524</v>
      </c>
      <c r="AN75">
        <f t="shared" si="34"/>
        <v>0</v>
      </c>
      <c r="AO75">
        <f t="shared" si="34"/>
        <v>0</v>
      </c>
      <c r="AP75">
        <f t="shared" si="34"/>
        <v>-1.5860763686926894E-23</v>
      </c>
      <c r="AQ75">
        <f t="shared" si="34"/>
        <v>-4.3849070881243652E-19</v>
      </c>
      <c r="AR75">
        <f t="shared" si="34"/>
        <v>-4.3850656957612343E-19</v>
      </c>
      <c r="AS75">
        <f t="shared" si="34"/>
        <v>-1.7817730630913747E-5</v>
      </c>
      <c r="AT75">
        <f t="shared" si="34"/>
        <v>-1.1640917345530308E-5</v>
      </c>
      <c r="AU75">
        <f t="shared" si="25"/>
        <v>-2.9458647976444492E-5</v>
      </c>
      <c r="AW75">
        <v>72</v>
      </c>
      <c r="AX75">
        <f>IF(Z75&gt;0, (R75*SUMPRODUCT(K75:$K$98, X75:$X$98)-K75*$AZ$3)/Z75, 0)</f>
        <v>-1.1701918293610611E+20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50000</v>
      </c>
      <c r="S76">
        <f t="shared" si="29"/>
        <v>-8.6687375721649616E+20</v>
      </c>
      <c r="U76">
        <f t="shared" si="38"/>
        <v>0.86947332300000002</v>
      </c>
      <c r="V76">
        <f t="shared" si="39"/>
        <v>0.01</v>
      </c>
      <c r="W76">
        <f t="shared" si="40"/>
        <v>4.4372276826223913E-21</v>
      </c>
      <c r="X76">
        <f t="shared" si="41"/>
        <v>3.8580510981172801E-21</v>
      </c>
      <c r="Y76">
        <f t="shared" si="42"/>
        <v>4.4372276826223912E-23</v>
      </c>
      <c r="Z76">
        <f t="shared" si="43"/>
        <v>5.3480430767888731E-22</v>
      </c>
      <c r="AB76">
        <f t="shared" si="44"/>
        <v>-0.5192407579219438</v>
      </c>
      <c r="AC76">
        <f t="shared" si="45"/>
        <v>-0.46360781957316405</v>
      </c>
      <c r="AE76">
        <f t="shared" si="30"/>
        <v>0</v>
      </c>
      <c r="AF76">
        <f t="shared" si="31"/>
        <v>0</v>
      </c>
      <c r="AG76">
        <f t="shared" si="31"/>
        <v>-6.6850538459860914E-21</v>
      </c>
      <c r="AH76">
        <f t="shared" si="32"/>
        <v>-1.9290255490586399E-16</v>
      </c>
      <c r="AI76">
        <f t="shared" si="23"/>
        <v>-1.9290923995970999E-16</v>
      </c>
      <c r="AJ76">
        <f t="shared" si="33"/>
        <v>-5.5632938348779748E-2</v>
      </c>
      <c r="AK76">
        <f t="shared" si="46"/>
        <v>-3.6346853054536069E-2</v>
      </c>
      <c r="AL76">
        <f t="shared" si="24"/>
        <v>-9.1979791403316011E-2</v>
      </c>
      <c r="AN76">
        <f t="shared" si="34"/>
        <v>0</v>
      </c>
      <c r="AO76">
        <f t="shared" si="34"/>
        <v>0</v>
      </c>
      <c r="AP76">
        <f t="shared" si="34"/>
        <v>-1.7068260195246127E-24</v>
      </c>
      <c r="AQ76">
        <f t="shared" si="34"/>
        <v>-4.9251824672107353E-20</v>
      </c>
      <c r="AR76">
        <f t="shared" si="34"/>
        <v>-4.9253531498126879E-20</v>
      </c>
      <c r="AS76">
        <f t="shared" si="34"/>
        <v>-1.4204185770817722E-5</v>
      </c>
      <c r="AT76">
        <f t="shared" si="34"/>
        <v>-9.2800680369342367E-6</v>
      </c>
      <c r="AU76">
        <f t="shared" si="25"/>
        <v>-2.3484253807752007E-5</v>
      </c>
      <c r="AW76">
        <v>73</v>
      </c>
      <c r="AX76">
        <f>IF(Z76&gt;0, (R76*SUMPRODUCT(K76:$K$98, X76:$X$98)-K76*$AZ$3)/Z76, 0)</f>
        <v>-8.6687375721649616E+20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50000</v>
      </c>
      <c r="S77">
        <f t="shared" si="29"/>
        <v>-6.6788538455987564E+21</v>
      </c>
      <c r="U77">
        <f t="shared" si="38"/>
        <v>0.874112687</v>
      </c>
      <c r="V77">
        <f t="shared" si="39"/>
        <v>0.01</v>
      </c>
      <c r="W77">
        <f t="shared" si="40"/>
        <v>5.3480430767888731E-22</v>
      </c>
      <c r="X77">
        <f t="shared" si="41"/>
        <v>4.6747923040436688E-22</v>
      </c>
      <c r="Y77">
        <f t="shared" si="42"/>
        <v>5.3480430767888731E-24</v>
      </c>
      <c r="Z77">
        <f t="shared" si="43"/>
        <v>6.1977034197731555E-23</v>
      </c>
      <c r="AB77">
        <f t="shared" si="44"/>
        <v>-0.46360781957316405</v>
      </c>
      <c r="AC77">
        <f t="shared" si="45"/>
        <v>-0.41393555319032505</v>
      </c>
      <c r="AE77">
        <f t="shared" si="30"/>
        <v>0</v>
      </c>
      <c r="AF77">
        <f t="shared" si="31"/>
        <v>0</v>
      </c>
      <c r="AG77">
        <f t="shared" si="31"/>
        <v>-7.7471292747164447E-22</v>
      </c>
      <c r="AH77">
        <f t="shared" si="32"/>
        <v>-2.3373961520218343E-17</v>
      </c>
      <c r="AI77">
        <f t="shared" si="23"/>
        <v>-2.3374736233145816E-17</v>
      </c>
      <c r="AJ77">
        <f t="shared" si="33"/>
        <v>-4.9672266382839003E-2</v>
      </c>
      <c r="AK77">
        <f t="shared" si="46"/>
        <v>-3.2452547370121487E-2</v>
      </c>
      <c r="AL77">
        <f t="shared" si="24"/>
        <v>-8.2124813752960518E-2</v>
      </c>
      <c r="AN77">
        <f t="shared" si="34"/>
        <v>0</v>
      </c>
      <c r="AO77">
        <f t="shared" si="34"/>
        <v>0</v>
      </c>
      <c r="AP77">
        <f t="shared" si="34"/>
        <v>-1.7660667960820806E-25</v>
      </c>
      <c r="AQ77">
        <f t="shared" si="34"/>
        <v>-5.3284224220291912E-21</v>
      </c>
      <c r="AR77">
        <f t="shared" si="34"/>
        <v>-5.3285990287087995E-21</v>
      </c>
      <c r="AS77">
        <f t="shared" si="34"/>
        <v>-1.1323489932093196E-5</v>
      </c>
      <c r="AT77">
        <f t="shared" si="34"/>
        <v>-7.3980134223008889E-6</v>
      </c>
      <c r="AU77">
        <f t="shared" si="25"/>
        <v>-1.8721503354394091E-5</v>
      </c>
      <c r="AW77">
        <v>74</v>
      </c>
      <c r="AX77">
        <f>IF(Z77&gt;0, (R77*SUMPRODUCT(K77:$K$98, X77:$X$98)-K77*$AZ$3)/Z77, 0)</f>
        <v>-6.6788538455987564E+21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50000</v>
      </c>
      <c r="S78">
        <f t="shared" si="29"/>
        <v>-5.3606450712158606E+22</v>
      </c>
      <c r="U78">
        <f t="shared" si="38"/>
        <v>0.87875849299999997</v>
      </c>
      <c r="V78">
        <f t="shared" si="39"/>
        <v>0.01</v>
      </c>
      <c r="W78">
        <f t="shared" si="40"/>
        <v>6.1977034197731555E-23</v>
      </c>
      <c r="X78">
        <f t="shared" si="41"/>
        <v>5.4462845172208045E-23</v>
      </c>
      <c r="Y78">
        <f t="shared" si="42"/>
        <v>6.1977034197731557E-25</v>
      </c>
      <c r="Z78">
        <f t="shared" si="43"/>
        <v>6.894418683546194E-24</v>
      </c>
      <c r="AB78">
        <f t="shared" si="44"/>
        <v>-0.41393555319032505</v>
      </c>
      <c r="AC78">
        <f t="shared" si="45"/>
        <v>-0.36958531534850447</v>
      </c>
      <c r="AE78">
        <f t="shared" si="30"/>
        <v>0</v>
      </c>
      <c r="AF78">
        <f t="shared" si="31"/>
        <v>0</v>
      </c>
      <c r="AG78">
        <f t="shared" si="31"/>
        <v>-8.6180233544327419E-23</v>
      </c>
      <c r="AH78">
        <f t="shared" si="32"/>
        <v>-2.7231422586104021E-18</v>
      </c>
      <c r="AI78">
        <f t="shared" si="23"/>
        <v>-2.7232284388439464E-18</v>
      </c>
      <c r="AJ78">
        <f t="shared" si="33"/>
        <v>-4.4350237841820572E-2</v>
      </c>
      <c r="AK78">
        <f t="shared" si="46"/>
        <v>-2.8975488723322756E-2</v>
      </c>
      <c r="AL78">
        <f t="shared" si="24"/>
        <v>-7.3325726565143329E-2</v>
      </c>
      <c r="AN78">
        <f t="shared" si="34"/>
        <v>0</v>
      </c>
      <c r="AO78">
        <f t="shared" si="34"/>
        <v>0</v>
      </c>
      <c r="AP78">
        <f t="shared" si="34"/>
        <v>-1.7541065344538599E-26</v>
      </c>
      <c r="AQ78">
        <f t="shared" si="34"/>
        <v>-5.5426649866515257E-22</v>
      </c>
      <c r="AR78">
        <f t="shared" si="34"/>
        <v>-5.5428403973049713E-22</v>
      </c>
      <c r="AS78">
        <f t="shared" si="34"/>
        <v>-9.0270168463753216E-6</v>
      </c>
      <c r="AT78">
        <f t="shared" si="34"/>
        <v>-5.89765100629854E-6</v>
      </c>
      <c r="AU78">
        <f t="shared" si="25"/>
        <v>-1.4924667852673861E-5</v>
      </c>
      <c r="AW78">
        <v>75</v>
      </c>
      <c r="AX78">
        <f>IF(Z78&gt;0, (R78*SUMPRODUCT(K78:$K$98, X78:$X$98)-K78*$AZ$3)/Z78, 0)</f>
        <v>-5.3606450712158606E+22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50000</v>
      </c>
      <c r="S79">
        <f t="shared" si="29"/>
        <v>-4.4892676777546E+23</v>
      </c>
      <c r="U79">
        <f t="shared" si="38"/>
        <v>0.88338371900000001</v>
      </c>
      <c r="V79">
        <f t="shared" si="39"/>
        <v>0.01</v>
      </c>
      <c r="W79">
        <f t="shared" si="40"/>
        <v>6.894418683546194E-24</v>
      </c>
      <c r="X79">
        <f t="shared" si="41"/>
        <v>6.0904172170141209E-24</v>
      </c>
      <c r="Y79">
        <f t="shared" si="42"/>
        <v>6.8944186835461938E-26</v>
      </c>
      <c r="Z79">
        <f t="shared" si="43"/>
        <v>7.3505727969661106E-25</v>
      </c>
      <c r="AB79">
        <f t="shared" si="44"/>
        <v>-0.36958531534850447</v>
      </c>
      <c r="AC79">
        <f t="shared" si="45"/>
        <v>-0.32998688870402187</v>
      </c>
      <c r="AE79">
        <f t="shared" si="30"/>
        <v>0</v>
      </c>
      <c r="AF79">
        <f t="shared" si="31"/>
        <v>0</v>
      </c>
      <c r="AG79">
        <f t="shared" si="31"/>
        <v>-9.1882159962076377E-24</v>
      </c>
      <c r="AH79">
        <f t="shared" si="32"/>
        <v>-3.0452086085070607E-19</v>
      </c>
      <c r="AI79">
        <f t="shared" si="23"/>
        <v>-3.045300490667023E-19</v>
      </c>
      <c r="AJ79">
        <f t="shared" si="33"/>
        <v>-3.9598426644482598E-2</v>
      </c>
      <c r="AK79">
        <f t="shared" si="46"/>
        <v>-2.5870972074395315E-2</v>
      </c>
      <c r="AL79">
        <f t="shared" si="24"/>
        <v>-6.5469398718877914E-2</v>
      </c>
      <c r="AN79">
        <f t="shared" si="34"/>
        <v>0</v>
      </c>
      <c r="AO79">
        <f t="shared" si="34"/>
        <v>0</v>
      </c>
      <c r="AP79">
        <f t="shared" si="34"/>
        <v>-1.6697885284041864E-27</v>
      </c>
      <c r="AQ79">
        <f t="shared" si="34"/>
        <v>-5.5341041211716162E-23</v>
      </c>
      <c r="AR79">
        <f t="shared" si="34"/>
        <v>-5.534271100024457E-23</v>
      </c>
      <c r="AS79">
        <f t="shared" si="34"/>
        <v>-7.1962825624803161E-6</v>
      </c>
      <c r="AT79">
        <f t="shared" si="34"/>
        <v>-4.70157127415381E-6</v>
      </c>
      <c r="AU79">
        <f t="shared" si="25"/>
        <v>-1.1897853836634127E-5</v>
      </c>
      <c r="AW79">
        <v>76</v>
      </c>
      <c r="AX79">
        <f>IF(Z79&gt;0, (R79*SUMPRODUCT(K79:$K$98, X79:$X$98)-K79*$AZ$3)/Z79, 0)</f>
        <v>-4.4892676777546E+23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50000</v>
      </c>
      <c r="S80">
        <f t="shared" si="29"/>
        <v>-3.9589294282088684E+24</v>
      </c>
      <c r="U80">
        <f t="shared" si="38"/>
        <v>0.88875356999999999</v>
      </c>
      <c r="V80">
        <f t="shared" si="39"/>
        <v>0.01</v>
      </c>
      <c r="W80">
        <f t="shared" si="40"/>
        <v>7.3505727969661106E-25</v>
      </c>
      <c r="X80">
        <f t="shared" si="41"/>
        <v>6.5328478148485159E-25</v>
      </c>
      <c r="Y80">
        <f t="shared" si="42"/>
        <v>7.3505727969661108E-27</v>
      </c>
      <c r="Z80">
        <f t="shared" si="43"/>
        <v>7.442192541479336E-26</v>
      </c>
      <c r="AB80">
        <f t="shared" si="44"/>
        <v>-0.32998688870402187</v>
      </c>
      <c r="AC80">
        <f t="shared" si="45"/>
        <v>-0.29463115062859091</v>
      </c>
      <c r="AE80">
        <f t="shared" si="30"/>
        <v>0</v>
      </c>
      <c r="AF80">
        <f t="shared" si="31"/>
        <v>0</v>
      </c>
      <c r="AG80">
        <f t="shared" si="31"/>
        <v>-9.3027406768491702E-25</v>
      </c>
      <c r="AH80">
        <f t="shared" si="32"/>
        <v>-3.266423907424258E-20</v>
      </c>
      <c r="AI80">
        <f t="shared" si="23"/>
        <v>-3.2665169348310265E-20</v>
      </c>
      <c r="AJ80">
        <f t="shared" si="33"/>
        <v>-3.5355738075430965E-2</v>
      </c>
      <c r="AK80">
        <f t="shared" si="46"/>
        <v>-2.3099082209281533E-2</v>
      </c>
      <c r="AL80">
        <f t="shared" si="24"/>
        <v>-5.8454820284712494E-2</v>
      </c>
      <c r="AN80">
        <f t="shared" si="34"/>
        <v>0</v>
      </c>
      <c r="AO80">
        <f t="shared" si="34"/>
        <v>0</v>
      </c>
      <c r="AP80">
        <f t="shared" si="34"/>
        <v>-1.5094654228203349E-28</v>
      </c>
      <c r="AQ80">
        <f t="shared" si="34"/>
        <v>-5.3001089848723825E-24</v>
      </c>
      <c r="AR80">
        <f t="shared" si="34"/>
        <v>-5.3002599314146645E-24</v>
      </c>
      <c r="AS80">
        <f t="shared" si="34"/>
        <v>-5.7368323999364874E-6</v>
      </c>
      <c r="AT80">
        <f t="shared" si="34"/>
        <v>-3.7480638346251671E-6</v>
      </c>
      <c r="AU80">
        <f t="shared" si="25"/>
        <v>-9.484896234561655E-6</v>
      </c>
      <c r="AW80">
        <v>77</v>
      </c>
      <c r="AX80">
        <f>IF(Z80&gt;0, (R80*SUMPRODUCT(K80:$K$98, X80:$X$98)-K80*$AZ$3)/Z80, 0)</f>
        <v>-3.9589294282088684E+24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50000</v>
      </c>
      <c r="S81">
        <f t="shared" si="29"/>
        <v>-3.6856585292333528E+25</v>
      </c>
      <c r="U81">
        <f t="shared" si="38"/>
        <v>0.89409425099999995</v>
      </c>
      <c r="V81">
        <f t="shared" si="39"/>
        <v>0.01</v>
      </c>
      <c r="W81">
        <f t="shared" si="40"/>
        <v>7.442192541479336E-26</v>
      </c>
      <c r="X81">
        <f t="shared" si="41"/>
        <v>6.6540215661717532E-26</v>
      </c>
      <c r="Y81">
        <f t="shared" si="42"/>
        <v>7.4421925414793361E-28</v>
      </c>
      <c r="Z81">
        <f t="shared" si="43"/>
        <v>7.1374904989278948E-27</v>
      </c>
      <c r="AB81">
        <f t="shared" si="44"/>
        <v>-0.29463115062859091</v>
      </c>
      <c r="AC81">
        <f t="shared" si="45"/>
        <v>-0.26306352734695615</v>
      </c>
      <c r="AE81">
        <f t="shared" si="30"/>
        <v>0</v>
      </c>
      <c r="AF81">
        <f t="shared" si="31"/>
        <v>0</v>
      </c>
      <c r="AG81">
        <f t="shared" si="31"/>
        <v>-8.9218631236598686E-26</v>
      </c>
      <c r="AH81">
        <f t="shared" si="32"/>
        <v>-3.3270107830858764E-21</v>
      </c>
      <c r="AI81">
        <f t="shared" si="23"/>
        <v>-3.3271000017171132E-21</v>
      </c>
      <c r="AJ81">
        <f t="shared" si="33"/>
        <v>-3.156762328163476E-2</v>
      </c>
      <c r="AK81">
        <f t="shared" si="46"/>
        <v>-2.0624180544001367E-2</v>
      </c>
      <c r="AL81">
        <f t="shared" si="24"/>
        <v>-5.2191803825636124E-2</v>
      </c>
      <c r="AN81">
        <f t="shared" si="34"/>
        <v>0</v>
      </c>
      <c r="AO81">
        <f t="shared" si="34"/>
        <v>0</v>
      </c>
      <c r="AP81">
        <f t="shared" si="34"/>
        <v>-1.2925572496891602E-29</v>
      </c>
      <c r="AQ81">
        <f t="shared" si="34"/>
        <v>-4.8200155593819475E-25</v>
      </c>
      <c r="AR81">
        <f t="shared" si="34"/>
        <v>-4.8201448151069168E-25</v>
      </c>
      <c r="AS81">
        <f t="shared" si="34"/>
        <v>-4.5733676657656907E-6</v>
      </c>
      <c r="AT81">
        <f t="shared" si="34"/>
        <v>-2.987933541633583E-6</v>
      </c>
      <c r="AU81">
        <f t="shared" si="25"/>
        <v>-7.5613012073992733E-6</v>
      </c>
      <c r="AW81">
        <v>78</v>
      </c>
      <c r="AX81">
        <f>IF(Z81&gt;0, (R81*SUMPRODUCT(K81:$K$98, X81:$X$98)-K81*$AZ$3)/Z81, 0)</f>
        <v>-3.6856585292333528E+25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50000</v>
      </c>
      <c r="S82">
        <f t="shared" si="29"/>
        <v>-3.6321582561153562E+26</v>
      </c>
      <c r="U82">
        <f t="shared" si="38"/>
        <v>0.89939914200000004</v>
      </c>
      <c r="V82">
        <f t="shared" si="39"/>
        <v>0.01</v>
      </c>
      <c r="W82">
        <f t="shared" si="40"/>
        <v>7.1374904989278948E-27</v>
      </c>
      <c r="X82">
        <f t="shared" si="41"/>
        <v>6.4194528307689006E-27</v>
      </c>
      <c r="Y82">
        <f t="shared" si="42"/>
        <v>7.1374904989278952E-29</v>
      </c>
      <c r="Z82">
        <f t="shared" si="43"/>
        <v>6.466627631697153E-28</v>
      </c>
      <c r="AB82">
        <f t="shared" si="44"/>
        <v>-0.26306352734695615</v>
      </c>
      <c r="AC82">
        <f t="shared" si="45"/>
        <v>-0.23487814941692509</v>
      </c>
      <c r="AE82">
        <f t="shared" si="30"/>
        <v>0</v>
      </c>
      <c r="AF82">
        <f t="shared" si="31"/>
        <v>0</v>
      </c>
      <c r="AG82">
        <f t="shared" si="31"/>
        <v>-8.0832845396214415E-27</v>
      </c>
      <c r="AH82">
        <f t="shared" si="32"/>
        <v>-3.2097264153844501E-22</v>
      </c>
      <c r="AI82">
        <f t="shared" si="23"/>
        <v>-3.2098072482298462E-22</v>
      </c>
      <c r="AJ82">
        <f t="shared" si="33"/>
        <v>-2.8185377930031064E-2</v>
      </c>
      <c r="AK82">
        <f t="shared" si="46"/>
        <v>-1.8414446914286932E-2</v>
      </c>
      <c r="AL82">
        <f t="shared" si="24"/>
        <v>-4.6599824844317995E-2</v>
      </c>
      <c r="AN82">
        <f t="shared" si="34"/>
        <v>0</v>
      </c>
      <c r="AO82">
        <f t="shared" si="34"/>
        <v>0</v>
      </c>
      <c r="AP82">
        <f t="shared" si="34"/>
        <v>-1.0455963913924831E-30</v>
      </c>
      <c r="AQ82">
        <f t="shared" si="34"/>
        <v>-4.1518745762725363E-26</v>
      </c>
      <c r="AR82">
        <f t="shared" si="34"/>
        <v>-4.1519791359116753E-26</v>
      </c>
      <c r="AS82">
        <f t="shared" si="34"/>
        <v>-3.6458607029382127E-6</v>
      </c>
      <c r="AT82">
        <f t="shared" si="34"/>
        <v>-2.3819623259196286E-6</v>
      </c>
      <c r="AU82">
        <f t="shared" si="25"/>
        <v>-6.0278230288578413E-6</v>
      </c>
      <c r="AW82">
        <v>79</v>
      </c>
      <c r="AX82">
        <f>IF(Z82&gt;0, (R82*SUMPRODUCT(K82:$K$98, X82:$X$98)-K82*$AZ$3)/Z82, 0)</f>
        <v>-3.6321582561153562E+26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50000</v>
      </c>
      <c r="S83">
        <f t="shared" si="29"/>
        <v>-3.8001641007970665E+27</v>
      </c>
      <c r="U83">
        <f t="shared" si="38"/>
        <v>0.90466162100000003</v>
      </c>
      <c r="V83">
        <f t="shared" si="39"/>
        <v>0.01</v>
      </c>
      <c r="W83">
        <f t="shared" si="40"/>
        <v>6.466627631697153E-28</v>
      </c>
      <c r="X83">
        <f t="shared" si="41"/>
        <v>5.850109835694538E-28</v>
      </c>
      <c r="Y83">
        <f t="shared" si="42"/>
        <v>6.4666276316971535E-30</v>
      </c>
      <c r="Z83">
        <f t="shared" si="43"/>
        <v>5.5185151968564353E-29</v>
      </c>
      <c r="AB83">
        <f t="shared" si="44"/>
        <v>-0.23487814941692509</v>
      </c>
      <c r="AC83">
        <f t="shared" si="45"/>
        <v>-0.20971263340796881</v>
      </c>
      <c r="AE83">
        <f t="shared" si="30"/>
        <v>0</v>
      </c>
      <c r="AF83">
        <f t="shared" si="31"/>
        <v>0</v>
      </c>
      <c r="AG83">
        <f t="shared" si="31"/>
        <v>-6.8981439960705445E-28</v>
      </c>
      <c r="AH83">
        <f t="shared" si="32"/>
        <v>-2.9250549178472687E-23</v>
      </c>
      <c r="AI83">
        <f t="shared" si="23"/>
        <v>-2.9251238992872293E-23</v>
      </c>
      <c r="AJ83">
        <f t="shared" si="33"/>
        <v>-2.5165516008956279E-2</v>
      </c>
      <c r="AK83">
        <f t="shared" si="46"/>
        <v>-1.6441470459184756E-2</v>
      </c>
      <c r="AL83">
        <f t="shared" si="24"/>
        <v>-4.1606986468141038E-2</v>
      </c>
      <c r="AN83">
        <f t="shared" si="34"/>
        <v>0</v>
      </c>
      <c r="AO83">
        <f t="shared" si="34"/>
        <v>0</v>
      </c>
      <c r="AP83">
        <f t="shared" si="34"/>
        <v>-7.9669197437217829E-32</v>
      </c>
      <c r="AQ83">
        <f t="shared" si="34"/>
        <v>-3.378253308388836E-27</v>
      </c>
      <c r="AR83">
        <f t="shared" si="34"/>
        <v>-3.3783329775862735E-27</v>
      </c>
      <c r="AS83">
        <f t="shared" si="34"/>
        <v>-2.9064578307861992E-6</v>
      </c>
      <c r="AT83">
        <f t="shared" si="34"/>
        <v>-1.8988857827803154E-6</v>
      </c>
      <c r="AU83">
        <f t="shared" si="25"/>
        <v>-4.8053436135665152E-6</v>
      </c>
      <c r="AW83">
        <v>80</v>
      </c>
      <c r="AX83">
        <f>IF(Z83&gt;0, (R83*SUMPRODUCT(K83:$K$98, X83:$X$98)-K83*$AZ$3)/Z83, 0)</f>
        <v>-3.8001641007970665E+27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50000</v>
      </c>
      <c r="S84">
        <f t="shared" si="29"/>
        <v>-4.2346509562150435E+28</v>
      </c>
      <c r="U84">
        <f t="shared" si="38"/>
        <v>0.90987524600000003</v>
      </c>
      <c r="V84">
        <f t="shared" si="39"/>
        <v>0.01</v>
      </c>
      <c r="W84">
        <f t="shared" si="40"/>
        <v>5.5185151968564353E-29</v>
      </c>
      <c r="X84">
        <f t="shared" si="41"/>
        <v>5.0211603722944874E-29</v>
      </c>
      <c r="Y84">
        <f t="shared" si="42"/>
        <v>5.5185151968564356E-31</v>
      </c>
      <c r="Z84">
        <f t="shared" si="43"/>
        <v>4.4216967259338357E-30</v>
      </c>
      <c r="AB84">
        <f t="shared" si="44"/>
        <v>-0.20971263340796881</v>
      </c>
      <c r="AC84">
        <f t="shared" si="45"/>
        <v>-0.18724342268568644</v>
      </c>
      <c r="AE84">
        <f t="shared" si="30"/>
        <v>0</v>
      </c>
      <c r="AF84">
        <f t="shared" si="31"/>
        <v>0</v>
      </c>
      <c r="AG84">
        <f t="shared" si="31"/>
        <v>-5.5271209074172944E-29</v>
      </c>
      <c r="AH84">
        <f t="shared" si="32"/>
        <v>-2.5105801861472437E-24</v>
      </c>
      <c r="AI84">
        <f t="shared" si="23"/>
        <v>-2.510635457356318E-24</v>
      </c>
      <c r="AJ84">
        <f t="shared" si="33"/>
        <v>-2.2469210722282362E-2</v>
      </c>
      <c r="AK84">
        <f t="shared" si="46"/>
        <v>-1.4679884338557818E-2</v>
      </c>
      <c r="AL84">
        <f t="shared" si="24"/>
        <v>-3.714909506084018E-2</v>
      </c>
      <c r="AN84">
        <f t="shared" si="34"/>
        <v>0</v>
      </c>
      <c r="AO84">
        <f t="shared" si="34"/>
        <v>0</v>
      </c>
      <c r="AP84">
        <f t="shared" si="34"/>
        <v>-5.6995311125308124E-33</v>
      </c>
      <c r="AQ84">
        <f t="shared" si="34"/>
        <v>-2.5888939506003979E-28</v>
      </c>
      <c r="AR84">
        <f t="shared" si="34"/>
        <v>-2.5889509459115234E-28</v>
      </c>
      <c r="AS84">
        <f t="shared" si="34"/>
        <v>-2.3170103880629748E-6</v>
      </c>
      <c r="AT84">
        <f t="shared" si="34"/>
        <v>-1.5137801202011442E-6</v>
      </c>
      <c r="AU84">
        <f t="shared" si="25"/>
        <v>-3.830790508264119E-6</v>
      </c>
      <c r="AW84">
        <v>81</v>
      </c>
      <c r="AX84">
        <f>IF(Z84&gt;0, (R84*SUMPRODUCT(K84:$K$98, X84:$X$98)-K84*$AZ$3)/Z84, 0)</f>
        <v>-4.2346509562150435E+28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50000</v>
      </c>
      <c r="S85">
        <f t="shared" si="29"/>
        <v>-5.0454479419493531E+29</v>
      </c>
      <c r="U85">
        <f t="shared" si="38"/>
        <v>0.91506238500000003</v>
      </c>
      <c r="V85">
        <f t="shared" si="39"/>
        <v>0.01</v>
      </c>
      <c r="W85">
        <f t="shared" si="40"/>
        <v>4.4216967259338357E-30</v>
      </c>
      <c r="X85">
        <f t="shared" si="41"/>
        <v>4.0461283517797069E-30</v>
      </c>
      <c r="Y85">
        <f t="shared" si="42"/>
        <v>4.4216967259338357E-32</v>
      </c>
      <c r="Z85">
        <f t="shared" si="43"/>
        <v>3.3135140689479046E-31</v>
      </c>
      <c r="AB85">
        <f t="shared" si="44"/>
        <v>-0.18724342268568644</v>
      </c>
      <c r="AC85">
        <f t="shared" si="45"/>
        <v>-0.16718162739793432</v>
      </c>
      <c r="AE85">
        <f t="shared" si="30"/>
        <v>0</v>
      </c>
      <c r="AF85">
        <f t="shared" si="31"/>
        <v>0</v>
      </c>
      <c r="AG85">
        <f t="shared" si="31"/>
        <v>-4.1418925861848807E-30</v>
      </c>
      <c r="AH85">
        <f t="shared" si="32"/>
        <v>-2.0230641758898535E-25</v>
      </c>
      <c r="AI85">
        <f t="shared" si="23"/>
        <v>-2.0231055948157153E-25</v>
      </c>
      <c r="AJ85">
        <f t="shared" si="33"/>
        <v>-2.0061795287752121E-2</v>
      </c>
      <c r="AK85">
        <f t="shared" si="46"/>
        <v>-1.3107039587998052E-2</v>
      </c>
      <c r="AL85">
        <f t="shared" si="24"/>
        <v>-3.3168834875750175E-2</v>
      </c>
      <c r="AN85">
        <f t="shared" si="34"/>
        <v>0</v>
      </c>
      <c r="AO85">
        <f t="shared" si="34"/>
        <v>0</v>
      </c>
      <c r="AP85">
        <f t="shared" si="34"/>
        <v>-3.8134756088513924E-34</v>
      </c>
      <c r="AQ85">
        <f t="shared" si="34"/>
        <v>-1.8626523332907674E-29</v>
      </c>
      <c r="AR85">
        <f t="shared" si="34"/>
        <v>-1.8626904680468559E-29</v>
      </c>
      <c r="AS85">
        <f t="shared" si="34"/>
        <v>-1.8471064955859183E-6</v>
      </c>
      <c r="AT85">
        <f t="shared" si="34"/>
        <v>-1.2067762437828E-6</v>
      </c>
      <c r="AU85">
        <f t="shared" si="25"/>
        <v>-3.0538827393687184E-6</v>
      </c>
      <c r="AW85">
        <v>82</v>
      </c>
      <c r="AX85">
        <f>IF(Z85&gt;0, (R85*SUMPRODUCT(K85:$K$98, X85:$X$98)-K85*$AZ$3)/Z85, 0)</f>
        <v>-5.0454479419493531E+29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50000</v>
      </c>
      <c r="S86">
        <f t="shared" si="29"/>
        <v>-6.458526157881394E+30</v>
      </c>
      <c r="U86">
        <f t="shared" si="38"/>
        <v>0.92024934599999997</v>
      </c>
      <c r="V86">
        <f t="shared" si="39"/>
        <v>0.01</v>
      </c>
      <c r="W86">
        <f t="shared" si="40"/>
        <v>3.3135140689479046E-31</v>
      </c>
      <c r="X86">
        <f t="shared" si="41"/>
        <v>3.0492591549111078E-31</v>
      </c>
      <c r="Y86">
        <f t="shared" si="42"/>
        <v>3.3135140689479047E-33</v>
      </c>
      <c r="Z86">
        <f t="shared" si="43"/>
        <v>2.3111977334731776E-32</v>
      </c>
      <c r="AB86">
        <f t="shared" si="44"/>
        <v>-0.16718162739793432</v>
      </c>
      <c r="AC86">
        <f t="shared" si="45"/>
        <v>-0.14926931017672707</v>
      </c>
      <c r="AE86">
        <f t="shared" si="30"/>
        <v>0</v>
      </c>
      <c r="AF86">
        <f t="shared" si="31"/>
        <v>0</v>
      </c>
      <c r="AG86">
        <f t="shared" si="31"/>
        <v>-2.8889971668414718E-31</v>
      </c>
      <c r="AH86">
        <f t="shared" si="32"/>
        <v>-1.524629577455554E-26</v>
      </c>
      <c r="AI86">
        <f t="shared" si="23"/>
        <v>-1.5246584674272225E-26</v>
      </c>
      <c r="AJ86">
        <f t="shared" si="33"/>
        <v>-1.7912317221207258E-2</v>
      </c>
      <c r="AK86">
        <f t="shared" si="46"/>
        <v>-1.1702713917855405E-2</v>
      </c>
      <c r="AL86">
        <f t="shared" si="24"/>
        <v>-2.9615031139062664E-2</v>
      </c>
      <c r="AN86">
        <f t="shared" si="34"/>
        <v>0</v>
      </c>
      <c r="AO86">
        <f t="shared" si="34"/>
        <v>0</v>
      </c>
      <c r="AP86">
        <f t="shared" si="34"/>
        <v>-2.3749323011645814E-35</v>
      </c>
      <c r="AQ86">
        <f t="shared" si="34"/>
        <v>-1.2533387267973019E-30</v>
      </c>
      <c r="AR86">
        <f t="shared" si="34"/>
        <v>-1.2533624761203135E-30</v>
      </c>
      <c r="AS86">
        <f t="shared" si="34"/>
        <v>-1.4725019894658154E-6</v>
      </c>
      <c r="AT86">
        <f t="shared" si="34"/>
        <v>-9.6203463311766581E-7</v>
      </c>
      <c r="AU86">
        <f t="shared" si="25"/>
        <v>-2.4345366225834814E-6</v>
      </c>
      <c r="AW86">
        <v>83</v>
      </c>
      <c r="AX86">
        <f>IF(Z86&gt;0, (R86*SUMPRODUCT(K86:$K$98, X86:$X$98)-K86*$AZ$3)/Z86, 0)</f>
        <v>-6.458526157881394E+30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50000</v>
      </c>
      <c r="S87">
        <f t="shared" si="29"/>
        <v>-8.9315789292294275E+31</v>
      </c>
      <c r="U87">
        <f t="shared" si="38"/>
        <v>0.92543648599999995</v>
      </c>
      <c r="V87">
        <f t="shared" si="39"/>
        <v>0.01</v>
      </c>
      <c r="W87">
        <f t="shared" si="40"/>
        <v>2.3111977334731776E-32</v>
      </c>
      <c r="X87">
        <f t="shared" si="41"/>
        <v>2.1388667089165818E-32</v>
      </c>
      <c r="Y87">
        <f t="shared" si="42"/>
        <v>2.3111977334731775E-34</v>
      </c>
      <c r="Z87">
        <f t="shared" si="43"/>
        <v>1.4921904722186403E-33</v>
      </c>
      <c r="AB87">
        <f t="shared" si="44"/>
        <v>-0.14926931017672707</v>
      </c>
      <c r="AC87">
        <f t="shared" si="45"/>
        <v>-0.13327616980064916</v>
      </c>
      <c r="AE87">
        <f t="shared" si="30"/>
        <v>0</v>
      </c>
      <c r="AF87">
        <f t="shared" si="31"/>
        <v>0</v>
      </c>
      <c r="AG87">
        <f t="shared" si="31"/>
        <v>-1.8652380902733005E-32</v>
      </c>
      <c r="AH87">
        <f t="shared" si="32"/>
        <v>-1.0694333544582909E-27</v>
      </c>
      <c r="AI87">
        <f t="shared" si="23"/>
        <v>-1.0694520068391935E-27</v>
      </c>
      <c r="AJ87">
        <f t="shared" si="33"/>
        <v>-1.5993140376077908E-2</v>
      </c>
      <c r="AK87">
        <f t="shared" si="46"/>
        <v>-1.0448851712370895E-2</v>
      </c>
      <c r="AL87">
        <f t="shared" si="24"/>
        <v>-2.6441992088448801E-2</v>
      </c>
      <c r="AN87">
        <f t="shared" si="34"/>
        <v>0</v>
      </c>
      <c r="AO87">
        <f t="shared" si="34"/>
        <v>0</v>
      </c>
      <c r="AP87">
        <f t="shared" si="34"/>
        <v>-1.369053347100821E-36</v>
      </c>
      <c r="AQ87">
        <f t="shared" si="34"/>
        <v>-7.8494607259915854E-32</v>
      </c>
      <c r="AR87">
        <f t="shared" si="34"/>
        <v>-7.8495976313262946E-32</v>
      </c>
      <c r="AS87">
        <f t="shared" si="34"/>
        <v>-1.1738695706838451E-6</v>
      </c>
      <c r="AT87">
        <f t="shared" si="34"/>
        <v>-7.6692811951344517E-7</v>
      </c>
      <c r="AU87">
        <f t="shared" si="25"/>
        <v>-1.9407976901972901E-6</v>
      </c>
      <c r="AW87">
        <v>84</v>
      </c>
      <c r="AX87">
        <f>IF(Z87&gt;0, (R87*SUMPRODUCT(K87:$K$98, X87:$X$98)-K87*$AZ$3)/Z87, 0)</f>
        <v>-8.9315789292294275E+31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50000</v>
      </c>
      <c r="S88">
        <f t="shared" si="29"/>
        <v>-1.3430634733014333E+33</v>
      </c>
      <c r="U88">
        <f t="shared" si="38"/>
        <v>0.93062362499999995</v>
      </c>
      <c r="V88">
        <f t="shared" si="39"/>
        <v>0.01</v>
      </c>
      <c r="W88">
        <f t="shared" si="40"/>
        <v>1.4921904722186403E-33</v>
      </c>
      <c r="X88">
        <f t="shared" si="41"/>
        <v>1.3886677064465728E-33</v>
      </c>
      <c r="Y88">
        <f t="shared" si="42"/>
        <v>1.4921904722186403E-35</v>
      </c>
      <c r="Z88">
        <f t="shared" si="43"/>
        <v>8.860086104988113E-35</v>
      </c>
      <c r="AB88">
        <f t="shared" si="44"/>
        <v>-0.13327616980064916</v>
      </c>
      <c r="AC88">
        <f t="shared" si="45"/>
        <v>-0.11899658017915103</v>
      </c>
      <c r="AE88">
        <f t="shared" si="30"/>
        <v>0</v>
      </c>
      <c r="AF88">
        <f t="shared" si="31"/>
        <v>0</v>
      </c>
      <c r="AG88">
        <f t="shared" si="31"/>
        <v>-1.1075107631235142E-33</v>
      </c>
      <c r="AH88">
        <f t="shared" si="32"/>
        <v>-6.9433385322328637E-29</v>
      </c>
      <c r="AI88">
        <f t="shared" ref="AI88:AI89" si="49">SUM(AE88:AH88)</f>
        <v>-6.9434492833091759E-29</v>
      </c>
      <c r="AJ88">
        <f t="shared" si="33"/>
        <v>-1.4279589621498126E-2</v>
      </c>
      <c r="AK88">
        <f t="shared" si="46"/>
        <v>-9.3293318860454416E-3</v>
      </c>
      <c r="AL88">
        <f t="shared" ref="AL88:AL89" si="50">SUM(AI88:AK88)</f>
        <v>-2.3608921507543568E-2</v>
      </c>
      <c r="AN88">
        <f t="shared" si="34"/>
        <v>0</v>
      </c>
      <c r="AO88">
        <f t="shared" si="34"/>
        <v>0</v>
      </c>
      <c r="AP88">
        <f t="shared" si="34"/>
        <v>-7.2579843689699609E-38</v>
      </c>
      <c r="AQ88">
        <f t="shared" si="34"/>
        <v>-4.5502621024905325E-33</v>
      </c>
      <c r="AR88">
        <f t="shared" si="34"/>
        <v>-4.5503346823342217E-33</v>
      </c>
      <c r="AS88">
        <f t="shared" si="34"/>
        <v>-9.3580163479260568E-7</v>
      </c>
      <c r="AT88">
        <f t="shared" si="34"/>
        <v>-6.113904013978356E-7</v>
      </c>
      <c r="AU88">
        <f t="shared" si="25"/>
        <v>-1.5471920361904413E-6</v>
      </c>
      <c r="AW88">
        <v>85</v>
      </c>
      <c r="AX88">
        <f>IF(Z88&gt;0, (R88*SUMPRODUCT(K88:$K$98, X88:$X$98)-K88*$AZ$3)/Z88, 0)</f>
        <v>-1.3430634733014333E+33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8.860086104988113E-35</v>
      </c>
      <c r="X89">
        <f t="shared" si="41"/>
        <v>8.860086104988113E-35</v>
      </c>
      <c r="Y89">
        <f t="shared" si="42"/>
        <v>8.8600861049881135E-37</v>
      </c>
      <c r="Z89">
        <f t="shared" si="43"/>
        <v>0</v>
      </c>
      <c r="AB89">
        <f t="shared" si="44"/>
        <v>-0.11899658017915103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-4.4300430524940567E-30</v>
      </c>
      <c r="AI89">
        <f t="shared" si="49"/>
        <v>-4.4300430524940567E-30</v>
      </c>
      <c r="AJ89">
        <f t="shared" si="33"/>
        <v>-0.11899658017915103</v>
      </c>
      <c r="AK89">
        <f t="shared" si="46"/>
        <v>-8.3297606125405724E-3</v>
      </c>
      <c r="AL89">
        <f t="shared" si="50"/>
        <v>-0.12732634079169161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-2.5921372746321288E-34</v>
      </c>
      <c r="AR89">
        <f t="shared" si="34"/>
        <v>-2.5921372746321288E-34</v>
      </c>
      <c r="AS89">
        <f t="shared" si="34"/>
        <v>-6.9628097826830768E-6</v>
      </c>
      <c r="AT89">
        <f t="shared" si="34"/>
        <v>-4.8739668478781531E-7</v>
      </c>
      <c r="AU89">
        <f t="shared" si="25"/>
        <v>-7.450206467470892E-6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3555.0727785193139</v>
      </c>
      <c r="AO91" s="8">
        <f t="shared" ref="AO91:AU91" si="51">SUM(AO3:AO89)</f>
        <v>-355.50727785193141</v>
      </c>
      <c r="AP91" s="8">
        <f t="shared" si="51"/>
        <v>-705.20430738650225</v>
      </c>
      <c r="AQ91" s="8">
        <f t="shared" si="51"/>
        <v>-1815.7932922360842</v>
      </c>
      <c r="AR91" s="8">
        <f t="shared" si="51"/>
        <v>678.56790104479592</v>
      </c>
      <c r="AS91" s="8">
        <f t="shared" si="51"/>
        <v>-519.4766128718544</v>
      </c>
      <c r="AT91" s="8">
        <f t="shared" si="51"/>
        <v>303.02802417524833</v>
      </c>
      <c r="AU91" s="8">
        <f t="shared" si="51"/>
        <v>462.11931234818849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8768.0730454315853</v>
      </c>
      <c r="K3">
        <v>1</v>
      </c>
      <c r="L3" s="2">
        <v>0</v>
      </c>
      <c r="O3">
        <f>$C$3</f>
        <v>8768.0730454315853</v>
      </c>
      <c r="P3">
        <f>O3*C5</f>
        <v>876.80730454315858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8768.0730454315853</v>
      </c>
      <c r="AF3">
        <f t="shared" ref="AF3:AG34" si="3">-$Z3*P3</f>
        <v>-876.80730454315858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7266.3087701884269</v>
      </c>
      <c r="AJ3">
        <f t="shared" ref="AJ3:AJ66" si="6">AB3-AC3</f>
        <v>0</v>
      </c>
      <c r="AL3">
        <f t="shared" ref="AL3:AL23" si="7">SUM(AI3:AK3)</f>
        <v>7266.3087701884269</v>
      </c>
      <c r="AN3">
        <f t="shared" ref="AN3:AU34" si="8">AE3*$K3</f>
        <v>8768.0730454315853</v>
      </c>
      <c r="AO3">
        <f t="shared" si="8"/>
        <v>-876.80730454315858</v>
      </c>
      <c r="AP3">
        <f t="shared" si="8"/>
        <v>-624.95697070000006</v>
      </c>
      <c r="AQ3">
        <f t="shared" si="8"/>
        <v>0</v>
      </c>
      <c r="AR3">
        <f t="shared" si="8"/>
        <v>7266.3087701884269</v>
      </c>
      <c r="AS3">
        <f t="shared" si="8"/>
        <v>0</v>
      </c>
      <c r="AT3">
        <f t="shared" si="8"/>
        <v>0</v>
      </c>
      <c r="AU3">
        <f t="shared" si="8"/>
        <v>7266.3087701884269</v>
      </c>
      <c r="AW3">
        <v>0</v>
      </c>
      <c r="AX3">
        <f>IF(Z3&gt;0, (R3*SUMPRODUCT(K3:$K$98, X3:$X$98)-K3*$AZ$3)/Z3, 0)</f>
        <v>0</v>
      </c>
      <c r="AZ3">
        <f>C6*ABS(SUMPRODUCT(X4:X79, K4:K79))/1</f>
        <v>4800.1368534854091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</v>
      </c>
      <c r="S4">
        <f t="shared" si="1"/>
        <v>520.7255018571127</v>
      </c>
      <c r="U4">
        <f t="shared" ref="U4:U67" si="12">M4</f>
        <v>2.3387939999999999E-3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2.3387939999999999E-3</v>
      </c>
      <c r="Y4">
        <f t="shared" ref="Y4:Y67" si="16">V4*W4</f>
        <v>0.01</v>
      </c>
      <c r="Z4">
        <f t="shared" ref="Z4:Z67" si="17">MAX(0, W4-X4-Y4)</f>
        <v>0.98766120599999996</v>
      </c>
      <c r="AB4">
        <f t="shared" ref="AB4:AB67" si="18">AC3</f>
        <v>0</v>
      </c>
      <c r="AC4">
        <f t="shared" ref="AC4:AC67" si="19">S4*Z4</f>
        <v>514.30037715915114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-116.9397</v>
      </c>
      <c r="AI4">
        <f t="shared" si="5"/>
        <v>-116.9397</v>
      </c>
      <c r="AJ4">
        <f t="shared" si="6"/>
        <v>-514.30037715915114</v>
      </c>
      <c r="AK4">
        <f t="shared" ref="AK4:AK67" si="20">G4*SUM(AB4:AB4, AE4:AF4)</f>
        <v>0</v>
      </c>
      <c r="AL4">
        <f t="shared" si="7"/>
        <v>-631.24007715915116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-104.41044642857142</v>
      </c>
      <c r="AR4">
        <f t="shared" si="8"/>
        <v>-104.41044642857142</v>
      </c>
      <c r="AS4">
        <f t="shared" si="8"/>
        <v>-459.19676532067064</v>
      </c>
      <c r="AT4">
        <f t="shared" si="8"/>
        <v>0</v>
      </c>
      <c r="AU4">
        <f t="shared" si="8"/>
        <v>-563.60721174924208</v>
      </c>
      <c r="AW4">
        <v>1</v>
      </c>
      <c r="AX4">
        <f>IF(Z4&gt;0, (R4*SUMPRODUCT(K4:$K$98, X4:$X$98)-K4*$AZ$3)/Z4, 0)</f>
        <v>520.7255018571127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2.4879479999999998E-3</v>
      </c>
      <c r="Q5" s="4">
        <f t="shared" ref="Q5:Q68" si="22">$C$8</f>
        <v>12.5</v>
      </c>
      <c r="R5">
        <f t="shared" si="0"/>
        <v>50000</v>
      </c>
      <c r="S5">
        <f t="shared" si="1"/>
        <v>891.07180394721581</v>
      </c>
      <c r="U5">
        <f t="shared" si="12"/>
        <v>2.4879479999999998E-3</v>
      </c>
      <c r="V5">
        <f t="shared" si="13"/>
        <v>0.01</v>
      </c>
      <c r="W5">
        <f t="shared" si="14"/>
        <v>0.98766120599999996</v>
      </c>
      <c r="X5">
        <f t="shared" si="15"/>
        <v>2.4572497221452879E-3</v>
      </c>
      <c r="Y5">
        <f t="shared" si="16"/>
        <v>9.8766120599999997E-3</v>
      </c>
      <c r="Z5">
        <f t="shared" si="17"/>
        <v>0.97532734421785461</v>
      </c>
      <c r="AB5">
        <f t="shared" si="18"/>
        <v>514.30037715915114</v>
      </c>
      <c r="AC5">
        <f t="shared" si="19"/>
        <v>869.08669605125078</v>
      </c>
      <c r="AE5">
        <f t="shared" si="2"/>
        <v>0</v>
      </c>
      <c r="AF5">
        <f t="shared" si="3"/>
        <v>0</v>
      </c>
      <c r="AG5">
        <f t="shared" si="3"/>
        <v>-12.191591802723183</v>
      </c>
      <c r="AH5">
        <f t="shared" si="4"/>
        <v>-122.86248610726439</v>
      </c>
      <c r="AI5">
        <f t="shared" si="5"/>
        <v>-135.05407790998757</v>
      </c>
      <c r="AJ5">
        <f t="shared" si="6"/>
        <v>-354.78631889209964</v>
      </c>
      <c r="AK5">
        <f t="shared" si="20"/>
        <v>36.001026401140585</v>
      </c>
      <c r="AL5">
        <f t="shared" si="7"/>
        <v>-453.83937040094662</v>
      </c>
      <c r="AN5">
        <f t="shared" si="8"/>
        <v>0</v>
      </c>
      <c r="AO5">
        <f t="shared" si="8"/>
        <v>0</v>
      </c>
      <c r="AP5">
        <f t="shared" si="8"/>
        <v>-9.7190623427321281</v>
      </c>
      <c r="AQ5">
        <f t="shared" si="8"/>
        <v>-97.945221705408457</v>
      </c>
      <c r="AR5">
        <f t="shared" si="8"/>
        <v>-107.66428404814059</v>
      </c>
      <c r="AS5">
        <f t="shared" si="8"/>
        <v>-282.83348125964574</v>
      </c>
      <c r="AT5">
        <f t="shared" si="8"/>
        <v>28.699797832541918</v>
      </c>
      <c r="AU5">
        <f t="shared" si="8"/>
        <v>-361.79796747524438</v>
      </c>
      <c r="AW5">
        <v>2</v>
      </c>
      <c r="AX5">
        <f>IF(Z5&gt;0, (R5*SUMPRODUCT(K5:$K$98, X5:$X$98)-K5*$AZ$3)/Z5, 0)</f>
        <v>891.07180394721581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2.6637029999999999E-3</v>
      </c>
      <c r="Q6" s="4">
        <f t="shared" si="22"/>
        <v>12.5</v>
      </c>
      <c r="R6">
        <f t="shared" si="0"/>
        <v>50000</v>
      </c>
      <c r="S6">
        <f t="shared" si="1"/>
        <v>1226.550275197613</v>
      </c>
      <c r="U6">
        <f t="shared" si="12"/>
        <v>2.6637029999999999E-3</v>
      </c>
      <c r="V6">
        <f t="shared" si="13"/>
        <v>0.01</v>
      </c>
      <c r="W6">
        <f t="shared" si="14"/>
        <v>0.97532734421785461</v>
      </c>
      <c r="X6">
        <f t="shared" si="15"/>
        <v>2.5979823727751319E-3</v>
      </c>
      <c r="Y6">
        <f t="shared" si="16"/>
        <v>9.7532734421785471E-3</v>
      </c>
      <c r="Z6">
        <f t="shared" si="17"/>
        <v>0.96297608840290094</v>
      </c>
      <c r="AB6">
        <f t="shared" si="18"/>
        <v>869.08669605125078</v>
      </c>
      <c r="AC6">
        <f t="shared" si="19"/>
        <v>1181.138586239299</v>
      </c>
      <c r="AE6">
        <f t="shared" si="2"/>
        <v>0</v>
      </c>
      <c r="AF6">
        <f t="shared" si="3"/>
        <v>0</v>
      </c>
      <c r="AG6">
        <f t="shared" si="3"/>
        <v>-12.037201105036262</v>
      </c>
      <c r="AH6">
        <f t="shared" si="4"/>
        <v>-129.89911863875659</v>
      </c>
      <c r="AI6">
        <f t="shared" si="5"/>
        <v>-141.93631974379286</v>
      </c>
      <c r="AJ6">
        <f t="shared" si="6"/>
        <v>-312.05189018804822</v>
      </c>
      <c r="AK6">
        <f t="shared" si="20"/>
        <v>60.836068723587559</v>
      </c>
      <c r="AL6">
        <f t="shared" si="7"/>
        <v>-393.15214120825351</v>
      </c>
      <c r="AN6">
        <f t="shared" si="8"/>
        <v>0</v>
      </c>
      <c r="AO6">
        <f t="shared" si="8"/>
        <v>0</v>
      </c>
      <c r="AP6">
        <f t="shared" si="8"/>
        <v>-8.5678419855225751</v>
      </c>
      <c r="AQ6">
        <f t="shared" si="8"/>
        <v>-92.459626855437833</v>
      </c>
      <c r="AR6">
        <f t="shared" si="8"/>
        <v>-101.02746884096042</v>
      </c>
      <c r="AS6">
        <f t="shared" si="8"/>
        <v>-222.11237172869227</v>
      </c>
      <c r="AT6">
        <f t="shared" si="8"/>
        <v>43.301912072068852</v>
      </c>
      <c r="AU6">
        <f t="shared" si="8"/>
        <v>-279.83792849758385</v>
      </c>
      <c r="AW6">
        <v>3</v>
      </c>
      <c r="AX6">
        <f>IF(Z6&gt;0, (R6*SUMPRODUCT(K6:$K$98, X6:$X$98)-K6*$AZ$3)/Z6, 0)</f>
        <v>1226.550275197613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2.8651079999999999E-3</v>
      </c>
      <c r="Q7" s="4">
        <f t="shared" si="22"/>
        <v>12.5</v>
      </c>
      <c r="R7">
        <f t="shared" si="0"/>
        <v>50000</v>
      </c>
      <c r="S7">
        <f t="shared" si="1"/>
        <v>1530.3673990204061</v>
      </c>
      <c r="U7">
        <f t="shared" si="12"/>
        <v>2.8651079999999999E-3</v>
      </c>
      <c r="V7">
        <f t="shared" si="13"/>
        <v>0.01</v>
      </c>
      <c r="W7">
        <f t="shared" si="14"/>
        <v>0.96297608840290094</v>
      </c>
      <c r="X7">
        <f t="shared" si="15"/>
        <v>2.7590304946918586E-3</v>
      </c>
      <c r="Y7">
        <f t="shared" si="16"/>
        <v>9.6297608840290091E-3</v>
      </c>
      <c r="Z7">
        <f t="shared" si="17"/>
        <v>0.9505872970241801</v>
      </c>
      <c r="AB7">
        <f t="shared" si="18"/>
        <v>1181.138586239299</v>
      </c>
      <c r="AC7">
        <f t="shared" si="19"/>
        <v>1454.7478092887327</v>
      </c>
      <c r="AE7">
        <f t="shared" si="2"/>
        <v>0</v>
      </c>
      <c r="AF7">
        <f t="shared" si="3"/>
        <v>0</v>
      </c>
      <c r="AG7">
        <f t="shared" si="3"/>
        <v>-11.882341212802251</v>
      </c>
      <c r="AH7">
        <f t="shared" si="4"/>
        <v>-137.95152473459294</v>
      </c>
      <c r="AI7">
        <f t="shared" si="5"/>
        <v>-149.8338659473952</v>
      </c>
      <c r="AJ7">
        <f t="shared" si="6"/>
        <v>-273.60922304943369</v>
      </c>
      <c r="AK7">
        <f t="shared" si="20"/>
        <v>82.679701036750942</v>
      </c>
      <c r="AL7">
        <f t="shared" si="7"/>
        <v>-340.76338796007798</v>
      </c>
      <c r="AN7">
        <f t="shared" si="8"/>
        <v>0</v>
      </c>
      <c r="AO7">
        <f t="shared" si="8"/>
        <v>0</v>
      </c>
      <c r="AP7">
        <f t="shared" si="8"/>
        <v>-7.5514426545106179</v>
      </c>
      <c r="AQ7">
        <f t="shared" si="8"/>
        <v>-87.670687912345045</v>
      </c>
      <c r="AR7">
        <f t="shared" si="8"/>
        <v>-95.222130566855668</v>
      </c>
      <c r="AS7">
        <f t="shared" si="8"/>
        <v>-173.88360766621494</v>
      </c>
      <c r="AT7">
        <f t="shared" si="8"/>
        <v>52.544444725961888</v>
      </c>
      <c r="AU7">
        <f t="shared" si="8"/>
        <v>-216.56129350710876</v>
      </c>
      <c r="AW7">
        <v>4</v>
      </c>
      <c r="AX7">
        <f>IF(Z7&gt;0, (R7*SUMPRODUCT(K7:$K$98, X7:$X$98)-K7*$AZ$3)/Z7, 0)</f>
        <v>1530.3673990204061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4.466869E-3</v>
      </c>
      <c r="Q8" s="4">
        <f t="shared" si="22"/>
        <v>12.5</v>
      </c>
      <c r="R8">
        <f t="shared" si="0"/>
        <v>50000</v>
      </c>
      <c r="S8">
        <f t="shared" si="1"/>
        <v>1808.1346355850153</v>
      </c>
      <c r="U8">
        <f t="shared" si="12"/>
        <v>4.466869E-3</v>
      </c>
      <c r="V8">
        <f t="shared" si="13"/>
        <v>0.01</v>
      </c>
      <c r="W8">
        <f t="shared" si="14"/>
        <v>0.9505872970241801</v>
      </c>
      <c r="X8">
        <f t="shared" si="15"/>
        <v>4.2461489288711024E-3</v>
      </c>
      <c r="Y8">
        <f t="shared" si="16"/>
        <v>9.5058729702418004E-3</v>
      </c>
      <c r="Z8">
        <f t="shared" si="17"/>
        <v>0.93683527512506726</v>
      </c>
      <c r="AB8">
        <f t="shared" si="18"/>
        <v>1454.7478092887327</v>
      </c>
      <c r="AC8">
        <f t="shared" si="19"/>
        <v>1693.924308791451</v>
      </c>
      <c r="AE8">
        <f t="shared" si="2"/>
        <v>0</v>
      </c>
      <c r="AF8">
        <f t="shared" si="3"/>
        <v>0</v>
      </c>
      <c r="AG8">
        <f t="shared" si="3"/>
        <v>-11.710440939063341</v>
      </c>
      <c r="AH8">
        <f t="shared" si="4"/>
        <v>-212.30744644355511</v>
      </c>
      <c r="AI8">
        <f t="shared" si="5"/>
        <v>-224.01788738261845</v>
      </c>
      <c r="AJ8">
        <f t="shared" si="6"/>
        <v>-239.17649950271834</v>
      </c>
      <c r="AK8">
        <f t="shared" si="20"/>
        <v>101.83234665021129</v>
      </c>
      <c r="AL8">
        <f t="shared" si="7"/>
        <v>-361.36204023512551</v>
      </c>
      <c r="AN8">
        <f t="shared" si="8"/>
        <v>0</v>
      </c>
      <c r="AO8">
        <f t="shared" si="8"/>
        <v>0</v>
      </c>
      <c r="AP8">
        <f t="shared" si="8"/>
        <v>-6.6448186811310732</v>
      </c>
      <c r="AQ8">
        <f t="shared" si="8"/>
        <v>-120.4689467811114</v>
      </c>
      <c r="AR8">
        <f t="shared" si="8"/>
        <v>-127.11376546224247</v>
      </c>
      <c r="AS8">
        <f t="shared" si="8"/>
        <v>-135.71516907460861</v>
      </c>
      <c r="AT8">
        <f t="shared" si="8"/>
        <v>57.782408270175829</v>
      </c>
      <c r="AU8">
        <f t="shared" si="8"/>
        <v>-205.04652626667524</v>
      </c>
      <c r="AW8">
        <v>5</v>
      </c>
      <c r="AX8">
        <f>IF(Z8&gt;0, (R8*SUMPRODUCT(K8:$K$98, X8:$X$98)-K8*$AZ$3)/Z8, 0)</f>
        <v>1808.1346355850153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6.2254789999999999E-3</v>
      </c>
      <c r="Q9" s="4">
        <f t="shared" si="22"/>
        <v>12.5</v>
      </c>
      <c r="R9">
        <f t="shared" si="0"/>
        <v>50000</v>
      </c>
      <c r="S9">
        <f t="shared" si="1"/>
        <v>2023.8856679902972</v>
      </c>
      <c r="U9">
        <f t="shared" si="12"/>
        <v>6.2254789999999999E-3</v>
      </c>
      <c r="V9">
        <f t="shared" si="13"/>
        <v>0.01</v>
      </c>
      <c r="W9">
        <f t="shared" si="14"/>
        <v>0.93683527512506726</v>
      </c>
      <c r="X9">
        <f t="shared" si="15"/>
        <v>5.8322483317503285E-3</v>
      </c>
      <c r="Y9">
        <f t="shared" si="16"/>
        <v>9.3683527512506727E-3</v>
      </c>
      <c r="Z9">
        <f t="shared" si="17"/>
        <v>0.92163467404206623</v>
      </c>
      <c r="AB9">
        <f t="shared" si="18"/>
        <v>1693.924308791451</v>
      </c>
      <c r="AC9">
        <f t="shared" si="19"/>
        <v>1865.2832079166469</v>
      </c>
      <c r="AE9">
        <f t="shared" si="2"/>
        <v>0</v>
      </c>
      <c r="AF9">
        <f t="shared" si="3"/>
        <v>0</v>
      </c>
      <c r="AG9">
        <f t="shared" si="3"/>
        <v>-11.520433425525828</v>
      </c>
      <c r="AH9">
        <f t="shared" si="4"/>
        <v>-291.61241658751641</v>
      </c>
      <c r="AI9">
        <f t="shared" si="5"/>
        <v>-303.13285001304223</v>
      </c>
      <c r="AJ9">
        <f t="shared" si="6"/>
        <v>-171.35889912519588</v>
      </c>
      <c r="AK9">
        <f t="shared" si="20"/>
        <v>118.57470161540158</v>
      </c>
      <c r="AL9">
        <f t="shared" si="7"/>
        <v>-355.91704752283653</v>
      </c>
      <c r="AN9">
        <f t="shared" si="8"/>
        <v>0</v>
      </c>
      <c r="AO9">
        <f t="shared" si="8"/>
        <v>0</v>
      </c>
      <c r="AP9">
        <f t="shared" si="8"/>
        <v>-5.8366101028228332</v>
      </c>
      <c r="AQ9">
        <f t="shared" si="8"/>
        <v>-147.73992556496137</v>
      </c>
      <c r="AR9">
        <f t="shared" si="8"/>
        <v>-153.57653566778421</v>
      </c>
      <c r="AS9">
        <f t="shared" si="8"/>
        <v>-86.815751187509406</v>
      </c>
      <c r="AT9">
        <f t="shared" si="8"/>
        <v>60.073634022677176</v>
      </c>
      <c r="AU9">
        <f t="shared" si="8"/>
        <v>-180.31865283261644</v>
      </c>
      <c r="AW9">
        <v>6</v>
      </c>
      <c r="AX9">
        <f>IF(Z9&gt;0, (R9*SUMPRODUCT(K9:$K$98, X9:$X$98)-K9*$AZ$3)/Z9, 0)</f>
        <v>2023.8856679902972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8.1133709999999994E-3</v>
      </c>
      <c r="Q10" s="4">
        <f t="shared" si="22"/>
        <v>12.5</v>
      </c>
      <c r="R10">
        <f t="shared" si="0"/>
        <v>50000</v>
      </c>
      <c r="S10">
        <f t="shared" si="1"/>
        <v>2185.8931980448169</v>
      </c>
      <c r="U10">
        <f t="shared" si="12"/>
        <v>8.1133709999999994E-3</v>
      </c>
      <c r="V10">
        <f t="shared" si="13"/>
        <v>0.01</v>
      </c>
      <c r="W10">
        <f t="shared" si="14"/>
        <v>0.92163467404206623</v>
      </c>
      <c r="X10">
        <f t="shared" si="15"/>
        <v>7.4775640369673527E-3</v>
      </c>
      <c r="Y10">
        <f t="shared" si="16"/>
        <v>9.2163467404206625E-3</v>
      </c>
      <c r="Z10">
        <f t="shared" si="17"/>
        <v>0.90494076326467821</v>
      </c>
      <c r="AB10">
        <f t="shared" si="18"/>
        <v>1865.2832079166469</v>
      </c>
      <c r="AC10">
        <f t="shared" si="19"/>
        <v>1978.1038590537451</v>
      </c>
      <c r="AE10">
        <f t="shared" si="2"/>
        <v>0</v>
      </c>
      <c r="AF10">
        <f t="shared" si="3"/>
        <v>0</v>
      </c>
      <c r="AG10">
        <f t="shared" si="3"/>
        <v>-11.311759540808477</v>
      </c>
      <c r="AH10">
        <f t="shared" si="4"/>
        <v>-373.87820184836761</v>
      </c>
      <c r="AI10">
        <f t="shared" si="5"/>
        <v>-385.18996138917606</v>
      </c>
      <c r="AJ10">
        <f t="shared" si="6"/>
        <v>-112.82065113709814</v>
      </c>
      <c r="AK10">
        <f t="shared" si="20"/>
        <v>130.56982455416531</v>
      </c>
      <c r="AL10">
        <f t="shared" si="7"/>
        <v>-367.44078797210886</v>
      </c>
      <c r="AN10">
        <f t="shared" si="8"/>
        <v>0</v>
      </c>
      <c r="AO10">
        <f t="shared" si="8"/>
        <v>0</v>
      </c>
      <c r="AP10">
        <f t="shared" si="8"/>
        <v>-5.1168655523643336</v>
      </c>
      <c r="AQ10">
        <f t="shared" si="8"/>
        <v>-169.12351123767777</v>
      </c>
      <c r="AR10">
        <f t="shared" si="8"/>
        <v>-174.24037679004212</v>
      </c>
      <c r="AS10">
        <f t="shared" si="8"/>
        <v>-51.034333015663748</v>
      </c>
      <c r="AT10">
        <f t="shared" si="8"/>
        <v>59.063157683752536</v>
      </c>
      <c r="AU10">
        <f t="shared" si="8"/>
        <v>-166.2115521219533</v>
      </c>
      <c r="AW10">
        <v>7</v>
      </c>
      <c r="AX10">
        <f>IF(Z10&gt;0, (R10*SUMPRODUCT(K10:$K$98, X10:$X$98)-K10*$AZ$3)/Z10, 0)</f>
        <v>2185.8931980448169</v>
      </c>
    </row>
    <row r="11" spans="1:52" x14ac:dyDescent="0.25">
      <c r="A11" t="s">
        <v>33</v>
      </c>
      <c r="C11" s="12">
        <f>AU81</f>
        <v>1898.393816138612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1.0286442999999999E-2</v>
      </c>
      <c r="Q11" s="4">
        <f t="shared" si="22"/>
        <v>12.5</v>
      </c>
      <c r="R11">
        <f t="shared" si="0"/>
        <v>50000</v>
      </c>
      <c r="S11">
        <f t="shared" si="1"/>
        <v>2302.8011278087502</v>
      </c>
      <c r="U11">
        <f t="shared" si="12"/>
        <v>1.0286442999999999E-2</v>
      </c>
      <c r="V11">
        <f t="shared" si="13"/>
        <v>0.01</v>
      </c>
      <c r="W11">
        <f t="shared" si="14"/>
        <v>0.90494076326467821</v>
      </c>
      <c r="X11">
        <f t="shared" si="15"/>
        <v>9.3086215796986064E-3</v>
      </c>
      <c r="Y11">
        <f t="shared" si="16"/>
        <v>9.0494076326467828E-3</v>
      </c>
      <c r="Z11">
        <f t="shared" si="17"/>
        <v>0.88658273405233279</v>
      </c>
      <c r="AB11">
        <f t="shared" si="18"/>
        <v>1978.1038590537451</v>
      </c>
      <c r="AC11">
        <f t="shared" si="19"/>
        <v>2041.6237198714771</v>
      </c>
      <c r="AE11">
        <f t="shared" si="2"/>
        <v>0</v>
      </c>
      <c r="AF11">
        <f t="shared" si="3"/>
        <v>0</v>
      </c>
      <c r="AG11">
        <f t="shared" si="3"/>
        <v>-11.082284175654159</v>
      </c>
      <c r="AH11">
        <f t="shared" si="4"/>
        <v>-465.43107898493031</v>
      </c>
      <c r="AI11">
        <f t="shared" si="5"/>
        <v>-476.51336316058445</v>
      </c>
      <c r="AJ11">
        <f t="shared" si="6"/>
        <v>-63.519860817732024</v>
      </c>
      <c r="AK11">
        <f t="shared" si="20"/>
        <v>138.46727013376216</v>
      </c>
      <c r="AL11">
        <f t="shared" si="7"/>
        <v>-401.56595384455437</v>
      </c>
      <c r="AN11">
        <f t="shared" si="8"/>
        <v>0</v>
      </c>
      <c r="AO11">
        <f t="shared" si="8"/>
        <v>0</v>
      </c>
      <c r="AP11">
        <f t="shared" si="8"/>
        <v>-4.4759487062478849</v>
      </c>
      <c r="AQ11">
        <f t="shared" si="8"/>
        <v>-187.9798065823544</v>
      </c>
      <c r="AR11">
        <f t="shared" si="8"/>
        <v>-192.45575528860229</v>
      </c>
      <c r="AS11">
        <f t="shared" si="8"/>
        <v>-25.654606427865865</v>
      </c>
      <c r="AT11">
        <f t="shared" si="8"/>
        <v>55.924608031115163</v>
      </c>
      <c r="AU11">
        <f t="shared" si="8"/>
        <v>-162.18575368535301</v>
      </c>
      <c r="AW11">
        <v>8</v>
      </c>
      <c r="AX11">
        <f>IF(Z11&gt;0, (R11*SUMPRODUCT(K11:$K$98, X11:$X$98)-K11*$AZ$3)/Z11, 0)</f>
        <v>2302.8011278087502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1.2759904000000001E-2</v>
      </c>
      <c r="Q12" s="4">
        <f t="shared" si="22"/>
        <v>12.5</v>
      </c>
      <c r="R12">
        <f t="shared" si="0"/>
        <v>50000</v>
      </c>
      <c r="S12">
        <f t="shared" si="1"/>
        <v>2379.21425006653</v>
      </c>
      <c r="U12">
        <f t="shared" si="12"/>
        <v>1.2759904000000001E-2</v>
      </c>
      <c r="V12">
        <f t="shared" si="13"/>
        <v>0.01</v>
      </c>
      <c r="W12">
        <f t="shared" si="14"/>
        <v>0.88658273405233279</v>
      </c>
      <c r="X12">
        <f t="shared" si="15"/>
        <v>1.1312710574565298E-2</v>
      </c>
      <c r="Y12">
        <f t="shared" si="16"/>
        <v>8.865827340523328E-3</v>
      </c>
      <c r="Z12">
        <f t="shared" si="17"/>
        <v>0.86640419613724418</v>
      </c>
      <c r="AB12">
        <f t="shared" si="18"/>
        <v>2041.6237198714771</v>
      </c>
      <c r="AC12">
        <f t="shared" si="19"/>
        <v>2061.361209767168</v>
      </c>
      <c r="AE12">
        <f t="shared" si="2"/>
        <v>0</v>
      </c>
      <c r="AF12">
        <f t="shared" si="3"/>
        <v>0</v>
      </c>
      <c r="AG12">
        <f t="shared" si="3"/>
        <v>-10.830052451715552</v>
      </c>
      <c r="AH12">
        <f t="shared" si="4"/>
        <v>-565.63552872826494</v>
      </c>
      <c r="AI12">
        <f t="shared" si="5"/>
        <v>-576.46558117998052</v>
      </c>
      <c r="AJ12">
        <f t="shared" si="6"/>
        <v>-19.737489895690942</v>
      </c>
      <c r="AK12">
        <f t="shared" si="20"/>
        <v>142.91366039100342</v>
      </c>
      <c r="AL12">
        <f t="shared" si="7"/>
        <v>-453.28941068466804</v>
      </c>
      <c r="AN12">
        <f t="shared" si="8"/>
        <v>0</v>
      </c>
      <c r="AO12">
        <f t="shared" si="8"/>
        <v>0</v>
      </c>
      <c r="AP12">
        <f t="shared" si="8"/>
        <v>-3.905425485164963</v>
      </c>
      <c r="AQ12">
        <f t="shared" si="8"/>
        <v>-203.97384214516862</v>
      </c>
      <c r="AR12">
        <f t="shared" si="8"/>
        <v>-207.8792676303336</v>
      </c>
      <c r="AS12">
        <f t="shared" si="8"/>
        <v>-7.1175367243587857</v>
      </c>
      <c r="AT12">
        <f t="shared" si="8"/>
        <v>51.536098643808728</v>
      </c>
      <c r="AU12">
        <f t="shared" si="8"/>
        <v>-163.46070571088364</v>
      </c>
      <c r="AW12">
        <v>9</v>
      </c>
      <c r="AX12">
        <f>IF(Z12&gt;0, (R12*SUMPRODUCT(K12:$K$98, X12:$X$98)-K12*$AZ$3)/Z12, 0)</f>
        <v>2379.21425006653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1.5498582E-2</v>
      </c>
      <c r="Q13" s="4">
        <f t="shared" si="22"/>
        <v>12.5</v>
      </c>
      <c r="R13">
        <f t="shared" si="0"/>
        <v>50000</v>
      </c>
      <c r="S13">
        <f t="shared" si="1"/>
        <v>2419.5427220088459</v>
      </c>
      <c r="U13">
        <f t="shared" si="12"/>
        <v>1.5498582E-2</v>
      </c>
      <c r="V13">
        <f t="shared" si="13"/>
        <v>0.01</v>
      </c>
      <c r="W13">
        <f t="shared" si="14"/>
        <v>0.86640419613724418</v>
      </c>
      <c r="X13">
        <f t="shared" si="15"/>
        <v>1.3428036478977163E-2</v>
      </c>
      <c r="Y13">
        <f t="shared" si="16"/>
        <v>8.6640419613724425E-3</v>
      </c>
      <c r="Z13">
        <f t="shared" si="17"/>
        <v>0.84431211769689452</v>
      </c>
      <c r="AB13">
        <f t="shared" si="18"/>
        <v>2061.361209767168</v>
      </c>
      <c r="AC13">
        <f t="shared" si="19"/>
        <v>2042.8492394773973</v>
      </c>
      <c r="AE13">
        <f t="shared" si="2"/>
        <v>0</v>
      </c>
      <c r="AF13">
        <f t="shared" si="3"/>
        <v>0</v>
      </c>
      <c r="AG13">
        <f t="shared" si="3"/>
        <v>-10.553901471211182</v>
      </c>
      <c r="AH13">
        <f t="shared" si="4"/>
        <v>-671.40182394885812</v>
      </c>
      <c r="AI13">
        <f t="shared" si="5"/>
        <v>-681.95572542006926</v>
      </c>
      <c r="AJ13">
        <f t="shared" si="6"/>
        <v>18.511970289770716</v>
      </c>
      <c r="AK13">
        <f t="shared" si="20"/>
        <v>144.29528468370177</v>
      </c>
      <c r="AL13">
        <f t="shared" si="7"/>
        <v>-519.14847044659678</v>
      </c>
      <c r="AN13">
        <f t="shared" si="8"/>
        <v>0</v>
      </c>
      <c r="AO13">
        <f t="shared" si="8"/>
        <v>0</v>
      </c>
      <c r="AP13">
        <f t="shared" si="8"/>
        <v>-3.3980738153451728</v>
      </c>
      <c r="AQ13">
        <f t="shared" si="8"/>
        <v>-216.17341830971054</v>
      </c>
      <c r="AR13">
        <f t="shared" si="8"/>
        <v>-219.5714921250557</v>
      </c>
      <c r="AS13">
        <f t="shared" si="8"/>
        <v>5.9603589898682827</v>
      </c>
      <c r="AT13">
        <f t="shared" si="8"/>
        <v>46.459219834387348</v>
      </c>
      <c r="AU13">
        <f t="shared" si="8"/>
        <v>-167.15191330080009</v>
      </c>
      <c r="AW13">
        <v>10</v>
      </c>
      <c r="AX13">
        <f>IF(Z13&gt;0, (R13*SUMPRODUCT(K13:$K$98, X13:$X$98)-K13*$AZ$3)/Z13, 0)</f>
        <v>2419.5427220088459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1.8608946000000001E-2</v>
      </c>
      <c r="Q14" s="4">
        <f t="shared" si="22"/>
        <v>12.5</v>
      </c>
      <c r="R14">
        <f t="shared" si="0"/>
        <v>50000</v>
      </c>
      <c r="S14">
        <f t="shared" si="1"/>
        <v>2429.1278380316908</v>
      </c>
      <c r="U14">
        <f t="shared" si="12"/>
        <v>1.8608946000000001E-2</v>
      </c>
      <c r="V14">
        <f t="shared" si="13"/>
        <v>0.01</v>
      </c>
      <c r="W14">
        <f t="shared" si="14"/>
        <v>0.84431211769689452</v>
      </c>
      <c r="X14">
        <f t="shared" si="15"/>
        <v>1.5711758605367155E-2</v>
      </c>
      <c r="Y14">
        <f t="shared" si="16"/>
        <v>8.4431211769689461E-3</v>
      </c>
      <c r="Z14">
        <f t="shared" si="17"/>
        <v>0.82015723791455841</v>
      </c>
      <c r="AB14">
        <f t="shared" si="18"/>
        <v>2042.8492394773973</v>
      </c>
      <c r="AC14">
        <f t="shared" si="19"/>
        <v>1992.2667781814343</v>
      </c>
      <c r="AE14">
        <f t="shared" si="2"/>
        <v>0</v>
      </c>
      <c r="AF14">
        <f t="shared" si="3"/>
        <v>0</v>
      </c>
      <c r="AG14">
        <f t="shared" si="3"/>
        <v>-10.25196547393198</v>
      </c>
      <c r="AH14">
        <f t="shared" si="4"/>
        <v>-785.5879302683577</v>
      </c>
      <c r="AI14">
        <f t="shared" si="5"/>
        <v>-795.83989574228963</v>
      </c>
      <c r="AJ14">
        <f t="shared" si="6"/>
        <v>50.582461295962958</v>
      </c>
      <c r="AK14">
        <f t="shared" si="20"/>
        <v>142.99944676341784</v>
      </c>
      <c r="AL14">
        <f t="shared" si="7"/>
        <v>-602.25798768290883</v>
      </c>
      <c r="AN14">
        <f t="shared" si="8"/>
        <v>0</v>
      </c>
      <c r="AO14">
        <f t="shared" si="8"/>
        <v>0</v>
      </c>
      <c r="AP14">
        <f t="shared" si="8"/>
        <v>-2.9471950938017395</v>
      </c>
      <c r="AQ14">
        <f t="shared" si="8"/>
        <v>-225.83775762061529</v>
      </c>
      <c r="AR14">
        <f t="shared" si="8"/>
        <v>-228.78495271441702</v>
      </c>
      <c r="AS14">
        <f t="shared" si="8"/>
        <v>14.541248909093577</v>
      </c>
      <c r="AT14">
        <f t="shared" si="8"/>
        <v>41.108923843836223</v>
      </c>
      <c r="AU14">
        <f t="shared" si="8"/>
        <v>-173.13477996148723</v>
      </c>
      <c r="AW14">
        <v>11</v>
      </c>
      <c r="AX14">
        <f>IF(Z14&gt;0, (R14*SUMPRODUCT(K14:$K$98, X14:$X$98)-K14*$AZ$3)/Z14, 0)</f>
        <v>2429.1278380316908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2.2132820000000001E-2</v>
      </c>
      <c r="Q15" s="4">
        <f t="shared" si="22"/>
        <v>12.5</v>
      </c>
      <c r="R15">
        <f t="shared" si="0"/>
        <v>50000</v>
      </c>
      <c r="S15">
        <f t="shared" si="1"/>
        <v>2411.5270803150388</v>
      </c>
      <c r="U15">
        <f t="shared" si="12"/>
        <v>2.2132820000000001E-2</v>
      </c>
      <c r="V15">
        <f t="shared" si="13"/>
        <v>0.01</v>
      </c>
      <c r="W15">
        <f t="shared" si="14"/>
        <v>0.82015723791455841</v>
      </c>
      <c r="X15">
        <f t="shared" si="15"/>
        <v>1.8152392518460098E-2</v>
      </c>
      <c r="Y15">
        <f t="shared" si="16"/>
        <v>8.2015723791455837E-3</v>
      </c>
      <c r="Z15">
        <f t="shared" si="17"/>
        <v>0.79380327301695275</v>
      </c>
      <c r="AB15">
        <f t="shared" si="18"/>
        <v>1992.2667781814343</v>
      </c>
      <c r="AC15">
        <f t="shared" si="19"/>
        <v>1914.2780893230936</v>
      </c>
      <c r="AE15">
        <f t="shared" si="2"/>
        <v>0</v>
      </c>
      <c r="AF15">
        <f t="shared" si="3"/>
        <v>0</v>
      </c>
      <c r="AG15">
        <f t="shared" si="3"/>
        <v>-9.9225409127119093</v>
      </c>
      <c r="AH15">
        <f t="shared" si="4"/>
        <v>-907.61962592300483</v>
      </c>
      <c r="AI15">
        <f t="shared" si="5"/>
        <v>-917.54216683571678</v>
      </c>
      <c r="AJ15">
        <f t="shared" si="6"/>
        <v>77.988688858340765</v>
      </c>
      <c r="AK15">
        <f t="shared" si="20"/>
        <v>139.45867447270041</v>
      </c>
      <c r="AL15">
        <f t="shared" si="7"/>
        <v>-700.09480350467561</v>
      </c>
      <c r="AN15">
        <f t="shared" si="8"/>
        <v>0</v>
      </c>
      <c r="AO15">
        <f t="shared" si="8"/>
        <v>0</v>
      </c>
      <c r="AP15">
        <f t="shared" si="8"/>
        <v>-2.5468691110247548</v>
      </c>
      <c r="AQ15">
        <f t="shared" si="8"/>
        <v>-232.96335184284649</v>
      </c>
      <c r="AR15">
        <f t="shared" si="8"/>
        <v>-235.51022095387125</v>
      </c>
      <c r="AS15">
        <f t="shared" si="8"/>
        <v>20.017753961403642</v>
      </c>
      <c r="AT15">
        <f t="shared" si="8"/>
        <v>35.795568232321131</v>
      </c>
      <c r="AU15">
        <f t="shared" si="8"/>
        <v>-179.6968987601465</v>
      </c>
      <c r="AW15">
        <v>12</v>
      </c>
      <c r="AX15">
        <f>IF(Z15&gt;0, (R15*SUMPRODUCT(K15:$K$98, X15:$X$98)-K15*$AZ$3)/Z15, 0)</f>
        <v>2411.5270803150388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2.5807838999999999E-2</v>
      </c>
      <c r="Q16" s="4">
        <f t="shared" si="22"/>
        <v>12.5</v>
      </c>
      <c r="R16">
        <f t="shared" si="0"/>
        <v>50000</v>
      </c>
      <c r="S16">
        <f t="shared" si="1"/>
        <v>2369.1832250074331</v>
      </c>
      <c r="U16">
        <f t="shared" si="12"/>
        <v>2.5807838999999999E-2</v>
      </c>
      <c r="V16">
        <f t="shared" si="13"/>
        <v>0.01</v>
      </c>
      <c r="W16">
        <f t="shared" si="14"/>
        <v>0.79380327301695275</v>
      </c>
      <c r="X16">
        <f t="shared" si="15"/>
        <v>2.048634706769456E-2</v>
      </c>
      <c r="Y16">
        <f t="shared" si="16"/>
        <v>7.9380327301695284E-3</v>
      </c>
      <c r="Z16">
        <f t="shared" si="17"/>
        <v>0.76537889321908859</v>
      </c>
      <c r="AB16">
        <f t="shared" si="18"/>
        <v>1914.2780893230936</v>
      </c>
      <c r="AC16">
        <f t="shared" si="19"/>
        <v>1813.3228345894199</v>
      </c>
      <c r="AE16">
        <f t="shared" si="2"/>
        <v>0</v>
      </c>
      <c r="AF16">
        <f t="shared" si="3"/>
        <v>0</v>
      </c>
      <c r="AG16">
        <f t="shared" si="3"/>
        <v>-9.567236165238608</v>
      </c>
      <c r="AH16">
        <f t="shared" si="4"/>
        <v>-1024.317353384728</v>
      </c>
      <c r="AI16">
        <f t="shared" si="5"/>
        <v>-1033.8845895499667</v>
      </c>
      <c r="AJ16">
        <f t="shared" si="6"/>
        <v>100.95525473367366</v>
      </c>
      <c r="AK16">
        <f t="shared" si="20"/>
        <v>133.99946625261657</v>
      </c>
      <c r="AL16">
        <f t="shared" si="7"/>
        <v>-798.92986856367645</v>
      </c>
      <c r="AN16">
        <f t="shared" si="8"/>
        <v>0</v>
      </c>
      <c r="AO16">
        <f t="shared" si="8"/>
        <v>0</v>
      </c>
      <c r="AP16">
        <f t="shared" si="8"/>
        <v>-2.1925635999492026</v>
      </c>
      <c r="AQ16">
        <f t="shared" si="8"/>
        <v>-234.74709989785711</v>
      </c>
      <c r="AR16">
        <f t="shared" si="8"/>
        <v>-236.93966349780632</v>
      </c>
      <c r="AS16">
        <f t="shared" si="8"/>
        <v>23.136338742938491</v>
      </c>
      <c r="AT16">
        <f t="shared" si="8"/>
        <v>30.709219156270429</v>
      </c>
      <c r="AU16">
        <f t="shared" si="8"/>
        <v>-183.09410559859739</v>
      </c>
      <c r="AW16">
        <v>13</v>
      </c>
      <c r="AX16">
        <f>IF(Z16&gt;0, (R16*SUMPRODUCT(K16:$K$98, X16:$X$98)-K16*$AZ$3)/Z16, 0)</f>
        <v>2369.1832250074331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2.9740472E-2</v>
      </c>
      <c r="Q17" s="4">
        <f t="shared" si="22"/>
        <v>12.5</v>
      </c>
      <c r="R17">
        <f t="shared" si="0"/>
        <v>50000</v>
      </c>
      <c r="S17">
        <f t="shared" si="1"/>
        <v>2308.1999370403187</v>
      </c>
      <c r="U17">
        <f t="shared" si="12"/>
        <v>2.9740472E-2</v>
      </c>
      <c r="V17">
        <f t="shared" si="13"/>
        <v>0.01</v>
      </c>
      <c r="W17">
        <f t="shared" si="14"/>
        <v>0.76537889321908859</v>
      </c>
      <c r="X17">
        <f t="shared" si="15"/>
        <v>2.2762729543173293E-2</v>
      </c>
      <c r="Y17">
        <f t="shared" si="16"/>
        <v>7.653788932190886E-3</v>
      </c>
      <c r="Z17">
        <f t="shared" si="17"/>
        <v>0.73496237474372439</v>
      </c>
      <c r="AB17">
        <f t="shared" si="18"/>
        <v>1813.3228345894199</v>
      </c>
      <c r="AC17">
        <f t="shared" si="19"/>
        <v>1696.4401071104678</v>
      </c>
      <c r="AE17">
        <f t="shared" si="2"/>
        <v>0</v>
      </c>
      <c r="AF17">
        <f t="shared" si="3"/>
        <v>0</v>
      </c>
      <c r="AG17">
        <f t="shared" si="3"/>
        <v>-9.1870296842965544</v>
      </c>
      <c r="AH17">
        <f t="shared" si="4"/>
        <v>-1138.1364771586648</v>
      </c>
      <c r="AI17">
        <f t="shared" si="5"/>
        <v>-1147.3235068429613</v>
      </c>
      <c r="AJ17">
        <f t="shared" si="6"/>
        <v>116.88272747895212</v>
      </c>
      <c r="AK17">
        <f t="shared" si="20"/>
        <v>126.93259842125941</v>
      </c>
      <c r="AL17">
        <f t="shared" si="7"/>
        <v>-903.50818094274973</v>
      </c>
      <c r="AN17">
        <f t="shared" si="8"/>
        <v>0</v>
      </c>
      <c r="AO17">
        <f t="shared" si="8"/>
        <v>0</v>
      </c>
      <c r="AP17">
        <f t="shared" si="8"/>
        <v>-1.8798482924975015</v>
      </c>
      <c r="AQ17">
        <f t="shared" si="8"/>
        <v>-232.8852726875302</v>
      </c>
      <c r="AR17">
        <f t="shared" si="8"/>
        <v>-234.76512098002769</v>
      </c>
      <c r="AS17">
        <f t="shared" si="8"/>
        <v>23.916521794778866</v>
      </c>
      <c r="AT17">
        <f t="shared" si="8"/>
        <v>25.972924503807796</v>
      </c>
      <c r="AU17">
        <f t="shared" si="8"/>
        <v>-184.87567468144104</v>
      </c>
      <c r="AW17">
        <v>14</v>
      </c>
      <c r="AX17">
        <f>IF(Z17&gt;0, (R17*SUMPRODUCT(K17:$K$98, X17:$X$98)-K17*$AZ$3)/Z17, 0)</f>
        <v>2308.1999370403187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3.4073305999999998E-2</v>
      </c>
      <c r="Q18" s="4">
        <f t="shared" si="22"/>
        <v>12.5</v>
      </c>
      <c r="R18">
        <f t="shared" si="0"/>
        <v>50000</v>
      </c>
      <c r="S18">
        <f t="shared" si="1"/>
        <v>2232.9312941866283</v>
      </c>
      <c r="U18">
        <f t="shared" si="12"/>
        <v>3.4073305999999998E-2</v>
      </c>
      <c r="V18">
        <f t="shared" si="13"/>
        <v>0.01</v>
      </c>
      <c r="W18">
        <f t="shared" si="14"/>
        <v>0.73496237474372439</v>
      </c>
      <c r="X18">
        <f t="shared" si="15"/>
        <v>2.5042597893129591E-2</v>
      </c>
      <c r="Y18">
        <f t="shared" si="16"/>
        <v>7.3496237474372436E-3</v>
      </c>
      <c r="Z18">
        <f t="shared" si="17"/>
        <v>0.70257015310315762</v>
      </c>
      <c r="AB18">
        <f t="shared" si="18"/>
        <v>1696.4401071104678</v>
      </c>
      <c r="AC18">
        <f t="shared" si="19"/>
        <v>1568.7908812255314</v>
      </c>
      <c r="AE18">
        <f t="shared" si="2"/>
        <v>0</v>
      </c>
      <c r="AF18">
        <f t="shared" si="3"/>
        <v>0</v>
      </c>
      <c r="AG18">
        <f t="shared" si="3"/>
        <v>-8.7821269137894706</v>
      </c>
      <c r="AH18">
        <f t="shared" si="4"/>
        <v>-1252.1298946564796</v>
      </c>
      <c r="AI18">
        <f t="shared" si="5"/>
        <v>-1260.912021570269</v>
      </c>
      <c r="AJ18">
        <f t="shared" si="6"/>
        <v>127.64922588493641</v>
      </c>
      <c r="AK18">
        <f t="shared" si="20"/>
        <v>118.75080749773275</v>
      </c>
      <c r="AL18">
        <f t="shared" si="7"/>
        <v>-1014.5119881875999</v>
      </c>
      <c r="AN18">
        <f t="shared" si="8"/>
        <v>0</v>
      </c>
      <c r="AO18">
        <f t="shared" si="8"/>
        <v>0</v>
      </c>
      <c r="AP18">
        <f t="shared" si="8"/>
        <v>-1.6044617530970373</v>
      </c>
      <c r="AQ18">
        <f t="shared" si="8"/>
        <v>-228.75945037087453</v>
      </c>
      <c r="AR18">
        <f t="shared" si="8"/>
        <v>-230.36391212397157</v>
      </c>
      <c r="AS18">
        <f t="shared" si="8"/>
        <v>23.321036322447135</v>
      </c>
      <c r="AT18">
        <f t="shared" si="8"/>
        <v>21.69532855194042</v>
      </c>
      <c r="AU18">
        <f t="shared" si="8"/>
        <v>-185.34754724958401</v>
      </c>
      <c r="AW18">
        <v>15</v>
      </c>
      <c r="AX18">
        <f>IF(Z18&gt;0, (R18*SUMPRODUCT(K18:$K$98, X18:$X$98)-K18*$AZ$3)/Z18, 0)</f>
        <v>2232.9312941866283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3.9255977999999997E-2</v>
      </c>
      <c r="Q19" s="4">
        <f t="shared" si="22"/>
        <v>12.5</v>
      </c>
      <c r="R19">
        <f t="shared" si="0"/>
        <v>50000</v>
      </c>
      <c r="S19">
        <f t="shared" si="1"/>
        <v>2146.8093878669247</v>
      </c>
      <c r="U19">
        <f t="shared" si="12"/>
        <v>3.9255977999999997E-2</v>
      </c>
      <c r="V19">
        <f t="shared" si="13"/>
        <v>0.01</v>
      </c>
      <c r="W19">
        <f t="shared" si="14"/>
        <v>0.70257015310315762</v>
      </c>
      <c r="X19">
        <f t="shared" si="15"/>
        <v>2.7580078473674184E-2</v>
      </c>
      <c r="Y19">
        <f t="shared" si="16"/>
        <v>7.025701531031576E-3</v>
      </c>
      <c r="Z19">
        <f t="shared" si="17"/>
        <v>0.66796437309845191</v>
      </c>
      <c r="AB19">
        <f t="shared" si="18"/>
        <v>1568.7908812255314</v>
      </c>
      <c r="AC19">
        <f t="shared" si="19"/>
        <v>1433.9921869284017</v>
      </c>
      <c r="AE19">
        <f t="shared" si="2"/>
        <v>0</v>
      </c>
      <c r="AF19">
        <f t="shared" si="3"/>
        <v>0</v>
      </c>
      <c r="AG19">
        <f t="shared" si="3"/>
        <v>-8.3495546637306486</v>
      </c>
      <c r="AH19">
        <f t="shared" si="4"/>
        <v>-1379.0039236837092</v>
      </c>
      <c r="AI19">
        <f t="shared" si="5"/>
        <v>-1387.3534783474399</v>
      </c>
      <c r="AJ19">
        <f t="shared" si="6"/>
        <v>134.79869429712971</v>
      </c>
      <c r="AK19">
        <f t="shared" si="20"/>
        <v>109.81536168578721</v>
      </c>
      <c r="AL19">
        <f t="shared" si="7"/>
        <v>-1142.7394223645231</v>
      </c>
      <c r="AN19">
        <f t="shared" si="8"/>
        <v>0</v>
      </c>
      <c r="AO19">
        <f t="shared" si="8"/>
        <v>0</v>
      </c>
      <c r="AP19">
        <f t="shared" si="8"/>
        <v>-1.3619932323970074</v>
      </c>
      <c r="AQ19">
        <f t="shared" si="8"/>
        <v>-224.94541171935259</v>
      </c>
      <c r="AR19">
        <f t="shared" si="8"/>
        <v>-226.30740495174959</v>
      </c>
      <c r="AS19">
        <f t="shared" si="8"/>
        <v>21.988587028019055</v>
      </c>
      <c r="AT19">
        <f t="shared" si="8"/>
        <v>17.913264294079571</v>
      </c>
      <c r="AU19">
        <f t="shared" si="8"/>
        <v>-186.40555362965097</v>
      </c>
      <c r="AW19">
        <v>16</v>
      </c>
      <c r="AX19">
        <f>IF(Z19&gt;0, (R19*SUMPRODUCT(K19:$K$98, X19:$X$98)-K19*$AZ$3)/Z19, 0)</f>
        <v>2146.8093878669247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4.4782766000000002E-2</v>
      </c>
      <c r="Q20" s="4">
        <f t="shared" si="22"/>
        <v>12.5</v>
      </c>
      <c r="R20">
        <f t="shared" si="0"/>
        <v>50000</v>
      </c>
      <c r="S20">
        <f t="shared" si="1"/>
        <v>2047.8283168030273</v>
      </c>
      <c r="U20">
        <f t="shared" si="12"/>
        <v>4.4782766000000002E-2</v>
      </c>
      <c r="V20">
        <f t="shared" si="13"/>
        <v>0.01</v>
      </c>
      <c r="W20">
        <f t="shared" si="14"/>
        <v>0.66796437309845191</v>
      </c>
      <c r="X20">
        <f t="shared" si="15"/>
        <v>2.9913292216804669E-2</v>
      </c>
      <c r="Y20">
        <f t="shared" si="16"/>
        <v>6.6796437309845193E-3</v>
      </c>
      <c r="Z20">
        <f t="shared" si="17"/>
        <v>0.63137143715066268</v>
      </c>
      <c r="AB20">
        <f t="shared" si="18"/>
        <v>1433.9921869284017</v>
      </c>
      <c r="AC20">
        <f t="shared" si="19"/>
        <v>1292.9403074177499</v>
      </c>
      <c r="AE20">
        <f t="shared" si="2"/>
        <v>0</v>
      </c>
      <c r="AF20">
        <f t="shared" si="3"/>
        <v>0</v>
      </c>
      <c r="AG20">
        <f t="shared" si="3"/>
        <v>-7.8921429643832832</v>
      </c>
      <c r="AH20">
        <f t="shared" si="4"/>
        <v>-1495.6646108402335</v>
      </c>
      <c r="AI20">
        <f t="shared" si="5"/>
        <v>-1503.5567538046168</v>
      </c>
      <c r="AJ20">
        <f t="shared" si="6"/>
        <v>141.05187951065182</v>
      </c>
      <c r="AK20">
        <f t="shared" si="20"/>
        <v>100.37945308498813</v>
      </c>
      <c r="AL20">
        <f t="shared" si="7"/>
        <v>-1262.1254212089768</v>
      </c>
      <c r="AN20">
        <f t="shared" si="8"/>
        <v>0</v>
      </c>
      <c r="AO20">
        <f t="shared" si="8"/>
        <v>0</v>
      </c>
      <c r="AP20">
        <f t="shared" si="8"/>
        <v>-1.149445960583052</v>
      </c>
      <c r="AQ20">
        <f t="shared" si="8"/>
        <v>-217.83508650006715</v>
      </c>
      <c r="AR20">
        <f t="shared" si="8"/>
        <v>-218.98453246065023</v>
      </c>
      <c r="AS20">
        <f t="shared" si="8"/>
        <v>20.543408028447388</v>
      </c>
      <c r="AT20">
        <f t="shared" si="8"/>
        <v>14.619699287605568</v>
      </c>
      <c r="AU20">
        <f t="shared" si="8"/>
        <v>-183.82142514459724</v>
      </c>
      <c r="AW20">
        <v>17</v>
      </c>
      <c r="AX20">
        <f>IF(Z20&gt;0, (R20*SUMPRODUCT(K20:$K$98, X20:$X$98)-K20*$AZ$3)/Z20, 0)</f>
        <v>2047.8283168030273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5.0287691000000002E-2</v>
      </c>
      <c r="Q21" s="4">
        <f t="shared" si="22"/>
        <v>12.5</v>
      </c>
      <c r="R21">
        <f t="shared" si="0"/>
        <v>50000</v>
      </c>
      <c r="S21">
        <f t="shared" si="1"/>
        <v>1938.3037278105542</v>
      </c>
      <c r="U21">
        <f t="shared" si="12"/>
        <v>5.0287691000000002E-2</v>
      </c>
      <c r="V21">
        <f t="shared" si="13"/>
        <v>0.01</v>
      </c>
      <c r="W21">
        <f t="shared" si="14"/>
        <v>0.63137143715066268</v>
      </c>
      <c r="X21">
        <f t="shared" si="15"/>
        <v>3.1750211737658449E-2</v>
      </c>
      <c r="Y21">
        <f t="shared" si="16"/>
        <v>6.3137143715066273E-3</v>
      </c>
      <c r="Z21">
        <f t="shared" si="17"/>
        <v>0.59330751104149759</v>
      </c>
      <c r="AB21">
        <f t="shared" si="18"/>
        <v>1292.9403074177499</v>
      </c>
      <c r="AC21">
        <f t="shared" si="19"/>
        <v>1150.0101603897363</v>
      </c>
      <c r="AE21">
        <f t="shared" si="2"/>
        <v>0</v>
      </c>
      <c r="AF21">
        <f t="shared" si="3"/>
        <v>0</v>
      </c>
      <c r="AG21">
        <f t="shared" si="3"/>
        <v>-7.4163438880187202</v>
      </c>
      <c r="AH21">
        <f t="shared" si="4"/>
        <v>-1587.5105868829223</v>
      </c>
      <c r="AI21">
        <f t="shared" si="5"/>
        <v>-1594.926930770941</v>
      </c>
      <c r="AJ21">
        <f t="shared" si="6"/>
        <v>142.93014702801361</v>
      </c>
      <c r="AK21">
        <f t="shared" si="20"/>
        <v>90.505821519242502</v>
      </c>
      <c r="AL21">
        <f t="shared" si="7"/>
        <v>-1361.4909622236848</v>
      </c>
      <c r="AN21">
        <f t="shared" si="8"/>
        <v>0</v>
      </c>
      <c r="AO21">
        <f t="shared" si="8"/>
        <v>0</v>
      </c>
      <c r="AP21">
        <f t="shared" si="8"/>
        <v>-0.96441831936627032</v>
      </c>
      <c r="AQ21">
        <f t="shared" si="8"/>
        <v>-206.43922602499535</v>
      </c>
      <c r="AR21">
        <f t="shared" si="8"/>
        <v>-207.40364434436162</v>
      </c>
      <c r="AS21">
        <f t="shared" si="8"/>
        <v>18.586577734916229</v>
      </c>
      <c r="AT21">
        <f t="shared" si="8"/>
        <v>11.769339933584153</v>
      </c>
      <c r="AU21">
        <f t="shared" si="8"/>
        <v>-177.04772667586124</v>
      </c>
      <c r="AW21">
        <v>18</v>
      </c>
      <c r="AX21">
        <f>IF(Z21&gt;0, (R21*SUMPRODUCT(K21:$K$98, X21:$X$98)-K21*$AZ$3)/Z21, 0)</f>
        <v>1938.3037278105542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5.6343962999999997E-2</v>
      </c>
      <c r="Q22" s="4">
        <f t="shared" si="22"/>
        <v>12.5</v>
      </c>
      <c r="R22">
        <f t="shared" si="0"/>
        <v>50000</v>
      </c>
      <c r="S22">
        <f t="shared" si="1"/>
        <v>1824.0982230726606</v>
      </c>
      <c r="U22">
        <f t="shared" si="12"/>
        <v>5.6343962999999997E-2</v>
      </c>
      <c r="V22">
        <f t="shared" si="13"/>
        <v>0.01</v>
      </c>
      <c r="W22">
        <f t="shared" si="14"/>
        <v>0.59330751104149759</v>
      </c>
      <c r="X22">
        <f t="shared" si="15"/>
        <v>3.3429296449744232E-2</v>
      </c>
      <c r="Y22">
        <f t="shared" si="16"/>
        <v>5.9330751104149761E-3</v>
      </c>
      <c r="Z22">
        <f t="shared" si="17"/>
        <v>0.55394513948133839</v>
      </c>
      <c r="AB22">
        <f t="shared" si="18"/>
        <v>1150.0101603897363</v>
      </c>
      <c r="AC22">
        <f t="shared" si="19"/>
        <v>1010.4503446076465</v>
      </c>
      <c r="AE22">
        <f t="shared" si="2"/>
        <v>0</v>
      </c>
      <c r="AF22">
        <f t="shared" si="3"/>
        <v>0</v>
      </c>
      <c r="AG22">
        <f t="shared" si="3"/>
        <v>-6.9243142435167302</v>
      </c>
      <c r="AH22">
        <f t="shared" si="4"/>
        <v>-1671.4648224872117</v>
      </c>
      <c r="AI22">
        <f t="shared" si="5"/>
        <v>-1678.3891367307283</v>
      </c>
      <c r="AJ22">
        <f t="shared" si="6"/>
        <v>139.5598157820898</v>
      </c>
      <c r="AK22">
        <f t="shared" si="20"/>
        <v>80.500711227281542</v>
      </c>
      <c r="AL22">
        <f t="shared" si="7"/>
        <v>-1458.328609721357</v>
      </c>
      <c r="AN22">
        <f t="shared" si="8"/>
        <v>0</v>
      </c>
      <c r="AO22">
        <f t="shared" si="8"/>
        <v>0</v>
      </c>
      <c r="AP22">
        <f t="shared" si="8"/>
        <v>-0.80395980899081454</v>
      </c>
      <c r="AQ22">
        <f t="shared" si="8"/>
        <v>-194.06839322462613</v>
      </c>
      <c r="AR22">
        <f t="shared" si="8"/>
        <v>-194.87235303361692</v>
      </c>
      <c r="AS22">
        <f t="shared" si="8"/>
        <v>16.203840393872369</v>
      </c>
      <c r="AT22">
        <f t="shared" si="8"/>
        <v>9.3466781179821563</v>
      </c>
      <c r="AU22">
        <f t="shared" si="8"/>
        <v>-169.32183452176241</v>
      </c>
      <c r="AW22">
        <v>19</v>
      </c>
      <c r="AX22">
        <f>IF(Z22&gt;0, (R22*SUMPRODUCT(K22:$K$98, X22:$X$98)-K22*$AZ$3)/Z22, 0)</f>
        <v>1824.0982230726606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6.2785228999999998E-2</v>
      </c>
      <c r="Q23" s="4">
        <f t="shared" si="22"/>
        <v>12.5</v>
      </c>
      <c r="R23">
        <f t="shared" si="0"/>
        <v>50000</v>
      </c>
      <c r="S23">
        <f t="shared" si="1"/>
        <v>1705.7070967243926</v>
      </c>
      <c r="U23">
        <f t="shared" si="12"/>
        <v>6.2785228999999998E-2</v>
      </c>
      <c r="V23">
        <f t="shared" si="13"/>
        <v>0.01</v>
      </c>
      <c r="W23">
        <f t="shared" si="14"/>
        <v>0.55394513948133839</v>
      </c>
      <c r="X23">
        <f t="shared" si="15"/>
        <v>3.4779572435772774E-2</v>
      </c>
      <c r="Y23">
        <f t="shared" si="16"/>
        <v>5.5394513948133842E-3</v>
      </c>
      <c r="Z23">
        <f t="shared" si="17"/>
        <v>0.51362611565075222</v>
      </c>
      <c r="AB23">
        <f t="shared" si="18"/>
        <v>1010.4503446076465</v>
      </c>
      <c r="AC23">
        <f t="shared" si="19"/>
        <v>876.09571052847173</v>
      </c>
      <c r="AE23">
        <f t="shared" si="2"/>
        <v>0</v>
      </c>
      <c r="AF23">
        <f t="shared" si="3"/>
        <v>0</v>
      </c>
      <c r="AG23">
        <f t="shared" si="3"/>
        <v>-6.4203264456344025</v>
      </c>
      <c r="AH23">
        <f t="shared" si="4"/>
        <v>-1738.9786217886387</v>
      </c>
      <c r="AI23">
        <f t="shared" si="5"/>
        <v>-1745.3989482342731</v>
      </c>
      <c r="AJ23">
        <f t="shared" si="6"/>
        <v>134.35463407917473</v>
      </c>
      <c r="AK23">
        <f t="shared" si="20"/>
        <v>70.731524122535262</v>
      </c>
      <c r="AL23">
        <f t="shared" si="7"/>
        <v>-1540.312790032563</v>
      </c>
      <c r="AN23">
        <f t="shared" si="8"/>
        <v>0</v>
      </c>
      <c r="AO23">
        <f t="shared" si="8"/>
        <v>0</v>
      </c>
      <c r="AP23">
        <f t="shared" si="8"/>
        <v>-0.66557447338091225</v>
      </c>
      <c r="AQ23">
        <f t="shared" si="8"/>
        <v>-180.27428826530198</v>
      </c>
      <c r="AR23">
        <f t="shared" si="8"/>
        <v>-180.93986273868288</v>
      </c>
      <c r="AS23">
        <f t="shared" si="8"/>
        <v>13.928110288587648</v>
      </c>
      <c r="AT23">
        <f t="shared" si="8"/>
        <v>7.3325082950099025</v>
      </c>
      <c r="AU23">
        <f t="shared" si="8"/>
        <v>-159.67924415508531</v>
      </c>
      <c r="AW23">
        <v>20</v>
      </c>
      <c r="AX23">
        <f>IF(Z23&gt;0, (R23*SUMPRODUCT(K23:$K$98, X23:$X$98)-K23*$AZ$3)/Z23, 0)</f>
        <v>1705.7070967243926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6.9956555000000004E-2</v>
      </c>
      <c r="Q24" s="4">
        <f t="shared" si="22"/>
        <v>12.5</v>
      </c>
      <c r="R24">
        <f t="shared" si="0"/>
        <v>50000</v>
      </c>
      <c r="S24">
        <f t="shared" si="1"/>
        <v>1585.2799830802053</v>
      </c>
      <c r="U24">
        <f t="shared" si="12"/>
        <v>6.9956555000000004E-2</v>
      </c>
      <c r="V24">
        <f t="shared" si="13"/>
        <v>0.01</v>
      </c>
      <c r="W24">
        <f t="shared" si="14"/>
        <v>0.51362611565075222</v>
      </c>
      <c r="X24">
        <f t="shared" si="15"/>
        <v>3.5931513608958209E-2</v>
      </c>
      <c r="Y24">
        <f t="shared" si="16"/>
        <v>5.1362611565075227E-3</v>
      </c>
      <c r="Z24">
        <f t="shared" si="17"/>
        <v>0.47255834088528653</v>
      </c>
      <c r="AB24">
        <f t="shared" si="18"/>
        <v>876.09571052847173</v>
      </c>
      <c r="AC24">
        <f t="shared" si="19"/>
        <v>749.13727864303689</v>
      </c>
      <c r="AE24">
        <f t="shared" si="2"/>
        <v>0</v>
      </c>
      <c r="AF24">
        <f t="shared" si="3"/>
        <v>0</v>
      </c>
      <c r="AG24">
        <f t="shared" si="3"/>
        <v>-5.9069792610660814</v>
      </c>
      <c r="AH24">
        <f t="shared" si="4"/>
        <v>-1796.5756804479104</v>
      </c>
      <c r="AI24">
        <f t="shared" ref="AI24:AI79" si="23">SUM(AE24:AH24)</f>
        <v>-1802.4826597089764</v>
      </c>
      <c r="AJ24">
        <f t="shared" si="6"/>
        <v>126.95843188543483</v>
      </c>
      <c r="AK24">
        <f t="shared" si="20"/>
        <v>61.326699736993028</v>
      </c>
      <c r="AL24">
        <f t="shared" ref="AL24:AL79" si="24">SUM(AI24:AK24)</f>
        <v>-1614.1975280865483</v>
      </c>
      <c r="AN24">
        <f t="shared" si="8"/>
        <v>0</v>
      </c>
      <c r="AO24">
        <f t="shared" si="8"/>
        <v>0</v>
      </c>
      <c r="AP24">
        <f t="shared" si="8"/>
        <v>-0.54674770660128158</v>
      </c>
      <c r="AQ24">
        <f t="shared" si="8"/>
        <v>-166.29034733452795</v>
      </c>
      <c r="AR24">
        <f t="shared" si="8"/>
        <v>-166.8370950411292</v>
      </c>
      <c r="AS24">
        <f t="shared" si="8"/>
        <v>11.751223154714234</v>
      </c>
      <c r="AT24">
        <f t="shared" si="8"/>
        <v>5.676375513222113</v>
      </c>
      <c r="AU24">
        <f t="shared" si="8"/>
        <v>-149.40949637319284</v>
      </c>
      <c r="AW24">
        <v>21</v>
      </c>
      <c r="AX24">
        <f>IF(Z24&gt;0, (R24*SUMPRODUCT(K24:$K$98, X24:$X$98)-K24*$AZ$3)/Z24, 0)</f>
        <v>1585.2799830802053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7.8227725999999997E-2</v>
      </c>
      <c r="Q25" s="4">
        <f t="shared" si="22"/>
        <v>12.5</v>
      </c>
      <c r="R25">
        <f t="shared" si="0"/>
        <v>50000</v>
      </c>
      <c r="S25">
        <f t="shared" si="1"/>
        <v>1463.2181929813619</v>
      </c>
      <c r="U25">
        <f t="shared" si="12"/>
        <v>7.8227725999999997E-2</v>
      </c>
      <c r="V25">
        <f t="shared" si="13"/>
        <v>0.01</v>
      </c>
      <c r="W25">
        <f t="shared" si="14"/>
        <v>0.47255834088528653</v>
      </c>
      <c r="X25">
        <f t="shared" si="15"/>
        <v>3.696716440978879E-2</v>
      </c>
      <c r="Y25">
        <f t="shared" si="16"/>
        <v>4.7255834088528658E-3</v>
      </c>
      <c r="Z25">
        <f t="shared" si="17"/>
        <v>0.43086559306664485</v>
      </c>
      <c r="AB25">
        <f t="shared" si="18"/>
        <v>749.13727864303689</v>
      </c>
      <c r="AC25">
        <f t="shared" si="19"/>
        <v>630.45037450481891</v>
      </c>
      <c r="AE25">
        <f t="shared" si="2"/>
        <v>0</v>
      </c>
      <c r="AF25">
        <f t="shared" si="3"/>
        <v>0</v>
      </c>
      <c r="AG25">
        <f t="shared" si="3"/>
        <v>-5.3858199133330604</v>
      </c>
      <c r="AH25">
        <f t="shared" si="4"/>
        <v>-1848.3582204894394</v>
      </c>
      <c r="AI25">
        <f t="shared" si="23"/>
        <v>-1853.7440404027725</v>
      </c>
      <c r="AJ25">
        <f t="shared" si="6"/>
        <v>118.68690413821798</v>
      </c>
      <c r="AK25">
        <f t="shared" si="20"/>
        <v>52.439609505012591</v>
      </c>
      <c r="AL25">
        <f t="shared" si="24"/>
        <v>-1682.617526759542</v>
      </c>
      <c r="AN25">
        <f t="shared" si="8"/>
        <v>0</v>
      </c>
      <c r="AO25">
        <f t="shared" si="8"/>
        <v>0</v>
      </c>
      <c r="AP25">
        <f t="shared" si="8"/>
        <v>-0.44509767835012076</v>
      </c>
      <c r="AQ25">
        <f t="shared" si="8"/>
        <v>-152.75296351119084</v>
      </c>
      <c r="AR25">
        <f t="shared" si="8"/>
        <v>-153.19806118954097</v>
      </c>
      <c r="AS25">
        <f t="shared" si="8"/>
        <v>9.8085837128912772</v>
      </c>
      <c r="AT25">
        <f t="shared" si="8"/>
        <v>4.3337409753501035</v>
      </c>
      <c r="AU25">
        <f t="shared" si="8"/>
        <v>-139.05573650129961</v>
      </c>
      <c r="AW25">
        <v>22</v>
      </c>
      <c r="AX25">
        <f>IF(Z25&gt;0, (R25*SUMPRODUCT(K25:$K$98, X25:$X$98)-K25*$AZ$3)/Z25, 0)</f>
        <v>1463.2181929813619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8.7072107999999995E-2</v>
      </c>
      <c r="Q26" s="4">
        <f t="shared" si="22"/>
        <v>12.5</v>
      </c>
      <c r="R26">
        <f t="shared" si="0"/>
        <v>50000</v>
      </c>
      <c r="S26">
        <f t="shared" si="1"/>
        <v>1337.1368862559018</v>
      </c>
      <c r="U26">
        <f t="shared" si="12"/>
        <v>8.7072107999999995E-2</v>
      </c>
      <c r="V26">
        <f t="shared" si="13"/>
        <v>0.01</v>
      </c>
      <c r="W26">
        <f t="shared" si="14"/>
        <v>0.43086559306664485</v>
      </c>
      <c r="X26">
        <f t="shared" si="15"/>
        <v>3.7516375452982947E-2</v>
      </c>
      <c r="Y26">
        <f t="shared" si="16"/>
        <v>4.3086559306664482E-3</v>
      </c>
      <c r="Z26">
        <f t="shared" si="17"/>
        <v>0.3890405616829955</v>
      </c>
      <c r="AB26">
        <f t="shared" si="18"/>
        <v>630.45037450481891</v>
      </c>
      <c r="AC26">
        <f t="shared" si="19"/>
        <v>520.20048527604774</v>
      </c>
      <c r="AE26">
        <f t="shared" si="2"/>
        <v>0</v>
      </c>
      <c r="AF26">
        <f t="shared" si="3"/>
        <v>0</v>
      </c>
      <c r="AG26">
        <f t="shared" si="3"/>
        <v>-4.8630070210374434</v>
      </c>
      <c r="AH26">
        <f t="shared" si="4"/>
        <v>-1875.8187726491474</v>
      </c>
      <c r="AI26">
        <f t="shared" si="23"/>
        <v>-1880.6817796701848</v>
      </c>
      <c r="AJ26">
        <f t="shared" si="6"/>
        <v>110.24988922877117</v>
      </c>
      <c r="AK26">
        <f t="shared" si="20"/>
        <v>44.131526215337331</v>
      </c>
      <c r="AL26">
        <f t="shared" si="24"/>
        <v>-1726.3003642260762</v>
      </c>
      <c r="AN26">
        <f t="shared" si="8"/>
        <v>0</v>
      </c>
      <c r="AO26">
        <f t="shared" si="8"/>
        <v>0</v>
      </c>
      <c r="AP26">
        <f t="shared" si="8"/>
        <v>-0.35883134682747198</v>
      </c>
      <c r="AQ26">
        <f t="shared" si="8"/>
        <v>-138.41283257089634</v>
      </c>
      <c r="AR26">
        <f t="shared" si="8"/>
        <v>-138.7716639177238</v>
      </c>
      <c r="AS26">
        <f t="shared" si="8"/>
        <v>8.1351139466584268</v>
      </c>
      <c r="AT26">
        <f t="shared" si="8"/>
        <v>3.2563751030783163</v>
      </c>
      <c r="AU26">
        <f t="shared" si="8"/>
        <v>-127.38017486798705</v>
      </c>
      <c r="AW26">
        <v>23</v>
      </c>
      <c r="AX26">
        <f>IF(Z26&gt;0, (R26*SUMPRODUCT(K26:$K$98, X26:$X$98)-K26*$AZ$3)/Z26, 0)</f>
        <v>1337.1368862559018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9.6466888000000001E-2</v>
      </c>
      <c r="Q27" s="4">
        <f t="shared" si="22"/>
        <v>12.5</v>
      </c>
      <c r="R27">
        <f t="shared" si="0"/>
        <v>50000</v>
      </c>
      <c r="S27">
        <f t="shared" si="1"/>
        <v>1207.4566278998286</v>
      </c>
      <c r="U27">
        <f t="shared" si="12"/>
        <v>9.6466888000000001E-2</v>
      </c>
      <c r="V27">
        <f t="shared" si="13"/>
        <v>0.01</v>
      </c>
      <c r="W27">
        <f t="shared" si="14"/>
        <v>0.3890405616829955</v>
      </c>
      <c r="X27">
        <f t="shared" si="15"/>
        <v>3.7529532291330617E-2</v>
      </c>
      <c r="Y27">
        <f t="shared" si="16"/>
        <v>3.8904056168299552E-3</v>
      </c>
      <c r="Z27">
        <f t="shared" si="17"/>
        <v>0.34762062377483494</v>
      </c>
      <c r="AB27">
        <f t="shared" si="18"/>
        <v>520.20048527604774</v>
      </c>
      <c r="AC27">
        <f t="shared" si="19"/>
        <v>419.73682617159716</v>
      </c>
      <c r="AE27">
        <f t="shared" si="2"/>
        <v>0</v>
      </c>
      <c r="AF27">
        <f t="shared" si="3"/>
        <v>0</v>
      </c>
      <c r="AG27">
        <f t="shared" si="3"/>
        <v>-4.3452577971854369</v>
      </c>
      <c r="AH27">
        <f t="shared" si="4"/>
        <v>-1876.4766145665308</v>
      </c>
      <c r="AI27">
        <f t="shared" si="23"/>
        <v>-1880.8218723637162</v>
      </c>
      <c r="AJ27">
        <f t="shared" si="6"/>
        <v>100.46365910445058</v>
      </c>
      <c r="AK27">
        <f t="shared" si="20"/>
        <v>36.414033969323349</v>
      </c>
      <c r="AL27">
        <f t="shared" si="24"/>
        <v>-1743.9441792899422</v>
      </c>
      <c r="AN27">
        <f t="shared" si="8"/>
        <v>0</v>
      </c>
      <c r="AO27">
        <f t="shared" si="8"/>
        <v>0</v>
      </c>
      <c r="AP27">
        <f t="shared" si="8"/>
        <v>-0.2862747232266985</v>
      </c>
      <c r="AQ27">
        <f t="shared" si="8"/>
        <v>-123.62622623319602</v>
      </c>
      <c r="AR27">
        <f t="shared" si="8"/>
        <v>-123.91250095642273</v>
      </c>
      <c r="AS27">
        <f t="shared" si="8"/>
        <v>6.6187571708856705</v>
      </c>
      <c r="AT27">
        <f t="shared" si="8"/>
        <v>2.3990331489394876</v>
      </c>
      <c r="AU27">
        <f t="shared" si="8"/>
        <v>-114.89471063659757</v>
      </c>
      <c r="AW27">
        <v>24</v>
      </c>
      <c r="AX27">
        <f>IF(Z27&gt;0, (R27*SUMPRODUCT(K27:$K$98, X27:$X$98)-K27*$AZ$3)/Z27, 0)</f>
        <v>1207.4566278998286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0.107048017</v>
      </c>
      <c r="Q28" s="4">
        <f t="shared" si="22"/>
        <v>12.5</v>
      </c>
      <c r="R28">
        <f t="shared" si="0"/>
        <v>50000</v>
      </c>
      <c r="S28">
        <f t="shared" si="1"/>
        <v>1075.1353637435475</v>
      </c>
      <c r="U28">
        <f t="shared" si="12"/>
        <v>0.107048017</v>
      </c>
      <c r="V28">
        <f t="shared" si="13"/>
        <v>0.01</v>
      </c>
      <c r="W28">
        <f t="shared" si="14"/>
        <v>0.34762062377483494</v>
      </c>
      <c r="X28">
        <f t="shared" si="15"/>
        <v>3.7212098443399136E-2</v>
      </c>
      <c r="Y28">
        <f t="shared" si="16"/>
        <v>3.4762062377483496E-3</v>
      </c>
      <c r="Z28">
        <f t="shared" si="17"/>
        <v>0.30693231909368746</v>
      </c>
      <c r="AB28">
        <f t="shared" si="18"/>
        <v>419.73682617159716</v>
      </c>
      <c r="AC28">
        <f t="shared" si="19"/>
        <v>329.99379053344222</v>
      </c>
      <c r="AE28">
        <f t="shared" si="2"/>
        <v>0</v>
      </c>
      <c r="AF28">
        <f t="shared" si="3"/>
        <v>0</v>
      </c>
      <c r="AG28">
        <f t="shared" si="3"/>
        <v>-3.8366539886710931</v>
      </c>
      <c r="AH28">
        <f t="shared" si="4"/>
        <v>-1860.6049221699568</v>
      </c>
      <c r="AI28">
        <f t="shared" si="23"/>
        <v>-1864.4415761586279</v>
      </c>
      <c r="AJ28">
        <f t="shared" si="6"/>
        <v>89.743035638154936</v>
      </c>
      <c r="AK28">
        <f t="shared" si="20"/>
        <v>29.381577832011804</v>
      </c>
      <c r="AL28">
        <f t="shared" si="24"/>
        <v>-1745.3169626884612</v>
      </c>
      <c r="AN28">
        <f t="shared" si="8"/>
        <v>0</v>
      </c>
      <c r="AO28">
        <f t="shared" si="8"/>
        <v>0</v>
      </c>
      <c r="AP28">
        <f t="shared" si="8"/>
        <v>-0.22568467371052642</v>
      </c>
      <c r="AQ28">
        <f t="shared" si="8"/>
        <v>-109.44693370943541</v>
      </c>
      <c r="AR28">
        <f t="shared" si="8"/>
        <v>-109.67261838314595</v>
      </c>
      <c r="AS28">
        <f t="shared" si="8"/>
        <v>5.2789820962730118</v>
      </c>
      <c r="AT28">
        <f t="shared" si="8"/>
        <v>1.7283215598013306</v>
      </c>
      <c r="AU28">
        <f t="shared" si="8"/>
        <v>-102.6653147270716</v>
      </c>
      <c r="AW28">
        <v>25</v>
      </c>
      <c r="AX28">
        <f>IF(Z28&gt;0, (R28*SUMPRODUCT(K28:$K$98, X28:$X$98)-K28*$AZ$3)/Z28, 0)</f>
        <v>1075.1353637435475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0.118979948</v>
      </c>
      <c r="Q29" s="4">
        <f t="shared" si="22"/>
        <v>12.5</v>
      </c>
      <c r="R29">
        <f t="shared" si="0"/>
        <v>50000</v>
      </c>
      <c r="S29">
        <f t="shared" si="1"/>
        <v>938.115363314089</v>
      </c>
      <c r="U29">
        <f t="shared" si="12"/>
        <v>0.118979948</v>
      </c>
      <c r="V29">
        <f t="shared" si="13"/>
        <v>0.01</v>
      </c>
      <c r="W29">
        <f t="shared" si="14"/>
        <v>0.30693231909368746</v>
      </c>
      <c r="X29">
        <f t="shared" si="15"/>
        <v>3.6518791365286345E-2</v>
      </c>
      <c r="Y29">
        <f t="shared" si="16"/>
        <v>3.0693231909368745E-3</v>
      </c>
      <c r="Z29">
        <f t="shared" si="17"/>
        <v>0.26734420453746421</v>
      </c>
      <c r="AB29">
        <f t="shared" si="18"/>
        <v>329.99379053344222</v>
      </c>
      <c r="AC29">
        <f t="shared" si="19"/>
        <v>250.79970556957937</v>
      </c>
      <c r="AE29">
        <f t="shared" si="2"/>
        <v>0</v>
      </c>
      <c r="AF29">
        <f t="shared" si="3"/>
        <v>0</v>
      </c>
      <c r="AG29">
        <f t="shared" si="3"/>
        <v>-3.3418025567183025</v>
      </c>
      <c r="AH29">
        <f t="shared" si="4"/>
        <v>-1825.9395682643171</v>
      </c>
      <c r="AI29">
        <f t="shared" si="23"/>
        <v>-1829.2813708210354</v>
      </c>
      <c r="AJ29">
        <f t="shared" si="6"/>
        <v>79.194084963862849</v>
      </c>
      <c r="AK29">
        <f t="shared" si="20"/>
        <v>23.099565337340959</v>
      </c>
      <c r="AL29">
        <f t="shared" si="24"/>
        <v>-1726.9877205198316</v>
      </c>
      <c r="AN29">
        <f t="shared" si="8"/>
        <v>0</v>
      </c>
      <c r="AO29">
        <f t="shared" si="8"/>
        <v>0</v>
      </c>
      <c r="AP29">
        <f t="shared" si="8"/>
        <v>-0.17551417520620152</v>
      </c>
      <c r="AQ29">
        <f t="shared" si="8"/>
        <v>-95.899824080269283</v>
      </c>
      <c r="AR29">
        <f t="shared" si="8"/>
        <v>-96.075338255475472</v>
      </c>
      <c r="AS29">
        <f t="shared" si="8"/>
        <v>4.159337443709398</v>
      </c>
      <c r="AT29">
        <f t="shared" si="8"/>
        <v>1.2132078688055532</v>
      </c>
      <c r="AU29">
        <f t="shared" si="8"/>
        <v>-90.702792942960528</v>
      </c>
      <c r="AW29">
        <v>26</v>
      </c>
      <c r="AX29">
        <f>IF(Z29&gt;0, (R29*SUMPRODUCT(K29:$K$98, X29:$X$98)-K29*$AZ$3)/Z29, 0)</f>
        <v>938.115363314089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0.132636267</v>
      </c>
      <c r="Q30" s="4">
        <f t="shared" si="22"/>
        <v>12.5</v>
      </c>
      <c r="R30">
        <f t="shared" si="0"/>
        <v>50000</v>
      </c>
      <c r="S30">
        <f t="shared" si="1"/>
        <v>793.64068416067551</v>
      </c>
      <c r="U30">
        <f t="shared" si="12"/>
        <v>0.132636267</v>
      </c>
      <c r="V30">
        <f t="shared" si="13"/>
        <v>0.01</v>
      </c>
      <c r="W30">
        <f t="shared" si="14"/>
        <v>0.26734420453746421</v>
      </c>
      <c r="X30">
        <f t="shared" si="15"/>
        <v>3.5459537293933717E-2</v>
      </c>
      <c r="Y30">
        <f t="shared" si="16"/>
        <v>2.6734420453746422E-3</v>
      </c>
      <c r="Z30">
        <f t="shared" si="17"/>
        <v>0.22921122519815584</v>
      </c>
      <c r="AB30">
        <f t="shared" si="18"/>
        <v>250.79970556957937</v>
      </c>
      <c r="AC30">
        <f t="shared" si="19"/>
        <v>181.91135358357107</v>
      </c>
      <c r="AE30">
        <f t="shared" si="2"/>
        <v>0</v>
      </c>
      <c r="AF30">
        <f t="shared" si="3"/>
        <v>0</v>
      </c>
      <c r="AG30">
        <f t="shared" si="3"/>
        <v>-2.8651403149769479</v>
      </c>
      <c r="AH30">
        <f t="shared" si="4"/>
        <v>-1772.9768646966859</v>
      </c>
      <c r="AI30">
        <f t="shared" si="23"/>
        <v>-1775.8420050116629</v>
      </c>
      <c r="AJ30">
        <f t="shared" si="6"/>
        <v>68.888351986008303</v>
      </c>
      <c r="AK30">
        <f t="shared" si="20"/>
        <v>17.555979389870558</v>
      </c>
      <c r="AL30">
        <f t="shared" si="24"/>
        <v>-1689.397673635784</v>
      </c>
      <c r="AN30">
        <f t="shared" si="8"/>
        <v>0</v>
      </c>
      <c r="AO30">
        <f t="shared" si="8"/>
        <v>0</v>
      </c>
      <c r="AP30">
        <f t="shared" si="8"/>
        <v>-0.13435668611536156</v>
      </c>
      <c r="AQ30">
        <f t="shared" si="8"/>
        <v>-83.141232160480442</v>
      </c>
      <c r="AR30">
        <f t="shared" si="8"/>
        <v>-83.275588846595809</v>
      </c>
      <c r="AS30">
        <f t="shared" si="8"/>
        <v>3.2304214339544939</v>
      </c>
      <c r="AT30">
        <f t="shared" si="8"/>
        <v>0.82326272120169208</v>
      </c>
      <c r="AU30">
        <f t="shared" si="8"/>
        <v>-79.221904691439619</v>
      </c>
      <c r="AW30">
        <v>27</v>
      </c>
      <c r="AX30">
        <f>IF(Z30&gt;0, (R30*SUMPRODUCT(K30:$K$98, X30:$X$98)-K30*$AZ$3)/Z30, 0)</f>
        <v>793.64068416067551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0.148393413</v>
      </c>
      <c r="Q31" s="4">
        <f t="shared" si="22"/>
        <v>12.5</v>
      </c>
      <c r="R31">
        <f t="shared" si="0"/>
        <v>50000</v>
      </c>
      <c r="S31">
        <f t="shared" si="1"/>
        <v>637.03416700926891</v>
      </c>
      <c r="U31">
        <f t="shared" si="12"/>
        <v>0.148393413</v>
      </c>
      <c r="V31">
        <f t="shared" si="13"/>
        <v>0.01</v>
      </c>
      <c r="W31">
        <f t="shared" si="14"/>
        <v>0.22921122519815584</v>
      </c>
      <c r="X31">
        <f t="shared" si="15"/>
        <v>3.4013436005065949E-2</v>
      </c>
      <c r="Y31">
        <f t="shared" si="16"/>
        <v>2.2921122519815587E-3</v>
      </c>
      <c r="Z31">
        <f t="shared" si="17"/>
        <v>0.19290567694110833</v>
      </c>
      <c r="AB31">
        <f t="shared" si="18"/>
        <v>181.91135358357107</v>
      </c>
      <c r="AC31">
        <f t="shared" si="19"/>
        <v>122.88750722153807</v>
      </c>
      <c r="AE31">
        <f t="shared" si="2"/>
        <v>0</v>
      </c>
      <c r="AF31">
        <f t="shared" si="3"/>
        <v>0</v>
      </c>
      <c r="AG31">
        <f t="shared" si="3"/>
        <v>-2.4113209617638542</v>
      </c>
      <c r="AH31">
        <f t="shared" si="4"/>
        <v>-1700.6718002532975</v>
      </c>
      <c r="AI31">
        <f t="shared" si="23"/>
        <v>-1703.0831212150613</v>
      </c>
      <c r="AJ31">
        <f t="shared" si="6"/>
        <v>59.023846362032998</v>
      </c>
      <c r="AK31">
        <f t="shared" si="20"/>
        <v>12.733794750849976</v>
      </c>
      <c r="AL31">
        <f t="shared" si="24"/>
        <v>-1631.3254801021783</v>
      </c>
      <c r="AN31">
        <f t="shared" si="8"/>
        <v>0</v>
      </c>
      <c r="AO31">
        <f t="shared" si="8"/>
        <v>0</v>
      </c>
      <c r="AP31">
        <f t="shared" si="8"/>
        <v>-0.10096024289480333</v>
      </c>
      <c r="AQ31">
        <f t="shared" si="8"/>
        <v>-71.205882900100775</v>
      </c>
      <c r="AR31">
        <f t="shared" si="8"/>
        <v>-71.306843142995575</v>
      </c>
      <c r="AS31">
        <f t="shared" si="8"/>
        <v>2.4712852248990607</v>
      </c>
      <c r="AT31">
        <f t="shared" si="8"/>
        <v>0.53315466145078338</v>
      </c>
      <c r="AU31">
        <f t="shared" si="8"/>
        <v>-68.302403256645718</v>
      </c>
      <c r="AW31">
        <v>28</v>
      </c>
      <c r="AX31">
        <f>IF(Z31&gt;0, (R31*SUMPRODUCT(K31:$K$98, X31:$X$98)-K31*$AZ$3)/Z31, 0)</f>
        <v>637.03416700926891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0.16656033000000001</v>
      </c>
      <c r="Q32" s="4">
        <f t="shared" si="22"/>
        <v>12.5</v>
      </c>
      <c r="R32">
        <f t="shared" si="0"/>
        <v>50000</v>
      </c>
      <c r="S32">
        <f t="shared" si="1"/>
        <v>460.91760777589161</v>
      </c>
      <c r="U32">
        <f t="shared" si="12"/>
        <v>0.16656033000000001</v>
      </c>
      <c r="V32">
        <f t="shared" si="13"/>
        <v>0.01</v>
      </c>
      <c r="W32">
        <f t="shared" si="14"/>
        <v>0.19290567694110833</v>
      </c>
      <c r="X32">
        <f t="shared" si="15"/>
        <v>3.2130433210184398E-2</v>
      </c>
      <c r="Y32">
        <f t="shared" si="16"/>
        <v>1.9290567694110834E-3</v>
      </c>
      <c r="Z32">
        <f t="shared" si="17"/>
        <v>0.15884618696151287</v>
      </c>
      <c r="AB32">
        <f t="shared" si="18"/>
        <v>122.88750722153807</v>
      </c>
      <c r="AC32">
        <f t="shared" si="19"/>
        <v>73.215004498622534</v>
      </c>
      <c r="AE32">
        <f t="shared" si="2"/>
        <v>0</v>
      </c>
      <c r="AF32">
        <f t="shared" si="3"/>
        <v>0</v>
      </c>
      <c r="AG32">
        <f t="shared" si="3"/>
        <v>-1.9855773370189109</v>
      </c>
      <c r="AH32">
        <f t="shared" si="4"/>
        <v>-1606.5216605092198</v>
      </c>
      <c r="AI32">
        <f t="shared" si="23"/>
        <v>-1608.5072378462387</v>
      </c>
      <c r="AJ32">
        <f t="shared" si="6"/>
        <v>49.672502722915539</v>
      </c>
      <c r="AK32">
        <f t="shared" si="20"/>
        <v>8.6021255055076651</v>
      </c>
      <c r="AL32">
        <f t="shared" si="24"/>
        <v>-1550.2326096178153</v>
      </c>
      <c r="AN32">
        <f t="shared" si="8"/>
        <v>0</v>
      </c>
      <c r="AO32">
        <f t="shared" si="8"/>
        <v>0</v>
      </c>
      <c r="AP32">
        <f t="shared" si="8"/>
        <v>-7.4227383118229198E-2</v>
      </c>
      <c r="AQ32">
        <f t="shared" si="8"/>
        <v>-60.05704061942356</v>
      </c>
      <c r="AR32">
        <f t="shared" si="8"/>
        <v>-60.131268002541788</v>
      </c>
      <c r="AS32">
        <f t="shared" si="8"/>
        <v>1.8569208165876736</v>
      </c>
      <c r="AT32">
        <f t="shared" si="8"/>
        <v>0.32157562116772243</v>
      </c>
      <c r="AU32">
        <f t="shared" si="8"/>
        <v>-57.952771564786389</v>
      </c>
      <c r="AW32">
        <v>29</v>
      </c>
      <c r="AX32">
        <f>IF(Z32&gt;0, (R32*SUMPRODUCT(K32:$K$98, X32:$X$98)-K32*$AZ$3)/Z32, 0)</f>
        <v>460.91760777589161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0.18820168900000001</v>
      </c>
      <c r="Q33" s="4">
        <f t="shared" si="22"/>
        <v>12.5</v>
      </c>
      <c r="R33">
        <f t="shared" si="0"/>
        <v>50000</v>
      </c>
      <c r="S33">
        <f t="shared" si="1"/>
        <v>254.26769756415425</v>
      </c>
      <c r="U33">
        <f t="shared" si="12"/>
        <v>0.18820168900000001</v>
      </c>
      <c r="V33">
        <f t="shared" si="13"/>
        <v>0.01</v>
      </c>
      <c r="W33">
        <f t="shared" si="14"/>
        <v>0.15884618696151287</v>
      </c>
      <c r="X33">
        <f t="shared" si="15"/>
        <v>2.98951206773665E-2</v>
      </c>
      <c r="Y33">
        <f t="shared" si="16"/>
        <v>1.5884618696151288E-3</v>
      </c>
      <c r="Z33">
        <f t="shared" si="17"/>
        <v>0.12736260441453126</v>
      </c>
      <c r="AB33">
        <f t="shared" si="18"/>
        <v>73.215004498622534</v>
      </c>
      <c r="AC33">
        <f t="shared" si="19"/>
        <v>32.384196180257049</v>
      </c>
      <c r="AE33">
        <f t="shared" si="2"/>
        <v>0</v>
      </c>
      <c r="AF33">
        <f t="shared" si="3"/>
        <v>0</v>
      </c>
      <c r="AG33">
        <f t="shared" si="3"/>
        <v>-1.5920325551816408</v>
      </c>
      <c r="AH33">
        <f t="shared" si="4"/>
        <v>-1494.7560338683249</v>
      </c>
      <c r="AI33">
        <f t="shared" si="23"/>
        <v>-1496.3480664235067</v>
      </c>
      <c r="AJ33">
        <f t="shared" si="6"/>
        <v>40.830808318365484</v>
      </c>
      <c r="AK33">
        <f t="shared" si="20"/>
        <v>5.1250503149035778</v>
      </c>
      <c r="AL33">
        <f t="shared" si="24"/>
        <v>-1450.3922077902375</v>
      </c>
      <c r="AN33">
        <f t="shared" si="8"/>
        <v>0</v>
      </c>
      <c r="AO33">
        <f t="shared" si="8"/>
        <v>0</v>
      </c>
      <c r="AP33">
        <f t="shared" si="8"/>
        <v>-5.3138741441201863E-2</v>
      </c>
      <c r="AQ33">
        <f t="shared" si="8"/>
        <v>-49.891853117502933</v>
      </c>
      <c r="AR33">
        <f t="shared" si="8"/>
        <v>-49.944991858944135</v>
      </c>
      <c r="AS33">
        <f t="shared" si="8"/>
        <v>1.362847612005867</v>
      </c>
      <c r="AT33">
        <f t="shared" si="8"/>
        <v>0.17106353929159401</v>
      </c>
      <c r="AU33">
        <f t="shared" si="8"/>
        <v>-48.411080707646668</v>
      </c>
      <c r="AW33">
        <v>30</v>
      </c>
      <c r="AX33">
        <f>IF(Z33&gt;0, (R33*SUMPRODUCT(K33:$K$98, X33:$X$98)-K33*$AZ$3)/Z33, 0)</f>
        <v>254.26769756415425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0.21316064300000001</v>
      </c>
      <c r="Q34" s="4">
        <f t="shared" si="22"/>
        <v>12.5</v>
      </c>
      <c r="R34">
        <f t="shared" si="0"/>
        <v>50000</v>
      </c>
      <c r="S34">
        <f t="shared" si="1"/>
        <v>-3.4503448361247799</v>
      </c>
      <c r="U34">
        <f t="shared" si="12"/>
        <v>0.21316064300000001</v>
      </c>
      <c r="V34">
        <f t="shared" si="13"/>
        <v>0.01</v>
      </c>
      <c r="W34">
        <f t="shared" si="14"/>
        <v>0.12736260441453126</v>
      </c>
      <c r="X34">
        <f t="shared" si="15"/>
        <v>2.7148694651156123E-2</v>
      </c>
      <c r="Y34">
        <f t="shared" si="16"/>
        <v>1.2736260441453125E-3</v>
      </c>
      <c r="Z34">
        <f t="shared" si="17"/>
        <v>9.8940283719229818E-2</v>
      </c>
      <c r="AB34">
        <f t="shared" si="18"/>
        <v>32.384196180257049</v>
      </c>
      <c r="AC34">
        <f t="shared" si="19"/>
        <v>-0.34137809701536526</v>
      </c>
      <c r="AE34">
        <f t="shared" si="2"/>
        <v>0</v>
      </c>
      <c r="AF34">
        <f t="shared" si="3"/>
        <v>0</v>
      </c>
      <c r="AG34">
        <f t="shared" si="3"/>
        <v>-1.2367535464903727</v>
      </c>
      <c r="AH34">
        <f t="shared" si="4"/>
        <v>-1357.4347325578062</v>
      </c>
      <c r="AI34">
        <f t="shared" si="23"/>
        <v>-1358.6714861042965</v>
      </c>
      <c r="AJ34">
        <f t="shared" si="6"/>
        <v>32.725574277272415</v>
      </c>
      <c r="AK34">
        <f t="shared" si="20"/>
        <v>2.2668937326179939</v>
      </c>
      <c r="AL34">
        <f t="shared" si="24"/>
        <v>-1323.679018094406</v>
      </c>
      <c r="AN34">
        <f t="shared" si="8"/>
        <v>0</v>
      </c>
      <c r="AO34">
        <f t="shared" si="8"/>
        <v>0</v>
      </c>
      <c r="AP34">
        <f t="shared" si="8"/>
        <v>-3.6857380118725448E-2</v>
      </c>
      <c r="AQ34">
        <f t="shared" si="8"/>
        <v>-40.453886763633349</v>
      </c>
      <c r="AR34">
        <f t="shared" si="8"/>
        <v>-40.490744143752067</v>
      </c>
      <c r="AS34">
        <f t="shared" si="8"/>
        <v>0.97527832781549462</v>
      </c>
      <c r="AT34">
        <f t="shared" si="8"/>
        <v>6.7557327188556532E-2</v>
      </c>
      <c r="AU34">
        <f t="shared" ref="AU34:AU79" si="25">AL34*$K34</f>
        <v>-39.447908488748013</v>
      </c>
      <c r="AW34">
        <v>31</v>
      </c>
      <c r="AX34">
        <f>IF(Z34&gt;0, (R34*SUMPRODUCT(K34:$K$98, X34:$X$98)-K34*$AZ$3)/Z34, 0)</f>
        <v>-3.4503448361247799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0.241823134</v>
      </c>
      <c r="Q35" s="4">
        <f t="shared" si="22"/>
        <v>12.5</v>
      </c>
      <c r="R35">
        <f t="shared" si="0"/>
        <v>50000</v>
      </c>
      <c r="S35">
        <f t="shared" si="1"/>
        <v>-344.04982358211061</v>
      </c>
      <c r="U35">
        <f t="shared" si="12"/>
        <v>0.241823134</v>
      </c>
      <c r="V35">
        <f t="shared" si="13"/>
        <v>0.01</v>
      </c>
      <c r="W35">
        <f t="shared" si="14"/>
        <v>9.8940283719229818E-2</v>
      </c>
      <c r="X35">
        <f t="shared" si="15"/>
        <v>2.3926049487833331E-2</v>
      </c>
      <c r="Y35">
        <f t="shared" si="16"/>
        <v>9.8940283719229825E-4</v>
      </c>
      <c r="Z35">
        <f t="shared" si="17"/>
        <v>7.4024831394204182E-2</v>
      </c>
      <c r="AB35">
        <f t="shared" si="18"/>
        <v>-0.34137809701536526</v>
      </c>
      <c r="AC35">
        <f t="shared" si="19"/>
        <v>-25.46823018187143</v>
      </c>
      <c r="AE35">
        <f t="shared" si="2"/>
        <v>0</v>
      </c>
      <c r="AF35">
        <f t="shared" ref="AF35:AG66" si="26">-$Z35*P35</f>
        <v>0</v>
      </c>
      <c r="AG35">
        <f t="shared" si="26"/>
        <v>-0.92531039242755231</v>
      </c>
      <c r="AH35">
        <f t="shared" si="4"/>
        <v>-1196.3024743916665</v>
      </c>
      <c r="AI35">
        <f t="shared" si="23"/>
        <v>-1197.227784784094</v>
      </c>
      <c r="AJ35">
        <f t="shared" si="6"/>
        <v>25.126852084856065</v>
      </c>
      <c r="AK35">
        <f t="shared" si="20"/>
        <v>-2.3896466791075571E-2</v>
      </c>
      <c r="AL35">
        <f t="shared" si="24"/>
        <v>-1172.124829166029</v>
      </c>
      <c r="AN35">
        <f t="shared" ref="AN35:AT66" si="27">AE35*$K35</f>
        <v>0</v>
      </c>
      <c r="AO35">
        <f t="shared" si="27"/>
        <v>0</v>
      </c>
      <c r="AP35">
        <f t="shared" si="27"/>
        <v>-2.4621284951963137E-2</v>
      </c>
      <c r="AQ35">
        <f t="shared" si="27"/>
        <v>-31.832025611926714</v>
      </c>
      <c r="AR35">
        <f t="shared" si="27"/>
        <v>-31.856646896878676</v>
      </c>
      <c r="AS35">
        <f t="shared" si="27"/>
        <v>0.6685922801580424</v>
      </c>
      <c r="AT35">
        <f t="shared" si="27"/>
        <v>-6.3585335582866257E-4</v>
      </c>
      <c r="AU35">
        <f t="shared" si="25"/>
        <v>-31.188690470076462</v>
      </c>
      <c r="AW35">
        <v>32</v>
      </c>
      <c r="AX35">
        <f>IF(Z35&gt;0, (R35*SUMPRODUCT(K35:$K$98, X35:$X$98)-K35*$AZ$3)/Z35, 0)</f>
        <v>-344.04982358211061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0.27493253200000001</v>
      </c>
      <c r="Q36" s="4">
        <f t="shared" si="22"/>
        <v>12.5</v>
      </c>
      <c r="R36">
        <f t="shared" si="0"/>
        <v>50000</v>
      </c>
      <c r="S36">
        <f t="shared" si="1"/>
        <v>-823.9776778754208</v>
      </c>
      <c r="U36">
        <f t="shared" si="12"/>
        <v>0.27493253200000001</v>
      </c>
      <c r="V36">
        <f t="shared" si="13"/>
        <v>0.01</v>
      </c>
      <c r="W36">
        <f t="shared" si="14"/>
        <v>7.4024831394204182E-2</v>
      </c>
      <c r="X36">
        <f t="shared" si="15"/>
        <v>2.0351834326081647E-2</v>
      </c>
      <c r="Y36">
        <f t="shared" si="16"/>
        <v>7.4024831394204184E-4</v>
      </c>
      <c r="Z36">
        <f t="shared" si="17"/>
        <v>5.2932748754180491E-2</v>
      </c>
      <c r="AB36">
        <f t="shared" si="18"/>
        <v>-25.46823018187143</v>
      </c>
      <c r="AC36">
        <f t="shared" si="19"/>
        <v>-43.615403402032712</v>
      </c>
      <c r="AE36">
        <f t="shared" si="2"/>
        <v>0</v>
      </c>
      <c r="AF36">
        <f t="shared" si="26"/>
        <v>0</v>
      </c>
      <c r="AG36">
        <f t="shared" si="26"/>
        <v>-0.66165935942725618</v>
      </c>
      <c r="AH36">
        <f t="shared" si="4"/>
        <v>-1017.5917163040823</v>
      </c>
      <c r="AI36">
        <f t="shared" si="23"/>
        <v>-1018.2533756635096</v>
      </c>
      <c r="AJ36">
        <f t="shared" si="6"/>
        <v>18.147173220161282</v>
      </c>
      <c r="AK36">
        <f t="shared" si="20"/>
        <v>-1.7827761127310002</v>
      </c>
      <c r="AL36">
        <f t="shared" si="24"/>
        <v>-1001.8889785560792</v>
      </c>
      <c r="AN36">
        <f t="shared" si="27"/>
        <v>0</v>
      </c>
      <c r="AO36">
        <f t="shared" si="27"/>
        <v>0</v>
      </c>
      <c r="AP36">
        <f t="shared" si="27"/>
        <v>-1.5719535615631053E-2</v>
      </c>
      <c r="AQ36">
        <f t="shared" si="27"/>
        <v>-24.175686474774011</v>
      </c>
      <c r="AR36">
        <f t="shared" si="27"/>
        <v>-24.191406010389642</v>
      </c>
      <c r="AS36">
        <f t="shared" si="27"/>
        <v>0.43113594887296958</v>
      </c>
      <c r="AT36">
        <f t="shared" si="27"/>
        <v>-4.2354743720438952E-2</v>
      </c>
      <c r="AU36">
        <f t="shared" si="25"/>
        <v>-23.802624805237109</v>
      </c>
      <c r="AW36">
        <v>33</v>
      </c>
      <c r="AX36">
        <f>IF(Z36&gt;0, (R36*SUMPRODUCT(K36:$K$98, X36:$X$98)-K36*$AZ$3)/Z36, 0)</f>
        <v>-823.9776778754208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0.31195269799999997</v>
      </c>
      <c r="Q37" s="4">
        <f t="shared" si="22"/>
        <v>12.5</v>
      </c>
      <c r="R37">
        <f t="shared" si="0"/>
        <v>50000</v>
      </c>
      <c r="S37">
        <f t="shared" si="1"/>
        <v>-1548.3718738654461</v>
      </c>
      <c r="U37">
        <f t="shared" si="12"/>
        <v>0.31195269799999997</v>
      </c>
      <c r="V37">
        <f t="shared" si="13"/>
        <v>0.01</v>
      </c>
      <c r="W37">
        <f t="shared" si="14"/>
        <v>5.2932748754180491E-2</v>
      </c>
      <c r="X37">
        <f t="shared" si="15"/>
        <v>1.6512513786422742E-2</v>
      </c>
      <c r="Y37">
        <f t="shared" si="16"/>
        <v>5.293274875418049E-4</v>
      </c>
      <c r="Z37">
        <f t="shared" si="17"/>
        <v>3.5890907480215943E-2</v>
      </c>
      <c r="AB37">
        <f t="shared" si="18"/>
        <v>-43.615403402032712</v>
      </c>
      <c r="AC37">
        <f t="shared" si="19"/>
        <v>-55.572471669873316</v>
      </c>
      <c r="AE37">
        <f t="shared" si="2"/>
        <v>0</v>
      </c>
      <c r="AF37">
        <f t="shared" si="26"/>
        <v>0</v>
      </c>
      <c r="AG37">
        <f t="shared" si="26"/>
        <v>-0.44863634350269926</v>
      </c>
      <c r="AH37">
        <f t="shared" si="4"/>
        <v>-825.62568932113709</v>
      </c>
      <c r="AI37">
        <f t="shared" si="23"/>
        <v>-826.07432566463979</v>
      </c>
      <c r="AJ37">
        <f t="shared" si="6"/>
        <v>11.957068267840604</v>
      </c>
      <c r="AK37">
        <f t="shared" si="20"/>
        <v>-3.0530782381422901</v>
      </c>
      <c r="AL37">
        <f t="shared" si="24"/>
        <v>-817.17033563494147</v>
      </c>
      <c r="AN37">
        <f t="shared" si="27"/>
        <v>0</v>
      </c>
      <c r="AO37">
        <f t="shared" si="27"/>
        <v>0</v>
      </c>
      <c r="AP37">
        <f t="shared" si="27"/>
        <v>-9.5165970650638778E-3</v>
      </c>
      <c r="AQ37">
        <f t="shared" si="27"/>
        <v>-17.513398380725704</v>
      </c>
      <c r="AR37">
        <f t="shared" si="27"/>
        <v>-17.522914977790769</v>
      </c>
      <c r="AS37">
        <f t="shared" si="27"/>
        <v>0.25363660887588274</v>
      </c>
      <c r="AT37">
        <f t="shared" si="27"/>
        <v>-6.4762732269238232E-2</v>
      </c>
      <c r="AU37">
        <f t="shared" si="25"/>
        <v>-17.334041101184123</v>
      </c>
      <c r="AW37">
        <v>34</v>
      </c>
      <c r="AX37">
        <f>IF(Z37&gt;0, (R37*SUMPRODUCT(K37:$K$98, X37:$X$98)-K37*$AZ$3)/Z37, 0)</f>
        <v>-1548.3718738654461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0.35315455400000001</v>
      </c>
      <c r="Q38" s="4">
        <f t="shared" si="22"/>
        <v>12.5</v>
      </c>
      <c r="R38">
        <f t="shared" si="0"/>
        <v>50000</v>
      </c>
      <c r="S38">
        <f t="shared" si="1"/>
        <v>-2720.2386860962497</v>
      </c>
      <c r="U38">
        <f t="shared" si="12"/>
        <v>0.35315455400000001</v>
      </c>
      <c r="V38">
        <f t="shared" si="13"/>
        <v>0.01</v>
      </c>
      <c r="W38">
        <f t="shared" si="14"/>
        <v>3.5890907480215943E-2</v>
      </c>
      <c r="X38">
        <f t="shared" si="15"/>
        <v>1.2675037423830925E-2</v>
      </c>
      <c r="Y38">
        <f t="shared" si="16"/>
        <v>3.5890907480215945E-4</v>
      </c>
      <c r="Z38">
        <f t="shared" si="17"/>
        <v>2.2856960981582859E-2</v>
      </c>
      <c r="AB38">
        <f t="shared" si="18"/>
        <v>-55.572471669873316</v>
      </c>
      <c r="AC38">
        <f t="shared" si="19"/>
        <v>-62.1763895086942</v>
      </c>
      <c r="AE38">
        <f t="shared" si="2"/>
        <v>0</v>
      </c>
      <c r="AF38">
        <f t="shared" si="26"/>
        <v>0</v>
      </c>
      <c r="AG38">
        <f t="shared" si="26"/>
        <v>-0.28571201226978576</v>
      </c>
      <c r="AH38">
        <f t="shared" si="4"/>
        <v>-633.75187119154623</v>
      </c>
      <c r="AI38">
        <f t="shared" si="23"/>
        <v>-634.03758320381598</v>
      </c>
      <c r="AJ38">
        <f t="shared" si="6"/>
        <v>6.6039178388208839</v>
      </c>
      <c r="AK38">
        <f t="shared" si="20"/>
        <v>-3.8900730168911326</v>
      </c>
      <c r="AL38">
        <f t="shared" si="24"/>
        <v>-631.3237383818863</v>
      </c>
      <c r="AN38">
        <f t="shared" si="27"/>
        <v>0</v>
      </c>
      <c r="AO38">
        <f t="shared" si="27"/>
        <v>0</v>
      </c>
      <c r="AP38">
        <f t="shared" si="27"/>
        <v>-5.4112513413418729E-3</v>
      </c>
      <c r="AQ38">
        <f t="shared" si="27"/>
        <v>-12.00296282896551</v>
      </c>
      <c r="AR38">
        <f t="shared" si="27"/>
        <v>-12.008374080306851</v>
      </c>
      <c r="AS38">
        <f t="shared" si="27"/>
        <v>0.12507510265157332</v>
      </c>
      <c r="AT38">
        <f t="shared" si="27"/>
        <v>-7.3676156152276823E-2</v>
      </c>
      <c r="AU38">
        <f t="shared" si="25"/>
        <v>-11.956975133807555</v>
      </c>
      <c r="AW38">
        <v>35</v>
      </c>
      <c r="AX38">
        <f>IF(Z38&gt;0, (R38*SUMPRODUCT(K38:$K$98, X38:$X$98)-K38*$AZ$3)/Z38, 0)</f>
        <v>-2720.2386860962497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0.39812553899999997</v>
      </c>
      <c r="Q39" s="4">
        <f t="shared" si="22"/>
        <v>12.5</v>
      </c>
      <c r="R39">
        <f t="shared" si="0"/>
        <v>50000</v>
      </c>
      <c r="S39">
        <f t="shared" si="1"/>
        <v>-4763.2018266376663</v>
      </c>
      <c r="U39">
        <f t="shared" si="12"/>
        <v>0.39812553899999997</v>
      </c>
      <c r="V39">
        <f t="shared" si="13"/>
        <v>0.01</v>
      </c>
      <c r="W39">
        <f t="shared" si="14"/>
        <v>2.2856960981582859E-2</v>
      </c>
      <c r="X39">
        <f t="shared" si="15"/>
        <v>9.0999399106946443E-3</v>
      </c>
      <c r="Y39">
        <f t="shared" si="16"/>
        <v>2.2856960981582858E-4</v>
      </c>
      <c r="Z39">
        <f t="shared" si="17"/>
        <v>1.3528451461072385E-2</v>
      </c>
      <c r="AB39">
        <f t="shared" si="18"/>
        <v>-62.1763895086942</v>
      </c>
      <c r="AC39">
        <f t="shared" si="19"/>
        <v>-64.438744710958986</v>
      </c>
      <c r="AE39">
        <f t="shared" si="2"/>
        <v>0</v>
      </c>
      <c r="AF39">
        <f t="shared" si="26"/>
        <v>0</v>
      </c>
      <c r="AG39">
        <f t="shared" si="26"/>
        <v>-0.16910564326340483</v>
      </c>
      <c r="AH39">
        <f t="shared" si="4"/>
        <v>-454.99699553473221</v>
      </c>
      <c r="AI39">
        <f t="shared" si="23"/>
        <v>-455.16610117799559</v>
      </c>
      <c r="AJ39">
        <f t="shared" si="6"/>
        <v>2.2623552022647857</v>
      </c>
      <c r="AK39">
        <f t="shared" si="20"/>
        <v>-4.3523472656085946</v>
      </c>
      <c r="AL39">
        <f t="shared" si="24"/>
        <v>-457.25609324133939</v>
      </c>
      <c r="AN39">
        <f t="shared" si="27"/>
        <v>0</v>
      </c>
      <c r="AO39">
        <f t="shared" si="27"/>
        <v>0</v>
      </c>
      <c r="AP39">
        <f t="shared" si="27"/>
        <v>-2.8596263133859349E-3</v>
      </c>
      <c r="AQ39">
        <f t="shared" si="27"/>
        <v>-7.6941334176293044</v>
      </c>
      <c r="AR39">
        <f t="shared" si="27"/>
        <v>-7.6969930439426903</v>
      </c>
      <c r="AS39">
        <f t="shared" si="27"/>
        <v>3.8257093860225806E-2</v>
      </c>
      <c r="AT39">
        <f t="shared" si="27"/>
        <v>-7.3599476194541907E-2</v>
      </c>
      <c r="AU39">
        <f t="shared" si="25"/>
        <v>-7.7323354262770057</v>
      </c>
      <c r="AW39">
        <v>36</v>
      </c>
      <c r="AX39">
        <f>IF(Z39&gt;0, (R39*SUMPRODUCT(K39:$K$98, X39:$X$98)-K39*$AZ$3)/Z39, 0)</f>
        <v>-4763.2018266376663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0.44755673899999998</v>
      </c>
      <c r="Q40" s="4">
        <f t="shared" si="22"/>
        <v>12.5</v>
      </c>
      <c r="R40">
        <f t="shared" si="0"/>
        <v>50000</v>
      </c>
      <c r="S40">
        <f t="shared" si="1"/>
        <v>-8644.3580690676663</v>
      </c>
      <c r="U40">
        <f t="shared" si="12"/>
        <v>0.44755673899999998</v>
      </c>
      <c r="V40">
        <f t="shared" si="13"/>
        <v>0.01</v>
      </c>
      <c r="W40">
        <f t="shared" si="14"/>
        <v>1.3528451461072385E-2</v>
      </c>
      <c r="X40">
        <f t="shared" si="15"/>
        <v>6.0547496196373422E-3</v>
      </c>
      <c r="Y40">
        <f t="shared" si="16"/>
        <v>1.3528451461072385E-4</v>
      </c>
      <c r="Z40">
        <f t="shared" si="17"/>
        <v>7.3384173268243192E-3</v>
      </c>
      <c r="AB40">
        <f t="shared" si="18"/>
        <v>-64.438744710958986</v>
      </c>
      <c r="AC40">
        <f t="shared" si="19"/>
        <v>-63.435907033319779</v>
      </c>
      <c r="AE40">
        <f t="shared" si="2"/>
        <v>0</v>
      </c>
      <c r="AF40">
        <f t="shared" si="26"/>
        <v>0</v>
      </c>
      <c r="AG40">
        <f t="shared" si="26"/>
        <v>-9.1730216585303989E-2</v>
      </c>
      <c r="AH40">
        <f t="shared" si="4"/>
        <v>-302.73748098186712</v>
      </c>
      <c r="AI40">
        <f t="shared" si="23"/>
        <v>-302.82921119845241</v>
      </c>
      <c r="AJ40">
        <f t="shared" si="6"/>
        <v>-1.0028376776392065</v>
      </c>
      <c r="AK40">
        <f t="shared" si="20"/>
        <v>-4.5107121297671293</v>
      </c>
      <c r="AL40">
        <f t="shared" si="24"/>
        <v>-308.34276100585873</v>
      </c>
      <c r="AN40">
        <f t="shared" si="27"/>
        <v>0</v>
      </c>
      <c r="AO40">
        <f t="shared" si="27"/>
        <v>0</v>
      </c>
      <c r="AP40">
        <f t="shared" si="27"/>
        <v>-1.3849866273879235E-3</v>
      </c>
      <c r="AQ40">
        <f t="shared" si="27"/>
        <v>-4.5708750984914319</v>
      </c>
      <c r="AR40">
        <f t="shared" si="27"/>
        <v>-4.5722600851188195</v>
      </c>
      <c r="AS40">
        <f t="shared" si="27"/>
        <v>-1.5141322289143916E-2</v>
      </c>
      <c r="AT40">
        <f t="shared" si="27"/>
        <v>-6.8104886397105102E-2</v>
      </c>
      <c r="AU40">
        <f t="shared" si="25"/>
        <v>-4.6555062938050691</v>
      </c>
      <c r="AW40">
        <v>37</v>
      </c>
      <c r="AX40">
        <f>IF(Z40&gt;0, (R40*SUMPRODUCT(K40:$K$98, X40:$X$98)-K40*$AZ$3)/Z40, 0)</f>
        <v>-8644.3580690676663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0.50316588799999995</v>
      </c>
      <c r="Q41" s="4">
        <f t="shared" si="22"/>
        <v>12.5</v>
      </c>
      <c r="R41">
        <f t="shared" si="0"/>
        <v>50000</v>
      </c>
      <c r="S41">
        <f t="shared" si="1"/>
        <v>-16862.163758020502</v>
      </c>
      <c r="U41">
        <f t="shared" si="12"/>
        <v>0.50316588799999995</v>
      </c>
      <c r="V41">
        <f t="shared" si="13"/>
        <v>0.01</v>
      </c>
      <c r="W41">
        <f t="shared" si="14"/>
        <v>7.3384173268243192E-3</v>
      </c>
      <c r="X41">
        <f t="shared" si="15"/>
        <v>3.6924412707661446E-3</v>
      </c>
      <c r="Y41">
        <f t="shared" si="16"/>
        <v>7.3384173268243192E-5</v>
      </c>
      <c r="Z41">
        <f t="shared" si="17"/>
        <v>3.5725918827899314E-3</v>
      </c>
      <c r="AB41">
        <f t="shared" si="18"/>
        <v>-63.435907033319779</v>
      </c>
      <c r="AC41">
        <f t="shared" si="19"/>
        <v>-60.241629368178614</v>
      </c>
      <c r="AE41">
        <f t="shared" si="2"/>
        <v>0</v>
      </c>
      <c r="AF41">
        <f t="shared" si="26"/>
        <v>0</v>
      </c>
      <c r="AG41">
        <f t="shared" si="26"/>
        <v>-4.4657398534874146E-2</v>
      </c>
      <c r="AH41">
        <f t="shared" si="4"/>
        <v>-184.62206353830723</v>
      </c>
      <c r="AI41">
        <f t="shared" si="23"/>
        <v>-184.6667209368421</v>
      </c>
      <c r="AJ41">
        <f t="shared" si="6"/>
        <v>-3.1942776651411648</v>
      </c>
      <c r="AK41">
        <f t="shared" si="20"/>
        <v>-4.4405134923323848</v>
      </c>
      <c r="AL41">
        <f t="shared" si="24"/>
        <v>-192.30151209431563</v>
      </c>
      <c r="AN41">
        <f t="shared" si="27"/>
        <v>0</v>
      </c>
      <c r="AO41">
        <f t="shared" si="27"/>
        <v>0</v>
      </c>
      <c r="AP41">
        <f t="shared" si="27"/>
        <v>-6.0201672756810237E-4</v>
      </c>
      <c r="AQ41">
        <f t="shared" si="27"/>
        <v>-2.4888500937063203</v>
      </c>
      <c r="AR41">
        <f t="shared" si="27"/>
        <v>-2.4894521104338883</v>
      </c>
      <c r="AS41">
        <f t="shared" si="27"/>
        <v>-4.3061366089438335E-2</v>
      </c>
      <c r="AT41">
        <f t="shared" si="27"/>
        <v>-5.9861601640058056E-2</v>
      </c>
      <c r="AU41">
        <f t="shared" si="25"/>
        <v>-2.5923750781633843</v>
      </c>
      <c r="AW41">
        <v>38</v>
      </c>
      <c r="AX41">
        <f>IF(Z41&gt;0, (R41*SUMPRODUCT(K41:$K$98, X41:$X$98)-K41*$AZ$3)/Z41, 0)</f>
        <v>-16862.163758020502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0.56565928300000001</v>
      </c>
      <c r="Q42" s="4">
        <f t="shared" si="22"/>
        <v>12.5</v>
      </c>
      <c r="R42">
        <f t="shared" si="0"/>
        <v>50000</v>
      </c>
      <c r="S42">
        <f t="shared" si="1"/>
        <v>-36805.703939974745</v>
      </c>
      <c r="U42">
        <f t="shared" si="12"/>
        <v>0.56565928300000001</v>
      </c>
      <c r="V42">
        <f t="shared" si="13"/>
        <v>0.01</v>
      </c>
      <c r="W42">
        <f t="shared" si="14"/>
        <v>3.5725918827899314E-3</v>
      </c>
      <c r="X42">
        <f t="shared" si="15"/>
        <v>2.0208697628705725E-3</v>
      </c>
      <c r="Y42">
        <f t="shared" si="16"/>
        <v>3.5725918827899312E-5</v>
      </c>
      <c r="Z42">
        <f t="shared" si="17"/>
        <v>1.5159962010914596E-3</v>
      </c>
      <c r="AB42">
        <f t="shared" si="18"/>
        <v>-60.241629368178614</v>
      </c>
      <c r="AC42">
        <f t="shared" si="19"/>
        <v>-55.797307351498681</v>
      </c>
      <c r="AE42">
        <f t="shared" si="2"/>
        <v>0</v>
      </c>
      <c r="AF42">
        <f t="shared" si="26"/>
        <v>0</v>
      </c>
      <c r="AG42">
        <f t="shared" si="26"/>
        <v>-1.8949952513643245E-2</v>
      </c>
      <c r="AH42">
        <f t="shared" si="4"/>
        <v>-101.04348814352862</v>
      </c>
      <c r="AI42">
        <f t="shared" si="23"/>
        <v>-101.06243809604226</v>
      </c>
      <c r="AJ42">
        <f t="shared" si="6"/>
        <v>-4.4443220166799335</v>
      </c>
      <c r="AK42">
        <f t="shared" si="20"/>
        <v>-4.2169140557725031</v>
      </c>
      <c r="AL42">
        <f t="shared" si="24"/>
        <v>-109.7236741684947</v>
      </c>
      <c r="AN42">
        <f t="shared" si="27"/>
        <v>0</v>
      </c>
      <c r="AO42">
        <f t="shared" si="27"/>
        <v>0</v>
      </c>
      <c r="AP42">
        <f t="shared" si="27"/>
        <v>-2.2808947305557342E-4</v>
      </c>
      <c r="AQ42">
        <f t="shared" si="27"/>
        <v>-1.2162012516792109</v>
      </c>
      <c r="AR42">
        <f t="shared" si="27"/>
        <v>-1.2164293411522664</v>
      </c>
      <c r="AS42">
        <f t="shared" si="27"/>
        <v>-5.3493699582834404E-2</v>
      </c>
      <c r="AT42">
        <f t="shared" si="27"/>
        <v>-5.0756523226604788E-2</v>
      </c>
      <c r="AU42">
        <f t="shared" si="25"/>
        <v>-1.3206795639617057</v>
      </c>
      <c r="AW42">
        <v>39</v>
      </c>
      <c r="AX42">
        <f>IF(Z42&gt;0, (R42*SUMPRODUCT(K42:$K$98, X42:$X$98)-K42*$AZ$3)/Z42, 0)</f>
        <v>-36805.703939974745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0.63613866799999996</v>
      </c>
      <c r="Q43" s="4">
        <f t="shared" si="22"/>
        <v>12.5</v>
      </c>
      <c r="R43">
        <f t="shared" si="0"/>
        <v>50000</v>
      </c>
      <c r="S43">
        <f t="shared" si="1"/>
        <v>-94739.389820045457</v>
      </c>
      <c r="U43">
        <f t="shared" si="12"/>
        <v>0.63613866799999996</v>
      </c>
      <c r="V43">
        <f t="shared" si="13"/>
        <v>0.01</v>
      </c>
      <c r="W43">
        <f t="shared" si="14"/>
        <v>1.5159962010914596E-3</v>
      </c>
      <c r="X43">
        <f t="shared" si="15"/>
        <v>9.6438380405538117E-4</v>
      </c>
      <c r="Y43">
        <f t="shared" si="16"/>
        <v>1.5159962010914597E-5</v>
      </c>
      <c r="Z43">
        <f t="shared" si="17"/>
        <v>5.3645243502516387E-4</v>
      </c>
      <c r="AB43">
        <f t="shared" si="18"/>
        <v>-55.797307351498681</v>
      </c>
      <c r="AC43">
        <f t="shared" si="19"/>
        <v>-50.823176361761604</v>
      </c>
      <c r="AE43">
        <f t="shared" si="2"/>
        <v>0</v>
      </c>
      <c r="AF43">
        <f t="shared" si="26"/>
        <v>0</v>
      </c>
      <c r="AG43">
        <f t="shared" si="26"/>
        <v>-6.7056554378145481E-3</v>
      </c>
      <c r="AH43">
        <f t="shared" si="4"/>
        <v>-48.219190202769056</v>
      </c>
      <c r="AI43">
        <f t="shared" si="23"/>
        <v>-48.225895858206869</v>
      </c>
      <c r="AJ43">
        <f t="shared" si="6"/>
        <v>-4.9741309897370769</v>
      </c>
      <c r="AK43">
        <f t="shared" si="20"/>
        <v>-3.9058115146049079</v>
      </c>
      <c r="AL43">
        <f t="shared" si="24"/>
        <v>-57.105838362548852</v>
      </c>
      <c r="AN43">
        <f t="shared" si="27"/>
        <v>0</v>
      </c>
      <c r="AO43">
        <f t="shared" si="27"/>
        <v>0</v>
      </c>
      <c r="AP43">
        <f t="shared" si="27"/>
        <v>-7.2064325670199406E-5</v>
      </c>
      <c r="AQ43">
        <f t="shared" si="27"/>
        <v>-0.51820190562283686</v>
      </c>
      <c r="AR43">
        <f t="shared" si="27"/>
        <v>-0.51827396994850705</v>
      </c>
      <c r="AS43">
        <f t="shared" si="27"/>
        <v>-5.3455981879001739E-2</v>
      </c>
      <c r="AT43">
        <f t="shared" si="27"/>
        <v>-4.1974968085541409E-2</v>
      </c>
      <c r="AU43">
        <f t="shared" si="25"/>
        <v>-0.61370491991305021</v>
      </c>
      <c r="AW43">
        <v>40</v>
      </c>
      <c r="AX43">
        <f>IF(Z43&gt;0, (R43*SUMPRODUCT(K43:$K$98, X43:$X$98)-K43*$AZ$3)/Z43, 0)</f>
        <v>-94739.389820045457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0.71227412300000004</v>
      </c>
      <c r="Q44" s="4">
        <f t="shared" si="22"/>
        <v>12.5</v>
      </c>
      <c r="R44">
        <f t="shared" si="0"/>
        <v>50000</v>
      </c>
      <c r="S44">
        <f t="shared" si="1"/>
        <v>-307505.89710759837</v>
      </c>
      <c r="U44">
        <f t="shared" si="12"/>
        <v>0.71227412300000004</v>
      </c>
      <c r="V44">
        <f t="shared" si="13"/>
        <v>0.01</v>
      </c>
      <c r="W44">
        <f t="shared" si="14"/>
        <v>5.3645243502516387E-4</v>
      </c>
      <c r="X44">
        <f t="shared" si="15"/>
        <v>3.8210118768876311E-4</v>
      </c>
      <c r="Y44">
        <f t="shared" si="16"/>
        <v>5.3645243502516387E-6</v>
      </c>
      <c r="Z44">
        <f t="shared" si="17"/>
        <v>1.4898672298614912E-4</v>
      </c>
      <c r="AB44">
        <f t="shared" si="18"/>
        <v>-50.823176361761604</v>
      </c>
      <c r="AC44">
        <f t="shared" si="19"/>
        <v>-45.814295908977037</v>
      </c>
      <c r="AE44">
        <f t="shared" si="2"/>
        <v>0</v>
      </c>
      <c r="AF44">
        <f t="shared" si="26"/>
        <v>0</v>
      </c>
      <c r="AG44">
        <f t="shared" si="26"/>
        <v>-1.862334037326864E-3</v>
      </c>
      <c r="AH44">
        <f t="shared" si="4"/>
        <v>-19.105059384438157</v>
      </c>
      <c r="AI44">
        <f t="shared" si="23"/>
        <v>-19.106921718475483</v>
      </c>
      <c r="AJ44">
        <f t="shared" si="6"/>
        <v>-5.0088804527845667</v>
      </c>
      <c r="AK44">
        <f t="shared" si="20"/>
        <v>-3.5576223453233125</v>
      </c>
      <c r="AL44">
        <f t="shared" si="24"/>
        <v>-27.673424516583363</v>
      </c>
      <c r="AN44">
        <f t="shared" si="27"/>
        <v>0</v>
      </c>
      <c r="AO44">
        <f t="shared" si="27"/>
        <v>0</v>
      </c>
      <c r="AP44">
        <f t="shared" si="27"/>
        <v>-1.786975718497298E-5</v>
      </c>
      <c r="AQ44">
        <f t="shared" si="27"/>
        <v>-0.18331983702259882</v>
      </c>
      <c r="AR44">
        <f t="shared" si="27"/>
        <v>-0.18333770677978381</v>
      </c>
      <c r="AS44">
        <f t="shared" si="27"/>
        <v>-4.8061988701175194E-2</v>
      </c>
      <c r="AT44">
        <f t="shared" si="27"/>
        <v>-3.4136651208938648E-2</v>
      </c>
      <c r="AU44">
        <f t="shared" si="25"/>
        <v>-0.26553634668989767</v>
      </c>
      <c r="AW44">
        <v>41</v>
      </c>
      <c r="AX44">
        <f>IF(Z44&gt;0, (R44*SUMPRODUCT(K44:$K$98, X44:$X$98)-K44*$AZ$3)/Z44, 0)</f>
        <v>-307505.89710759837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0.79182603500000004</v>
      </c>
      <c r="Q45" s="4">
        <f t="shared" si="22"/>
        <v>12.5</v>
      </c>
      <c r="R45">
        <f t="shared" si="0"/>
        <v>50000</v>
      </c>
      <c r="S45">
        <f t="shared" si="1"/>
        <v>-1390764.3685313859</v>
      </c>
      <c r="U45">
        <f t="shared" si="12"/>
        <v>0.79182603500000004</v>
      </c>
      <c r="V45">
        <f t="shared" si="13"/>
        <v>0.01</v>
      </c>
      <c r="W45">
        <f t="shared" si="14"/>
        <v>1.4898672298614912E-4</v>
      </c>
      <c r="X45">
        <f t="shared" si="15"/>
        <v>1.1797156612976583E-4</v>
      </c>
      <c r="Y45">
        <f t="shared" si="16"/>
        <v>1.4898672298614913E-6</v>
      </c>
      <c r="Z45">
        <f t="shared" si="17"/>
        <v>2.9525289626521807E-5</v>
      </c>
      <c r="AB45">
        <f t="shared" si="18"/>
        <v>-45.814295908977037</v>
      </c>
      <c r="AC45">
        <f t="shared" si="19"/>
        <v>-41.06272078313588</v>
      </c>
      <c r="AE45">
        <f t="shared" si="2"/>
        <v>0</v>
      </c>
      <c r="AF45">
        <f t="shared" si="26"/>
        <v>0</v>
      </c>
      <c r="AG45">
        <f t="shared" si="26"/>
        <v>-3.6906612033152261E-4</v>
      </c>
      <c r="AH45">
        <f t="shared" si="4"/>
        <v>-5.8985783064882913</v>
      </c>
      <c r="AI45">
        <f t="shared" si="23"/>
        <v>-5.8989473726086228</v>
      </c>
      <c r="AJ45">
        <f t="shared" si="6"/>
        <v>-4.7515751258411569</v>
      </c>
      <c r="AK45">
        <f t="shared" si="20"/>
        <v>-3.2070007136283931</v>
      </c>
      <c r="AL45">
        <f t="shared" si="24"/>
        <v>-13.857523212078172</v>
      </c>
      <c r="AN45">
        <f t="shared" si="27"/>
        <v>0</v>
      </c>
      <c r="AO45">
        <f t="shared" si="27"/>
        <v>0</v>
      </c>
      <c r="AP45">
        <f t="shared" si="27"/>
        <v>-3.161893424047619E-6</v>
      </c>
      <c r="AQ45">
        <f t="shared" si="27"/>
        <v>-5.0534782064963986E-2</v>
      </c>
      <c r="AR45">
        <f t="shared" si="27"/>
        <v>-5.053794395838803E-2</v>
      </c>
      <c r="AS45">
        <f t="shared" si="27"/>
        <v>-4.0708082689274595E-2</v>
      </c>
      <c r="AT45">
        <f t="shared" si="27"/>
        <v>-2.7475278571300343E-2</v>
      </c>
      <c r="AU45">
        <f t="shared" si="25"/>
        <v>-0.11872130521896297</v>
      </c>
      <c r="AW45">
        <v>42</v>
      </c>
      <c r="AX45">
        <f>IF(Z45&gt;0, (R45*SUMPRODUCT(K45:$K$98, X45:$X$98)-K45*$AZ$3)/Z45, 0)</f>
        <v>-1390764.3685313859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0.79399978000000004</v>
      </c>
      <c r="Q46" s="4">
        <f t="shared" si="22"/>
        <v>12.5</v>
      </c>
      <c r="R46">
        <f t="shared" si="0"/>
        <v>50000</v>
      </c>
      <c r="S46">
        <f t="shared" si="1"/>
        <v>-6343067.6304960586</v>
      </c>
      <c r="U46">
        <f t="shared" si="12"/>
        <v>0.79399978000000004</v>
      </c>
      <c r="V46">
        <f t="shared" si="13"/>
        <v>0.01</v>
      </c>
      <c r="W46">
        <f t="shared" si="14"/>
        <v>2.9525289626521807E-5</v>
      </c>
      <c r="X46">
        <f t="shared" si="15"/>
        <v>2.3443073467894599E-5</v>
      </c>
      <c r="Y46">
        <f t="shared" si="16"/>
        <v>2.9525289626521806E-7</v>
      </c>
      <c r="Z46">
        <f t="shared" si="17"/>
        <v>5.7869632623619903E-6</v>
      </c>
      <c r="AB46">
        <f t="shared" si="18"/>
        <v>-41.06272078313588</v>
      </c>
      <c r="AC46">
        <f t="shared" si="19"/>
        <v>-36.707099348358213</v>
      </c>
      <c r="AE46">
        <f t="shared" si="2"/>
        <v>0</v>
      </c>
      <c r="AF46">
        <f t="shared" si="26"/>
        <v>0</v>
      </c>
      <c r="AG46">
        <f t="shared" si="26"/>
        <v>-7.233704077952488E-5</v>
      </c>
      <c r="AH46">
        <f t="shared" si="4"/>
        <v>-1.17215367339473</v>
      </c>
      <c r="AI46">
        <f t="shared" si="23"/>
        <v>-1.1722260104355096</v>
      </c>
      <c r="AJ46">
        <f t="shared" si="6"/>
        <v>-4.3556214347776674</v>
      </c>
      <c r="AK46">
        <f t="shared" si="20"/>
        <v>-2.8743904548195118</v>
      </c>
      <c r="AL46">
        <f t="shared" si="24"/>
        <v>-8.4022379000326879</v>
      </c>
      <c r="AN46">
        <f t="shared" si="27"/>
        <v>0</v>
      </c>
      <c r="AO46">
        <f t="shared" si="27"/>
        <v>0</v>
      </c>
      <c r="AP46">
        <f t="shared" si="27"/>
        <v>-5.5333197029454141E-7</v>
      </c>
      <c r="AQ46">
        <f t="shared" si="27"/>
        <v>-8.9662238681330574E-3</v>
      </c>
      <c r="AR46">
        <f t="shared" si="27"/>
        <v>-8.9667772001033527E-3</v>
      </c>
      <c r="AS46">
        <f t="shared" si="27"/>
        <v>-3.3317710600139008E-2</v>
      </c>
      <c r="AT46">
        <f t="shared" si="27"/>
        <v>-2.1987243556295642E-2</v>
      </c>
      <c r="AU46">
        <f t="shared" si="25"/>
        <v>-6.4271731356537992E-2</v>
      </c>
      <c r="AW46">
        <v>43</v>
      </c>
      <c r="AX46">
        <f>IF(Z46&gt;0, (R46*SUMPRODUCT(K46:$K$98, X46:$X$98)-K46*$AZ$3)/Z46, 0)</f>
        <v>-6343067.6304960586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0.79634782599999998</v>
      </c>
      <c r="Q47" s="4">
        <f t="shared" si="22"/>
        <v>12.5</v>
      </c>
      <c r="R47">
        <f t="shared" si="0"/>
        <v>50000</v>
      </c>
      <c r="S47">
        <f t="shared" si="1"/>
        <v>-29252454.39327446</v>
      </c>
      <c r="U47">
        <f t="shared" si="12"/>
        <v>0.79634782599999998</v>
      </c>
      <c r="V47">
        <f t="shared" si="13"/>
        <v>0.01</v>
      </c>
      <c r="W47">
        <f t="shared" si="14"/>
        <v>5.7869632623619903E-6</v>
      </c>
      <c r="X47">
        <f t="shared" si="15"/>
        <v>4.6084356131238389E-6</v>
      </c>
      <c r="Y47">
        <f t="shared" si="16"/>
        <v>5.7869632623619904E-8</v>
      </c>
      <c r="Z47">
        <f t="shared" si="17"/>
        <v>1.1206580166145316E-6</v>
      </c>
      <c r="AB47">
        <f t="shared" si="18"/>
        <v>-36.707099348358213</v>
      </c>
      <c r="AC47">
        <f t="shared" si="19"/>
        <v>-32.781997521473997</v>
      </c>
      <c r="AE47">
        <f t="shared" si="2"/>
        <v>0</v>
      </c>
      <c r="AF47">
        <f t="shared" si="26"/>
        <v>0</v>
      </c>
      <c r="AG47">
        <f t="shared" si="26"/>
        <v>-1.4008225207681644E-5</v>
      </c>
      <c r="AH47">
        <f t="shared" si="4"/>
        <v>-0.23042178065619195</v>
      </c>
      <c r="AI47">
        <f t="shared" si="23"/>
        <v>-0.23043578888139962</v>
      </c>
      <c r="AJ47">
        <f t="shared" si="6"/>
        <v>-3.9251018268842159</v>
      </c>
      <c r="AK47">
        <f t="shared" si="20"/>
        <v>-2.569496954385075</v>
      </c>
      <c r="AL47">
        <f t="shared" si="24"/>
        <v>-6.7250345701506902</v>
      </c>
      <c r="AN47">
        <f t="shared" si="27"/>
        <v>0</v>
      </c>
      <c r="AO47">
        <f t="shared" si="27"/>
        <v>0</v>
      </c>
      <c r="AP47">
        <f t="shared" si="27"/>
        <v>-9.5673159813608319E-8</v>
      </c>
      <c r="AQ47">
        <f t="shared" si="27"/>
        <v>-1.5737311128584093E-3</v>
      </c>
      <c r="AR47">
        <f t="shared" si="27"/>
        <v>-1.5738267860182227E-3</v>
      </c>
      <c r="AS47">
        <f t="shared" si="27"/>
        <v>-2.6807599735207934E-2</v>
      </c>
      <c r="AT47">
        <f t="shared" si="27"/>
        <v>-1.7549110548469558E-2</v>
      </c>
      <c r="AU47">
        <f t="shared" si="25"/>
        <v>-4.5930537069695715E-2</v>
      </c>
      <c r="AW47">
        <v>44</v>
      </c>
      <c r="AX47">
        <f>IF(Z47&gt;0, (R47*SUMPRODUCT(K47:$K$98, X47:$X$98)-K47*$AZ$3)/Z47, 0)</f>
        <v>-29252454.39327446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0.79893513299999996</v>
      </c>
      <c r="Q48" s="4">
        <f t="shared" si="22"/>
        <v>12.5</v>
      </c>
      <c r="R48">
        <f t="shared" si="0"/>
        <v>50000</v>
      </c>
      <c r="S48">
        <f t="shared" si="1"/>
        <v>-136704804.0929482</v>
      </c>
      <c r="U48">
        <f t="shared" si="12"/>
        <v>0.79893513299999996</v>
      </c>
      <c r="V48">
        <f t="shared" si="13"/>
        <v>0.01</v>
      </c>
      <c r="W48">
        <f t="shared" si="14"/>
        <v>1.1206580166145316E-6</v>
      </c>
      <c r="X48">
        <f t="shared" si="15"/>
        <v>8.9533306155144693E-7</v>
      </c>
      <c r="Y48">
        <f t="shared" si="16"/>
        <v>1.1206580166145317E-8</v>
      </c>
      <c r="Z48">
        <f t="shared" si="17"/>
        <v>2.1411837489693935E-7</v>
      </c>
      <c r="AB48">
        <f t="shared" si="18"/>
        <v>-32.781997521473997</v>
      </c>
      <c r="AC48">
        <f t="shared" si="19"/>
        <v>-29.27101049298653</v>
      </c>
      <c r="AE48">
        <f t="shared" si="2"/>
        <v>0</v>
      </c>
      <c r="AF48">
        <f t="shared" si="26"/>
        <v>0</v>
      </c>
      <c r="AG48">
        <f t="shared" si="26"/>
        <v>-2.6764796862117421E-6</v>
      </c>
      <c r="AH48">
        <f t="shared" si="4"/>
        <v>-4.4766653077572348E-2</v>
      </c>
      <c r="AI48">
        <f t="shared" si="23"/>
        <v>-4.4769329557258562E-2</v>
      </c>
      <c r="AJ48">
        <f t="shared" si="6"/>
        <v>-3.5109870284874667</v>
      </c>
      <c r="AK48">
        <f t="shared" si="20"/>
        <v>-2.29473982650318</v>
      </c>
      <c r="AL48">
        <f t="shared" si="24"/>
        <v>-5.8504961845479055</v>
      </c>
      <c r="AN48">
        <f t="shared" si="27"/>
        <v>0</v>
      </c>
      <c r="AO48">
        <f t="shared" si="27"/>
        <v>0</v>
      </c>
      <c r="AP48">
        <f t="shared" si="27"/>
        <v>-1.6321231745765022E-8</v>
      </c>
      <c r="AQ48">
        <f t="shared" si="27"/>
        <v>-2.7298803092934074E-4</v>
      </c>
      <c r="AR48">
        <f t="shared" si="27"/>
        <v>-2.7300435216108651E-4</v>
      </c>
      <c r="AS48">
        <f t="shared" si="27"/>
        <v>-2.1410075796026586E-2</v>
      </c>
      <c r="AT48">
        <f t="shared" si="27"/>
        <v>-1.3993373720540181E-2</v>
      </c>
      <c r="AU48">
        <f t="shared" si="25"/>
        <v>-3.5676453868727857E-2</v>
      </c>
      <c r="AW48">
        <v>45</v>
      </c>
      <c r="AX48">
        <f>IF(Z48&gt;0, (R48*SUMPRODUCT(K48:$K$98, X48:$X$98)-K48*$AZ$3)/Z48, 0)</f>
        <v>-136704804.0929482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0.80179641700000004</v>
      </c>
      <c r="Q49" s="4">
        <f t="shared" si="22"/>
        <v>12.5</v>
      </c>
      <c r="R49">
        <f t="shared" si="0"/>
        <v>50000</v>
      </c>
      <c r="S49">
        <f t="shared" si="1"/>
        <v>-648547541.32517922</v>
      </c>
      <c r="U49">
        <f t="shared" si="12"/>
        <v>0.80179641700000004</v>
      </c>
      <c r="V49">
        <f t="shared" si="13"/>
        <v>0.01</v>
      </c>
      <c r="W49">
        <f t="shared" si="14"/>
        <v>2.1411837489693935E-7</v>
      </c>
      <c r="X49">
        <f t="shared" si="15"/>
        <v>1.7167934580622872E-7</v>
      </c>
      <c r="Y49">
        <f t="shared" si="16"/>
        <v>2.1411837489693935E-9</v>
      </c>
      <c r="Z49">
        <f t="shared" si="17"/>
        <v>4.0297845341741241E-8</v>
      </c>
      <c r="AB49">
        <f t="shared" si="18"/>
        <v>-29.27101049298653</v>
      </c>
      <c r="AC49">
        <f t="shared" si="19"/>
        <v>-26.135068517088609</v>
      </c>
      <c r="AE49">
        <f t="shared" si="2"/>
        <v>0</v>
      </c>
      <c r="AF49">
        <f t="shared" si="26"/>
        <v>0</v>
      </c>
      <c r="AG49">
        <f t="shared" si="26"/>
        <v>-5.0372306677176556E-7</v>
      </c>
      <c r="AH49">
        <f t="shared" si="4"/>
        <v>-8.583967290311436E-3</v>
      </c>
      <c r="AI49">
        <f t="shared" si="23"/>
        <v>-8.584471013378208E-3</v>
      </c>
      <c r="AJ49">
        <f t="shared" si="6"/>
        <v>-3.1359419758979215</v>
      </c>
      <c r="AK49">
        <f t="shared" si="20"/>
        <v>-2.0489707345090573</v>
      </c>
      <c r="AL49">
        <f t="shared" si="24"/>
        <v>-5.1934971814203568</v>
      </c>
      <c r="AN49">
        <f t="shared" si="27"/>
        <v>0</v>
      </c>
      <c r="AO49">
        <f t="shared" si="27"/>
        <v>0</v>
      </c>
      <c r="AP49">
        <f t="shared" si="27"/>
        <v>-2.742602047791359E-9</v>
      </c>
      <c r="AQ49">
        <f t="shared" si="27"/>
        <v>-4.6736804052789459E-5</v>
      </c>
      <c r="AR49">
        <f t="shared" si="27"/>
        <v>-4.6739546654837249E-5</v>
      </c>
      <c r="AS49">
        <f t="shared" si="27"/>
        <v>-1.7074145402893429E-2</v>
      </c>
      <c r="AT49">
        <f t="shared" si="27"/>
        <v>-1.115595394180207E-2</v>
      </c>
      <c r="AU49">
        <f t="shared" si="25"/>
        <v>-2.8276838891350336E-2</v>
      </c>
      <c r="AW49">
        <v>46</v>
      </c>
      <c r="AX49">
        <f>IF(Z49&gt;0, (R49*SUMPRODUCT(K49:$K$98, X49:$X$98)-K49*$AZ$3)/Z49, 0)</f>
        <v>-648547541.32517922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0.804638195</v>
      </c>
      <c r="Q50" s="4">
        <f t="shared" si="22"/>
        <v>12.5</v>
      </c>
      <c r="R50">
        <f t="shared" si="0"/>
        <v>50000</v>
      </c>
      <c r="S50">
        <f t="shared" si="1"/>
        <v>-3123951642.3717332</v>
      </c>
      <c r="U50">
        <f t="shared" si="12"/>
        <v>0.804638195</v>
      </c>
      <c r="V50">
        <f t="shared" si="13"/>
        <v>0.01</v>
      </c>
      <c r="W50">
        <f t="shared" si="14"/>
        <v>4.0297845341741241E-8</v>
      </c>
      <c r="X50">
        <f t="shared" si="15"/>
        <v>3.2425185538167833E-8</v>
      </c>
      <c r="Y50">
        <f t="shared" si="16"/>
        <v>4.0297845341741244E-10</v>
      </c>
      <c r="Z50">
        <f t="shared" si="17"/>
        <v>7.4696813501559966E-9</v>
      </c>
      <c r="AB50">
        <f t="shared" si="18"/>
        <v>-26.135068517088609</v>
      </c>
      <c r="AC50">
        <f t="shared" si="19"/>
        <v>-23.334923321813331</v>
      </c>
      <c r="AE50">
        <f t="shared" si="2"/>
        <v>0</v>
      </c>
      <c r="AF50">
        <f t="shared" si="26"/>
        <v>0</v>
      </c>
      <c r="AG50">
        <f t="shared" si="26"/>
        <v>-9.3371016876949954E-8</v>
      </c>
      <c r="AH50">
        <f t="shared" si="4"/>
        <v>-1.6212592769083917E-3</v>
      </c>
      <c r="AI50">
        <f t="shared" si="23"/>
        <v>-1.6213526479252687E-3</v>
      </c>
      <c r="AJ50">
        <f t="shared" si="6"/>
        <v>-2.8001451952752774</v>
      </c>
      <c r="AK50">
        <f t="shared" si="20"/>
        <v>-1.8294547961962029</v>
      </c>
      <c r="AL50">
        <f t="shared" si="24"/>
        <v>-4.631221344119405</v>
      </c>
      <c r="AN50">
        <f t="shared" si="27"/>
        <v>0</v>
      </c>
      <c r="AO50">
        <f t="shared" si="27"/>
        <v>0</v>
      </c>
      <c r="AP50">
        <f t="shared" si="27"/>
        <v>-4.5390505890651997E-10</v>
      </c>
      <c r="AQ50">
        <f t="shared" si="27"/>
        <v>-7.8814370047790819E-6</v>
      </c>
      <c r="AR50">
        <f t="shared" si="27"/>
        <v>-7.8818909098379882E-6</v>
      </c>
      <c r="AS50">
        <f t="shared" si="27"/>
        <v>-1.3612361869028752E-2</v>
      </c>
      <c r="AT50">
        <f t="shared" si="27"/>
        <v>-8.8935390746424387E-3</v>
      </c>
      <c r="AU50">
        <f t="shared" si="25"/>
        <v>-2.2513782834581025E-2</v>
      </c>
      <c r="AW50">
        <v>47</v>
      </c>
      <c r="AX50">
        <f>IF(Z50&gt;0, (R50*SUMPRODUCT(K50:$K$98, X50:$X$98)-K50*$AZ$3)/Z50, 0)</f>
        <v>-3123951642.3717332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0.80770724299999996</v>
      </c>
      <c r="Q51" s="4">
        <f t="shared" si="22"/>
        <v>12.5</v>
      </c>
      <c r="R51">
        <f t="shared" si="0"/>
        <v>50000</v>
      </c>
      <c r="S51">
        <f t="shared" si="1"/>
        <v>-15300901162.364241</v>
      </c>
      <c r="U51">
        <f t="shared" si="12"/>
        <v>0.80770724299999996</v>
      </c>
      <c r="V51">
        <f t="shared" si="13"/>
        <v>0.01</v>
      </c>
      <c r="W51">
        <f t="shared" si="14"/>
        <v>7.4696813501559966E-9</v>
      </c>
      <c r="X51">
        <f t="shared" si="15"/>
        <v>6.0333157294230169E-9</v>
      </c>
      <c r="Y51">
        <f t="shared" si="16"/>
        <v>7.4696813501559969E-11</v>
      </c>
      <c r="Z51">
        <f t="shared" si="17"/>
        <v>1.3616688072314197E-9</v>
      </c>
      <c r="AB51">
        <f t="shared" si="18"/>
        <v>-23.334923321813331</v>
      </c>
      <c r="AC51">
        <f t="shared" si="19"/>
        <v>-20.834759835322359</v>
      </c>
      <c r="AE51">
        <f t="shared" si="2"/>
        <v>0</v>
      </c>
      <c r="AF51">
        <f t="shared" si="26"/>
        <v>0</v>
      </c>
      <c r="AG51">
        <f t="shared" si="26"/>
        <v>-1.7020860090392745E-8</v>
      </c>
      <c r="AH51">
        <f t="shared" si="4"/>
        <v>-3.0166578647115085E-4</v>
      </c>
      <c r="AI51">
        <f t="shared" si="23"/>
        <v>-3.0168280733124125E-4</v>
      </c>
      <c r="AJ51">
        <f t="shared" si="6"/>
        <v>-2.5001634864909725</v>
      </c>
      <c r="AK51">
        <f t="shared" si="20"/>
        <v>-1.6334446325269334</v>
      </c>
      <c r="AL51">
        <f t="shared" si="24"/>
        <v>-4.1339098018252374</v>
      </c>
      <c r="AN51">
        <f t="shared" si="27"/>
        <v>0</v>
      </c>
      <c r="AO51">
        <f t="shared" si="27"/>
        <v>0</v>
      </c>
      <c r="AP51">
        <f t="shared" si="27"/>
        <v>-7.3878218396711582E-11</v>
      </c>
      <c r="AQ51">
        <f t="shared" si="27"/>
        <v>-1.3093657275469207E-6</v>
      </c>
      <c r="AR51">
        <f t="shared" si="27"/>
        <v>-1.3094396057653175E-6</v>
      </c>
      <c r="AS51">
        <f t="shared" si="27"/>
        <v>-1.0851838455961478E-2</v>
      </c>
      <c r="AT51">
        <f t="shared" si="27"/>
        <v>-7.089887271259308E-3</v>
      </c>
      <c r="AU51">
        <f t="shared" si="25"/>
        <v>-1.7943035166826552E-2</v>
      </c>
      <c r="AW51">
        <v>48</v>
      </c>
      <c r="AX51">
        <f>IF(Z51&gt;0, (R51*SUMPRODUCT(K51:$K$98, X51:$X$98)-K51*$AZ$3)/Z51, 0)</f>
        <v>-15300901162.364241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0.81092303399999999</v>
      </c>
      <c r="Q52" s="4">
        <f t="shared" si="22"/>
        <v>12.5</v>
      </c>
      <c r="R52">
        <f t="shared" si="0"/>
        <v>50000</v>
      </c>
      <c r="S52">
        <f t="shared" si="1"/>
        <v>-76288536927.120422</v>
      </c>
      <c r="U52">
        <f t="shared" si="12"/>
        <v>0.81092303399999999</v>
      </c>
      <c r="V52">
        <f t="shared" si="13"/>
        <v>0.01</v>
      </c>
      <c r="W52">
        <f t="shared" si="14"/>
        <v>1.3616688072314197E-9</v>
      </c>
      <c r="X52">
        <f t="shared" si="15"/>
        <v>1.104208600463264E-9</v>
      </c>
      <c r="Y52">
        <f t="shared" si="16"/>
        <v>1.3616688072314197E-11</v>
      </c>
      <c r="Z52">
        <f t="shared" si="17"/>
        <v>2.4384351869584148E-10</v>
      </c>
      <c r="AB52">
        <f t="shared" si="18"/>
        <v>-20.834759835322359</v>
      </c>
      <c r="AC52">
        <f t="shared" si="19"/>
        <v>-18.602465280466681</v>
      </c>
      <c r="AE52">
        <f t="shared" si="2"/>
        <v>0</v>
      </c>
      <c r="AF52">
        <f t="shared" si="26"/>
        <v>0</v>
      </c>
      <c r="AG52">
        <f t="shared" si="26"/>
        <v>-3.0480439836980186E-9</v>
      </c>
      <c r="AH52">
        <f t="shared" si="4"/>
        <v>-5.5210430023163198E-5</v>
      </c>
      <c r="AI52">
        <f t="shared" si="23"/>
        <v>-5.5213478067146893E-5</v>
      </c>
      <c r="AJ52">
        <f t="shared" si="6"/>
        <v>-2.2322945548556774</v>
      </c>
      <c r="AK52">
        <f t="shared" si="20"/>
        <v>-1.4584331884725652</v>
      </c>
      <c r="AL52">
        <f t="shared" si="24"/>
        <v>-3.6907829568063102</v>
      </c>
      <c r="AN52">
        <f t="shared" si="27"/>
        <v>0</v>
      </c>
      <c r="AO52">
        <f t="shared" si="27"/>
        <v>0</v>
      </c>
      <c r="AP52">
        <f t="shared" si="27"/>
        <v>-1.1812399289257583E-11</v>
      </c>
      <c r="AQ52">
        <f t="shared" si="27"/>
        <v>-2.1396267503134274E-7</v>
      </c>
      <c r="AR52">
        <f t="shared" si="27"/>
        <v>-2.1397448743063197E-7</v>
      </c>
      <c r="AS52">
        <f t="shared" si="27"/>
        <v>-8.6510413741467951E-3</v>
      </c>
      <c r="AT52">
        <f t="shared" si="27"/>
        <v>-5.6520165886982171E-3</v>
      </c>
      <c r="AU52">
        <f t="shared" si="25"/>
        <v>-1.4303271937332444E-2</v>
      </c>
      <c r="AW52">
        <v>49</v>
      </c>
      <c r="AX52">
        <f>IF(Z52&gt;0, (R52*SUMPRODUCT(K52:$K$98, X52:$X$98)-K52*$AZ$3)/Z52, 0)</f>
        <v>-76288536927.120422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0.81424565900000001</v>
      </c>
      <c r="Q53" s="4">
        <f t="shared" si="22"/>
        <v>12.5</v>
      </c>
      <c r="R53">
        <f t="shared" si="0"/>
        <v>50000</v>
      </c>
      <c r="S53">
        <f t="shared" si="1"/>
        <v>-387556662848.18005</v>
      </c>
      <c r="U53">
        <f t="shared" si="12"/>
        <v>0.81424565900000001</v>
      </c>
      <c r="V53">
        <f t="shared" si="13"/>
        <v>0.01</v>
      </c>
      <c r="W53">
        <f t="shared" si="14"/>
        <v>2.4384351869584148E-10</v>
      </c>
      <c r="X53">
        <f t="shared" si="15"/>
        <v>1.9854852657337427E-10</v>
      </c>
      <c r="Y53">
        <f t="shared" si="16"/>
        <v>2.4384351869584147E-12</v>
      </c>
      <c r="Z53">
        <f t="shared" si="17"/>
        <v>4.2856556935508796E-11</v>
      </c>
      <c r="AB53">
        <f t="shared" si="18"/>
        <v>-18.602465280466681</v>
      </c>
      <c r="AC53">
        <f t="shared" si="19"/>
        <v>-16.609344187088816</v>
      </c>
      <c r="AE53">
        <f t="shared" si="2"/>
        <v>0</v>
      </c>
      <c r="AF53">
        <f t="shared" si="26"/>
        <v>0</v>
      </c>
      <c r="AG53">
        <f t="shared" si="26"/>
        <v>-5.3570696169385993E-10</v>
      </c>
      <c r="AH53">
        <f t="shared" si="4"/>
        <v>-9.9274263286687128E-6</v>
      </c>
      <c r="AI53">
        <f t="shared" si="23"/>
        <v>-9.9279620356304069E-6</v>
      </c>
      <c r="AJ53">
        <f t="shared" si="6"/>
        <v>-1.9931210933778658</v>
      </c>
      <c r="AK53">
        <f t="shared" si="20"/>
        <v>-1.3021725696326678</v>
      </c>
      <c r="AL53">
        <f t="shared" si="24"/>
        <v>-3.2953035909725692</v>
      </c>
      <c r="AN53">
        <f t="shared" si="27"/>
        <v>0</v>
      </c>
      <c r="AO53">
        <f t="shared" si="27"/>
        <v>0</v>
      </c>
      <c r="AP53">
        <f t="shared" si="27"/>
        <v>-1.8536432613502985E-12</v>
      </c>
      <c r="AQ53">
        <f t="shared" si="27"/>
        <v>-3.4350695870188115E-8</v>
      </c>
      <c r="AR53">
        <f t="shared" si="27"/>
        <v>-3.4352549513449464E-8</v>
      </c>
      <c r="AS53">
        <f t="shared" si="27"/>
        <v>-6.8965605227776262E-3</v>
      </c>
      <c r="AT53">
        <f t="shared" si="27"/>
        <v>-4.5057532968820905E-3</v>
      </c>
      <c r="AU53">
        <f t="shared" si="25"/>
        <v>-1.1402348172209231E-2</v>
      </c>
      <c r="AW53">
        <v>50</v>
      </c>
      <c r="AX53">
        <f>IF(Z53&gt;0, (R53*SUMPRODUCT(K53:$K$98, X53:$X$98)-K53*$AZ$3)/Z53, 0)</f>
        <v>-387556662848.18005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0.81781076600000002</v>
      </c>
      <c r="Q54" s="4">
        <f t="shared" si="22"/>
        <v>12.5</v>
      </c>
      <c r="R54">
        <f t="shared" si="0"/>
        <v>50000</v>
      </c>
      <c r="S54">
        <f t="shared" si="1"/>
        <v>-2009607263747.5603</v>
      </c>
      <c r="U54">
        <f t="shared" si="12"/>
        <v>0.81781076600000002</v>
      </c>
      <c r="V54">
        <f t="shared" si="13"/>
        <v>0.01</v>
      </c>
      <c r="W54">
        <f t="shared" si="14"/>
        <v>4.2856556935508796E-11</v>
      </c>
      <c r="X54">
        <f t="shared" si="15"/>
        <v>3.5048553655551062E-11</v>
      </c>
      <c r="Y54">
        <f t="shared" si="16"/>
        <v>4.28565569355088E-13</v>
      </c>
      <c r="Z54">
        <f t="shared" si="17"/>
        <v>7.3794377106026458E-12</v>
      </c>
      <c r="AB54">
        <f t="shared" si="18"/>
        <v>-16.609344187088816</v>
      </c>
      <c r="AC54">
        <f t="shared" si="19"/>
        <v>-14.829771625599744</v>
      </c>
      <c r="AE54">
        <f t="shared" si="2"/>
        <v>0</v>
      </c>
      <c r="AF54">
        <f t="shared" si="26"/>
        <v>0</v>
      </c>
      <c r="AG54">
        <f t="shared" si="26"/>
        <v>-9.2242971382533072E-11</v>
      </c>
      <c r="AH54">
        <f t="shared" si="4"/>
        <v>-1.7524276827775531E-6</v>
      </c>
      <c r="AI54">
        <f t="shared" si="23"/>
        <v>-1.7525199257489356E-6</v>
      </c>
      <c r="AJ54">
        <f t="shared" si="6"/>
        <v>-1.7795725614890721</v>
      </c>
      <c r="AK54">
        <f t="shared" si="20"/>
        <v>-1.1626540930962173</v>
      </c>
      <c r="AL54">
        <f t="shared" si="24"/>
        <v>-2.9422284071052154</v>
      </c>
      <c r="AN54">
        <f t="shared" si="27"/>
        <v>0</v>
      </c>
      <c r="AO54">
        <f t="shared" si="27"/>
        <v>0</v>
      </c>
      <c r="AP54">
        <f t="shared" si="27"/>
        <v>-2.849798332867586E-13</v>
      </c>
      <c r="AQ54">
        <f t="shared" si="27"/>
        <v>-5.4140336266272356E-9</v>
      </c>
      <c r="AR54">
        <f t="shared" si="27"/>
        <v>-5.4143186064605216E-9</v>
      </c>
      <c r="AS54">
        <f t="shared" si="27"/>
        <v>-5.4978963089959299E-3</v>
      </c>
      <c r="AT54">
        <f t="shared" si="27"/>
        <v>-3.5919589823996934E-3</v>
      </c>
      <c r="AU54">
        <f t="shared" si="25"/>
        <v>-9.0898607057142301E-3</v>
      </c>
      <c r="AW54">
        <v>51</v>
      </c>
      <c r="AX54">
        <f>IF(Z54&gt;0, (R54*SUMPRODUCT(K54:$K$98, X54:$X$98)-K54*$AZ$3)/Z54, 0)</f>
        <v>-2009607263747.5603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0.82147716100000001</v>
      </c>
      <c r="Q55" s="4">
        <f t="shared" si="22"/>
        <v>12.5</v>
      </c>
      <c r="R55">
        <f t="shared" si="0"/>
        <v>50000</v>
      </c>
      <c r="S55">
        <f t="shared" si="1"/>
        <v>-10647175249732.023</v>
      </c>
      <c r="U55">
        <f t="shared" si="12"/>
        <v>0.82147716100000001</v>
      </c>
      <c r="V55">
        <f t="shared" si="13"/>
        <v>0.01</v>
      </c>
      <c r="W55">
        <f t="shared" si="14"/>
        <v>7.3794377106026458E-12</v>
      </c>
      <c r="X55">
        <f t="shared" si="15"/>
        <v>6.0620395402822014E-12</v>
      </c>
      <c r="Y55">
        <f t="shared" si="16"/>
        <v>7.379437710602646E-14</v>
      </c>
      <c r="Z55">
        <f t="shared" si="17"/>
        <v>1.243603793214418E-12</v>
      </c>
      <c r="AB55">
        <f t="shared" si="18"/>
        <v>-14.829771625599744</v>
      </c>
      <c r="AC55">
        <f t="shared" si="19"/>
        <v>-13.240867527585412</v>
      </c>
      <c r="AE55">
        <f t="shared" si="2"/>
        <v>0</v>
      </c>
      <c r="AF55">
        <f t="shared" si="26"/>
        <v>0</v>
      </c>
      <c r="AG55">
        <f t="shared" si="26"/>
        <v>-1.5545047415180226E-11</v>
      </c>
      <c r="AH55">
        <f t="shared" si="4"/>
        <v>-3.0310197701411007E-7</v>
      </c>
      <c r="AI55">
        <f t="shared" si="23"/>
        <v>-3.0311752206152523E-7</v>
      </c>
      <c r="AJ55">
        <f t="shared" si="6"/>
        <v>-1.5889040980143321</v>
      </c>
      <c r="AK55">
        <f t="shared" si="20"/>
        <v>-1.0380840137919822</v>
      </c>
      <c r="AL55">
        <f t="shared" si="24"/>
        <v>-2.6269884149238365</v>
      </c>
      <c r="AN55">
        <f t="shared" si="27"/>
        <v>0</v>
      </c>
      <c r="AO55">
        <f t="shared" si="27"/>
        <v>0</v>
      </c>
      <c r="AP55">
        <f t="shared" si="27"/>
        <v>-4.2880009431456473E-14</v>
      </c>
      <c r="AQ55">
        <f t="shared" si="27"/>
        <v>-8.36087229966642E-10</v>
      </c>
      <c r="AR55">
        <f t="shared" si="27"/>
        <v>-8.3613010997607345E-10</v>
      </c>
      <c r="AS55">
        <f t="shared" si="27"/>
        <v>-4.3828893466095926E-3</v>
      </c>
      <c r="AT55">
        <f t="shared" si="27"/>
        <v>-2.8634877149731949E-3</v>
      </c>
      <c r="AU55">
        <f t="shared" si="25"/>
        <v>-7.246377897712898E-3</v>
      </c>
      <c r="AW55">
        <v>52</v>
      </c>
      <c r="AX55">
        <f>IF(Z55&gt;0, (R55*SUMPRODUCT(K55:$K$98, X55:$X$98)-K55*$AZ$3)/Z55, 0)</f>
        <v>-10647175249732.023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0.825360447</v>
      </c>
      <c r="Q56" s="4">
        <f t="shared" si="22"/>
        <v>12.5</v>
      </c>
      <c r="R56">
        <f t="shared" si="0"/>
        <v>50000</v>
      </c>
      <c r="S56">
        <f t="shared" si="1"/>
        <v>-57740720867740.289</v>
      </c>
      <c r="U56">
        <f t="shared" si="12"/>
        <v>0.825360447</v>
      </c>
      <c r="V56">
        <f t="shared" si="13"/>
        <v>0.01</v>
      </c>
      <c r="W56">
        <f t="shared" si="14"/>
        <v>1.243603793214418E-12</v>
      </c>
      <c r="X56">
        <f t="shared" si="15"/>
        <v>1.0264213826583477E-12</v>
      </c>
      <c r="Y56">
        <f t="shared" si="16"/>
        <v>1.243603793214418E-14</v>
      </c>
      <c r="Z56">
        <f t="shared" si="17"/>
        <v>2.0474637262392613E-13</v>
      </c>
      <c r="AB56">
        <f t="shared" si="18"/>
        <v>-13.240867527585412</v>
      </c>
      <c r="AC56">
        <f t="shared" si="19"/>
        <v>-11.82220315036046</v>
      </c>
      <c r="AE56">
        <f t="shared" si="2"/>
        <v>0</v>
      </c>
      <c r="AF56">
        <f t="shared" si="26"/>
        <v>0</v>
      </c>
      <c r="AG56">
        <f t="shared" si="26"/>
        <v>-2.5593296577990764E-12</v>
      </c>
      <c r="AH56">
        <f t="shared" si="4"/>
        <v>-5.1321069132917382E-8</v>
      </c>
      <c r="AI56">
        <f t="shared" si="23"/>
        <v>-5.1323628462575179E-8</v>
      </c>
      <c r="AJ56">
        <f t="shared" si="6"/>
        <v>-1.4186643772249514</v>
      </c>
      <c r="AK56">
        <f t="shared" si="20"/>
        <v>-0.92686072693097887</v>
      </c>
      <c r="AL56">
        <f t="shared" si="24"/>
        <v>-2.3455251554795589</v>
      </c>
      <c r="AN56">
        <f t="shared" si="27"/>
        <v>0</v>
      </c>
      <c r="AO56">
        <f t="shared" si="27"/>
        <v>0</v>
      </c>
      <c r="AP56">
        <f t="shared" si="27"/>
        <v>-6.3033442727060489E-15</v>
      </c>
      <c r="AQ56">
        <f t="shared" si="27"/>
        <v>-1.2639808482753977E-10</v>
      </c>
      <c r="AR56">
        <f t="shared" si="27"/>
        <v>-1.2640438817181247E-10</v>
      </c>
      <c r="AS56">
        <f t="shared" si="27"/>
        <v>-3.4940125629470669E-3</v>
      </c>
      <c r="AT56">
        <f t="shared" si="27"/>
        <v>-2.2827548756343954E-3</v>
      </c>
      <c r="AU56">
        <f t="shared" si="25"/>
        <v>-5.776767564985851E-3</v>
      </c>
      <c r="AW56">
        <v>53</v>
      </c>
      <c r="AX56">
        <f>IF(Z56&gt;0, (R56*SUMPRODUCT(K56:$K$98, X56:$X$98)-K56*$AZ$3)/Z56, 0)</f>
        <v>-57740720867740.289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0.82947136099999996</v>
      </c>
      <c r="Q57" s="4">
        <f t="shared" si="22"/>
        <v>12.5</v>
      </c>
      <c r="R57">
        <f t="shared" si="0"/>
        <v>50000</v>
      </c>
      <c r="S57">
        <f t="shared" si="1"/>
        <v>-321152757428051</v>
      </c>
      <c r="U57">
        <f t="shared" si="12"/>
        <v>0.82947136099999996</v>
      </c>
      <c r="V57">
        <f t="shared" si="13"/>
        <v>0.01</v>
      </c>
      <c r="W57">
        <f t="shared" si="14"/>
        <v>2.0474637262392613E-13</v>
      </c>
      <c r="X57">
        <f t="shared" si="15"/>
        <v>1.6983125236018114E-13</v>
      </c>
      <c r="Y57">
        <f t="shared" si="16"/>
        <v>2.0474637262392615E-15</v>
      </c>
      <c r="Z57">
        <f t="shared" si="17"/>
        <v>3.2867656537505728E-14</v>
      </c>
      <c r="AB57">
        <f t="shared" si="18"/>
        <v>-11.82220315036046</v>
      </c>
      <c r="AC57">
        <f t="shared" si="19"/>
        <v>-10.555538527218072</v>
      </c>
      <c r="AE57">
        <f t="shared" si="2"/>
        <v>0</v>
      </c>
      <c r="AF57">
        <f t="shared" si="26"/>
        <v>0</v>
      </c>
      <c r="AG57">
        <f t="shared" si="26"/>
        <v>-4.1084570671882158E-13</v>
      </c>
      <c r="AH57">
        <f t="shared" si="4"/>
        <v>-8.4915626180090574E-9</v>
      </c>
      <c r="AI57">
        <f t="shared" si="23"/>
        <v>-8.4919734637157761E-9</v>
      </c>
      <c r="AJ57">
        <f t="shared" si="6"/>
        <v>-1.2666646231423879</v>
      </c>
      <c r="AK57">
        <f t="shared" si="20"/>
        <v>-0.82755422052523231</v>
      </c>
      <c r="AL57">
        <f t="shared" si="24"/>
        <v>-2.0942188521595937</v>
      </c>
      <c r="AN57">
        <f t="shared" si="27"/>
        <v>0</v>
      </c>
      <c r="AO57">
        <f t="shared" si="27"/>
        <v>0</v>
      </c>
      <c r="AP57">
        <f t="shared" si="27"/>
        <v>-9.0345292611245262E-16</v>
      </c>
      <c r="AQ57">
        <f t="shared" si="27"/>
        <v>-1.867301268833229E-11</v>
      </c>
      <c r="AR57">
        <f t="shared" si="27"/>
        <v>-1.8673916141258403E-11</v>
      </c>
      <c r="AS57">
        <f t="shared" si="27"/>
        <v>-2.7854054246313773E-3</v>
      </c>
      <c r="AT57">
        <f t="shared" si="27"/>
        <v>-1.819798210917947E-3</v>
      </c>
      <c r="AU57">
        <f t="shared" si="25"/>
        <v>-4.6052036542232402E-3</v>
      </c>
      <c r="AW57">
        <v>54</v>
      </c>
      <c r="AX57">
        <f>IF(Z57&gt;0, (R57*SUMPRODUCT(K57:$K$98, X57:$X$98)-K57*$AZ$3)/Z57, 0)</f>
        <v>-321152757428051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0.83365815200000004</v>
      </c>
      <c r="Q58" s="4">
        <f t="shared" si="22"/>
        <v>12.5</v>
      </c>
      <c r="R58">
        <f t="shared" si="0"/>
        <v>50000</v>
      </c>
      <c r="S58">
        <f t="shared" si="1"/>
        <v>-1834080491477878.8</v>
      </c>
      <c r="U58">
        <f t="shared" si="12"/>
        <v>0.83365815200000004</v>
      </c>
      <c r="V58">
        <f t="shared" si="13"/>
        <v>0.01</v>
      </c>
      <c r="W58">
        <f t="shared" si="14"/>
        <v>3.2867656537505728E-14</v>
      </c>
      <c r="X58">
        <f t="shared" si="15"/>
        <v>2.7400389809627746E-14</v>
      </c>
      <c r="Y58">
        <f t="shared" si="16"/>
        <v>3.2867656537505729E-16</v>
      </c>
      <c r="Z58">
        <f t="shared" si="17"/>
        <v>5.1385901625029252E-15</v>
      </c>
      <c r="AB58">
        <f t="shared" si="18"/>
        <v>-10.555538527218072</v>
      </c>
      <c r="AC58">
        <f t="shared" si="19"/>
        <v>-9.4245879707467584</v>
      </c>
      <c r="AE58">
        <f t="shared" si="2"/>
        <v>0</v>
      </c>
      <c r="AF58">
        <f t="shared" si="26"/>
        <v>0</v>
      </c>
      <c r="AG58">
        <f t="shared" si="26"/>
        <v>-6.4232377031286567E-14</v>
      </c>
      <c r="AH58">
        <f t="shared" si="4"/>
        <v>-1.3700194904813873E-9</v>
      </c>
      <c r="AI58">
        <f t="shared" si="23"/>
        <v>-1.3700837228584185E-9</v>
      </c>
      <c r="AJ58">
        <f t="shared" si="6"/>
        <v>-1.1309505564713138</v>
      </c>
      <c r="AK58">
        <f t="shared" si="20"/>
        <v>-0.73888769690526512</v>
      </c>
      <c r="AL58">
        <f t="shared" si="24"/>
        <v>-1.8698382547466628</v>
      </c>
      <c r="AN58">
        <f t="shared" si="27"/>
        <v>0</v>
      </c>
      <c r="AO58">
        <f t="shared" si="27"/>
        <v>0</v>
      </c>
      <c r="AP58">
        <f t="shared" si="27"/>
        <v>-1.2611383932984665E-16</v>
      </c>
      <c r="AQ58">
        <f t="shared" si="27"/>
        <v>-2.689896060006785E-12</v>
      </c>
      <c r="AR58">
        <f t="shared" si="27"/>
        <v>-2.6900221738461149E-12</v>
      </c>
      <c r="AS58">
        <f t="shared" si="27"/>
        <v>-2.2205081511984504E-3</v>
      </c>
      <c r="AT58">
        <f t="shared" si="27"/>
        <v>-1.4507319921372771E-3</v>
      </c>
      <c r="AU58">
        <f t="shared" si="25"/>
        <v>-3.6712401460257497E-3</v>
      </c>
      <c r="AW58">
        <v>55</v>
      </c>
      <c r="AX58">
        <f>IF(Z58&gt;0, (R58*SUMPRODUCT(K58:$K$98, X58:$X$98)-K58*$AZ$3)/Z58, 0)</f>
        <v>-1834080491477878.8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0.83803355999999996</v>
      </c>
      <c r="Q59" s="4">
        <f t="shared" si="22"/>
        <v>12.5</v>
      </c>
      <c r="R59">
        <f t="shared" si="0"/>
        <v>50000</v>
      </c>
      <c r="S59">
        <f t="shared" si="1"/>
        <v>-1.0775878328079674E+16</v>
      </c>
      <c r="U59">
        <f t="shared" si="12"/>
        <v>0.83803355999999996</v>
      </c>
      <c r="V59">
        <f t="shared" si="13"/>
        <v>0.01</v>
      </c>
      <c r="W59">
        <f t="shared" si="14"/>
        <v>5.1385901625029252E-15</v>
      </c>
      <c r="X59">
        <f t="shared" si="15"/>
        <v>4.3063110072633044E-15</v>
      </c>
      <c r="Y59">
        <f t="shared" si="16"/>
        <v>5.1385901625029251E-17</v>
      </c>
      <c r="Z59">
        <f t="shared" si="17"/>
        <v>7.8089325361459149E-16</v>
      </c>
      <c r="AB59">
        <f t="shared" si="18"/>
        <v>-9.4245879707467584</v>
      </c>
      <c r="AC59">
        <f t="shared" si="19"/>
        <v>-8.4148106881691014</v>
      </c>
      <c r="AE59">
        <f t="shared" si="2"/>
        <v>0</v>
      </c>
      <c r="AF59">
        <f t="shared" si="26"/>
        <v>0</v>
      </c>
      <c r="AG59">
        <f t="shared" si="26"/>
        <v>-9.7611656701823933E-15</v>
      </c>
      <c r="AH59">
        <f t="shared" si="4"/>
        <v>-2.1531555036316521E-10</v>
      </c>
      <c r="AI59">
        <f t="shared" si="23"/>
        <v>-2.1532531152883539E-10</v>
      </c>
      <c r="AJ59">
        <f t="shared" si="6"/>
        <v>-1.009777282577657</v>
      </c>
      <c r="AK59">
        <f t="shared" si="20"/>
        <v>-0.65972115795227315</v>
      </c>
      <c r="AL59">
        <f t="shared" si="24"/>
        <v>-1.6694984407452553</v>
      </c>
      <c r="AN59">
        <f t="shared" si="27"/>
        <v>0</v>
      </c>
      <c r="AO59">
        <f t="shared" si="27"/>
        <v>0</v>
      </c>
      <c r="AP59">
        <f t="shared" si="27"/>
        <v>-1.7111670712222135E-17</v>
      </c>
      <c r="AQ59">
        <f t="shared" si="27"/>
        <v>-3.7745582049592634E-13</v>
      </c>
      <c r="AR59">
        <f t="shared" si="27"/>
        <v>-3.7747293216663858E-13</v>
      </c>
      <c r="AS59">
        <f t="shared" si="27"/>
        <v>-1.7701755032120542E-3</v>
      </c>
      <c r="AT59">
        <f t="shared" si="27"/>
        <v>-1.1565146621012369E-3</v>
      </c>
      <c r="AU59">
        <f t="shared" si="25"/>
        <v>-2.9266901656907641E-3</v>
      </c>
      <c r="AW59">
        <v>56</v>
      </c>
      <c r="AX59">
        <f>IF(Z59&gt;0, (R59*SUMPRODUCT(K59:$K$98, X59:$X$98)-K59*$AZ$3)/Z59, 0)</f>
        <v>-1.0775878328079674E+16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0.84243849400000004</v>
      </c>
      <c r="Q60" s="4">
        <f t="shared" si="22"/>
        <v>12.5</v>
      </c>
      <c r="R60">
        <f t="shared" si="0"/>
        <v>50000</v>
      </c>
      <c r="S60">
        <f t="shared" si="1"/>
        <v>-6.5202099087995568E+16</v>
      </c>
      <c r="U60">
        <f t="shared" si="12"/>
        <v>0.84243849400000004</v>
      </c>
      <c r="V60">
        <f t="shared" si="13"/>
        <v>0.01</v>
      </c>
      <c r="W60">
        <f t="shared" si="14"/>
        <v>7.8089325361459149E-16</v>
      </c>
      <c r="X60">
        <f t="shared" si="15"/>
        <v>6.5785453654983657E-16</v>
      </c>
      <c r="Y60">
        <f t="shared" si="16"/>
        <v>7.8089325361459152E-18</v>
      </c>
      <c r="Z60">
        <f t="shared" si="17"/>
        <v>1.1522978452860901E-16</v>
      </c>
      <c r="AB60">
        <f t="shared" si="18"/>
        <v>-8.4148106881691014</v>
      </c>
      <c r="AC60">
        <f t="shared" si="19"/>
        <v>-7.5132238287227429</v>
      </c>
      <c r="AE60">
        <f t="shared" si="2"/>
        <v>0</v>
      </c>
      <c r="AF60">
        <f t="shared" si="26"/>
        <v>0</v>
      </c>
      <c r="AG60">
        <f t="shared" si="26"/>
        <v>-1.4403723066076127E-15</v>
      </c>
      <c r="AH60">
        <f t="shared" si="4"/>
        <v>-3.2892726827491825E-11</v>
      </c>
      <c r="AI60">
        <f t="shared" si="23"/>
        <v>-3.289416719979843E-11</v>
      </c>
      <c r="AJ60">
        <f t="shared" si="6"/>
        <v>-0.90158685944635852</v>
      </c>
      <c r="AK60">
        <f t="shared" si="20"/>
        <v>-0.58903674817183715</v>
      </c>
      <c r="AL60">
        <f t="shared" si="24"/>
        <v>-1.4906236076510897</v>
      </c>
      <c r="AN60">
        <f t="shared" si="27"/>
        <v>0</v>
      </c>
      <c r="AO60">
        <f t="shared" si="27"/>
        <v>0</v>
      </c>
      <c r="AP60">
        <f t="shared" si="27"/>
        <v>-2.2544856254210623E-18</v>
      </c>
      <c r="AQ60">
        <f t="shared" si="27"/>
        <v>-5.1484036087958292E-14</v>
      </c>
      <c r="AR60">
        <f t="shared" si="27"/>
        <v>-5.1486290573583707E-14</v>
      </c>
      <c r="AS60">
        <f t="shared" si="27"/>
        <v>-1.411173073354611E-3</v>
      </c>
      <c r="AT60">
        <f t="shared" si="27"/>
        <v>-9.2196640792535102E-4</v>
      </c>
      <c r="AU60">
        <f t="shared" si="25"/>
        <v>-2.3331394813314479E-3</v>
      </c>
      <c r="AW60">
        <v>57</v>
      </c>
      <c r="AX60">
        <f>IF(Z60&gt;0, (R60*SUMPRODUCT(K60:$K$98, X60:$X$98)-K60*$AZ$3)/Z60, 0)</f>
        <v>-6.5202099087995568E+16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0.84677131100000003</v>
      </c>
      <c r="Q61" s="4">
        <f t="shared" si="22"/>
        <v>12.5</v>
      </c>
      <c r="R61">
        <f t="shared" si="0"/>
        <v>50000</v>
      </c>
      <c r="S61">
        <f t="shared" si="1"/>
        <v>-4.0645599918879699E+17</v>
      </c>
      <c r="U61">
        <f t="shared" si="12"/>
        <v>0.84677131100000003</v>
      </c>
      <c r="V61">
        <f t="shared" si="13"/>
        <v>0.01</v>
      </c>
      <c r="W61">
        <f t="shared" si="14"/>
        <v>1.1522978452860901E-16</v>
      </c>
      <c r="X61">
        <f t="shared" si="15"/>
        <v>9.7573275711537773E-17</v>
      </c>
      <c r="Y61">
        <f t="shared" si="16"/>
        <v>1.15229784528609E-18</v>
      </c>
      <c r="Z61">
        <f t="shared" si="17"/>
        <v>1.6504210971785143E-17</v>
      </c>
      <c r="AB61">
        <f t="shared" si="18"/>
        <v>-7.5132238287227429</v>
      </c>
      <c r="AC61">
        <f t="shared" si="19"/>
        <v>-6.7082355613596363</v>
      </c>
      <c r="AE61">
        <f t="shared" si="2"/>
        <v>0</v>
      </c>
      <c r="AF61">
        <f t="shared" si="26"/>
        <v>0</v>
      </c>
      <c r="AG61">
        <f t="shared" si="26"/>
        <v>-2.0630263714731428E-16</v>
      </c>
      <c r="AH61">
        <f t="shared" si="4"/>
        <v>-4.878663785576889E-12</v>
      </c>
      <c r="AI61">
        <f t="shared" si="23"/>
        <v>-4.8788700882140364E-12</v>
      </c>
      <c r="AJ61">
        <f t="shared" si="6"/>
        <v>-0.80498826736310658</v>
      </c>
      <c r="AK61">
        <f t="shared" si="20"/>
        <v>-0.52592566801059204</v>
      </c>
      <c r="AL61">
        <f t="shared" si="24"/>
        <v>-1.3309139353785775</v>
      </c>
      <c r="AN61">
        <f t="shared" si="27"/>
        <v>0</v>
      </c>
      <c r="AO61">
        <f t="shared" si="27"/>
        <v>0</v>
      </c>
      <c r="AP61">
        <f t="shared" si="27"/>
        <v>-2.8830983973071748E-19</v>
      </c>
      <c r="AQ61">
        <f t="shared" si="27"/>
        <v>-6.8179776738158843E-15</v>
      </c>
      <c r="AR61">
        <f t="shared" si="27"/>
        <v>-6.8182659836556155E-15</v>
      </c>
      <c r="AS61">
        <f t="shared" si="27"/>
        <v>-1.124978534243553E-3</v>
      </c>
      <c r="AT61">
        <f t="shared" si="27"/>
        <v>-7.349859757058287E-4</v>
      </c>
      <c r="AU61">
        <f t="shared" si="25"/>
        <v>-1.8599645099562001E-3</v>
      </c>
      <c r="AW61">
        <v>58</v>
      </c>
      <c r="AX61">
        <f>IF(Z61&gt;0, (R61*SUMPRODUCT(K61:$K$98, X61:$X$98)-K61*$AZ$3)/Z61, 0)</f>
        <v>-4.0645599918879699E+17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0.85120774200000004</v>
      </c>
      <c r="Q62" s="4">
        <f t="shared" si="22"/>
        <v>12.5</v>
      </c>
      <c r="R62">
        <f t="shared" si="0"/>
        <v>50000</v>
      </c>
      <c r="S62">
        <f t="shared" si="1"/>
        <v>-2.6147506162256896E+18</v>
      </c>
      <c r="U62">
        <f t="shared" si="12"/>
        <v>0.85120774200000004</v>
      </c>
      <c r="V62">
        <f t="shared" si="13"/>
        <v>0.01</v>
      </c>
      <c r="W62">
        <f t="shared" si="14"/>
        <v>1.6504210971785143E-17</v>
      </c>
      <c r="X62">
        <f t="shared" si="15"/>
        <v>1.4048512154784858E-17</v>
      </c>
      <c r="Y62">
        <f t="shared" si="16"/>
        <v>1.6504210971785144E-19</v>
      </c>
      <c r="Z62">
        <f t="shared" si="17"/>
        <v>2.2906567072824336E-18</v>
      </c>
      <c r="AB62">
        <f t="shared" si="18"/>
        <v>-6.7082355613596363</v>
      </c>
      <c r="AC62">
        <f t="shared" si="19"/>
        <v>-5.9894960369282524</v>
      </c>
      <c r="AE62">
        <f t="shared" si="2"/>
        <v>0</v>
      </c>
      <c r="AF62">
        <f t="shared" si="26"/>
        <v>0</v>
      </c>
      <c r="AG62">
        <f t="shared" si="26"/>
        <v>-2.8633208841030417E-17</v>
      </c>
      <c r="AH62">
        <f t="shared" si="4"/>
        <v>-7.0242560773924292E-13</v>
      </c>
      <c r="AI62">
        <f t="shared" si="23"/>
        <v>-7.0245424094808393E-13</v>
      </c>
      <c r="AJ62">
        <f t="shared" si="6"/>
        <v>-0.71873952443138389</v>
      </c>
      <c r="AK62">
        <f t="shared" si="20"/>
        <v>-0.46957648929517459</v>
      </c>
      <c r="AL62">
        <f t="shared" si="24"/>
        <v>-1.188316013727261</v>
      </c>
      <c r="AN62">
        <f t="shared" si="27"/>
        <v>0</v>
      </c>
      <c r="AO62">
        <f t="shared" si="27"/>
        <v>0</v>
      </c>
      <c r="AP62">
        <f t="shared" si="27"/>
        <v>-3.5727833624861047E-20</v>
      </c>
      <c r="AQ62">
        <f t="shared" si="27"/>
        <v>-8.7646988454844975E-16</v>
      </c>
      <c r="AR62">
        <f t="shared" si="27"/>
        <v>-8.7650561238207458E-16</v>
      </c>
      <c r="AS62">
        <f t="shared" si="27"/>
        <v>-8.9682599987532974E-4</v>
      </c>
      <c r="AT62">
        <f t="shared" si="27"/>
        <v>-5.8592631991855352E-4</v>
      </c>
      <c r="AU62">
        <f t="shared" si="25"/>
        <v>-1.4827523197947598E-3</v>
      </c>
      <c r="AW62">
        <v>59</v>
      </c>
      <c r="AX62">
        <f>IF(Z62&gt;0, (R62*SUMPRODUCT(K62:$K$98, X62:$X$98)-K62*$AZ$3)/Z62, 0)</f>
        <v>-2.6147506162256896E+18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0.85572183800000001</v>
      </c>
      <c r="Q63" s="4">
        <f t="shared" si="22"/>
        <v>12.5</v>
      </c>
      <c r="R63">
        <f t="shared" si="0"/>
        <v>50000</v>
      </c>
      <c r="S63">
        <f t="shared" si="1"/>
        <v>-1.7386287760531192E+19</v>
      </c>
      <c r="U63">
        <f t="shared" si="12"/>
        <v>0.85572183800000001</v>
      </c>
      <c r="V63">
        <f t="shared" si="13"/>
        <v>0.01</v>
      </c>
      <c r="W63">
        <f t="shared" si="14"/>
        <v>2.2906567072824336E-18</v>
      </c>
      <c r="X63">
        <f t="shared" si="15"/>
        <v>1.9601649677827522E-18</v>
      </c>
      <c r="Y63">
        <f t="shared" si="16"/>
        <v>2.2906567072824337E-20</v>
      </c>
      <c r="Z63">
        <f t="shared" si="17"/>
        <v>3.0758517242685702E-19</v>
      </c>
      <c r="AB63">
        <f t="shared" si="18"/>
        <v>-5.9894960369282524</v>
      </c>
      <c r="AC63">
        <f t="shared" si="19"/>
        <v>-5.3477643186859405</v>
      </c>
      <c r="AE63">
        <f t="shared" si="2"/>
        <v>0</v>
      </c>
      <c r="AF63">
        <f t="shared" si="26"/>
        <v>0</v>
      </c>
      <c r="AG63">
        <f t="shared" si="26"/>
        <v>-3.8448146553357129E-18</v>
      </c>
      <c r="AH63">
        <f t="shared" si="4"/>
        <v>-9.8008248389137616E-14</v>
      </c>
      <c r="AI63">
        <f t="shared" si="23"/>
        <v>-9.8012093203792949E-14</v>
      </c>
      <c r="AJ63">
        <f t="shared" si="6"/>
        <v>-0.6417317182423119</v>
      </c>
      <c r="AK63">
        <f t="shared" si="20"/>
        <v>-0.41926472258497771</v>
      </c>
      <c r="AL63">
        <f t="shared" si="24"/>
        <v>-1.0609964408273878</v>
      </c>
      <c r="AN63">
        <f t="shared" si="27"/>
        <v>0</v>
      </c>
      <c r="AO63">
        <f t="shared" si="27"/>
        <v>0</v>
      </c>
      <c r="AP63">
        <f t="shared" si="27"/>
        <v>-4.2834534208822651E-21</v>
      </c>
      <c r="AQ63">
        <f t="shared" si="27"/>
        <v>-1.0918959806151537E-16</v>
      </c>
      <c r="AR63">
        <f t="shared" si="27"/>
        <v>-1.0919388151493626E-16</v>
      </c>
      <c r="AS63">
        <f t="shared" si="27"/>
        <v>-7.1494419632919044E-4</v>
      </c>
      <c r="AT63">
        <f t="shared" si="27"/>
        <v>-4.6709687493507178E-4</v>
      </c>
      <c r="AU63">
        <f t="shared" si="25"/>
        <v>-1.1820410712643716E-3</v>
      </c>
      <c r="AW63">
        <v>60</v>
      </c>
      <c r="AX63">
        <f>IF(Z63&gt;0, (R63*SUMPRODUCT(K63:$K$98, X63:$X$98)-K63*$AZ$3)/Z63, 0)</f>
        <v>-1.7386287760531192E+19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0.86028443099999996</v>
      </c>
      <c r="Q64" s="4">
        <f t="shared" si="22"/>
        <v>12.5</v>
      </c>
      <c r="R64">
        <f t="shared" si="0"/>
        <v>50000</v>
      </c>
      <c r="S64">
        <f t="shared" si="1"/>
        <v>-1.1967315361165312E+20</v>
      </c>
      <c r="U64">
        <f t="shared" si="12"/>
        <v>0.86028443099999996</v>
      </c>
      <c r="V64">
        <f t="shared" si="13"/>
        <v>0.01</v>
      </c>
      <c r="W64">
        <f t="shared" si="14"/>
        <v>3.0758517242685702E-19</v>
      </c>
      <c r="X64">
        <f t="shared" si="15"/>
        <v>2.6461073504527558E-19</v>
      </c>
      <c r="Y64">
        <f t="shared" si="16"/>
        <v>3.0758517242685704E-21</v>
      </c>
      <c r="Z64">
        <f t="shared" si="17"/>
        <v>3.9898585657312876E-20</v>
      </c>
      <c r="AB64">
        <f t="shared" si="18"/>
        <v>-5.3477643186859405</v>
      </c>
      <c r="AC64">
        <f t="shared" si="19"/>
        <v>-4.7747895702553036</v>
      </c>
      <c r="AE64">
        <f t="shared" si="2"/>
        <v>0</v>
      </c>
      <c r="AF64">
        <f t="shared" si="26"/>
        <v>0</v>
      </c>
      <c r="AG64">
        <f t="shared" si="26"/>
        <v>-4.9873232071641091E-19</v>
      </c>
      <c r="AH64">
        <f t="shared" si="4"/>
        <v>-1.3230536752263779E-14</v>
      </c>
      <c r="AI64">
        <f t="shared" si="23"/>
        <v>-1.3231035484584496E-14</v>
      </c>
      <c r="AJ64">
        <f t="shared" si="6"/>
        <v>-0.57297474843063689</v>
      </c>
      <c r="AK64">
        <f t="shared" si="20"/>
        <v>-0.37434350230801589</v>
      </c>
      <c r="AL64">
        <f t="shared" si="24"/>
        <v>-0.94731825073866593</v>
      </c>
      <c r="AN64">
        <f t="shared" si="27"/>
        <v>0</v>
      </c>
      <c r="AO64">
        <f t="shared" si="27"/>
        <v>0</v>
      </c>
      <c r="AP64">
        <f t="shared" si="27"/>
        <v>-4.9609874801316024E-22</v>
      </c>
      <c r="AQ64">
        <f t="shared" si="27"/>
        <v>-1.3160672460352509E-17</v>
      </c>
      <c r="AR64">
        <f t="shared" si="27"/>
        <v>-1.3161168559100523E-17</v>
      </c>
      <c r="AS64">
        <f t="shared" si="27"/>
        <v>-5.6994913610426668E-4</v>
      </c>
      <c r="AT64">
        <f t="shared" si="27"/>
        <v>-3.7236676892145397E-4</v>
      </c>
      <c r="AU64">
        <f t="shared" si="25"/>
        <v>-9.4231590502573371E-4</v>
      </c>
      <c r="AW64">
        <v>61</v>
      </c>
      <c r="AX64">
        <f>IF(Z64&gt;0, (R64*SUMPRODUCT(K64:$K$98, X64:$X$98)-K64*$AZ$3)/Z64, 0)</f>
        <v>-1.1967315361165312E+20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0.86486670799999998</v>
      </c>
      <c r="Q65" s="4">
        <f t="shared" si="22"/>
        <v>12.5</v>
      </c>
      <c r="R65">
        <f t="shared" si="0"/>
        <v>50000</v>
      </c>
      <c r="S65">
        <f t="shared" si="1"/>
        <v>-8.5389769822729955E+20</v>
      </c>
      <c r="U65">
        <f t="shared" si="12"/>
        <v>0.86486670799999998</v>
      </c>
      <c r="V65">
        <f t="shared" si="13"/>
        <v>0.01</v>
      </c>
      <c r="W65">
        <f t="shared" si="14"/>
        <v>3.9898585657312876E-20</v>
      </c>
      <c r="X65">
        <f t="shared" si="15"/>
        <v>3.4506958431296203E-20</v>
      </c>
      <c r="Y65">
        <f t="shared" si="16"/>
        <v>3.9898585657312878E-22</v>
      </c>
      <c r="Z65">
        <f t="shared" si="17"/>
        <v>4.9926413694435442E-21</v>
      </c>
      <c r="AB65">
        <f t="shared" si="18"/>
        <v>-4.7747895702553036</v>
      </c>
      <c r="AC65">
        <f t="shared" si="19"/>
        <v>-4.2632049734422353</v>
      </c>
      <c r="AE65">
        <f t="shared" si="2"/>
        <v>0</v>
      </c>
      <c r="AF65">
        <f t="shared" si="26"/>
        <v>0</v>
      </c>
      <c r="AG65">
        <f t="shared" si="26"/>
        <v>-6.2408017118044304E-20</v>
      </c>
      <c r="AH65">
        <f t="shared" si="4"/>
        <v>-1.72534792156481E-15</v>
      </c>
      <c r="AI65">
        <f t="shared" si="23"/>
        <v>-1.7254103295819281E-15</v>
      </c>
      <c r="AJ65">
        <f t="shared" si="6"/>
        <v>-0.51158459681306834</v>
      </c>
      <c r="AK65">
        <f t="shared" si="20"/>
        <v>-0.33423526991787128</v>
      </c>
      <c r="AL65">
        <f t="shared" si="24"/>
        <v>-0.84581986673094134</v>
      </c>
      <c r="AN65">
        <f t="shared" si="27"/>
        <v>0</v>
      </c>
      <c r="AO65">
        <f t="shared" si="27"/>
        <v>0</v>
      </c>
      <c r="AP65">
        <f t="shared" si="27"/>
        <v>-5.5427204907111793E-23</v>
      </c>
      <c r="AQ65">
        <f t="shared" si="27"/>
        <v>-1.532354610846655E-18</v>
      </c>
      <c r="AR65">
        <f t="shared" si="27"/>
        <v>-1.5324100380515622E-18</v>
      </c>
      <c r="AS65">
        <f t="shared" si="27"/>
        <v>-4.5435996181781424E-4</v>
      </c>
      <c r="AT65">
        <f t="shared" si="27"/>
        <v>-2.9684850838763863E-4</v>
      </c>
      <c r="AU65">
        <f t="shared" si="25"/>
        <v>-7.5120847020545439E-4</v>
      </c>
      <c r="AW65">
        <v>62</v>
      </c>
      <c r="AX65">
        <f>IF(Z65&gt;0, (R65*SUMPRODUCT(K65:$K$98, X65:$X$98)-K65*$AZ$3)/Z65, 0)</f>
        <v>-8.5389769822729955E+20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0.86947332300000002</v>
      </c>
      <c r="Q66" s="4">
        <f t="shared" si="22"/>
        <v>12.5</v>
      </c>
      <c r="R66">
        <f t="shared" si="0"/>
        <v>50000</v>
      </c>
      <c r="S66">
        <f t="shared" si="1"/>
        <v>-6.3256424063820943E+21</v>
      </c>
      <c r="U66">
        <f t="shared" si="12"/>
        <v>0.86947332300000002</v>
      </c>
      <c r="V66">
        <f t="shared" si="13"/>
        <v>0.01</v>
      </c>
      <c r="W66">
        <f t="shared" si="14"/>
        <v>4.9926413694435442E-21</v>
      </c>
      <c r="X66">
        <f t="shared" si="15"/>
        <v>4.340968482037349E-21</v>
      </c>
      <c r="Y66">
        <f t="shared" si="16"/>
        <v>4.9926413694435442E-23</v>
      </c>
      <c r="Z66">
        <f t="shared" si="17"/>
        <v>6.0174647371175977E-22</v>
      </c>
      <c r="AB66">
        <f t="shared" si="18"/>
        <v>-4.2632049734422353</v>
      </c>
      <c r="AC66">
        <f t="shared" si="19"/>
        <v>-3.8064330120019956</v>
      </c>
      <c r="AE66">
        <f t="shared" si="2"/>
        <v>0</v>
      </c>
      <c r="AF66">
        <f t="shared" si="26"/>
        <v>0</v>
      </c>
      <c r="AG66">
        <f t="shared" si="26"/>
        <v>-7.5218309213969974E-21</v>
      </c>
      <c r="AH66">
        <f t="shared" si="4"/>
        <v>-2.1704842410186745E-16</v>
      </c>
      <c r="AI66">
        <f t="shared" si="23"/>
        <v>-2.1705594593278884E-16</v>
      </c>
      <c r="AJ66">
        <f t="shared" si="6"/>
        <v>-0.45677196144023968</v>
      </c>
      <c r="AK66">
        <f t="shared" si="20"/>
        <v>-0.29842434814095647</v>
      </c>
      <c r="AL66">
        <f t="shared" si="24"/>
        <v>-0.75519630958119643</v>
      </c>
      <c r="AN66">
        <f t="shared" si="27"/>
        <v>0</v>
      </c>
      <c r="AO66">
        <f t="shared" si="27"/>
        <v>0</v>
      </c>
      <c r="AP66">
        <f t="shared" si="27"/>
        <v>-5.9646935918323916E-24</v>
      </c>
      <c r="AQ66">
        <f t="shared" si="27"/>
        <v>-1.7211598583995854E-19</v>
      </c>
      <c r="AR66">
        <f t="shared" si="27"/>
        <v>-1.7212195053355038E-19</v>
      </c>
      <c r="AS66">
        <f t="shared" si="27"/>
        <v>-3.6221297976547702E-4</v>
      </c>
      <c r="AT66">
        <f t="shared" si="27"/>
        <v>-2.3664581344677821E-4</v>
      </c>
      <c r="AU66">
        <f t="shared" si="25"/>
        <v>-5.9885879321225539E-4</v>
      </c>
      <c r="AW66">
        <v>63</v>
      </c>
      <c r="AX66">
        <f>IF(Z66&gt;0, (R66*SUMPRODUCT(K66:$K$98, X66:$X$98)-K66*$AZ$3)/Z66, 0)</f>
        <v>-6.3256424063820943E+21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0.874112687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-4.873609422369038E+22</v>
      </c>
      <c r="U67">
        <f t="shared" si="12"/>
        <v>0.874112687</v>
      </c>
      <c r="V67">
        <f t="shared" si="13"/>
        <v>0.01</v>
      </c>
      <c r="W67">
        <f t="shared" si="14"/>
        <v>6.0174647371175977E-22</v>
      </c>
      <c r="X67">
        <f t="shared" si="15"/>
        <v>5.259942270289612E-22</v>
      </c>
      <c r="Y67">
        <f t="shared" si="16"/>
        <v>6.017464737117598E-24</v>
      </c>
      <c r="Z67">
        <f t="shared" si="17"/>
        <v>6.9734781945680962E-23</v>
      </c>
      <c r="AB67">
        <f t="shared" si="18"/>
        <v>-3.8064330120019956</v>
      </c>
      <c r="AC67">
        <f t="shared" si="19"/>
        <v>-3.3986009035732101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-8.7168477432101201E-22</v>
      </c>
      <c r="AH67">
        <f t="shared" ref="AH67:AH79" si="32">-X67*R67</f>
        <v>-2.6299711351448061E-17</v>
      </c>
      <c r="AI67">
        <f t="shared" si="23"/>
        <v>-2.6300583036222383E-17</v>
      </c>
      <c r="AJ67">
        <f t="shared" ref="AJ67:AJ79" si="33">AB67-AC67</f>
        <v>-0.40783210842878548</v>
      </c>
      <c r="AK67">
        <f t="shared" si="20"/>
        <v>-0.2664503108401397</v>
      </c>
      <c r="AL67">
        <f t="shared" si="24"/>
        <v>-0.67428241926892518</v>
      </c>
      <c r="AN67">
        <f t="shared" ref="AN67:AT79" si="34">AE67*$K67</f>
        <v>0</v>
      </c>
      <c r="AO67">
        <f t="shared" si="34"/>
        <v>0</v>
      </c>
      <c r="AP67">
        <f t="shared" si="34"/>
        <v>-6.1717170823729857E-25</v>
      </c>
      <c r="AQ67">
        <f t="shared" si="34"/>
        <v>-1.8620765509601044E-20</v>
      </c>
      <c r="AR67">
        <f t="shared" si="34"/>
        <v>-1.8621382681309282E-20</v>
      </c>
      <c r="AS67">
        <f t="shared" si="34"/>
        <v>-2.8875396983854996E-4</v>
      </c>
      <c r="AT67">
        <f t="shared" si="34"/>
        <v>-1.8865259362785253E-4</v>
      </c>
      <c r="AU67">
        <f t="shared" si="25"/>
        <v>-4.7740656346640243E-4</v>
      </c>
      <c r="AW67">
        <v>64</v>
      </c>
      <c r="AX67">
        <f>IF(Z67&gt;0, (R67*SUMPRODUCT(K67:$K$98, X67:$X$98)-K67*$AZ$3)/Z67, 0)</f>
        <v>-4.873609422369038E+22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0.87875849299999997</v>
      </c>
      <c r="Q68" s="4">
        <f t="shared" si="22"/>
        <v>12.5</v>
      </c>
      <c r="R68">
        <f t="shared" si="28"/>
        <v>50000</v>
      </c>
      <c r="S68">
        <f t="shared" si="29"/>
        <v>-3.9117026563277914E+23</v>
      </c>
      <c r="U68">
        <f t="shared" ref="U68:U79" si="38">M68</f>
        <v>0.87875849299999997</v>
      </c>
      <c r="V68">
        <f t="shared" ref="V68:V79" si="39">$C$10</f>
        <v>0.01</v>
      </c>
      <c r="W68">
        <f t="shared" ref="W68:W79" si="40">Z67</f>
        <v>6.9734781945680962E-23</v>
      </c>
      <c r="X68">
        <f t="shared" ref="X68:X79" si="41">U68*W68</f>
        <v>6.1280031892270202E-23</v>
      </c>
      <c r="Y68">
        <f t="shared" ref="Y68:Y79" si="42">V68*W68</f>
        <v>6.9734781945680961E-25</v>
      </c>
      <c r="Z68">
        <f t="shared" ref="Z68:Z79" si="43">MAX(0, W68-X68-Y68)</f>
        <v>7.7574022339539493E-24</v>
      </c>
      <c r="AB68">
        <f t="shared" ref="AB68:AB79" si="44">AC67</f>
        <v>-3.3986009035732101</v>
      </c>
      <c r="AC68">
        <f t="shared" ref="AC68:AC79" si="45">S68*Z68</f>
        <v>-3.0344650924760805</v>
      </c>
      <c r="AE68">
        <f t="shared" si="30"/>
        <v>0</v>
      </c>
      <c r="AF68">
        <f t="shared" si="31"/>
        <v>0</v>
      </c>
      <c r="AG68">
        <f t="shared" si="31"/>
        <v>-9.696752792442437E-23</v>
      </c>
      <c r="AH68">
        <f t="shared" si="32"/>
        <v>-3.0640015946135103E-18</v>
      </c>
      <c r="AI68">
        <f t="shared" si="23"/>
        <v>-3.0640985621414348E-18</v>
      </c>
      <c r="AJ68">
        <f t="shared" si="33"/>
        <v>-0.36413581109712956</v>
      </c>
      <c r="AK68">
        <f t="shared" ref="AK68:AK79" si="46">G68*SUM(AB68:AB68, AE68:AF68)</f>
        <v>-0.23790206325012472</v>
      </c>
      <c r="AL68">
        <f t="shared" si="24"/>
        <v>-0.60203787434725431</v>
      </c>
      <c r="AN68">
        <f t="shared" si="34"/>
        <v>0</v>
      </c>
      <c r="AO68">
        <f t="shared" si="34"/>
        <v>0</v>
      </c>
      <c r="AP68">
        <f t="shared" si="34"/>
        <v>-6.1299206162572736E-26</v>
      </c>
      <c r="AQ68">
        <f t="shared" si="34"/>
        <v>-1.9369460009030146E-21</v>
      </c>
      <c r="AR68">
        <f t="shared" si="34"/>
        <v>-1.9370073001091775E-21</v>
      </c>
      <c r="AS68">
        <f t="shared" si="34"/>
        <v>-2.301928968738438E-4</v>
      </c>
      <c r="AT68">
        <f t="shared" si="34"/>
        <v>-1.5039269262424467E-4</v>
      </c>
      <c r="AU68">
        <f t="shared" si="25"/>
        <v>-3.8058558949808849E-4</v>
      </c>
      <c r="AW68">
        <v>65</v>
      </c>
      <c r="AX68">
        <f>IF(Z68&gt;0, (R68*SUMPRODUCT(K68:$K$98, X68:$X$98)-K68*$AZ$3)/Z68, 0)</f>
        <v>-3.9117026563277914E+23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50000</v>
      </c>
      <c r="S69">
        <f t="shared" si="29"/>
        <v>-3.2758520787604005E+24</v>
      </c>
      <c r="U69">
        <f t="shared" si="38"/>
        <v>0.88338371900000001</v>
      </c>
      <c r="V69">
        <f t="shared" si="39"/>
        <v>0.01</v>
      </c>
      <c r="W69">
        <f t="shared" si="40"/>
        <v>7.7574022339539493E-24</v>
      </c>
      <c r="X69">
        <f t="shared" si="41"/>
        <v>6.8527628352091484E-24</v>
      </c>
      <c r="Y69">
        <f t="shared" si="42"/>
        <v>7.757402233953949E-26</v>
      </c>
      <c r="Z69">
        <f t="shared" si="43"/>
        <v>8.2706537640526143E-25</v>
      </c>
      <c r="AB69">
        <f t="shared" si="44"/>
        <v>-3.0344650924760805</v>
      </c>
      <c r="AC69">
        <f t="shared" si="45"/>
        <v>-2.7093438325679289</v>
      </c>
      <c r="AE69">
        <f t="shared" si="30"/>
        <v>0</v>
      </c>
      <c r="AF69">
        <f t="shared" si="31"/>
        <v>0</v>
      </c>
      <c r="AG69">
        <f t="shared" si="31"/>
        <v>-1.0338317205065767E-23</v>
      </c>
      <c r="AH69">
        <f t="shared" si="32"/>
        <v>-3.4263814176045742E-19</v>
      </c>
      <c r="AI69">
        <f t="shared" si="23"/>
        <v>-3.4264848007766251E-19</v>
      </c>
      <c r="AJ69">
        <f t="shared" si="33"/>
        <v>-0.32512125990815166</v>
      </c>
      <c r="AK69">
        <f t="shared" si="46"/>
        <v>-0.21241255647332566</v>
      </c>
      <c r="AL69">
        <f t="shared" si="24"/>
        <v>-0.53753381638147735</v>
      </c>
      <c r="AN69">
        <f t="shared" si="34"/>
        <v>0</v>
      </c>
      <c r="AO69">
        <f t="shared" si="34"/>
        <v>0</v>
      </c>
      <c r="AP69">
        <f t="shared" si="34"/>
        <v>-5.8352619547373055E-27</v>
      </c>
      <c r="AQ69">
        <f t="shared" si="34"/>
        <v>-1.9339543111300439E-22</v>
      </c>
      <c r="AR69">
        <f t="shared" si="34"/>
        <v>-1.9340126637495913E-22</v>
      </c>
      <c r="AS69">
        <f t="shared" si="34"/>
        <v>-1.8350836804356186E-4</v>
      </c>
      <c r="AT69">
        <f t="shared" si="34"/>
        <v>-1.1989213378846036E-4</v>
      </c>
      <c r="AU69">
        <f t="shared" si="25"/>
        <v>-3.0340050183202223E-4</v>
      </c>
      <c r="AW69">
        <v>66</v>
      </c>
      <c r="AX69">
        <f>IF(Z69&gt;0, (R69*SUMPRODUCT(K69:$K$98, X69:$X$98)-K69*$AZ$3)/Z69, 0)</f>
        <v>-3.2758520787604005E+24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50000</v>
      </c>
      <c r="S70">
        <f t="shared" si="29"/>
        <v>-2.888860305953151E+25</v>
      </c>
      <c r="U70">
        <f t="shared" si="38"/>
        <v>0.88875356999999999</v>
      </c>
      <c r="V70">
        <f t="shared" si="39"/>
        <v>0.01</v>
      </c>
      <c r="W70">
        <f t="shared" si="40"/>
        <v>8.2706537640526143E-25</v>
      </c>
      <c r="X70">
        <f t="shared" si="41"/>
        <v>7.3505730590356985E-25</v>
      </c>
      <c r="Y70">
        <f t="shared" si="42"/>
        <v>8.2706537640526145E-27</v>
      </c>
      <c r="Z70">
        <f t="shared" si="43"/>
        <v>8.3737416737638967E-26</v>
      </c>
      <c r="AB70">
        <f t="shared" si="44"/>
        <v>-2.7093438325679289</v>
      </c>
      <c r="AC70">
        <f t="shared" si="45"/>
        <v>-2.4190569933642223</v>
      </c>
      <c r="AE70">
        <f t="shared" si="30"/>
        <v>0</v>
      </c>
      <c r="AF70">
        <f t="shared" si="31"/>
        <v>0</v>
      </c>
      <c r="AG70">
        <f t="shared" si="31"/>
        <v>-1.046717709220487E-24</v>
      </c>
      <c r="AH70">
        <f t="shared" si="32"/>
        <v>-3.6752865295178491E-20</v>
      </c>
      <c r="AI70">
        <f t="shared" si="23"/>
        <v>-3.6753912012887709E-20</v>
      </c>
      <c r="AJ70">
        <f t="shared" si="33"/>
        <v>-0.29028683920370657</v>
      </c>
      <c r="AK70">
        <f t="shared" si="46"/>
        <v>-0.18965406827975503</v>
      </c>
      <c r="AL70">
        <f t="shared" si="24"/>
        <v>-0.47994090748346163</v>
      </c>
      <c r="AN70">
        <f t="shared" si="34"/>
        <v>0</v>
      </c>
      <c r="AO70">
        <f t="shared" si="34"/>
        <v>0</v>
      </c>
      <c r="AP70">
        <f t="shared" si="34"/>
        <v>-5.2749950092140524E-28</v>
      </c>
      <c r="AQ70">
        <f t="shared" si="34"/>
        <v>-1.8521821050564138E-23</v>
      </c>
      <c r="AR70">
        <f t="shared" si="34"/>
        <v>-1.8522348550065056E-23</v>
      </c>
      <c r="AS70">
        <f t="shared" si="34"/>
        <v>-1.4629174748370671E-4</v>
      </c>
      <c r="AT70">
        <f t="shared" si="34"/>
        <v>-9.5577275022688417E-5</v>
      </c>
      <c r="AU70">
        <f t="shared" si="25"/>
        <v>-2.4186902250639513E-4</v>
      </c>
      <c r="AW70">
        <v>67</v>
      </c>
      <c r="AX70">
        <f>IF(Z70&gt;0, (R70*SUMPRODUCT(K70:$K$98, X70:$X$98)-K70*$AZ$3)/Z70, 0)</f>
        <v>-2.888860305953151E+25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50000</v>
      </c>
      <c r="S71">
        <f t="shared" si="29"/>
        <v>-2.6894524945389253E+26</v>
      </c>
      <c r="U71">
        <f t="shared" si="38"/>
        <v>0.89409425099999995</v>
      </c>
      <c r="V71">
        <f t="shared" si="39"/>
        <v>0.01</v>
      </c>
      <c r="W71">
        <f t="shared" si="40"/>
        <v>8.3737416737638967E-26</v>
      </c>
      <c r="X71">
        <f t="shared" si="41"/>
        <v>7.486914289871417E-26</v>
      </c>
      <c r="Y71">
        <f t="shared" si="42"/>
        <v>8.3737416737638966E-28</v>
      </c>
      <c r="Z71">
        <f t="shared" si="43"/>
        <v>8.0308996715484066E-27</v>
      </c>
      <c r="AB71">
        <f t="shared" si="44"/>
        <v>-2.4190569933642223</v>
      </c>
      <c r="AC71">
        <f t="shared" si="45"/>
        <v>-2.1598723155037698</v>
      </c>
      <c r="AE71">
        <f t="shared" si="30"/>
        <v>0</v>
      </c>
      <c r="AF71">
        <f t="shared" si="31"/>
        <v>0</v>
      </c>
      <c r="AG71">
        <f t="shared" si="31"/>
        <v>-1.0038624589435508E-25</v>
      </c>
      <c r="AH71">
        <f t="shared" si="32"/>
        <v>-3.7434571449357084E-21</v>
      </c>
      <c r="AI71">
        <f t="shared" si="23"/>
        <v>-3.7435575311816031E-21</v>
      </c>
      <c r="AJ71">
        <f t="shared" si="33"/>
        <v>-0.25918467786045252</v>
      </c>
      <c r="AK71">
        <f t="shared" si="46"/>
        <v>-0.16933398953549558</v>
      </c>
      <c r="AL71">
        <f t="shared" si="24"/>
        <v>-0.42851866739594813</v>
      </c>
      <c r="AN71">
        <f t="shared" si="34"/>
        <v>0</v>
      </c>
      <c r="AO71">
        <f t="shared" si="34"/>
        <v>0</v>
      </c>
      <c r="AP71">
        <f t="shared" si="34"/>
        <v>-4.5169852440172847E-29</v>
      </c>
      <c r="AQ71">
        <f t="shared" si="34"/>
        <v>-1.6844081113542768E-24</v>
      </c>
      <c r="AR71">
        <f t="shared" si="34"/>
        <v>-1.6844532812067172E-24</v>
      </c>
      <c r="AS71">
        <f t="shared" si="34"/>
        <v>-1.1662288543025096E-4</v>
      </c>
      <c r="AT71">
        <f t="shared" si="34"/>
        <v>-7.6193618481097263E-5</v>
      </c>
      <c r="AU71">
        <f t="shared" si="25"/>
        <v>-1.9281650391134825E-4</v>
      </c>
      <c r="AW71">
        <v>68</v>
      </c>
      <c r="AX71">
        <f>IF(Z71&gt;0, (R71*SUMPRODUCT(K71:$K$98, X71:$X$98)-K71*$AZ$3)/Z71, 0)</f>
        <v>-2.6894524945389253E+26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50000</v>
      </c>
      <c r="S72">
        <f t="shared" si="29"/>
        <v>-2.6504129465573522E+27</v>
      </c>
      <c r="U72">
        <f t="shared" si="38"/>
        <v>0.89939914200000004</v>
      </c>
      <c r="V72">
        <f t="shared" si="39"/>
        <v>0.01</v>
      </c>
      <c r="W72">
        <f t="shared" si="40"/>
        <v>8.0308996715484066E-27</v>
      </c>
      <c r="X72">
        <f t="shared" si="41"/>
        <v>7.2229842740787194E-27</v>
      </c>
      <c r="Y72">
        <f t="shared" si="42"/>
        <v>8.0308996715484072E-29</v>
      </c>
      <c r="Z72">
        <f t="shared" si="43"/>
        <v>7.2760640075420314E-28</v>
      </c>
      <c r="AB72">
        <f t="shared" si="44"/>
        <v>-2.1598723155037698</v>
      </c>
      <c r="AC72">
        <f t="shared" si="45"/>
        <v>-1.9284574245569372</v>
      </c>
      <c r="AE72">
        <f t="shared" si="30"/>
        <v>0</v>
      </c>
      <c r="AF72">
        <f t="shared" si="31"/>
        <v>0</v>
      </c>
      <c r="AG72">
        <f t="shared" si="31"/>
        <v>-9.0950800094275395E-27</v>
      </c>
      <c r="AH72">
        <f t="shared" si="32"/>
        <v>-3.6114921370393595E-22</v>
      </c>
      <c r="AI72">
        <f t="shared" si="23"/>
        <v>-3.6115830878394538E-22</v>
      </c>
      <c r="AJ72">
        <f t="shared" si="33"/>
        <v>-0.23141489094683254</v>
      </c>
      <c r="AK72">
        <f t="shared" si="46"/>
        <v>-0.15119106208526389</v>
      </c>
      <c r="AL72">
        <f t="shared" si="24"/>
        <v>-0.38260595303209644</v>
      </c>
      <c r="AN72">
        <f t="shared" si="34"/>
        <v>0</v>
      </c>
      <c r="AO72">
        <f t="shared" si="34"/>
        <v>0</v>
      </c>
      <c r="AP72">
        <f t="shared" si="34"/>
        <v>-3.6539530239402228E-30</v>
      </c>
      <c r="AQ72">
        <f t="shared" si="34"/>
        <v>-1.450918804605645E-25</v>
      </c>
      <c r="AR72">
        <f t="shared" si="34"/>
        <v>-1.4509553441358845E-25</v>
      </c>
      <c r="AS72">
        <f t="shared" si="34"/>
        <v>-9.2971050247330129E-5</v>
      </c>
      <c r="AT72">
        <f t="shared" si="34"/>
        <v>-6.0741086161589006E-5</v>
      </c>
      <c r="AU72">
        <f t="shared" si="25"/>
        <v>-1.5371213640891915E-4</v>
      </c>
      <c r="AW72">
        <v>69</v>
      </c>
      <c r="AX72">
        <f>IF(Z72&gt;0, (R72*SUMPRODUCT(K72:$K$98, X72:$X$98)-K72*$AZ$3)/Z72, 0)</f>
        <v>-2.6504129465573522E+27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50000</v>
      </c>
      <c r="S73">
        <f t="shared" si="29"/>
        <v>-2.7730080634116312E+28</v>
      </c>
      <c r="U73">
        <f t="shared" si="38"/>
        <v>0.90466162100000003</v>
      </c>
      <c r="V73">
        <f t="shared" si="39"/>
        <v>0.01</v>
      </c>
      <c r="W73">
        <f t="shared" si="40"/>
        <v>7.2760640075420314E-28</v>
      </c>
      <c r="X73">
        <f t="shared" si="41"/>
        <v>6.5823758595627303E-28</v>
      </c>
      <c r="Y73">
        <f t="shared" si="42"/>
        <v>7.2760640075420313E-30</v>
      </c>
      <c r="Z73">
        <f t="shared" si="43"/>
        <v>6.2092750790388079E-29</v>
      </c>
      <c r="AB73">
        <f t="shared" si="44"/>
        <v>-1.9284574245569372</v>
      </c>
      <c r="AC73">
        <f t="shared" si="45"/>
        <v>-1.7218369862115508</v>
      </c>
      <c r="AE73">
        <f t="shared" si="30"/>
        <v>0</v>
      </c>
      <c r="AF73">
        <f t="shared" si="31"/>
        <v>0</v>
      </c>
      <c r="AG73">
        <f t="shared" si="31"/>
        <v>-7.7615938487985095E-28</v>
      </c>
      <c r="AH73">
        <f t="shared" si="32"/>
        <v>-3.2911879297813653E-23</v>
      </c>
      <c r="AI73">
        <f t="shared" si="23"/>
        <v>-3.291265545719853E-23</v>
      </c>
      <c r="AJ73">
        <f t="shared" si="33"/>
        <v>-0.20662043834538646</v>
      </c>
      <c r="AK73">
        <f t="shared" si="46"/>
        <v>-0.13499201971898561</v>
      </c>
      <c r="AL73">
        <f t="shared" si="24"/>
        <v>-0.34161245806437207</v>
      </c>
      <c r="AN73">
        <f t="shared" si="34"/>
        <v>0</v>
      </c>
      <c r="AO73">
        <f t="shared" si="34"/>
        <v>0</v>
      </c>
      <c r="AP73">
        <f t="shared" si="34"/>
        <v>-2.7841288214750603E-31</v>
      </c>
      <c r="AQ73">
        <f t="shared" si="34"/>
        <v>-1.1805682377484334E-26</v>
      </c>
      <c r="AR73">
        <f t="shared" si="34"/>
        <v>-1.180596079036648E-26</v>
      </c>
      <c r="AS73">
        <f t="shared" si="34"/>
        <v>-7.411595204665995E-5</v>
      </c>
      <c r="AT73">
        <f t="shared" si="34"/>
        <v>-4.842242200381776E-5</v>
      </c>
      <c r="AU73">
        <f t="shared" si="25"/>
        <v>-1.2253837405047771E-4</v>
      </c>
      <c r="AW73">
        <v>70</v>
      </c>
      <c r="AX73">
        <f>IF(Z73&gt;0, (R73*SUMPRODUCT(K73:$K$98, X73:$X$98)-K73*$AZ$3)/Z73, 0)</f>
        <v>-2.7730080634116312E+28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50000</v>
      </c>
      <c r="S74">
        <f t="shared" si="29"/>
        <v>-3.090056359633288E+29</v>
      </c>
      <c r="U74">
        <f t="shared" si="38"/>
        <v>0.90987524600000003</v>
      </c>
      <c r="V74">
        <f t="shared" si="39"/>
        <v>0.01</v>
      </c>
      <c r="W74">
        <f t="shared" si="40"/>
        <v>6.2092750790388079E-29</v>
      </c>
      <c r="X74">
        <f t="shared" si="41"/>
        <v>5.6496656900221046E-29</v>
      </c>
      <c r="Y74">
        <f t="shared" si="42"/>
        <v>6.2092750790388077E-31</v>
      </c>
      <c r="Z74">
        <f t="shared" si="43"/>
        <v>4.9751663822631511E-30</v>
      </c>
      <c r="AB74">
        <f t="shared" si="44"/>
        <v>-1.7218369862115508</v>
      </c>
      <c r="AC74">
        <f t="shared" si="45"/>
        <v>-1.5373544519745987</v>
      </c>
      <c r="AE74">
        <f t="shared" si="30"/>
        <v>0</v>
      </c>
      <c r="AF74">
        <f t="shared" si="31"/>
        <v>0</v>
      </c>
      <c r="AG74">
        <f t="shared" si="31"/>
        <v>-6.218957977828939E-29</v>
      </c>
      <c r="AH74">
        <f t="shared" si="32"/>
        <v>-2.8248328450110522E-24</v>
      </c>
      <c r="AI74">
        <f t="shared" si="23"/>
        <v>-2.8248950345908305E-24</v>
      </c>
      <c r="AJ74">
        <f t="shared" si="33"/>
        <v>-0.18448253423695204</v>
      </c>
      <c r="AK74">
        <f t="shared" si="46"/>
        <v>-0.12052858903480856</v>
      </c>
      <c r="AL74">
        <f t="shared" si="24"/>
        <v>-0.30501112327176061</v>
      </c>
      <c r="AN74">
        <f t="shared" si="34"/>
        <v>0</v>
      </c>
      <c r="AO74">
        <f t="shared" si="34"/>
        <v>0</v>
      </c>
      <c r="AP74">
        <f t="shared" si="34"/>
        <v>-1.9917646154017781E-32</v>
      </c>
      <c r="AQ74">
        <f t="shared" si="34"/>
        <v>-9.0471782011975364E-28</v>
      </c>
      <c r="AR74">
        <f t="shared" si="34"/>
        <v>-9.0473773776590769E-28</v>
      </c>
      <c r="AS74">
        <f t="shared" si="34"/>
        <v>-5.9084783200462274E-5</v>
      </c>
      <c r="AT74">
        <f t="shared" si="34"/>
        <v>-3.8602058357635321E-5</v>
      </c>
      <c r="AU74">
        <f t="shared" si="25"/>
        <v>-9.7686841558097595E-5</v>
      </c>
      <c r="AW74">
        <v>71</v>
      </c>
      <c r="AX74">
        <f>IF(Z74&gt;0, (R74*SUMPRODUCT(K74:$K$98, X74:$X$98)-K74*$AZ$3)/Z74, 0)</f>
        <v>-3.090056359633288E+29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50000</v>
      </c>
      <c r="S75">
        <f t="shared" si="29"/>
        <v>-3.6817009622333497E+30</v>
      </c>
      <c r="U75">
        <f t="shared" si="38"/>
        <v>0.91506238500000003</v>
      </c>
      <c r="V75">
        <f t="shared" si="39"/>
        <v>0.01</v>
      </c>
      <c r="W75">
        <f t="shared" si="40"/>
        <v>4.9751663822631511E-30</v>
      </c>
      <c r="X75">
        <f t="shared" si="41"/>
        <v>4.552587615525541E-30</v>
      </c>
      <c r="Y75">
        <f t="shared" si="42"/>
        <v>4.9751663822631515E-32</v>
      </c>
      <c r="Z75">
        <f t="shared" si="43"/>
        <v>3.7282710291497858E-31</v>
      </c>
      <c r="AB75">
        <f t="shared" si="44"/>
        <v>-1.5373544519745987</v>
      </c>
      <c r="AC75">
        <f t="shared" si="45"/>
        <v>-1.3726379035487488</v>
      </c>
      <c r="AE75">
        <f t="shared" si="30"/>
        <v>0</v>
      </c>
      <c r="AF75">
        <f t="shared" si="31"/>
        <v>0</v>
      </c>
      <c r="AG75">
        <f t="shared" si="31"/>
        <v>-4.6603387864372324E-30</v>
      </c>
      <c r="AH75">
        <f t="shared" si="32"/>
        <v>-2.2762938077627705E-25</v>
      </c>
      <c r="AI75">
        <f t="shared" si="23"/>
        <v>-2.276340411150635E-25</v>
      </c>
      <c r="AJ75">
        <f t="shared" si="33"/>
        <v>-0.16471654842584993</v>
      </c>
      <c r="AK75">
        <f t="shared" si="46"/>
        <v>-0.10761481163822192</v>
      </c>
      <c r="AL75">
        <f t="shared" si="24"/>
        <v>-0.27233136006407188</v>
      </c>
      <c r="AN75">
        <f t="shared" si="34"/>
        <v>0</v>
      </c>
      <c r="AO75">
        <f t="shared" si="34"/>
        <v>0</v>
      </c>
      <c r="AP75">
        <f t="shared" si="34"/>
        <v>-1.3326615171392982E-33</v>
      </c>
      <c r="AQ75">
        <f t="shared" si="34"/>
        <v>-6.5092459976005672E-29</v>
      </c>
      <c r="AR75">
        <f t="shared" si="34"/>
        <v>-6.5093792637522818E-29</v>
      </c>
      <c r="AS75">
        <f t="shared" si="34"/>
        <v>-4.7102027423837883E-5</v>
      </c>
      <c r="AT75">
        <f t="shared" si="34"/>
        <v>-3.0773324583574074E-5</v>
      </c>
      <c r="AU75">
        <f t="shared" si="25"/>
        <v>-7.7875352007411957E-5</v>
      </c>
      <c r="AW75">
        <v>72</v>
      </c>
      <c r="AX75">
        <f>IF(Z75&gt;0, (R75*SUMPRODUCT(K75:$K$98, X75:$X$98)-K75*$AZ$3)/Z75, 0)</f>
        <v>-3.6817009622333497E+30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50000</v>
      </c>
      <c r="S76">
        <f t="shared" si="29"/>
        <v>-4.712834666746011E+31</v>
      </c>
      <c r="U76">
        <f t="shared" si="38"/>
        <v>0.92024934599999997</v>
      </c>
      <c r="V76">
        <f t="shared" si="39"/>
        <v>0.01</v>
      </c>
      <c r="W76">
        <f t="shared" si="40"/>
        <v>3.7282710291497858E-31</v>
      </c>
      <c r="X76">
        <f t="shared" si="41"/>
        <v>3.4309389762858374E-31</v>
      </c>
      <c r="Y76">
        <f t="shared" si="42"/>
        <v>3.7282710291497862E-33</v>
      </c>
      <c r="Z76">
        <f t="shared" si="43"/>
        <v>2.6004934257245055E-32</v>
      </c>
      <c r="AB76">
        <f t="shared" si="44"/>
        <v>-1.3726379035487488</v>
      </c>
      <c r="AC76">
        <f t="shared" si="45"/>
        <v>-1.2255695567399543</v>
      </c>
      <c r="AE76">
        <f t="shared" si="30"/>
        <v>0</v>
      </c>
      <c r="AF76">
        <f t="shared" si="31"/>
        <v>0</v>
      </c>
      <c r="AG76">
        <f t="shared" si="31"/>
        <v>-3.2506167821556319E-31</v>
      </c>
      <c r="AH76">
        <f t="shared" si="32"/>
        <v>-1.7154694881429187E-26</v>
      </c>
      <c r="AI76">
        <f t="shared" si="23"/>
        <v>-1.7155019943107403E-26</v>
      </c>
      <c r="AJ76">
        <f t="shared" si="33"/>
        <v>-0.14706834680879455</v>
      </c>
      <c r="AK76">
        <f t="shared" si="46"/>
        <v>-9.6084653248412422E-2</v>
      </c>
      <c r="AL76">
        <f t="shared" si="24"/>
        <v>-0.24315300005720697</v>
      </c>
      <c r="AN76">
        <f t="shared" si="34"/>
        <v>0</v>
      </c>
      <c r="AO76">
        <f t="shared" si="34"/>
        <v>0</v>
      </c>
      <c r="AP76">
        <f t="shared" si="34"/>
        <v>-8.2994653911694854E-35</v>
      </c>
      <c r="AQ76">
        <f t="shared" si="34"/>
        <v>-4.3799317485243107E-30</v>
      </c>
      <c r="AR76">
        <f t="shared" si="34"/>
        <v>-4.3800147431782222E-30</v>
      </c>
      <c r="AS76">
        <f t="shared" si="34"/>
        <v>-3.7549447882523809E-5</v>
      </c>
      <c r="AT76">
        <f t="shared" si="34"/>
        <v>-2.453230594991555E-5</v>
      </c>
      <c r="AU76">
        <f t="shared" si="25"/>
        <v>-6.208175383243936E-5</v>
      </c>
      <c r="AW76">
        <v>73</v>
      </c>
      <c r="AX76">
        <f>IF(Z76&gt;0, (R76*SUMPRODUCT(K76:$K$98, X76:$X$98)-K76*$AZ$3)/Z76, 0)</f>
        <v>-4.712834666746011E+31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50000</v>
      </c>
      <c r="S77">
        <f t="shared" si="29"/>
        <v>-6.5174397033422509E+32</v>
      </c>
      <c r="U77">
        <f t="shared" si="38"/>
        <v>0.92543648599999995</v>
      </c>
      <c r="V77">
        <f t="shared" si="39"/>
        <v>0.01</v>
      </c>
      <c r="W77">
        <f t="shared" si="40"/>
        <v>2.6004934257245055E-32</v>
      </c>
      <c r="X77">
        <f t="shared" si="41"/>
        <v>2.4065914977685882E-32</v>
      </c>
      <c r="Y77">
        <f t="shared" si="42"/>
        <v>2.6004934257245056E-34</v>
      </c>
      <c r="Z77">
        <f t="shared" si="43"/>
        <v>1.678969936986723E-33</v>
      </c>
      <c r="AB77">
        <f t="shared" si="44"/>
        <v>-1.2255695567399543</v>
      </c>
      <c r="AC77">
        <f t="shared" si="45"/>
        <v>-1.0942585328035306</v>
      </c>
      <c r="AE77">
        <f t="shared" si="30"/>
        <v>0</v>
      </c>
      <c r="AF77">
        <f t="shared" si="31"/>
        <v>0</v>
      </c>
      <c r="AG77">
        <f t="shared" si="31"/>
        <v>-2.0987124212334037E-32</v>
      </c>
      <c r="AH77">
        <f t="shared" si="32"/>
        <v>-1.2032957488842941E-27</v>
      </c>
      <c r="AI77">
        <f t="shared" si="23"/>
        <v>-1.2033167360085064E-27</v>
      </c>
      <c r="AJ77">
        <f t="shared" si="33"/>
        <v>-0.13131102393642369</v>
      </c>
      <c r="AK77">
        <f t="shared" si="46"/>
        <v>-8.5789868971796801E-2</v>
      </c>
      <c r="AL77">
        <f t="shared" si="24"/>
        <v>-0.21710089290822049</v>
      </c>
      <c r="AN77">
        <f t="shared" si="34"/>
        <v>0</v>
      </c>
      <c r="AO77">
        <f t="shared" si="34"/>
        <v>0</v>
      </c>
      <c r="AP77">
        <f t="shared" si="34"/>
        <v>-4.7843093747793499E-36</v>
      </c>
      <c r="AQ77">
        <f t="shared" si="34"/>
        <v>-2.743081459743751E-31</v>
      </c>
      <c r="AR77">
        <f t="shared" si="34"/>
        <v>-2.7431293028374986E-31</v>
      </c>
      <c r="AS77">
        <f t="shared" si="34"/>
        <v>-2.9934189957369104E-5</v>
      </c>
      <c r="AT77">
        <f t="shared" si="34"/>
        <v>-1.9557004105481145E-5</v>
      </c>
      <c r="AU77">
        <f t="shared" si="25"/>
        <v>-4.9491194062850253E-5</v>
      </c>
      <c r="AW77">
        <v>74</v>
      </c>
      <c r="AX77">
        <f>IF(Z77&gt;0, (R77*SUMPRODUCT(K77:$K$98, X77:$X$98)-K77*$AZ$3)/Z77, 0)</f>
        <v>-6.5174397033422509E+32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50000</v>
      </c>
      <c r="S78">
        <f t="shared" si="29"/>
        <v>-9.8004342506086973E+33</v>
      </c>
      <c r="U78">
        <f t="shared" si="38"/>
        <v>0.93062362499999995</v>
      </c>
      <c r="V78">
        <f t="shared" si="39"/>
        <v>0.01</v>
      </c>
      <c r="W78">
        <f t="shared" si="40"/>
        <v>1.678969936986723E-33</v>
      </c>
      <c r="X78">
        <f t="shared" si="41"/>
        <v>1.5624890890246056E-33</v>
      </c>
      <c r="Y78">
        <f t="shared" si="42"/>
        <v>1.678969936986723E-35</v>
      </c>
      <c r="Z78">
        <f t="shared" si="43"/>
        <v>9.9691148592250133E-35</v>
      </c>
      <c r="AB78">
        <f t="shared" si="44"/>
        <v>-1.0942585328035306</v>
      </c>
      <c r="AC78">
        <f t="shared" si="45"/>
        <v>-0.97701654714600927</v>
      </c>
      <c r="AE78">
        <f t="shared" si="30"/>
        <v>0</v>
      </c>
      <c r="AF78">
        <f t="shared" si="31"/>
        <v>0</v>
      </c>
      <c r="AG78">
        <f t="shared" si="31"/>
        <v>-1.2461393574031266E-33</v>
      </c>
      <c r="AH78">
        <f t="shared" si="32"/>
        <v>-7.8124454451230278E-29</v>
      </c>
      <c r="AI78">
        <f t="shared" si="23"/>
        <v>-7.8125700590587679E-29</v>
      </c>
      <c r="AJ78">
        <f t="shared" si="33"/>
        <v>-0.11724198565752131</v>
      </c>
      <c r="AK78">
        <f t="shared" si="46"/>
        <v>-7.6598097296247142E-2</v>
      </c>
      <c r="AL78">
        <f t="shared" si="24"/>
        <v>-0.19384008295376845</v>
      </c>
      <c r="AN78">
        <f t="shared" si="34"/>
        <v>0</v>
      </c>
      <c r="AO78">
        <f t="shared" si="34"/>
        <v>0</v>
      </c>
      <c r="AP78">
        <f t="shared" si="34"/>
        <v>-2.5363834602938794E-37</v>
      </c>
      <c r="AQ78">
        <f t="shared" si="34"/>
        <v>-1.5901397619566578E-32</v>
      </c>
      <c r="AR78">
        <f t="shared" si="34"/>
        <v>-1.5901651257912605E-32</v>
      </c>
      <c r="AS78">
        <f t="shared" si="34"/>
        <v>-2.3863352963463919E-5</v>
      </c>
      <c r="AT78">
        <f t="shared" si="34"/>
        <v>-1.5590723936129737E-5</v>
      </c>
      <c r="AU78">
        <f t="shared" si="25"/>
        <v>-3.9454076899593659E-5</v>
      </c>
      <c r="AW78">
        <v>75</v>
      </c>
      <c r="AX78">
        <f>IF(Z78&gt;0, (R78*SUMPRODUCT(K78:$K$98, X78:$X$98)-K78*$AZ$3)/Z78, 0)</f>
        <v>-9.8004342506086973E+33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9.9691148592250133E-35</v>
      </c>
      <c r="X79">
        <f t="shared" si="41"/>
        <v>9.9691148592250133E-35</v>
      </c>
      <c r="Y79">
        <f t="shared" si="42"/>
        <v>9.9691148592250128E-37</v>
      </c>
      <c r="Z79">
        <f t="shared" si="43"/>
        <v>0</v>
      </c>
      <c r="AB79">
        <f t="shared" si="44"/>
        <v>-0.97701654714600927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-4.9845574296125066E-30</v>
      </c>
      <c r="AI79">
        <f t="shared" si="23"/>
        <v>-4.9845574296125066E-30</v>
      </c>
      <c r="AJ79">
        <f t="shared" si="33"/>
        <v>-0.97701654714600927</v>
      </c>
      <c r="AK79">
        <f t="shared" si="46"/>
        <v>-6.8391158300220661E-2</v>
      </c>
      <c r="AL79">
        <f t="shared" si="24"/>
        <v>-1.0454077054462299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-9.0585123581924266E-34</v>
      </c>
      <c r="AR79">
        <f t="shared" si="34"/>
        <v>-9.0585123581924266E-34</v>
      </c>
      <c r="AS79">
        <f t="shared" si="34"/>
        <v>-1.7755470954958243E-4</v>
      </c>
      <c r="AT79">
        <f t="shared" si="34"/>
        <v>-1.2428829668470773E-5</v>
      </c>
      <c r="AU79">
        <f t="shared" si="25"/>
        <v>-1.899835392180532E-4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8768.0730454315853</v>
      </c>
      <c r="AO81" s="8">
        <f t="shared" ref="AO81:AU81" si="49">SUM(AO3:AO79)</f>
        <v>-876.80730454315858</v>
      </c>
      <c r="AP81" s="8">
        <f t="shared" si="49"/>
        <v>-698.78751756124279</v>
      </c>
      <c r="AQ81" s="8">
        <f t="shared" si="49"/>
        <v>-4800.1368534854091</v>
      </c>
      <c r="AR81" s="8">
        <f t="shared" si="49"/>
        <v>2392.3413698417748</v>
      </c>
      <c r="AS81" s="8">
        <f t="shared" si="49"/>
        <v>-1185.4741288875912</v>
      </c>
      <c r="AT81" s="8">
        <f t="shared" si="49"/>
        <v>691.52657518442845</v>
      </c>
      <c r="AU81" s="8">
        <f t="shared" si="49"/>
        <v>1898.393816138612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20726.265599165519</v>
      </c>
      <c r="K3">
        <v>1</v>
      </c>
      <c r="L3" s="2">
        <v>0</v>
      </c>
      <c r="O3">
        <f>$C$3</f>
        <v>20726.265599165519</v>
      </c>
      <c r="P3" s="2">
        <f>O3*C5</f>
        <v>2072.6265599165522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20726.265599165519</v>
      </c>
      <c r="AF3">
        <f t="shared" ref="AF3:AG34" si="3">-$Z3*P3</f>
        <v>-2072.6265599165522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18028.682068548966</v>
      </c>
      <c r="AJ3">
        <f t="shared" ref="AJ3:AJ66" si="6">AB3-AC3</f>
        <v>0</v>
      </c>
      <c r="AL3">
        <f t="shared" ref="AL3:AL23" si="7">SUM(AI3:AK3)</f>
        <v>18028.682068548966</v>
      </c>
      <c r="AN3">
        <f t="shared" ref="AN3:AU34" si="8">AE3*$K3</f>
        <v>20726.265599165519</v>
      </c>
      <c r="AO3">
        <f t="shared" si="8"/>
        <v>-2072.6265599165522</v>
      </c>
      <c r="AP3">
        <f t="shared" si="8"/>
        <v>-624.95697070000006</v>
      </c>
      <c r="AQ3">
        <f t="shared" si="8"/>
        <v>0</v>
      </c>
      <c r="AR3">
        <f t="shared" si="8"/>
        <v>18028.682068548966</v>
      </c>
      <c r="AS3">
        <f t="shared" si="8"/>
        <v>0</v>
      </c>
      <c r="AT3">
        <f t="shared" si="8"/>
        <v>0</v>
      </c>
      <c r="AU3">
        <f t="shared" si="8"/>
        <v>18028.682068548966</v>
      </c>
      <c r="AW3">
        <v>0</v>
      </c>
      <c r="AX3">
        <f>IF(Z3&gt;0, (R3*SUMPRODUCT(K3:$K$98, X3:$X$98)-K3*$AZ$3)/Z3, 0)</f>
        <v>0</v>
      </c>
      <c r="AZ3">
        <f>C6*ABS(SUMPRODUCT(X4:X69, K4:K69))/1</f>
        <v>12404.790195898519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</v>
      </c>
      <c r="S4">
        <f t="shared" si="1"/>
        <v>1368.2282314350714</v>
      </c>
      <c r="U4">
        <f t="shared" ref="U4:U67" si="12">M4</f>
        <v>1.8608946000000001E-2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1.8608946000000001E-2</v>
      </c>
      <c r="Y4">
        <f t="shared" ref="Y4:Y67" si="16">V4*W4</f>
        <v>0.01</v>
      </c>
      <c r="Z4">
        <f t="shared" ref="Z4:Z67" si="17">MAX(0, W4-X4-Y4)</f>
        <v>0.97139105400000003</v>
      </c>
      <c r="AB4">
        <f t="shared" ref="AB4:AB67" si="18">AC3</f>
        <v>0</v>
      </c>
      <c r="AC4">
        <f>S4*Z4</f>
        <v>1329.0846638462699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-930.44730000000004</v>
      </c>
      <c r="AI4">
        <f t="shared" si="5"/>
        <v>-930.44730000000004</v>
      </c>
      <c r="AJ4">
        <f t="shared" si="6"/>
        <v>-1329.0846638462699</v>
      </c>
      <c r="AK4">
        <f t="shared" ref="AK4:AK67" si="19">G4*SUM(AB4:AB4, AE4:AF4)</f>
        <v>0</v>
      </c>
      <c r="AL4">
        <f t="shared" si="7"/>
        <v>-2259.5319638462697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-830.75651785714285</v>
      </c>
      <c r="AR4">
        <f t="shared" si="8"/>
        <v>-830.75651785714285</v>
      </c>
      <c r="AS4">
        <f t="shared" si="8"/>
        <v>-1186.6827355770265</v>
      </c>
      <c r="AT4">
        <f t="shared" si="8"/>
        <v>0</v>
      </c>
      <c r="AU4">
        <f t="shared" si="8"/>
        <v>-2017.4392534341694</v>
      </c>
      <c r="AW4">
        <v>1</v>
      </c>
      <c r="AX4">
        <f>IF(Z4&gt;0, (R4*SUMPRODUCT(K4:$K$98, X4:$X$98)-K4*$AZ$3)/Z4, 0)</f>
        <v>1368.2282314350714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</v>
      </c>
      <c r="S5">
        <f t="shared" si="1"/>
        <v>1792.2263035655794</v>
      </c>
      <c r="U5">
        <f t="shared" si="12"/>
        <v>2.2132820000000001E-2</v>
      </c>
      <c r="V5">
        <f t="shared" si="13"/>
        <v>0.01</v>
      </c>
      <c r="W5">
        <f t="shared" si="14"/>
        <v>0.97139105400000003</v>
      </c>
      <c r="X5">
        <f t="shared" si="15"/>
        <v>2.149962334779228E-2</v>
      </c>
      <c r="Y5">
        <f t="shared" si="16"/>
        <v>9.7139105400000005E-3</v>
      </c>
      <c r="Z5">
        <f t="shared" si="17"/>
        <v>0.94017752011220768</v>
      </c>
      <c r="AB5">
        <f t="shared" si="18"/>
        <v>1329.0846638462699</v>
      </c>
      <c r="AC5">
        <f>S5*Z5</f>
        <v>1685.0108815661551</v>
      </c>
      <c r="AE5">
        <f t="shared" si="2"/>
        <v>0</v>
      </c>
      <c r="AF5">
        <f t="shared" si="3"/>
        <v>0</v>
      </c>
      <c r="AG5">
        <f t="shared" si="3"/>
        <v>-11.752219001402596</v>
      </c>
      <c r="AH5">
        <f t="shared" si="4"/>
        <v>-1074.981167389614</v>
      </c>
      <c r="AI5">
        <f t="shared" si="5"/>
        <v>-1086.7333863910167</v>
      </c>
      <c r="AJ5">
        <f t="shared" si="6"/>
        <v>-355.92621771988524</v>
      </c>
      <c r="AK5">
        <f t="shared" si="19"/>
        <v>93.035926469238902</v>
      </c>
      <c r="AL5">
        <f t="shared" si="7"/>
        <v>-1349.6236776416631</v>
      </c>
      <c r="AN5">
        <f t="shared" si="8"/>
        <v>0</v>
      </c>
      <c r="AO5">
        <f t="shared" si="8"/>
        <v>0</v>
      </c>
      <c r="AP5">
        <f t="shared" si="8"/>
        <v>-9.3687970355569146</v>
      </c>
      <c r="AQ5">
        <f t="shared" si="8"/>
        <v>-856.96840512564881</v>
      </c>
      <c r="AR5">
        <f t="shared" si="8"/>
        <v>-866.33720216120582</v>
      </c>
      <c r="AS5">
        <f t="shared" si="8"/>
        <v>-283.742201626184</v>
      </c>
      <c r="AT5">
        <f t="shared" si="8"/>
        <v>74.167670973564171</v>
      </c>
      <c r="AU5">
        <f t="shared" si="8"/>
        <v>-1075.9117328138257</v>
      </c>
      <c r="AW5">
        <v>2</v>
      </c>
      <c r="AX5">
        <f>IF(Z5&gt;0, (R5*SUMPRODUCT(K5:$K$98, X5:$X$98)-K5*$AZ$3)/Z5, 0)</f>
        <v>1792.2263035655794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</v>
      </c>
      <c r="S6">
        <f t="shared" si="1"/>
        <v>2082.2460821236127</v>
      </c>
      <c r="U6">
        <f t="shared" si="12"/>
        <v>2.5807838999999999E-2</v>
      </c>
      <c r="V6">
        <f t="shared" si="13"/>
        <v>0.01</v>
      </c>
      <c r="W6">
        <f t="shared" si="14"/>
        <v>0.94017752011220768</v>
      </c>
      <c r="X6">
        <f t="shared" si="15"/>
        <v>2.4263950070475118E-2</v>
      </c>
      <c r="Y6">
        <f t="shared" si="16"/>
        <v>9.4017752011220767E-3</v>
      </c>
      <c r="Z6">
        <f t="shared" si="17"/>
        <v>0.90651179484061051</v>
      </c>
      <c r="AB6">
        <f t="shared" si="18"/>
        <v>1685.0108815661551</v>
      </c>
      <c r="AC6">
        <f t="shared" ref="AC6:AC69" si="22">S6*Z6</f>
        <v>1887.5806332057055</v>
      </c>
      <c r="AE6">
        <f t="shared" si="2"/>
        <v>0</v>
      </c>
      <c r="AF6">
        <f t="shared" si="3"/>
        <v>0</v>
      </c>
      <c r="AG6">
        <f t="shared" si="3"/>
        <v>-11.331397435507631</v>
      </c>
      <c r="AH6">
        <f t="shared" si="4"/>
        <v>-1213.1975035237558</v>
      </c>
      <c r="AI6">
        <f t="shared" si="5"/>
        <v>-1224.5289009592634</v>
      </c>
      <c r="AJ6">
        <f t="shared" si="6"/>
        <v>-202.5697516395503</v>
      </c>
      <c r="AK6">
        <f t="shared" si="19"/>
        <v>117.95076170963087</v>
      </c>
      <c r="AL6">
        <f t="shared" si="7"/>
        <v>-1309.1478908891829</v>
      </c>
      <c r="AN6">
        <f t="shared" si="8"/>
        <v>0</v>
      </c>
      <c r="AO6">
        <f t="shared" si="8"/>
        <v>0</v>
      </c>
      <c r="AP6">
        <f t="shared" si="8"/>
        <v>-8.0654648747178719</v>
      </c>
      <c r="AQ6">
        <f t="shared" si="8"/>
        <v>-863.53001970475043</v>
      </c>
      <c r="AR6">
        <f t="shared" si="8"/>
        <v>-871.59548457946835</v>
      </c>
      <c r="AS6">
        <f t="shared" si="8"/>
        <v>-144.18514802150023</v>
      </c>
      <c r="AT6">
        <f t="shared" si="8"/>
        <v>83.95502239946164</v>
      </c>
      <c r="AU6">
        <f t="shared" si="8"/>
        <v>-931.82561020150695</v>
      </c>
      <c r="AW6">
        <v>3</v>
      </c>
      <c r="AX6">
        <f>IF(Z6&gt;0, (R6*SUMPRODUCT(K6:$K$98, X6:$X$98)-K6*$AZ$3)/Z6, 0)</f>
        <v>2082.2460821236127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50000</v>
      </c>
      <c r="S7">
        <f t="shared" si="1"/>
        <v>2263.1788375757505</v>
      </c>
      <c r="U7">
        <f t="shared" si="12"/>
        <v>2.9740472E-2</v>
      </c>
      <c r="V7">
        <f t="shared" si="13"/>
        <v>0.01</v>
      </c>
      <c r="W7">
        <f t="shared" si="14"/>
        <v>0.90651179484061051</v>
      </c>
      <c r="X7">
        <f t="shared" si="15"/>
        <v>2.6960088652126922E-2</v>
      </c>
      <c r="Y7">
        <f t="shared" si="16"/>
        <v>9.0651179484061047E-3</v>
      </c>
      <c r="Z7">
        <f t="shared" si="17"/>
        <v>0.87048658824007741</v>
      </c>
      <c r="AB7">
        <f t="shared" si="18"/>
        <v>1887.5806332057055</v>
      </c>
      <c r="AC7">
        <f t="shared" si="22"/>
        <v>1970.0668248984593</v>
      </c>
      <c r="AE7">
        <f t="shared" si="2"/>
        <v>0</v>
      </c>
      <c r="AF7">
        <f t="shared" si="3"/>
        <v>0</v>
      </c>
      <c r="AG7">
        <f t="shared" si="3"/>
        <v>-10.881082353000968</v>
      </c>
      <c r="AH7">
        <f t="shared" si="4"/>
        <v>-1348.0044326063462</v>
      </c>
      <c r="AI7">
        <f t="shared" si="5"/>
        <v>-1358.8855149593471</v>
      </c>
      <c r="AJ7">
        <f t="shared" si="6"/>
        <v>-82.486191692753891</v>
      </c>
      <c r="AK7">
        <f t="shared" si="19"/>
        <v>132.13064432439938</v>
      </c>
      <c r="AL7">
        <f t="shared" si="7"/>
        <v>-1309.2410623277017</v>
      </c>
      <c r="AN7">
        <f t="shared" si="8"/>
        <v>0</v>
      </c>
      <c r="AO7">
        <f t="shared" si="8"/>
        <v>0</v>
      </c>
      <c r="AP7">
        <f t="shared" si="8"/>
        <v>-6.9151245479438943</v>
      </c>
      <c r="AQ7">
        <f t="shared" si="8"/>
        <v>-856.68118669117996</v>
      </c>
      <c r="AR7">
        <f t="shared" si="8"/>
        <v>-863.59631123912379</v>
      </c>
      <c r="AS7">
        <f t="shared" si="8"/>
        <v>-52.421466039511508</v>
      </c>
      <c r="AT7">
        <f t="shared" si="8"/>
        <v>83.971413179434521</v>
      </c>
      <c r="AU7">
        <f t="shared" si="8"/>
        <v>-832.04636409920079</v>
      </c>
      <c r="AW7">
        <v>4</v>
      </c>
      <c r="AX7">
        <f>IF(Z7&gt;0, (R7*SUMPRODUCT(K7:$K$98, X7:$X$98)-K7*$AZ$3)/Z7, 0)</f>
        <v>2263.1788375757505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</v>
      </c>
      <c r="S8">
        <f t="shared" si="1"/>
        <v>2353.0737807202458</v>
      </c>
      <c r="U8">
        <f t="shared" si="12"/>
        <v>3.4073305999999998E-2</v>
      </c>
      <c r="V8">
        <f t="shared" si="13"/>
        <v>0.01</v>
      </c>
      <c r="W8">
        <f t="shared" si="14"/>
        <v>0.87048658824007741</v>
      </c>
      <c r="X8">
        <f t="shared" si="15"/>
        <v>2.9660355890000156E-2</v>
      </c>
      <c r="Y8">
        <f t="shared" si="16"/>
        <v>8.7048658824007748E-3</v>
      </c>
      <c r="Z8">
        <f t="shared" si="17"/>
        <v>0.83212136646767643</v>
      </c>
      <c r="AB8">
        <f t="shared" si="18"/>
        <v>1970.0668248984593</v>
      </c>
      <c r="AC8">
        <f t="shared" si="22"/>
        <v>1958.0429698121925</v>
      </c>
      <c r="AE8">
        <f t="shared" si="2"/>
        <v>0</v>
      </c>
      <c r="AF8">
        <f t="shared" si="3"/>
        <v>0</v>
      </c>
      <c r="AG8">
        <f t="shared" si="3"/>
        <v>-10.401517080845956</v>
      </c>
      <c r="AH8">
        <f t="shared" si="4"/>
        <v>-1483.0177945000078</v>
      </c>
      <c r="AI8">
        <f t="shared" si="5"/>
        <v>-1493.4193115808537</v>
      </c>
      <c r="AJ8">
        <f t="shared" si="6"/>
        <v>12.023855086266849</v>
      </c>
      <c r="AK8">
        <f t="shared" si="19"/>
        <v>137.90467774289218</v>
      </c>
      <c r="AL8">
        <f t="shared" si="7"/>
        <v>-1343.4907787516947</v>
      </c>
      <c r="AN8">
        <f t="shared" si="8"/>
        <v>0</v>
      </c>
      <c r="AO8">
        <f t="shared" si="8"/>
        <v>0</v>
      </c>
      <c r="AP8">
        <f t="shared" si="8"/>
        <v>-5.9021001318877246</v>
      </c>
      <c r="AQ8">
        <f t="shared" si="8"/>
        <v>-841.50412410787123</v>
      </c>
      <c r="AR8">
        <f t="shared" si="8"/>
        <v>-847.4062242397589</v>
      </c>
      <c r="AS8">
        <f t="shared" si="8"/>
        <v>6.8226582852164857</v>
      </c>
      <c r="AT8">
        <f t="shared" si="8"/>
        <v>78.250817680536016</v>
      </c>
      <c r="AU8">
        <f t="shared" si="8"/>
        <v>-762.33274827400646</v>
      </c>
      <c r="AW8">
        <v>5</v>
      </c>
      <c r="AX8">
        <f>IF(Z8&gt;0, (R8*SUMPRODUCT(K8:$K$98, X8:$X$98)-K8*$AZ$3)/Z8, 0)</f>
        <v>2353.0737807202458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</v>
      </c>
      <c r="S9">
        <f t="shared" si="1"/>
        <v>2364.5756556946189</v>
      </c>
      <c r="U9">
        <f t="shared" si="12"/>
        <v>3.9255977999999997E-2</v>
      </c>
      <c r="V9">
        <f t="shared" si="13"/>
        <v>0.01</v>
      </c>
      <c r="W9">
        <f t="shared" si="14"/>
        <v>0.83212136646767643</v>
      </c>
      <c r="X9">
        <f t="shared" si="15"/>
        <v>3.2665738055385043E-2</v>
      </c>
      <c r="Y9">
        <f t="shared" si="16"/>
        <v>8.3212136646767642E-3</v>
      </c>
      <c r="Z9">
        <f t="shared" si="17"/>
        <v>0.79113441474761459</v>
      </c>
      <c r="AB9">
        <f t="shared" si="18"/>
        <v>1958.0429698121925</v>
      </c>
      <c r="AC9">
        <f t="shared" si="22"/>
        <v>1870.6971774944193</v>
      </c>
      <c r="AE9">
        <f t="shared" si="2"/>
        <v>0</v>
      </c>
      <c r="AF9">
        <f t="shared" si="3"/>
        <v>0</v>
      </c>
      <c r="AG9">
        <f t="shared" si="3"/>
        <v>-9.8891801843451823</v>
      </c>
      <c r="AH9">
        <f t="shared" si="4"/>
        <v>-1633.2869027692523</v>
      </c>
      <c r="AI9">
        <f t="shared" si="5"/>
        <v>-1643.1760829535974</v>
      </c>
      <c r="AJ9">
        <f t="shared" si="6"/>
        <v>87.345792317773203</v>
      </c>
      <c r="AK9">
        <f t="shared" si="19"/>
        <v>137.06300788685348</v>
      </c>
      <c r="AL9">
        <f t="shared" si="7"/>
        <v>-1418.7672827489707</v>
      </c>
      <c r="AN9">
        <f t="shared" si="8"/>
        <v>0</v>
      </c>
      <c r="AO9">
        <f t="shared" si="8"/>
        <v>0</v>
      </c>
      <c r="AP9">
        <f t="shared" si="8"/>
        <v>-5.0101664443193439</v>
      </c>
      <c r="AQ9">
        <f t="shared" si="8"/>
        <v>-827.47397475421997</v>
      </c>
      <c r="AR9">
        <f t="shared" si="8"/>
        <v>-832.48414119853931</v>
      </c>
      <c r="AS9">
        <f t="shared" si="8"/>
        <v>44.252096692074851</v>
      </c>
      <c r="AT9">
        <f t="shared" si="8"/>
        <v>69.440385357652545</v>
      </c>
      <c r="AU9">
        <f t="shared" si="8"/>
        <v>-718.79165914881196</v>
      </c>
      <c r="AW9">
        <v>6</v>
      </c>
      <c r="AX9">
        <f>IF(Z9&gt;0, (R9*SUMPRODUCT(K9:$K$98, X9:$X$98)-K9*$AZ$3)/Z9, 0)</f>
        <v>2364.5756556946189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</v>
      </c>
      <c r="S10">
        <f t="shared" si="1"/>
        <v>2295.5240670193693</v>
      </c>
      <c r="U10">
        <f t="shared" si="12"/>
        <v>4.4782766000000002E-2</v>
      </c>
      <c r="V10">
        <f t="shared" si="13"/>
        <v>0.01</v>
      </c>
      <c r="W10">
        <f t="shared" si="14"/>
        <v>0.79113441474761459</v>
      </c>
      <c r="X10">
        <f t="shared" si="15"/>
        <v>3.5429187370189373E-2</v>
      </c>
      <c r="Y10">
        <f t="shared" si="16"/>
        <v>7.9113441474761466E-3</v>
      </c>
      <c r="Z10">
        <f t="shared" si="17"/>
        <v>0.747793883229949</v>
      </c>
      <c r="AB10">
        <f t="shared" si="18"/>
        <v>1870.6971774944193</v>
      </c>
      <c r="AC10">
        <f t="shared" si="22"/>
        <v>1716.5788561242198</v>
      </c>
      <c r="AE10">
        <f t="shared" si="2"/>
        <v>0</v>
      </c>
      <c r="AF10">
        <f t="shared" si="3"/>
        <v>0</v>
      </c>
      <c r="AG10">
        <f t="shared" si="3"/>
        <v>-9.3474235403743631</v>
      </c>
      <c r="AH10">
        <f t="shared" si="4"/>
        <v>-1771.4593685094687</v>
      </c>
      <c r="AI10">
        <f t="shared" si="5"/>
        <v>-1780.8067920498431</v>
      </c>
      <c r="AJ10">
        <f t="shared" si="6"/>
        <v>154.11832137019951</v>
      </c>
      <c r="AK10">
        <f t="shared" si="19"/>
        <v>130.94880242460937</v>
      </c>
      <c r="AL10">
        <f t="shared" si="7"/>
        <v>-1495.7396682550343</v>
      </c>
      <c r="AN10">
        <f t="shared" si="8"/>
        <v>0</v>
      </c>
      <c r="AO10">
        <f t="shared" si="8"/>
        <v>0</v>
      </c>
      <c r="AP10">
        <f t="shared" si="8"/>
        <v>-4.2282997039099506</v>
      </c>
      <c r="AQ10">
        <f t="shared" si="8"/>
        <v>-801.31825534644713</v>
      </c>
      <c r="AR10">
        <f t="shared" si="8"/>
        <v>-805.54655505035703</v>
      </c>
      <c r="AS10">
        <f t="shared" si="8"/>
        <v>69.715301740848943</v>
      </c>
      <c r="AT10">
        <f t="shared" si="8"/>
        <v>59.234588026077951</v>
      </c>
      <c r="AU10">
        <f t="shared" si="8"/>
        <v>-676.59666528343018</v>
      </c>
      <c r="AW10">
        <v>7</v>
      </c>
      <c r="AX10">
        <f>IF(Z10&gt;0, (R10*SUMPRODUCT(K10:$K$98, X10:$X$98)-K10*$AZ$3)/Z10, 0)</f>
        <v>2295.5240670193693</v>
      </c>
    </row>
    <row r="11" spans="1:52" x14ac:dyDescent="0.25">
      <c r="A11" t="s">
        <v>33</v>
      </c>
      <c r="C11" s="12">
        <f>AU71</f>
        <v>5153.8128207955879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</v>
      </c>
      <c r="S11">
        <f t="shared" si="1"/>
        <v>2158.029052933734</v>
      </c>
      <c r="U11">
        <f t="shared" si="12"/>
        <v>5.0287691000000002E-2</v>
      </c>
      <c r="V11">
        <f t="shared" si="13"/>
        <v>0.01</v>
      </c>
      <c r="W11">
        <f t="shared" si="14"/>
        <v>0.747793883229949</v>
      </c>
      <c r="X11">
        <f t="shared" si="15"/>
        <v>3.7604827731557759E-2</v>
      </c>
      <c r="Y11">
        <f t="shared" si="16"/>
        <v>7.4779388322994897E-3</v>
      </c>
      <c r="Z11">
        <f t="shared" si="17"/>
        <v>0.70271111666609176</v>
      </c>
      <c r="AB11">
        <f t="shared" si="18"/>
        <v>1716.5788561242198</v>
      </c>
      <c r="AC11">
        <f t="shared" si="22"/>
        <v>1516.4710055849328</v>
      </c>
      <c r="AE11">
        <f t="shared" si="2"/>
        <v>0</v>
      </c>
      <c r="AF11">
        <f t="shared" si="3"/>
        <v>0</v>
      </c>
      <c r="AG11">
        <f t="shared" si="3"/>
        <v>-8.7838889583261466</v>
      </c>
      <c r="AH11">
        <f t="shared" si="4"/>
        <v>-1880.2413865778879</v>
      </c>
      <c r="AI11">
        <f t="shared" si="5"/>
        <v>-1889.0252755362139</v>
      </c>
      <c r="AJ11">
        <f t="shared" si="6"/>
        <v>200.10785053928703</v>
      </c>
      <c r="AK11">
        <f t="shared" si="19"/>
        <v>120.16051992869539</v>
      </c>
      <c r="AL11">
        <f t="shared" si="7"/>
        <v>-1568.7569050682316</v>
      </c>
      <c r="AN11">
        <f t="shared" si="8"/>
        <v>0</v>
      </c>
      <c r="AO11">
        <f t="shared" si="8"/>
        <v>0</v>
      </c>
      <c r="AP11">
        <f t="shared" si="8"/>
        <v>-3.5476654267011032</v>
      </c>
      <c r="AQ11">
        <f t="shared" si="8"/>
        <v>-759.39796059148239</v>
      </c>
      <c r="AR11">
        <f t="shared" si="8"/>
        <v>-762.94562601818348</v>
      </c>
      <c r="AS11">
        <f t="shared" si="8"/>
        <v>80.820204619820402</v>
      </c>
      <c r="AT11">
        <f t="shared" si="8"/>
        <v>48.530818664480819</v>
      </c>
      <c r="AU11">
        <f t="shared" si="8"/>
        <v>-633.5946027338822</v>
      </c>
      <c r="AW11">
        <v>8</v>
      </c>
      <c r="AX11">
        <f>IF(Z11&gt;0, (R11*SUMPRODUCT(K11:$K$98, X11:$X$98)-K11*$AZ$3)/Z11, 0)</f>
        <v>2158.029052933734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</v>
      </c>
      <c r="S12">
        <f t="shared" si="1"/>
        <v>1972.0878384012678</v>
      </c>
      <c r="U12">
        <f t="shared" si="12"/>
        <v>5.6343962999999997E-2</v>
      </c>
      <c r="V12">
        <f t="shared" si="13"/>
        <v>0.01</v>
      </c>
      <c r="W12">
        <f t="shared" si="14"/>
        <v>0.70271111666609176</v>
      </c>
      <c r="X12">
        <f t="shared" si="15"/>
        <v>3.9593529157122956E-2</v>
      </c>
      <c r="Y12">
        <f t="shared" si="16"/>
        <v>7.0271111666609177E-3</v>
      </c>
      <c r="Z12">
        <f t="shared" si="17"/>
        <v>0.65609047634230788</v>
      </c>
      <c r="AB12">
        <f t="shared" si="18"/>
        <v>1516.4710055849328</v>
      </c>
      <c r="AC12">
        <f t="shared" si="22"/>
        <v>1293.8680492855601</v>
      </c>
      <c r="AE12">
        <f t="shared" si="2"/>
        <v>0</v>
      </c>
      <c r="AF12">
        <f t="shared" si="3"/>
        <v>0</v>
      </c>
      <c r="AG12">
        <f t="shared" si="3"/>
        <v>-8.2011309542788489</v>
      </c>
      <c r="AH12">
        <f t="shared" si="4"/>
        <v>-1979.6764578561479</v>
      </c>
      <c r="AI12">
        <f t="shared" si="5"/>
        <v>-1987.8775888104267</v>
      </c>
      <c r="AJ12">
        <f t="shared" si="6"/>
        <v>222.60295629937264</v>
      </c>
      <c r="AK12">
        <f t="shared" si="19"/>
        <v>106.1529703909453</v>
      </c>
      <c r="AL12">
        <f t="shared" si="7"/>
        <v>-1659.1216621201088</v>
      </c>
      <c r="AN12">
        <f t="shared" si="8"/>
        <v>0</v>
      </c>
      <c r="AO12">
        <f t="shared" si="8"/>
        <v>0</v>
      </c>
      <c r="AP12">
        <f t="shared" si="8"/>
        <v>-2.9574100382997015</v>
      </c>
      <c r="AQ12">
        <f t="shared" si="8"/>
        <v>-713.89117692295054</v>
      </c>
      <c r="AR12">
        <f t="shared" si="8"/>
        <v>-716.84858696125025</v>
      </c>
      <c r="AS12">
        <f t="shared" si="8"/>
        <v>80.27285763209025</v>
      </c>
      <c r="AT12">
        <f t="shared" si="8"/>
        <v>38.279825304547664</v>
      </c>
      <c r="AU12">
        <f t="shared" si="8"/>
        <v>-598.29590402461235</v>
      </c>
      <c r="AW12">
        <v>9</v>
      </c>
      <c r="AX12">
        <f>IF(Z12&gt;0, (R12*SUMPRODUCT(K12:$K$98, X12:$X$98)-K12*$AZ$3)/Z12, 0)</f>
        <v>1972.0878384012678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</v>
      </c>
      <c r="S13">
        <f t="shared" si="1"/>
        <v>1741.2363672008828</v>
      </c>
      <c r="U13">
        <f t="shared" si="12"/>
        <v>6.2785228999999998E-2</v>
      </c>
      <c r="V13">
        <f t="shared" si="13"/>
        <v>0.01</v>
      </c>
      <c r="W13">
        <f t="shared" si="14"/>
        <v>0.65609047634230788</v>
      </c>
      <c r="X13">
        <f t="shared" si="15"/>
        <v>4.1192790801870882E-2</v>
      </c>
      <c r="Y13">
        <f t="shared" si="16"/>
        <v>6.5609047634230793E-3</v>
      </c>
      <c r="Z13">
        <f t="shared" si="17"/>
        <v>0.60833678077701392</v>
      </c>
      <c r="AB13">
        <f t="shared" si="18"/>
        <v>1293.8680492855601</v>
      </c>
      <c r="AC13">
        <f t="shared" si="22"/>
        <v>1059.2581261948476</v>
      </c>
      <c r="AE13">
        <f t="shared" si="2"/>
        <v>0</v>
      </c>
      <c r="AF13">
        <f t="shared" si="3"/>
        <v>0</v>
      </c>
      <c r="AG13">
        <f t="shared" si="3"/>
        <v>-7.6042097597126741</v>
      </c>
      <c r="AH13">
        <f t="shared" si="4"/>
        <v>-2059.6395400935439</v>
      </c>
      <c r="AI13">
        <f t="shared" si="5"/>
        <v>-2067.2437498532568</v>
      </c>
      <c r="AJ13">
        <f t="shared" si="6"/>
        <v>234.60992309071253</v>
      </c>
      <c r="AK13">
        <f t="shared" si="19"/>
        <v>90.570763449989215</v>
      </c>
      <c r="AL13">
        <f t="shared" si="7"/>
        <v>-1742.063063312555</v>
      </c>
      <c r="AN13">
        <f t="shared" si="8"/>
        <v>0</v>
      </c>
      <c r="AO13">
        <f t="shared" si="8"/>
        <v>0</v>
      </c>
      <c r="AP13">
        <f t="shared" si="8"/>
        <v>-2.4483520280492486</v>
      </c>
      <c r="AQ13">
        <f t="shared" si="8"/>
        <v>-663.14880893409099</v>
      </c>
      <c r="AR13">
        <f t="shared" si="8"/>
        <v>-665.59716096214026</v>
      </c>
      <c r="AS13">
        <f t="shared" si="8"/>
        <v>75.538116273810985</v>
      </c>
      <c r="AT13">
        <f t="shared" si="8"/>
        <v>29.161361848483342</v>
      </c>
      <c r="AU13">
        <f t="shared" si="8"/>
        <v>-560.89768283984597</v>
      </c>
      <c r="AW13">
        <v>10</v>
      </c>
      <c r="AX13">
        <f>IF(Z13&gt;0, (R13*SUMPRODUCT(K13:$K$98, X13:$X$98)-K13*$AZ$3)/Z13, 0)</f>
        <v>1741.2363672008828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</v>
      </c>
      <c r="S14">
        <f t="shared" si="1"/>
        <v>1472.2967724152825</v>
      </c>
      <c r="U14">
        <f t="shared" si="12"/>
        <v>6.9956555000000004E-2</v>
      </c>
      <c r="V14">
        <f t="shared" si="13"/>
        <v>0.01</v>
      </c>
      <c r="W14">
        <f t="shared" si="14"/>
        <v>0.60833678077701392</v>
      </c>
      <c r="X14">
        <f t="shared" si="15"/>
        <v>4.255714546295012E-2</v>
      </c>
      <c r="Y14">
        <f t="shared" si="16"/>
        <v>6.0833678077701391E-3</v>
      </c>
      <c r="Z14">
        <f t="shared" si="17"/>
        <v>0.55969626750629364</v>
      </c>
      <c r="AB14">
        <f t="shared" si="18"/>
        <v>1059.2581261948476</v>
      </c>
      <c r="AC14">
        <f t="shared" si="22"/>
        <v>824.03900818239663</v>
      </c>
      <c r="AE14">
        <f t="shared" si="2"/>
        <v>0</v>
      </c>
      <c r="AF14">
        <f t="shared" si="3"/>
        <v>0</v>
      </c>
      <c r="AG14">
        <f t="shared" si="3"/>
        <v>-6.9962033438286708</v>
      </c>
      <c r="AH14">
        <f t="shared" si="4"/>
        <v>-2127.857273147506</v>
      </c>
      <c r="AI14">
        <f t="shared" si="5"/>
        <v>-2134.8534764913347</v>
      </c>
      <c r="AJ14">
        <f t="shared" si="6"/>
        <v>235.21911801245096</v>
      </c>
      <c r="AK14">
        <f t="shared" si="19"/>
        <v>74.148068833639343</v>
      </c>
      <c r="AL14">
        <f t="shared" si="7"/>
        <v>-1825.4862896452444</v>
      </c>
      <c r="AN14">
        <f t="shared" si="8"/>
        <v>0</v>
      </c>
      <c r="AO14">
        <f t="shared" si="8"/>
        <v>0</v>
      </c>
      <c r="AP14">
        <f t="shared" si="8"/>
        <v>-2.0112412807671136</v>
      </c>
      <c r="AQ14">
        <f t="shared" si="8"/>
        <v>-611.70811896281714</v>
      </c>
      <c r="AR14">
        <f t="shared" si="8"/>
        <v>-613.71936024358433</v>
      </c>
      <c r="AS14">
        <f t="shared" si="8"/>
        <v>67.619875655783673</v>
      </c>
      <c r="AT14">
        <f t="shared" si="8"/>
        <v>21.315797954746941</v>
      </c>
      <c r="AU14">
        <f t="shared" si="8"/>
        <v>-524.78368663305366</v>
      </c>
      <c r="AW14">
        <v>11</v>
      </c>
      <c r="AX14">
        <f>IF(Z14&gt;0, (R14*SUMPRODUCT(K14:$K$98, X14:$X$98)-K14*$AZ$3)/Z14, 0)</f>
        <v>1472.2967724152825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</v>
      </c>
      <c r="S15">
        <f t="shared" si="1"/>
        <v>1164.7910468514451</v>
      </c>
      <c r="U15">
        <f t="shared" si="12"/>
        <v>7.8227725999999997E-2</v>
      </c>
      <c r="V15">
        <f t="shared" si="13"/>
        <v>0.01</v>
      </c>
      <c r="W15">
        <f t="shared" si="14"/>
        <v>0.55969626750629364</v>
      </c>
      <c r="X15">
        <f t="shared" si="15"/>
        <v>4.378376625770504E-2</v>
      </c>
      <c r="Y15">
        <f t="shared" si="16"/>
        <v>5.5969626750629366E-3</v>
      </c>
      <c r="Z15">
        <f t="shared" si="17"/>
        <v>0.51031553857352563</v>
      </c>
      <c r="AB15">
        <f t="shared" si="18"/>
        <v>824.03900818239663</v>
      </c>
      <c r="AC15">
        <f t="shared" si="22"/>
        <v>594.41097039961596</v>
      </c>
      <c r="AE15">
        <f t="shared" si="2"/>
        <v>0</v>
      </c>
      <c r="AF15">
        <f t="shared" si="3"/>
        <v>0</v>
      </c>
      <c r="AG15">
        <f t="shared" si="3"/>
        <v>-6.3789442321690704</v>
      </c>
      <c r="AH15">
        <f t="shared" si="4"/>
        <v>-2189.1883128852519</v>
      </c>
      <c r="AI15">
        <f t="shared" si="5"/>
        <v>-2195.5672571174209</v>
      </c>
      <c r="AJ15">
        <f t="shared" si="6"/>
        <v>229.62803778278067</v>
      </c>
      <c r="AK15">
        <f t="shared" si="19"/>
        <v>57.682730572767767</v>
      </c>
      <c r="AL15">
        <f t="shared" si="7"/>
        <v>-1908.2564887618726</v>
      </c>
      <c r="AN15">
        <f t="shared" si="8"/>
        <v>0</v>
      </c>
      <c r="AO15">
        <f t="shared" si="8"/>
        <v>0</v>
      </c>
      <c r="AP15">
        <f t="shared" si="8"/>
        <v>-1.6373161036854496</v>
      </c>
      <c r="AQ15">
        <f t="shared" si="8"/>
        <v>-561.91011368478144</v>
      </c>
      <c r="AR15">
        <f t="shared" si="8"/>
        <v>-563.54742978846684</v>
      </c>
      <c r="AS15">
        <f t="shared" si="8"/>
        <v>58.939797940762531</v>
      </c>
      <c r="AT15">
        <f t="shared" si="8"/>
        <v>14.805720231109001</v>
      </c>
      <c r="AU15">
        <f t="shared" si="8"/>
        <v>-489.80191161659536</v>
      </c>
      <c r="AW15">
        <v>12</v>
      </c>
      <c r="AX15">
        <f>IF(Z15&gt;0, (R15*SUMPRODUCT(K15:$K$98, X15:$X$98)-K15*$AZ$3)/Z15, 0)</f>
        <v>1164.7910468514451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</v>
      </c>
      <c r="S16">
        <f t="shared" si="1"/>
        <v>810.8973911207687</v>
      </c>
      <c r="U16">
        <f t="shared" si="12"/>
        <v>8.7072107999999995E-2</v>
      </c>
      <c r="V16">
        <f t="shared" si="13"/>
        <v>0.01</v>
      </c>
      <c r="W16">
        <f t="shared" si="14"/>
        <v>0.51031553857352563</v>
      </c>
      <c r="X16">
        <f t="shared" si="15"/>
        <v>4.4434249688752189E-2</v>
      </c>
      <c r="Y16">
        <f t="shared" si="16"/>
        <v>5.1031553857352561E-3</v>
      </c>
      <c r="Z16">
        <f t="shared" si="17"/>
        <v>0.46077813349903818</v>
      </c>
      <c r="AB16">
        <f t="shared" si="18"/>
        <v>594.41097039961596</v>
      </c>
      <c r="AC16">
        <f t="shared" si="22"/>
        <v>373.64378633986735</v>
      </c>
      <c r="AE16">
        <f t="shared" si="2"/>
        <v>0</v>
      </c>
      <c r="AF16">
        <f t="shared" si="3"/>
        <v>0</v>
      </c>
      <c r="AG16">
        <f t="shared" si="3"/>
        <v>-5.7597266687379776</v>
      </c>
      <c r="AH16">
        <f t="shared" si="4"/>
        <v>-2221.7124844376094</v>
      </c>
      <c r="AI16">
        <f t="shared" si="5"/>
        <v>-2227.4722111063475</v>
      </c>
      <c r="AJ16">
        <f t="shared" si="6"/>
        <v>220.76718405974862</v>
      </c>
      <c r="AK16">
        <f t="shared" si="19"/>
        <v>41.608767927973119</v>
      </c>
      <c r="AL16">
        <f t="shared" si="7"/>
        <v>-1965.0962591186258</v>
      </c>
      <c r="AN16">
        <f t="shared" si="8"/>
        <v>0</v>
      </c>
      <c r="AO16">
        <f t="shared" si="8"/>
        <v>0</v>
      </c>
      <c r="AP16">
        <f t="shared" si="8"/>
        <v>-1.3199806946771038</v>
      </c>
      <c r="AQ16">
        <f t="shared" si="8"/>
        <v>-509.15915932228086</v>
      </c>
      <c r="AR16">
        <f t="shared" si="8"/>
        <v>-510.47914001695801</v>
      </c>
      <c r="AS16">
        <f t="shared" si="8"/>
        <v>50.594140614131952</v>
      </c>
      <c r="AT16">
        <f t="shared" si="8"/>
        <v>9.5356556921925204</v>
      </c>
      <c r="AU16">
        <f t="shared" si="8"/>
        <v>-450.34934371063355</v>
      </c>
      <c r="AW16">
        <v>13</v>
      </c>
      <c r="AX16">
        <f>IF(Z16&gt;0, (R16*SUMPRODUCT(K16:$K$98, X16:$X$98)-K16*$AZ$3)/Z16, 0)</f>
        <v>810.8973911207687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</v>
      </c>
      <c r="S17">
        <f t="shared" si="1"/>
        <v>410.65849388887625</v>
      </c>
      <c r="U17">
        <f t="shared" si="12"/>
        <v>9.6466888000000001E-2</v>
      </c>
      <c r="V17">
        <f t="shared" si="13"/>
        <v>0.01</v>
      </c>
      <c r="W17">
        <f t="shared" si="14"/>
        <v>0.46077813349903818</v>
      </c>
      <c r="X17">
        <f t="shared" si="15"/>
        <v>4.4449832597100766E-2</v>
      </c>
      <c r="Y17">
        <f t="shared" si="16"/>
        <v>4.6077813349903818E-3</v>
      </c>
      <c r="Z17">
        <f t="shared" si="17"/>
        <v>0.411720519566947</v>
      </c>
      <c r="AB17">
        <f t="shared" si="18"/>
        <v>373.64378633986735</v>
      </c>
      <c r="AC17">
        <f t="shared" si="22"/>
        <v>169.07652846850806</v>
      </c>
      <c r="AE17">
        <f t="shared" si="2"/>
        <v>0</v>
      </c>
      <c r="AF17">
        <f t="shared" si="3"/>
        <v>0</v>
      </c>
      <c r="AG17">
        <f t="shared" si="3"/>
        <v>-5.1465064945868377</v>
      </c>
      <c r="AH17">
        <f t="shared" si="4"/>
        <v>-2222.4916298550384</v>
      </c>
      <c r="AI17">
        <f t="shared" si="5"/>
        <v>-2227.6381363496253</v>
      </c>
      <c r="AJ17">
        <f t="shared" si="6"/>
        <v>204.56725787135929</v>
      </c>
      <c r="AK17">
        <f t="shared" si="19"/>
        <v>26.155065043790717</v>
      </c>
      <c r="AL17">
        <f t="shared" si="7"/>
        <v>-1996.9158134344752</v>
      </c>
      <c r="AN17">
        <f t="shared" si="8"/>
        <v>0</v>
      </c>
      <c r="AO17">
        <f t="shared" si="8"/>
        <v>0</v>
      </c>
      <c r="AP17">
        <f t="shared" si="8"/>
        <v>-1.0530771945488877</v>
      </c>
      <c r="AQ17">
        <f t="shared" si="8"/>
        <v>-454.76582084135129</v>
      </c>
      <c r="AR17">
        <f t="shared" si="8"/>
        <v>-455.81889803590019</v>
      </c>
      <c r="AS17">
        <f t="shared" si="8"/>
        <v>41.858513972986692</v>
      </c>
      <c r="AT17">
        <f t="shared" si="8"/>
        <v>5.3518445082172175</v>
      </c>
      <c r="AU17">
        <f t="shared" si="8"/>
        <v>-408.60853955469628</v>
      </c>
      <c r="AW17">
        <v>14</v>
      </c>
      <c r="AX17">
        <f>IF(Z17&gt;0, (R17*SUMPRODUCT(K17:$K$98, X17:$X$98)-K17*$AZ$3)/Z17, 0)</f>
        <v>410.65849388887625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</v>
      </c>
      <c r="S18">
        <f t="shared" si="1"/>
        <v>-37.774759476617433</v>
      </c>
      <c r="U18">
        <f t="shared" si="12"/>
        <v>0.107048017</v>
      </c>
      <c r="V18">
        <f t="shared" si="13"/>
        <v>0.01</v>
      </c>
      <c r="W18">
        <f t="shared" si="14"/>
        <v>0.411720519566947</v>
      </c>
      <c r="X18">
        <f t="shared" si="15"/>
        <v>4.4073865177851369E-2</v>
      </c>
      <c r="Y18">
        <f t="shared" si="16"/>
        <v>4.1172051956694699E-3</v>
      </c>
      <c r="Z18">
        <f t="shared" si="17"/>
        <v>0.36352944919342611</v>
      </c>
      <c r="AB18">
        <f t="shared" si="18"/>
        <v>169.07652846850806</v>
      </c>
      <c r="AC18">
        <f t="shared" si="22"/>
        <v>-13.732237505948889</v>
      </c>
      <c r="AE18">
        <f t="shared" si="2"/>
        <v>0</v>
      </c>
      <c r="AF18">
        <f t="shared" si="3"/>
        <v>0</v>
      </c>
      <c r="AG18">
        <f t="shared" si="3"/>
        <v>-4.5441181149178265</v>
      </c>
      <c r="AH18">
        <f t="shared" si="4"/>
        <v>-2203.6932588925683</v>
      </c>
      <c r="AI18">
        <f t="shared" si="5"/>
        <v>-2208.237377007486</v>
      </c>
      <c r="AJ18">
        <f t="shared" si="6"/>
        <v>182.80876597445695</v>
      </c>
      <c r="AK18">
        <f t="shared" si="19"/>
        <v>11.835356992795566</v>
      </c>
      <c r="AL18">
        <f t="shared" si="7"/>
        <v>-2013.5932540402334</v>
      </c>
      <c r="AN18">
        <f t="shared" si="8"/>
        <v>0</v>
      </c>
      <c r="AO18">
        <f t="shared" si="8"/>
        <v>0</v>
      </c>
      <c r="AP18">
        <f t="shared" si="8"/>
        <v>-0.830193390338408</v>
      </c>
      <c r="AQ18">
        <f t="shared" si="8"/>
        <v>-402.60651937279147</v>
      </c>
      <c r="AR18">
        <f t="shared" si="8"/>
        <v>-403.43671276312983</v>
      </c>
      <c r="AS18">
        <f t="shared" si="8"/>
        <v>33.398478069855251</v>
      </c>
      <c r="AT18">
        <f t="shared" si="8"/>
        <v>2.1622754733108467</v>
      </c>
      <c r="AU18">
        <f t="shared" si="8"/>
        <v>-367.8759592199637</v>
      </c>
      <c r="AW18">
        <v>15</v>
      </c>
      <c r="AX18">
        <f>IF(Z18&gt;0, (R18*SUMPRODUCT(K18:$K$98, X18:$X$98)-K18*$AZ$3)/Z18, 0)</f>
        <v>-37.774759476617433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</v>
      </c>
      <c r="S19">
        <f t="shared" si="1"/>
        <v>-548.00141773271332</v>
      </c>
      <c r="U19">
        <f t="shared" si="12"/>
        <v>0.118979948</v>
      </c>
      <c r="V19">
        <f t="shared" si="13"/>
        <v>0.01</v>
      </c>
      <c r="W19">
        <f t="shared" si="14"/>
        <v>0.36352944919342611</v>
      </c>
      <c r="X19">
        <f t="shared" si="15"/>
        <v>4.3252714961502479E-2</v>
      </c>
      <c r="Y19">
        <f t="shared" si="16"/>
        <v>3.6352944919342614E-3</v>
      </c>
      <c r="Z19">
        <f t="shared" si="17"/>
        <v>0.31664143973998937</v>
      </c>
      <c r="AB19">
        <f t="shared" si="18"/>
        <v>-13.732237505948889</v>
      </c>
      <c r="AC19">
        <f t="shared" si="22"/>
        <v>-173.5199578904417</v>
      </c>
      <c r="AE19">
        <f t="shared" si="2"/>
        <v>0</v>
      </c>
      <c r="AF19">
        <f t="shared" si="3"/>
        <v>0</v>
      </c>
      <c r="AG19">
        <f t="shared" si="3"/>
        <v>-3.958017996749867</v>
      </c>
      <c r="AH19">
        <f t="shared" si="4"/>
        <v>-2162.635748075124</v>
      </c>
      <c r="AI19">
        <f t="shared" si="5"/>
        <v>-2166.5937660718737</v>
      </c>
      <c r="AJ19">
        <f t="shared" si="6"/>
        <v>159.78772038449281</v>
      </c>
      <c r="AK19">
        <f t="shared" si="19"/>
        <v>-0.96125662541642232</v>
      </c>
      <c r="AL19">
        <f t="shared" si="7"/>
        <v>-2007.7673023127973</v>
      </c>
      <c r="AN19">
        <f t="shared" si="8"/>
        <v>0</v>
      </c>
      <c r="AO19">
        <f t="shared" si="8"/>
        <v>0</v>
      </c>
      <c r="AP19">
        <f t="shared" si="8"/>
        <v>-0.64563847323447898</v>
      </c>
      <c r="AQ19">
        <f t="shared" si="8"/>
        <v>-352.77273718716958</v>
      </c>
      <c r="AR19">
        <f t="shared" si="8"/>
        <v>-353.41837566040402</v>
      </c>
      <c r="AS19">
        <f t="shared" si="8"/>
        <v>26.064838491228681</v>
      </c>
      <c r="AT19">
        <f t="shared" si="8"/>
        <v>-0.15680177819555469</v>
      </c>
      <c r="AU19">
        <f t="shared" si="8"/>
        <v>-327.51033894737094</v>
      </c>
      <c r="AW19">
        <v>16</v>
      </c>
      <c r="AX19">
        <f>IF(Z19&gt;0, (R19*SUMPRODUCT(K19:$K$98, X19:$X$98)-K19*$AZ$3)/Z19, 0)</f>
        <v>-548.00141773271332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</v>
      </c>
      <c r="S20">
        <f t="shared" si="1"/>
        <v>-1140.0241089814492</v>
      </c>
      <c r="U20">
        <f t="shared" si="12"/>
        <v>0.132636267</v>
      </c>
      <c r="V20">
        <f t="shared" si="13"/>
        <v>0.01</v>
      </c>
      <c r="W20">
        <f t="shared" si="14"/>
        <v>0.31664143973998937</v>
      </c>
      <c r="X20">
        <f t="shared" si="15"/>
        <v>4.199813854461764E-2</v>
      </c>
      <c r="Y20">
        <f t="shared" si="16"/>
        <v>3.1664143973998936E-3</v>
      </c>
      <c r="Z20">
        <f t="shared" si="17"/>
        <v>0.27147688679797183</v>
      </c>
      <c r="AB20">
        <f t="shared" si="18"/>
        <v>-173.5199578904417</v>
      </c>
      <c r="AC20">
        <f t="shared" si="22"/>
        <v>-309.49019598091559</v>
      </c>
      <c r="AE20">
        <f t="shared" si="2"/>
        <v>0</v>
      </c>
      <c r="AF20">
        <f t="shared" si="3"/>
        <v>0</v>
      </c>
      <c r="AG20">
        <f t="shared" si="3"/>
        <v>-3.393461084974648</v>
      </c>
      <c r="AH20">
        <f t="shared" si="4"/>
        <v>-2099.906927230882</v>
      </c>
      <c r="AI20">
        <f t="shared" si="5"/>
        <v>-2103.3003883158567</v>
      </c>
      <c r="AJ20">
        <f t="shared" si="6"/>
        <v>135.97023809047388</v>
      </c>
      <c r="AK20">
        <f t="shared" si="19"/>
        <v>-12.14639705233092</v>
      </c>
      <c r="AL20">
        <f t="shared" si="7"/>
        <v>-1979.4765472777137</v>
      </c>
      <c r="AN20">
        <f t="shared" si="8"/>
        <v>0</v>
      </c>
      <c r="AO20">
        <f t="shared" si="8"/>
        <v>0</v>
      </c>
      <c r="AP20">
        <f t="shared" si="8"/>
        <v>-0.49423840319708345</v>
      </c>
      <c r="AQ20">
        <f t="shared" si="8"/>
        <v>-305.83956043357392</v>
      </c>
      <c r="AR20">
        <f t="shared" si="8"/>
        <v>-306.333798836771</v>
      </c>
      <c r="AS20">
        <f t="shared" si="8"/>
        <v>19.803295712956473</v>
      </c>
      <c r="AT20">
        <f t="shared" si="8"/>
        <v>-1.7690539933763949</v>
      </c>
      <c r="AU20">
        <f t="shared" si="8"/>
        <v>-288.29955711719094</v>
      </c>
      <c r="AW20">
        <v>17</v>
      </c>
      <c r="AX20">
        <f>IF(Z20&gt;0, (R20*SUMPRODUCT(K20:$K$98, X20:$X$98)-K20*$AZ$3)/Z20, 0)</f>
        <v>-1140.0241089814492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</v>
      </c>
      <c r="S21">
        <f t="shared" si="1"/>
        <v>-1845.9476602229834</v>
      </c>
      <c r="U21">
        <f t="shared" si="12"/>
        <v>0.148393413</v>
      </c>
      <c r="V21">
        <f t="shared" si="13"/>
        <v>0.01</v>
      </c>
      <c r="W21">
        <f t="shared" si="14"/>
        <v>0.27147688679797183</v>
      </c>
      <c r="X21">
        <f t="shared" si="15"/>
        <v>4.0285381782565681E-2</v>
      </c>
      <c r="Y21">
        <f t="shared" si="16"/>
        <v>2.7147688679797183E-3</v>
      </c>
      <c r="Z21">
        <f t="shared" si="17"/>
        <v>0.22847673614742642</v>
      </c>
      <c r="AB21">
        <f t="shared" si="18"/>
        <v>-309.49019598091559</v>
      </c>
      <c r="AC21">
        <f t="shared" si="22"/>
        <v>-421.75609650672573</v>
      </c>
      <c r="AE21">
        <f t="shared" si="2"/>
        <v>0</v>
      </c>
      <c r="AF21">
        <f t="shared" si="3"/>
        <v>0</v>
      </c>
      <c r="AG21">
        <f t="shared" si="3"/>
        <v>-2.8559592018428304</v>
      </c>
      <c r="AH21">
        <f t="shared" si="4"/>
        <v>-2014.2690891282841</v>
      </c>
      <c r="AI21">
        <f t="shared" si="5"/>
        <v>-2017.1250483301269</v>
      </c>
      <c r="AJ21">
        <f t="shared" si="6"/>
        <v>112.26590052581014</v>
      </c>
      <c r="AK21">
        <f t="shared" si="19"/>
        <v>-21.664313718664093</v>
      </c>
      <c r="AL21">
        <f t="shared" si="7"/>
        <v>-1926.5234615229808</v>
      </c>
      <c r="AN21">
        <f t="shared" si="8"/>
        <v>0</v>
      </c>
      <c r="AO21">
        <f t="shared" si="8"/>
        <v>0</v>
      </c>
      <c r="AP21">
        <f t="shared" si="8"/>
        <v>-0.37138776399913143</v>
      </c>
      <c r="AQ21">
        <f t="shared" si="8"/>
        <v>-261.93472673601894</v>
      </c>
      <c r="AR21">
        <f t="shared" si="8"/>
        <v>-262.30611450001811</v>
      </c>
      <c r="AS21">
        <f t="shared" si="8"/>
        <v>14.599011688516432</v>
      </c>
      <c r="AT21">
        <f t="shared" si="8"/>
        <v>-2.8172184761458463</v>
      </c>
      <c r="AU21">
        <f t="shared" si="8"/>
        <v>-250.5243212876475</v>
      </c>
      <c r="AW21">
        <v>18</v>
      </c>
      <c r="AX21">
        <f>IF(Z21&gt;0, (R21*SUMPRODUCT(K21:$K$98, X21:$X$98)-K21*$AZ$3)/Z21, 0)</f>
        <v>-1845.9476602229834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</v>
      </c>
      <c r="S22">
        <f t="shared" si="1"/>
        <v>-2715.3495542393657</v>
      </c>
      <c r="U22">
        <f t="shared" si="12"/>
        <v>0.16656033000000001</v>
      </c>
      <c r="V22">
        <f t="shared" si="13"/>
        <v>0.01</v>
      </c>
      <c r="W22">
        <f t="shared" si="14"/>
        <v>0.22847673614742642</v>
      </c>
      <c r="X22">
        <f t="shared" si="15"/>
        <v>3.8055160570038271E-2</v>
      </c>
      <c r="Y22">
        <f t="shared" si="16"/>
        <v>2.2847673614742642E-3</v>
      </c>
      <c r="Z22">
        <f t="shared" si="17"/>
        <v>0.18813680821591389</v>
      </c>
      <c r="AB22">
        <f t="shared" si="18"/>
        <v>-421.75609650672573</v>
      </c>
      <c r="AC22">
        <f t="shared" si="22"/>
        <v>-510.85719832509881</v>
      </c>
      <c r="AE22">
        <f t="shared" si="2"/>
        <v>0</v>
      </c>
      <c r="AF22">
        <f t="shared" si="3"/>
        <v>0</v>
      </c>
      <c r="AG22">
        <f t="shared" si="3"/>
        <v>-2.3517101026989238</v>
      </c>
      <c r="AH22">
        <f t="shared" si="4"/>
        <v>-1902.7580285019135</v>
      </c>
      <c r="AI22">
        <f t="shared" si="5"/>
        <v>-1905.1097386046124</v>
      </c>
      <c r="AJ22">
        <f t="shared" si="6"/>
        <v>89.101101818373081</v>
      </c>
      <c r="AK22">
        <f t="shared" si="19"/>
        <v>-29.522926755470802</v>
      </c>
      <c r="AL22">
        <f t="shared" si="7"/>
        <v>-1845.5315635417101</v>
      </c>
      <c r="AN22">
        <f t="shared" si="8"/>
        <v>0</v>
      </c>
      <c r="AO22">
        <f t="shared" si="8"/>
        <v>0</v>
      </c>
      <c r="AP22">
        <f t="shared" si="8"/>
        <v>-0.27304948020489522</v>
      </c>
      <c r="AQ22">
        <f t="shared" si="8"/>
        <v>-220.92310189163371</v>
      </c>
      <c r="AR22">
        <f t="shared" si="8"/>
        <v>-221.1961513718386</v>
      </c>
      <c r="AS22">
        <f t="shared" si="8"/>
        <v>10.345241749512066</v>
      </c>
      <c r="AT22">
        <f t="shared" si="8"/>
        <v>-3.427811869948211</v>
      </c>
      <c r="AU22">
        <f t="shared" si="8"/>
        <v>-214.27872149227474</v>
      </c>
      <c r="AW22">
        <v>19</v>
      </c>
      <c r="AX22">
        <f>IF(Z22&gt;0, (R22*SUMPRODUCT(K22:$K$98, X22:$X$98)-K22*$AZ$3)/Z22, 0)</f>
        <v>-2715.3495542393657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</v>
      </c>
      <c r="S23">
        <f t="shared" si="1"/>
        <v>-3828.1278158487557</v>
      </c>
      <c r="U23">
        <f t="shared" si="12"/>
        <v>0.18820168900000001</v>
      </c>
      <c r="V23">
        <f t="shared" si="13"/>
        <v>0.01</v>
      </c>
      <c r="W23">
        <f t="shared" si="14"/>
        <v>0.18813680821591389</v>
      </c>
      <c r="X23">
        <f t="shared" si="15"/>
        <v>3.5407665069304074E-2</v>
      </c>
      <c r="Y23">
        <f t="shared" si="16"/>
        <v>1.8813680821591389E-3</v>
      </c>
      <c r="Z23">
        <f t="shared" si="17"/>
        <v>0.15084777506445068</v>
      </c>
      <c r="AB23">
        <f t="shared" si="18"/>
        <v>-510.85719832509881</v>
      </c>
      <c r="AC23">
        <f t="shared" si="22"/>
        <v>-577.46456368311999</v>
      </c>
      <c r="AE23">
        <f t="shared" si="2"/>
        <v>0</v>
      </c>
      <c r="AF23">
        <f t="shared" si="3"/>
        <v>0</v>
      </c>
      <c r="AG23">
        <f t="shared" si="3"/>
        <v>-1.8855971883056335</v>
      </c>
      <c r="AH23">
        <f t="shared" si="4"/>
        <v>-1770.3832534652038</v>
      </c>
      <c r="AI23">
        <f t="shared" si="5"/>
        <v>-1772.2688506535094</v>
      </c>
      <c r="AJ23">
        <f t="shared" si="6"/>
        <v>66.607365358021184</v>
      </c>
      <c r="AK23">
        <f t="shared" si="19"/>
        <v>-35.760003882756919</v>
      </c>
      <c r="AL23">
        <f t="shared" si="7"/>
        <v>-1741.4214891782451</v>
      </c>
      <c r="AN23">
        <f t="shared" si="8"/>
        <v>0</v>
      </c>
      <c r="AO23">
        <f t="shared" si="8"/>
        <v>0</v>
      </c>
      <c r="AP23">
        <f t="shared" si="8"/>
        <v>-0.19547376075688652</v>
      </c>
      <c r="AQ23">
        <f t="shared" si="8"/>
        <v>-183.52990483976197</v>
      </c>
      <c r="AR23">
        <f t="shared" si="8"/>
        <v>-183.72537860051887</v>
      </c>
      <c r="AS23">
        <f t="shared" si="8"/>
        <v>6.9049700972135595</v>
      </c>
      <c r="AT23">
        <f t="shared" si="8"/>
        <v>-3.7071239217982641</v>
      </c>
      <c r="AU23">
        <f t="shared" si="8"/>
        <v>-180.52753242510357</v>
      </c>
      <c r="AW23">
        <v>20</v>
      </c>
      <c r="AX23">
        <f>IF(Z23&gt;0, (R23*SUMPRODUCT(K23:$K$98, X23:$X$98)-K23*$AZ$3)/Z23, 0)</f>
        <v>-3828.1278158487557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</v>
      </c>
      <c r="S24">
        <f t="shared" si="1"/>
        <v>-5318.2171840643614</v>
      </c>
      <c r="U24">
        <f t="shared" si="12"/>
        <v>0.21316064300000001</v>
      </c>
      <c r="V24">
        <f t="shared" si="13"/>
        <v>0.01</v>
      </c>
      <c r="W24">
        <f t="shared" si="14"/>
        <v>0.15084777506445068</v>
      </c>
      <c r="X24">
        <f t="shared" si="15"/>
        <v>3.2154808727857677E-2</v>
      </c>
      <c r="Y24">
        <f t="shared" si="16"/>
        <v>1.5084777506445069E-3</v>
      </c>
      <c r="Z24">
        <f t="shared" si="17"/>
        <v>0.1171844885859485</v>
      </c>
      <c r="AB24">
        <f t="shared" si="18"/>
        <v>-577.46456368311999</v>
      </c>
      <c r="AC24">
        <f t="shared" si="22"/>
        <v>-623.21256090358531</v>
      </c>
      <c r="AE24">
        <f t="shared" si="2"/>
        <v>0</v>
      </c>
      <c r="AF24">
        <f t="shared" si="3"/>
        <v>0</v>
      </c>
      <c r="AG24">
        <f t="shared" si="3"/>
        <v>-1.4648061073243563</v>
      </c>
      <c r="AH24">
        <f t="shared" si="4"/>
        <v>-1607.7404363928838</v>
      </c>
      <c r="AI24">
        <f t="shared" ref="AI24:AI69" si="23">SUM(AE24:AH24)</f>
        <v>-1609.2052425002082</v>
      </c>
      <c r="AJ24">
        <f t="shared" si="6"/>
        <v>45.747997220465322</v>
      </c>
      <c r="AK24">
        <f t="shared" si="19"/>
        <v>-40.422519457818403</v>
      </c>
      <c r="AL24">
        <f t="shared" ref="AL24:AL69" si="24">SUM(AI24:AK24)</f>
        <v>-1603.8797647375613</v>
      </c>
      <c r="AN24">
        <f t="shared" si="8"/>
        <v>0</v>
      </c>
      <c r="AO24">
        <f t="shared" si="8"/>
        <v>0</v>
      </c>
      <c r="AP24">
        <f t="shared" si="8"/>
        <v>-0.13558188447924246</v>
      </c>
      <c r="AQ24">
        <f t="shared" si="8"/>
        <v>-148.81183047345036</v>
      </c>
      <c r="AR24">
        <f t="shared" si="8"/>
        <v>-148.94741235792961</v>
      </c>
      <c r="AS24">
        <f t="shared" si="8"/>
        <v>4.2344168578267505</v>
      </c>
      <c r="AT24">
        <f t="shared" si="8"/>
        <v>-3.7414927041100117</v>
      </c>
      <c r="AU24">
        <f t="shared" si="8"/>
        <v>-148.45448820421288</v>
      </c>
      <c r="AW24">
        <v>21</v>
      </c>
      <c r="AX24">
        <f>IF(Z24&gt;0, (R24*SUMPRODUCT(K24:$K$98, X24:$X$98)-K24*$AZ$3)/Z24, 0)</f>
        <v>-5318.2171840643614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</v>
      </c>
      <c r="S25">
        <f t="shared" si="1"/>
        <v>-7402.4166342414301</v>
      </c>
      <c r="U25">
        <f t="shared" si="12"/>
        <v>0.241823134</v>
      </c>
      <c r="V25">
        <f t="shared" si="13"/>
        <v>0.01</v>
      </c>
      <c r="W25">
        <f t="shared" si="14"/>
        <v>0.1171844885859485</v>
      </c>
      <c r="X25">
        <f t="shared" si="15"/>
        <v>2.8337920286041294E-2</v>
      </c>
      <c r="Y25">
        <f t="shared" si="16"/>
        <v>1.171844885859485E-3</v>
      </c>
      <c r="Z25">
        <f t="shared" si="17"/>
        <v>8.7674723414047723E-2</v>
      </c>
      <c r="AB25">
        <f t="shared" si="18"/>
        <v>-623.21256090358531</v>
      </c>
      <c r="AC25">
        <f t="shared" si="22"/>
        <v>-649.00483100266342</v>
      </c>
      <c r="AE25">
        <f t="shared" si="2"/>
        <v>0</v>
      </c>
      <c r="AF25">
        <f t="shared" si="3"/>
        <v>0</v>
      </c>
      <c r="AG25">
        <f t="shared" si="3"/>
        <v>-1.0959340426755966</v>
      </c>
      <c r="AH25">
        <f t="shared" si="4"/>
        <v>-1416.8960143020647</v>
      </c>
      <c r="AI25">
        <f t="shared" si="23"/>
        <v>-1417.9919483447404</v>
      </c>
      <c r="AJ25">
        <f t="shared" si="6"/>
        <v>25.79227009907811</v>
      </c>
      <c r="AK25">
        <f t="shared" si="19"/>
        <v>-43.624879263250975</v>
      </c>
      <c r="AL25">
        <f t="shared" si="24"/>
        <v>-1435.8245575089131</v>
      </c>
      <c r="AN25">
        <f t="shared" si="8"/>
        <v>0</v>
      </c>
      <c r="AO25">
        <f t="shared" si="8"/>
        <v>0</v>
      </c>
      <c r="AP25">
        <f t="shared" si="8"/>
        <v>-9.0570740550047921E-2</v>
      </c>
      <c r="AQ25">
        <f t="shared" si="8"/>
        <v>-117.09584363712989</v>
      </c>
      <c r="AR25">
        <f t="shared" si="8"/>
        <v>-117.18641437767994</v>
      </c>
      <c r="AS25">
        <f t="shared" si="8"/>
        <v>2.1315379506208481</v>
      </c>
      <c r="AT25">
        <f t="shared" si="8"/>
        <v>-3.6052695394266818</v>
      </c>
      <c r="AU25">
        <f t="shared" si="8"/>
        <v>-118.66014596648577</v>
      </c>
      <c r="AW25">
        <v>22</v>
      </c>
      <c r="AX25">
        <f>IF(Z25&gt;0, (R25*SUMPRODUCT(K25:$K$98, X25:$X$98)-K25*$AZ$3)/Z25, 0)</f>
        <v>-7402.4166342414301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</v>
      </c>
      <c r="S26">
        <f t="shared" si="1"/>
        <v>-10467.8065564178</v>
      </c>
      <c r="U26">
        <f t="shared" si="12"/>
        <v>0.27493253200000001</v>
      </c>
      <c r="V26">
        <f t="shared" si="13"/>
        <v>0.01</v>
      </c>
      <c r="W26">
        <f t="shared" si="14"/>
        <v>8.7674723414047723E-2</v>
      </c>
      <c r="X26">
        <f t="shared" si="15"/>
        <v>2.4104633700623827E-2</v>
      </c>
      <c r="Y26">
        <f t="shared" si="16"/>
        <v>8.7674723414047728E-4</v>
      </c>
      <c r="Z26">
        <f t="shared" si="17"/>
        <v>6.2693342479283418E-2</v>
      </c>
      <c r="AB26">
        <f t="shared" si="18"/>
        <v>-649.00483100266342</v>
      </c>
      <c r="AC26">
        <f t="shared" si="22"/>
        <v>-656.26178144838946</v>
      </c>
      <c r="AE26">
        <f t="shared" si="2"/>
        <v>0</v>
      </c>
      <c r="AF26">
        <f t="shared" si="3"/>
        <v>0</v>
      </c>
      <c r="AG26">
        <f t="shared" si="3"/>
        <v>-0.7836667809910427</v>
      </c>
      <c r="AH26">
        <f t="shared" si="4"/>
        <v>-1205.2316850311913</v>
      </c>
      <c r="AI26">
        <f t="shared" si="23"/>
        <v>-1206.0153518121824</v>
      </c>
      <c r="AJ26">
        <f t="shared" si="6"/>
        <v>7.2569504457260336</v>
      </c>
      <c r="AK26">
        <f t="shared" si="19"/>
        <v>-45.430338170186445</v>
      </c>
      <c r="AL26">
        <f t="shared" si="24"/>
        <v>-1244.1887395366427</v>
      </c>
      <c r="AN26">
        <f t="shared" si="8"/>
        <v>0</v>
      </c>
      <c r="AO26">
        <f t="shared" si="8"/>
        <v>0</v>
      </c>
      <c r="AP26">
        <f t="shared" si="8"/>
        <v>-5.7825169750006858E-2</v>
      </c>
      <c r="AQ26">
        <f t="shared" si="8"/>
        <v>-88.931582230499103</v>
      </c>
      <c r="AR26">
        <f t="shared" si="8"/>
        <v>-88.989407400249107</v>
      </c>
      <c r="AS26">
        <f t="shared" si="8"/>
        <v>0.53547553829041561</v>
      </c>
      <c r="AT26">
        <f t="shared" si="8"/>
        <v>-3.3522117821161976</v>
      </c>
      <c r="AU26">
        <f t="shared" si="8"/>
        <v>-91.806143644074879</v>
      </c>
      <c r="AW26">
        <v>23</v>
      </c>
      <c r="AX26">
        <f>IF(Z26&gt;0, (R26*SUMPRODUCT(K26:$K$98, X26:$X$98)-K26*$AZ$3)/Z26, 0)</f>
        <v>-10467.8065564178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</v>
      </c>
      <c r="S27">
        <f t="shared" si="1"/>
        <v>-15223.179467045937</v>
      </c>
      <c r="U27">
        <f t="shared" si="12"/>
        <v>0.31195269799999997</v>
      </c>
      <c r="V27">
        <f t="shared" si="13"/>
        <v>0.01</v>
      </c>
      <c r="W27">
        <f t="shared" si="14"/>
        <v>6.2693342479283418E-2</v>
      </c>
      <c r="X27">
        <f t="shared" si="15"/>
        <v>1.955735733305047E-2</v>
      </c>
      <c r="Y27">
        <f t="shared" si="16"/>
        <v>6.2693342479283414E-4</v>
      </c>
      <c r="Z27">
        <f t="shared" si="17"/>
        <v>4.2509051721440108E-2</v>
      </c>
      <c r="AB27">
        <f t="shared" si="18"/>
        <v>-656.26178144838946</v>
      </c>
      <c r="AC27">
        <f t="shared" si="22"/>
        <v>-647.12292332942081</v>
      </c>
      <c r="AE27">
        <f t="shared" si="2"/>
        <v>0</v>
      </c>
      <c r="AF27">
        <f t="shared" si="3"/>
        <v>0</v>
      </c>
      <c r="AG27">
        <f t="shared" si="3"/>
        <v>-0.53136314651800132</v>
      </c>
      <c r="AH27">
        <f t="shared" si="4"/>
        <v>-977.8678666525235</v>
      </c>
      <c r="AI27">
        <f t="shared" si="23"/>
        <v>-978.39922979904145</v>
      </c>
      <c r="AJ27">
        <f t="shared" si="6"/>
        <v>-9.138858118968642</v>
      </c>
      <c r="AK27">
        <f t="shared" si="19"/>
        <v>-45.938324701387266</v>
      </c>
      <c r="AL27">
        <f t="shared" si="24"/>
        <v>-1033.4764126193973</v>
      </c>
      <c r="AN27">
        <f t="shared" si="8"/>
        <v>0</v>
      </c>
      <c r="AO27">
        <f t="shared" si="8"/>
        <v>0</v>
      </c>
      <c r="AP27">
        <f t="shared" si="8"/>
        <v>-3.5007321729182285E-2</v>
      </c>
      <c r="AQ27">
        <f t="shared" si="8"/>
        <v>-64.423991842223657</v>
      </c>
      <c r="AR27">
        <f t="shared" si="8"/>
        <v>-64.458999163952825</v>
      </c>
      <c r="AS27">
        <f t="shared" si="8"/>
        <v>-0.60208719499000196</v>
      </c>
      <c r="AT27">
        <f t="shared" si="8"/>
        <v>-3.0265134551754698</v>
      </c>
      <c r="AU27">
        <f t="shared" si="8"/>
        <v>-68.087599814118292</v>
      </c>
      <c r="AW27">
        <v>24</v>
      </c>
      <c r="AX27">
        <f>IF(Z27&gt;0, (R27*SUMPRODUCT(K27:$K$98, X27:$X$98)-K27*$AZ$3)/Z27, 0)</f>
        <v>-15223.179467045937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</v>
      </c>
      <c r="S28">
        <f t="shared" si="1"/>
        <v>-23049.314012061346</v>
      </c>
      <c r="U28">
        <f t="shared" si="12"/>
        <v>0.35315455400000001</v>
      </c>
      <c r="V28">
        <f t="shared" si="13"/>
        <v>0.01</v>
      </c>
      <c r="W28">
        <f t="shared" si="14"/>
        <v>4.2509051721440108E-2</v>
      </c>
      <c r="X28">
        <f t="shared" si="15"/>
        <v>1.5012265201648113E-2</v>
      </c>
      <c r="Y28">
        <f t="shared" si="16"/>
        <v>4.2509051721440107E-4</v>
      </c>
      <c r="Z28">
        <f t="shared" si="17"/>
        <v>2.7071696002577594E-2</v>
      </c>
      <c r="AB28">
        <f t="shared" si="18"/>
        <v>-647.12292332942081</v>
      </c>
      <c r="AC28">
        <f t="shared" si="22"/>
        <v>-623.98402200247688</v>
      </c>
      <c r="AE28">
        <f t="shared" si="2"/>
        <v>0</v>
      </c>
      <c r="AF28">
        <f t="shared" si="3"/>
        <v>0</v>
      </c>
      <c r="AG28">
        <f t="shared" si="3"/>
        <v>-0.33839620003221993</v>
      </c>
      <c r="AH28">
        <f t="shared" si="4"/>
        <v>-750.61326008240565</v>
      </c>
      <c r="AI28">
        <f t="shared" si="23"/>
        <v>-750.95165628243785</v>
      </c>
      <c r="AJ28">
        <f t="shared" si="6"/>
        <v>-23.138901326943937</v>
      </c>
      <c r="AK28">
        <f t="shared" si="19"/>
        <v>-45.298604633059462</v>
      </c>
      <c r="AL28">
        <f t="shared" si="24"/>
        <v>-819.38916224244122</v>
      </c>
      <c r="AN28">
        <f t="shared" si="8"/>
        <v>0</v>
      </c>
      <c r="AO28">
        <f t="shared" si="8"/>
        <v>0</v>
      </c>
      <c r="AP28">
        <f t="shared" si="8"/>
        <v>-1.990558341061302E-2</v>
      </c>
      <c r="AQ28">
        <f t="shared" si="8"/>
        <v>-44.153553900013847</v>
      </c>
      <c r="AR28">
        <f t="shared" si="8"/>
        <v>-44.173459483424459</v>
      </c>
      <c r="AS28">
        <f t="shared" si="8"/>
        <v>-1.3611066860371721</v>
      </c>
      <c r="AT28">
        <f t="shared" si="8"/>
        <v>-2.6646137067197944</v>
      </c>
      <c r="AU28">
        <f t="shared" si="8"/>
        <v>-48.199179876181425</v>
      </c>
      <c r="AW28">
        <v>25</v>
      </c>
      <c r="AX28">
        <f>IF(Z28&gt;0, (R28*SUMPRODUCT(K28:$K$98, X28:$X$98)-K28*$AZ$3)/Z28, 0)</f>
        <v>-23049.314012061346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</v>
      </c>
      <c r="S29">
        <f t="shared" si="1"/>
        <v>-36819.24400875673</v>
      </c>
      <c r="U29">
        <f t="shared" si="12"/>
        <v>0.39812553899999997</v>
      </c>
      <c r="V29">
        <f t="shared" si="13"/>
        <v>0.01</v>
      </c>
      <c r="W29">
        <f t="shared" si="14"/>
        <v>2.7071696002577594E-2</v>
      </c>
      <c r="X29">
        <f t="shared" si="15"/>
        <v>1.077793356267035E-2</v>
      </c>
      <c r="Y29">
        <f t="shared" si="16"/>
        <v>2.7071696002577595E-4</v>
      </c>
      <c r="Z29">
        <f t="shared" si="17"/>
        <v>1.6023045479881471E-2</v>
      </c>
      <c r="AB29">
        <f t="shared" si="18"/>
        <v>-623.98402200247688</v>
      </c>
      <c r="AC29">
        <f t="shared" si="22"/>
        <v>-589.95642128716247</v>
      </c>
      <c r="AE29">
        <f t="shared" si="2"/>
        <v>0</v>
      </c>
      <c r="AF29">
        <f t="shared" si="3"/>
        <v>0</v>
      </c>
      <c r="AG29">
        <f t="shared" si="3"/>
        <v>-0.20028806849851838</v>
      </c>
      <c r="AH29">
        <f t="shared" si="4"/>
        <v>-538.89667813351753</v>
      </c>
      <c r="AI29">
        <f t="shared" si="23"/>
        <v>-539.09696620201601</v>
      </c>
      <c r="AJ29">
        <f t="shared" si="6"/>
        <v>-34.027600715314406</v>
      </c>
      <c r="AK29">
        <f t="shared" si="19"/>
        <v>-43.678881540173386</v>
      </c>
      <c r="AL29">
        <f t="shared" si="24"/>
        <v>-616.80344845750381</v>
      </c>
      <c r="AN29">
        <f t="shared" si="8"/>
        <v>0</v>
      </c>
      <c r="AO29">
        <f t="shared" si="8"/>
        <v>0</v>
      </c>
      <c r="AP29">
        <f t="shared" si="8"/>
        <v>-1.0519291475042073E-2</v>
      </c>
      <c r="AQ29">
        <f t="shared" si="8"/>
        <v>-28.30328973021345</v>
      </c>
      <c r="AR29">
        <f t="shared" si="8"/>
        <v>-28.313809021688492</v>
      </c>
      <c r="AS29">
        <f t="shared" si="8"/>
        <v>-1.7871571322452007</v>
      </c>
      <c r="AT29">
        <f t="shared" si="8"/>
        <v>-2.2940502131224929</v>
      </c>
      <c r="AU29">
        <f t="shared" si="8"/>
        <v>-32.395016367056186</v>
      </c>
      <c r="AW29">
        <v>26</v>
      </c>
      <c r="AX29">
        <f>IF(Z29&gt;0, (R29*SUMPRODUCT(K29:$K$98, X29:$X$98)-K29*$AZ$3)/Z29, 0)</f>
        <v>-36819.24400875673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</v>
      </c>
      <c r="S30">
        <f t="shared" si="1"/>
        <v>-63101.793431744227</v>
      </c>
      <c r="U30">
        <f t="shared" si="12"/>
        <v>0.44755673899999998</v>
      </c>
      <c r="V30">
        <f t="shared" si="13"/>
        <v>0.01</v>
      </c>
      <c r="W30">
        <f t="shared" si="14"/>
        <v>1.6023045479881471E-2</v>
      </c>
      <c r="X30">
        <f t="shared" si="15"/>
        <v>7.1712219838244414E-3</v>
      </c>
      <c r="Y30">
        <f t="shared" si="16"/>
        <v>1.6023045479881471E-4</v>
      </c>
      <c r="Z30">
        <f t="shared" si="17"/>
        <v>8.6915930412582165E-3</v>
      </c>
      <c r="AB30">
        <f t="shared" si="18"/>
        <v>-589.95642128716247</v>
      </c>
      <c r="AC30">
        <f t="shared" si="22"/>
        <v>-548.45510868226154</v>
      </c>
      <c r="AE30">
        <f t="shared" si="2"/>
        <v>0</v>
      </c>
      <c r="AF30">
        <f t="shared" si="3"/>
        <v>0</v>
      </c>
      <c r="AG30">
        <f t="shared" si="3"/>
        <v>-0.10864491301572771</v>
      </c>
      <c r="AH30">
        <f t="shared" si="4"/>
        <v>-358.56109919122207</v>
      </c>
      <c r="AI30">
        <f t="shared" si="23"/>
        <v>-358.66974410423779</v>
      </c>
      <c r="AJ30">
        <f t="shared" si="6"/>
        <v>-41.501312604900932</v>
      </c>
      <c r="AK30">
        <f t="shared" si="19"/>
        <v>-41.296949490101376</v>
      </c>
      <c r="AL30">
        <f t="shared" si="24"/>
        <v>-441.46800619924011</v>
      </c>
      <c r="AN30">
        <f t="shared" si="8"/>
        <v>0</v>
      </c>
      <c r="AO30">
        <f t="shared" si="8"/>
        <v>0</v>
      </c>
      <c r="AP30">
        <f t="shared" si="8"/>
        <v>-5.0947489027958247E-3</v>
      </c>
      <c r="AQ30">
        <f t="shared" si="8"/>
        <v>-16.814213532715463</v>
      </c>
      <c r="AR30">
        <f t="shared" si="8"/>
        <v>-16.819308281618259</v>
      </c>
      <c r="AS30">
        <f t="shared" si="8"/>
        <v>-1.9461451161344032</v>
      </c>
      <c r="AT30">
        <f t="shared" si="8"/>
        <v>-1.9365617980940433</v>
      </c>
      <c r="AU30">
        <f t="shared" si="8"/>
        <v>-20.702015195846709</v>
      </c>
      <c r="AW30">
        <v>27</v>
      </c>
      <c r="AX30">
        <f>IF(Z30&gt;0, (R30*SUMPRODUCT(K30:$K$98, X30:$X$98)-K30*$AZ$3)/Z30, 0)</f>
        <v>-63101.793431744227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</v>
      </c>
      <c r="S31">
        <f t="shared" si="1"/>
        <v>-118860.91264668986</v>
      </c>
      <c r="U31">
        <f t="shared" si="12"/>
        <v>0.50316588799999995</v>
      </c>
      <c r="V31">
        <f t="shared" si="13"/>
        <v>0.01</v>
      </c>
      <c r="W31">
        <f t="shared" si="14"/>
        <v>8.6915930412582165E-3</v>
      </c>
      <c r="X31">
        <f t="shared" si="15"/>
        <v>4.3733131307393111E-3</v>
      </c>
      <c r="Y31">
        <f t="shared" si="16"/>
        <v>8.691593041258216E-5</v>
      </c>
      <c r="Z31">
        <f t="shared" si="17"/>
        <v>4.2313639801063235E-3</v>
      </c>
      <c r="AB31">
        <f t="shared" si="18"/>
        <v>-548.45510868226154</v>
      </c>
      <c r="AC31">
        <f t="shared" si="22"/>
        <v>-502.94378441576765</v>
      </c>
      <c r="AE31">
        <f t="shared" si="2"/>
        <v>0</v>
      </c>
      <c r="AF31">
        <f t="shared" si="3"/>
        <v>0</v>
      </c>
      <c r="AG31">
        <f t="shared" si="3"/>
        <v>-5.2892049751329044E-2</v>
      </c>
      <c r="AH31">
        <f t="shared" si="4"/>
        <v>-218.66565653696554</v>
      </c>
      <c r="AI31">
        <f t="shared" si="23"/>
        <v>-218.71854858671688</v>
      </c>
      <c r="AJ31">
        <f t="shared" si="6"/>
        <v>-45.511324266493887</v>
      </c>
      <c r="AK31">
        <f t="shared" si="19"/>
        <v>-38.391857607758311</v>
      </c>
      <c r="AL31">
        <f t="shared" si="24"/>
        <v>-302.62173046096905</v>
      </c>
      <c r="AN31">
        <f t="shared" si="8"/>
        <v>0</v>
      </c>
      <c r="AO31">
        <f t="shared" si="8"/>
        <v>0</v>
      </c>
      <c r="AP31">
        <f t="shared" si="8"/>
        <v>-2.2145513910317672E-3</v>
      </c>
      <c r="AQ31">
        <f t="shared" si="8"/>
        <v>-9.1553709136153074</v>
      </c>
      <c r="AR31">
        <f t="shared" si="8"/>
        <v>-9.1575854650063402</v>
      </c>
      <c r="AS31">
        <f t="shared" si="8"/>
        <v>-1.9055258197765219</v>
      </c>
      <c r="AT31">
        <f t="shared" si="8"/>
        <v>-1.6074389642541382</v>
      </c>
      <c r="AU31">
        <f t="shared" si="8"/>
        <v>-12.670550249036999</v>
      </c>
      <c r="AW31">
        <v>28</v>
      </c>
      <c r="AX31">
        <f>IF(Z31&gt;0, (R31*SUMPRODUCT(K31:$K$98, X31:$X$98)-K31*$AZ$3)/Z31, 0)</f>
        <v>-118860.91264668986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</v>
      </c>
      <c r="S32">
        <f t="shared" si="1"/>
        <v>-254213.96756137698</v>
      </c>
      <c r="U32">
        <f t="shared" si="12"/>
        <v>0.56565928300000001</v>
      </c>
      <c r="V32">
        <f t="shared" si="13"/>
        <v>0.01</v>
      </c>
      <c r="W32">
        <f t="shared" si="14"/>
        <v>4.2313639801063235E-3</v>
      </c>
      <c r="X32">
        <f t="shared" si="15"/>
        <v>2.3935103150989692E-3</v>
      </c>
      <c r="Y32">
        <f t="shared" si="16"/>
        <v>4.2313639801063237E-5</v>
      </c>
      <c r="Z32">
        <f t="shared" si="17"/>
        <v>1.795540025206291E-3</v>
      </c>
      <c r="AB32">
        <f t="shared" si="18"/>
        <v>-502.94378441576765</v>
      </c>
      <c r="AC32">
        <f t="shared" si="22"/>
        <v>-456.45135372294607</v>
      </c>
      <c r="AE32">
        <f t="shared" si="2"/>
        <v>0</v>
      </c>
      <c r="AF32">
        <f t="shared" si="3"/>
        <v>0</v>
      </c>
      <c r="AG32">
        <f t="shared" si="3"/>
        <v>-2.2444250315078639E-2</v>
      </c>
      <c r="AH32">
        <f t="shared" si="4"/>
        <v>-119.67551575494846</v>
      </c>
      <c r="AI32">
        <f t="shared" si="23"/>
        <v>-119.69796000526354</v>
      </c>
      <c r="AJ32">
        <f t="shared" si="6"/>
        <v>-46.492430692821586</v>
      </c>
      <c r="AK32">
        <f t="shared" si="19"/>
        <v>-35.206064909103738</v>
      </c>
      <c r="AL32">
        <f t="shared" si="24"/>
        <v>-201.39645560718887</v>
      </c>
      <c r="AN32">
        <f t="shared" si="8"/>
        <v>0</v>
      </c>
      <c r="AO32">
        <f t="shared" si="8"/>
        <v>0</v>
      </c>
      <c r="AP32">
        <f t="shared" si="8"/>
        <v>-8.3903957598550666E-4</v>
      </c>
      <c r="AQ32">
        <f t="shared" si="8"/>
        <v>-4.4738626857774353</v>
      </c>
      <c r="AR32">
        <f t="shared" si="8"/>
        <v>-4.4747017253534214</v>
      </c>
      <c r="AS32">
        <f t="shared" si="8"/>
        <v>-1.7380393101761706</v>
      </c>
      <c r="AT32">
        <f t="shared" si="8"/>
        <v>-1.316117997205162</v>
      </c>
      <c r="AU32">
        <f t="shared" si="8"/>
        <v>-7.5288590327347542</v>
      </c>
      <c r="AW32">
        <v>29</v>
      </c>
      <c r="AX32">
        <f>IF(Z32&gt;0, (R32*SUMPRODUCT(K32:$K$98, X32:$X$98)-K32*$AZ$3)/Z32, 0)</f>
        <v>-254213.96756137698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</v>
      </c>
      <c r="S33">
        <f t="shared" si="1"/>
        <v>-647242.18179905554</v>
      </c>
      <c r="U33">
        <f t="shared" si="12"/>
        <v>0.63613866799999996</v>
      </c>
      <c r="V33">
        <f t="shared" si="13"/>
        <v>0.01</v>
      </c>
      <c r="W33">
        <f t="shared" si="14"/>
        <v>1.795540025206291E-3</v>
      </c>
      <c r="X33">
        <f t="shared" si="15"/>
        <v>1.1422124399754164E-3</v>
      </c>
      <c r="Y33">
        <f t="shared" si="16"/>
        <v>1.7955400252062911E-5</v>
      </c>
      <c r="Z33">
        <f t="shared" si="17"/>
        <v>6.3537218497881172E-4</v>
      </c>
      <c r="AB33">
        <f t="shared" si="18"/>
        <v>-456.45135372294607</v>
      </c>
      <c r="AC33">
        <f t="shared" si="22"/>
        <v>-411.2396792601192</v>
      </c>
      <c r="AE33">
        <f t="shared" si="2"/>
        <v>0</v>
      </c>
      <c r="AF33">
        <f t="shared" si="3"/>
        <v>0</v>
      </c>
      <c r="AG33">
        <f t="shared" si="3"/>
        <v>-7.9421523122351467E-3</v>
      </c>
      <c r="AH33">
        <f t="shared" si="4"/>
        <v>-57.110621998770824</v>
      </c>
      <c r="AI33">
        <f t="shared" si="23"/>
        <v>-57.118564151083056</v>
      </c>
      <c r="AJ33">
        <f t="shared" si="6"/>
        <v>-45.211674462826863</v>
      </c>
      <c r="AK33">
        <f t="shared" si="19"/>
        <v>-31.951594760606227</v>
      </c>
      <c r="AL33">
        <f t="shared" si="24"/>
        <v>-134.28183337451617</v>
      </c>
      <c r="AN33">
        <f t="shared" si="8"/>
        <v>0</v>
      </c>
      <c r="AO33">
        <f t="shared" si="8"/>
        <v>0</v>
      </c>
      <c r="AP33">
        <f t="shared" si="8"/>
        <v>-2.6509255532048803E-4</v>
      </c>
      <c r="AQ33">
        <f t="shared" si="8"/>
        <v>-1.9062339938096606</v>
      </c>
      <c r="AR33">
        <f t="shared" si="8"/>
        <v>-1.9064990863649811</v>
      </c>
      <c r="AS33">
        <f t="shared" si="8"/>
        <v>-1.5090718287038025</v>
      </c>
      <c r="AT33">
        <f t="shared" si="8"/>
        <v>-1.0664778977614555</v>
      </c>
      <c r="AU33">
        <f t="shared" si="8"/>
        <v>-4.4820488128302394</v>
      </c>
      <c r="AW33">
        <v>30</v>
      </c>
      <c r="AX33">
        <f>IF(Z33&gt;0, (R33*SUMPRODUCT(K33:$K$98, X33:$X$98)-K33*$AZ$3)/Z33, 0)</f>
        <v>-647242.18179905554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</v>
      </c>
      <c r="S34">
        <f t="shared" si="1"/>
        <v>-2089908.7334475715</v>
      </c>
      <c r="U34">
        <f t="shared" si="12"/>
        <v>0.71227412300000004</v>
      </c>
      <c r="V34">
        <f t="shared" si="13"/>
        <v>0.01</v>
      </c>
      <c r="W34">
        <f t="shared" si="14"/>
        <v>6.3537218497881172E-4</v>
      </c>
      <c r="X34">
        <f t="shared" si="15"/>
        <v>4.5255916583437689E-4</v>
      </c>
      <c r="Y34">
        <f t="shared" si="16"/>
        <v>6.3537218497881174E-6</v>
      </c>
      <c r="Z34">
        <f t="shared" si="17"/>
        <v>1.764592972946467E-4</v>
      </c>
      <c r="AB34">
        <f t="shared" si="18"/>
        <v>-411.2396792601192</v>
      </c>
      <c r="AC34">
        <f t="shared" si="22"/>
        <v>-368.78382651410357</v>
      </c>
      <c r="AE34">
        <f t="shared" si="2"/>
        <v>0</v>
      </c>
      <c r="AF34">
        <f t="shared" si="3"/>
        <v>0</v>
      </c>
      <c r="AG34">
        <f t="shared" si="3"/>
        <v>-2.2057412161830838E-3</v>
      </c>
      <c r="AH34">
        <f t="shared" si="4"/>
        <v>-22.627958291718844</v>
      </c>
      <c r="AI34">
        <f t="shared" si="23"/>
        <v>-22.630164032935028</v>
      </c>
      <c r="AJ34">
        <f t="shared" si="6"/>
        <v>-42.455852746015637</v>
      </c>
      <c r="AK34">
        <f t="shared" si="19"/>
        <v>-28.786777548208345</v>
      </c>
      <c r="AL34">
        <f t="shared" si="24"/>
        <v>-93.872794327159014</v>
      </c>
      <c r="AN34">
        <f t="shared" si="8"/>
        <v>0</v>
      </c>
      <c r="AO34">
        <f t="shared" si="8"/>
        <v>0</v>
      </c>
      <c r="AP34">
        <f t="shared" si="8"/>
        <v>-6.5734877154065668E-5</v>
      </c>
      <c r="AQ34">
        <f t="shared" si="8"/>
        <v>-0.67435202626689139</v>
      </c>
      <c r="AR34">
        <f t="shared" si="8"/>
        <v>-0.67441776114404539</v>
      </c>
      <c r="AS34">
        <f t="shared" si="8"/>
        <v>-1.2652573403691574</v>
      </c>
      <c r="AT34">
        <f t="shared" si="8"/>
        <v>-0.85789541942159742</v>
      </c>
      <c r="AU34">
        <f t="shared" ref="AU34:AU69" si="25">AL34*$K34</f>
        <v>-2.7975705209348005</v>
      </c>
      <c r="AW34">
        <v>31</v>
      </c>
      <c r="AX34">
        <f>IF(Z34&gt;0, (R34*SUMPRODUCT(K34:$K$98, X34:$X$98)-K34*$AZ$3)/Z34, 0)</f>
        <v>-2089908.7334475715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</v>
      </c>
      <c r="S35">
        <f t="shared" si="1"/>
        <v>-9432444.4195466209</v>
      </c>
      <c r="U35">
        <f t="shared" si="12"/>
        <v>0.79182603500000004</v>
      </c>
      <c r="V35">
        <f t="shared" si="13"/>
        <v>0.01</v>
      </c>
      <c r="W35">
        <f t="shared" si="14"/>
        <v>1.764592972946467E-4</v>
      </c>
      <c r="X35">
        <f t="shared" si="15"/>
        <v>1.3972506571570634E-4</v>
      </c>
      <c r="Y35">
        <f t="shared" si="16"/>
        <v>1.7645929729464671E-6</v>
      </c>
      <c r="Z35">
        <f t="shared" si="17"/>
        <v>3.4969638605993902E-5</v>
      </c>
      <c r="AB35">
        <f t="shared" si="18"/>
        <v>-368.78382651410357</v>
      </c>
      <c r="AC35">
        <f t="shared" si="22"/>
        <v>-329.84917252266928</v>
      </c>
      <c r="AE35">
        <f t="shared" si="2"/>
        <v>0</v>
      </c>
      <c r="AF35">
        <f t="shared" ref="AF35:AG69" si="26">-$Z35*P35</f>
        <v>0</v>
      </c>
      <c r="AG35">
        <f t="shared" si="26"/>
        <v>-4.3712048257492375E-4</v>
      </c>
      <c r="AH35">
        <f t="shared" si="4"/>
        <v>-6.9862532857853168</v>
      </c>
      <c r="AI35">
        <f t="shared" si="23"/>
        <v>-6.9866904062678916</v>
      </c>
      <c r="AJ35">
        <f t="shared" si="6"/>
        <v>-38.934653991434288</v>
      </c>
      <c r="AK35">
        <f t="shared" si="19"/>
        <v>-25.814867855987252</v>
      </c>
      <c r="AL35">
        <f t="shared" si="24"/>
        <v>-71.73621225368943</v>
      </c>
      <c r="AN35">
        <f t="shared" ref="AN35:AT69" si="27">AE35*$K35</f>
        <v>0</v>
      </c>
      <c r="AO35">
        <f t="shared" si="27"/>
        <v>0</v>
      </c>
      <c r="AP35">
        <f t="shared" si="27"/>
        <v>-1.1631197539650986E-5</v>
      </c>
      <c r="AQ35">
        <f t="shared" si="27"/>
        <v>-0.18589495406469964</v>
      </c>
      <c r="AR35">
        <f t="shared" si="27"/>
        <v>-0.1859065852622393</v>
      </c>
      <c r="AS35">
        <f t="shared" si="27"/>
        <v>-1.0359996151283346</v>
      </c>
      <c r="AT35">
        <f t="shared" si="27"/>
        <v>-0.68689946928192536</v>
      </c>
      <c r="AU35">
        <f t="shared" si="25"/>
        <v>-1.9088056696724993</v>
      </c>
      <c r="AW35">
        <v>32</v>
      </c>
      <c r="AX35">
        <f>IF(Z35&gt;0, (R35*SUMPRODUCT(K35:$K$98, X35:$X$98)-K35*$AZ$3)/Z35, 0)</f>
        <v>-9432444.4195466209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</v>
      </c>
      <c r="S36">
        <f t="shared" si="1"/>
        <v>-42992039.539085597</v>
      </c>
      <c r="U36">
        <f t="shared" si="12"/>
        <v>0.79399978000000004</v>
      </c>
      <c r="V36">
        <f t="shared" si="13"/>
        <v>0.01</v>
      </c>
      <c r="W36">
        <f t="shared" si="14"/>
        <v>3.4969638605993902E-5</v>
      </c>
      <c r="X36">
        <f t="shared" si="15"/>
        <v>2.7765885359838665E-5</v>
      </c>
      <c r="Y36">
        <f t="shared" si="16"/>
        <v>3.49696386059939E-7</v>
      </c>
      <c r="Z36">
        <f t="shared" si="17"/>
        <v>6.8540568600952979E-6</v>
      </c>
      <c r="AB36">
        <f t="shared" si="18"/>
        <v>-329.84917252266928</v>
      </c>
      <c r="AC36">
        <f t="shared" si="22"/>
        <v>-294.66988353235791</v>
      </c>
      <c r="AE36">
        <f t="shared" si="2"/>
        <v>0</v>
      </c>
      <c r="AF36">
        <f t="shared" si="26"/>
        <v>0</v>
      </c>
      <c r="AG36">
        <f t="shared" si="26"/>
        <v>-8.5675710751191228E-5</v>
      </c>
      <c r="AH36">
        <f t="shared" si="4"/>
        <v>-1.3882942679919332</v>
      </c>
      <c r="AI36">
        <f t="shared" si="23"/>
        <v>-1.3883799437026845</v>
      </c>
      <c r="AJ36">
        <f t="shared" si="6"/>
        <v>-35.179288990311363</v>
      </c>
      <c r="AK36">
        <f t="shared" si="19"/>
        <v>-23.089442076586852</v>
      </c>
      <c r="AL36">
        <f t="shared" si="24"/>
        <v>-59.6571110106009</v>
      </c>
      <c r="AN36">
        <f t="shared" si="27"/>
        <v>0</v>
      </c>
      <c r="AO36">
        <f t="shared" si="27"/>
        <v>0</v>
      </c>
      <c r="AP36">
        <f t="shared" si="27"/>
        <v>-2.0354618541384392E-6</v>
      </c>
      <c r="AQ36">
        <f t="shared" si="27"/>
        <v>-3.2982743884355084E-2</v>
      </c>
      <c r="AR36">
        <f t="shared" si="27"/>
        <v>-3.2984779346209227E-2</v>
      </c>
      <c r="AS36">
        <f t="shared" si="27"/>
        <v>-0.83578064503533211</v>
      </c>
      <c r="AT36">
        <f t="shared" si="27"/>
        <v>-0.54855312162762671</v>
      </c>
      <c r="AU36">
        <f t="shared" si="25"/>
        <v>-1.4173185460091682</v>
      </c>
      <c r="AW36">
        <v>33</v>
      </c>
      <c r="AX36">
        <f>IF(Z36&gt;0, (R36*SUMPRODUCT(K36:$K$98, X36:$X$98)-K36*$AZ$3)/Z36, 0)</f>
        <v>-42992039.539085597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</v>
      </c>
      <c r="S37">
        <f t="shared" si="1"/>
        <v>-198241702.81252101</v>
      </c>
      <c r="U37">
        <f t="shared" si="12"/>
        <v>0.79634782599999998</v>
      </c>
      <c r="V37">
        <f t="shared" si="13"/>
        <v>0.01</v>
      </c>
      <c r="W37">
        <f t="shared" si="14"/>
        <v>6.8540568600952979E-6</v>
      </c>
      <c r="X37">
        <f t="shared" si="15"/>
        <v>5.4582132798172768E-6</v>
      </c>
      <c r="Y37">
        <f t="shared" si="16"/>
        <v>6.8540568600952975E-8</v>
      </c>
      <c r="Z37">
        <f t="shared" si="17"/>
        <v>1.3273030116770682E-6</v>
      </c>
      <c r="AB37">
        <f t="shared" si="18"/>
        <v>-294.66988353235791</v>
      </c>
      <c r="AC37">
        <f t="shared" si="22"/>
        <v>-263.12680918304943</v>
      </c>
      <c r="AE37">
        <f t="shared" si="2"/>
        <v>0</v>
      </c>
      <c r="AF37">
        <f t="shared" si="26"/>
        <v>0</v>
      </c>
      <c r="AG37">
        <f t="shared" si="26"/>
        <v>-1.6591287645963351E-5</v>
      </c>
      <c r="AH37">
        <f t="shared" si="4"/>
        <v>-0.27291066399086383</v>
      </c>
      <c r="AI37">
        <f t="shared" si="23"/>
        <v>-0.27292725527850981</v>
      </c>
      <c r="AJ37">
        <f t="shared" si="6"/>
        <v>-31.543074349308483</v>
      </c>
      <c r="AK37">
        <f t="shared" si="19"/>
        <v>-20.626891847265057</v>
      </c>
      <c r="AL37">
        <f t="shared" si="24"/>
        <v>-52.442893451852051</v>
      </c>
      <c r="AN37">
        <f t="shared" si="27"/>
        <v>0</v>
      </c>
      <c r="AO37">
        <f t="shared" si="27"/>
        <v>0</v>
      </c>
      <c r="AP37">
        <f t="shared" si="27"/>
        <v>-3.5193894031069601E-7</v>
      </c>
      <c r="AQ37">
        <f t="shared" si="27"/>
        <v>-5.7890557944609827E-3</v>
      </c>
      <c r="AR37">
        <f t="shared" si="27"/>
        <v>-5.7894077334012936E-3</v>
      </c>
      <c r="AS37">
        <f t="shared" si="27"/>
        <v>-0.66910033732903473</v>
      </c>
      <c r="AT37">
        <f t="shared" si="27"/>
        <v>-0.43754328256710129</v>
      </c>
      <c r="AU37">
        <f t="shared" si="25"/>
        <v>-1.1124330276295373</v>
      </c>
      <c r="AW37">
        <v>34</v>
      </c>
      <c r="AX37">
        <f>IF(Z37&gt;0, (R37*SUMPRODUCT(K37:$K$98, X37:$X$98)-K37*$AZ$3)/Z37, 0)</f>
        <v>-198241702.81252101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</v>
      </c>
      <c r="S38">
        <f t="shared" si="1"/>
        <v>-926414780.57023466</v>
      </c>
      <c r="U38">
        <f t="shared" si="12"/>
        <v>0.79893513299999996</v>
      </c>
      <c r="V38">
        <f t="shared" si="13"/>
        <v>0.01</v>
      </c>
      <c r="W38">
        <f t="shared" si="14"/>
        <v>1.3273030116770682E-6</v>
      </c>
      <c r="X38">
        <f t="shared" si="15"/>
        <v>1.0604290081655189E-6</v>
      </c>
      <c r="Y38">
        <f t="shared" si="16"/>
        <v>1.3273030116770682E-8</v>
      </c>
      <c r="Z38">
        <f t="shared" si="17"/>
        <v>2.5360097339477853E-7</v>
      </c>
      <c r="AB38">
        <f t="shared" si="18"/>
        <v>-263.12680918304943</v>
      </c>
      <c r="AC38">
        <f t="shared" si="22"/>
        <v>-234.93969011992166</v>
      </c>
      <c r="AE38">
        <f t="shared" si="2"/>
        <v>0</v>
      </c>
      <c r="AF38">
        <f t="shared" si="26"/>
        <v>0</v>
      </c>
      <c r="AG38">
        <f t="shared" si="26"/>
        <v>-3.1700121674347315E-6</v>
      </c>
      <c r="AH38">
        <f t="shared" si="4"/>
        <v>-5.3021450408275946E-2</v>
      </c>
      <c r="AI38">
        <f t="shared" si="23"/>
        <v>-5.3024620420443383E-2</v>
      </c>
      <c r="AJ38">
        <f t="shared" si="6"/>
        <v>-28.187119063127767</v>
      </c>
      <c r="AK38">
        <f t="shared" si="19"/>
        <v>-18.418876642813462</v>
      </c>
      <c r="AL38">
        <f t="shared" si="24"/>
        <v>-46.65902032636167</v>
      </c>
      <c r="AN38">
        <f t="shared" si="27"/>
        <v>0</v>
      </c>
      <c r="AO38">
        <f t="shared" si="27"/>
        <v>0</v>
      </c>
      <c r="AP38">
        <f t="shared" si="27"/>
        <v>-6.0038541805878649E-8</v>
      </c>
      <c r="AQ38">
        <f t="shared" si="27"/>
        <v>-1.0042013717321606E-3</v>
      </c>
      <c r="AR38">
        <f t="shared" si="27"/>
        <v>-1.0042614102739667E-3</v>
      </c>
      <c r="AS38">
        <f t="shared" si="27"/>
        <v>-0.53385079831676052</v>
      </c>
      <c r="AT38">
        <f t="shared" si="27"/>
        <v>-0.3488448740661329</v>
      </c>
      <c r="AU38">
        <f t="shared" si="25"/>
        <v>-0.88369993379316725</v>
      </c>
      <c r="AW38">
        <v>35</v>
      </c>
      <c r="AX38">
        <f>IF(Z38&gt;0, (R38*SUMPRODUCT(K38:$K$98, X38:$X$98)-K38*$AZ$3)/Z38, 0)</f>
        <v>-926414780.57023466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</v>
      </c>
      <c r="S39">
        <f t="shared" si="1"/>
        <v>-4395025265.1347675</v>
      </c>
      <c r="U39">
        <f t="shared" si="12"/>
        <v>0.80179641700000004</v>
      </c>
      <c r="V39">
        <f t="shared" si="13"/>
        <v>0.01</v>
      </c>
      <c r="W39">
        <f t="shared" si="14"/>
        <v>2.5360097339477853E-7</v>
      </c>
      <c r="X39">
        <f t="shared" si="15"/>
        <v>2.0333635181564576E-7</v>
      </c>
      <c r="Y39">
        <f t="shared" si="16"/>
        <v>2.5360097339477853E-9</v>
      </c>
      <c r="Z39">
        <f t="shared" si="17"/>
        <v>4.7728611845184981E-8</v>
      </c>
      <c r="AB39">
        <f t="shared" si="18"/>
        <v>-234.93969011992166</v>
      </c>
      <c r="AC39">
        <f t="shared" si="22"/>
        <v>-209.76845492939853</v>
      </c>
      <c r="AE39">
        <f t="shared" si="2"/>
        <v>0</v>
      </c>
      <c r="AF39">
        <f t="shared" si="26"/>
        <v>0</v>
      </c>
      <c r="AG39">
        <f t="shared" si="26"/>
        <v>-5.9660764806481225E-7</v>
      </c>
      <c r="AH39">
        <f t="shared" si="4"/>
        <v>-1.0166817590782288E-2</v>
      </c>
      <c r="AI39">
        <f t="shared" si="23"/>
        <v>-1.0167414198430352E-2</v>
      </c>
      <c r="AJ39">
        <f t="shared" si="6"/>
        <v>-25.171235190523134</v>
      </c>
      <c r="AK39">
        <f t="shared" si="19"/>
        <v>-16.445778308394519</v>
      </c>
      <c r="AL39">
        <f t="shared" si="24"/>
        <v>-41.627180913116085</v>
      </c>
      <c r="AN39">
        <f t="shared" si="27"/>
        <v>0</v>
      </c>
      <c r="AO39">
        <f t="shared" si="27"/>
        <v>0</v>
      </c>
      <c r="AP39">
        <f t="shared" si="27"/>
        <v>-1.0088811326751472E-8</v>
      </c>
      <c r="AQ39">
        <f t="shared" si="27"/>
        <v>-1.7192388464949359E-4</v>
      </c>
      <c r="AR39">
        <f t="shared" si="27"/>
        <v>-1.7193397346082034E-4</v>
      </c>
      <c r="AS39">
        <f t="shared" si="27"/>
        <v>-0.42565301253209464</v>
      </c>
      <c r="AT39">
        <f t="shared" si="27"/>
        <v>-0.27810296266424966</v>
      </c>
      <c r="AU39">
        <f t="shared" si="25"/>
        <v>-0.70392790916980519</v>
      </c>
      <c r="AW39">
        <v>36</v>
      </c>
      <c r="AX39">
        <f>IF(Z39&gt;0, (R39*SUMPRODUCT(K39:$K$98, X39:$X$98)-K39*$AZ$3)/Z39, 0)</f>
        <v>-4395025265.1347675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</v>
      </c>
      <c r="S40">
        <f t="shared" si="1"/>
        <v>-21170126387.080753</v>
      </c>
      <c r="U40">
        <f t="shared" si="12"/>
        <v>0.804638195</v>
      </c>
      <c r="V40">
        <f t="shared" si="13"/>
        <v>0.01</v>
      </c>
      <c r="W40">
        <f t="shared" si="14"/>
        <v>4.7728611845184981E-8</v>
      </c>
      <c r="X40">
        <f t="shared" si="15"/>
        <v>3.8404264084965262E-8</v>
      </c>
      <c r="Y40">
        <f t="shared" si="16"/>
        <v>4.772861184518498E-10</v>
      </c>
      <c r="Z40">
        <f t="shared" si="17"/>
        <v>8.8470616417678691E-9</v>
      </c>
      <c r="AB40">
        <f t="shared" si="18"/>
        <v>-209.76845492939853</v>
      </c>
      <c r="AC40">
        <f t="shared" si="22"/>
        <v>-187.29341311051994</v>
      </c>
      <c r="AE40">
        <f t="shared" si="2"/>
        <v>0</v>
      </c>
      <c r="AF40">
        <f t="shared" si="26"/>
        <v>0</v>
      </c>
      <c r="AG40">
        <f t="shared" si="26"/>
        <v>-1.1058827052209836E-7</v>
      </c>
      <c r="AH40">
        <f t="shared" si="4"/>
        <v>-1.9202132042482631E-3</v>
      </c>
      <c r="AI40">
        <f t="shared" si="23"/>
        <v>-1.9203237925187852E-3</v>
      </c>
      <c r="AJ40">
        <f t="shared" si="6"/>
        <v>-22.475041818878594</v>
      </c>
      <c r="AK40">
        <f t="shared" si="19"/>
        <v>-14.683791845057899</v>
      </c>
      <c r="AL40">
        <f t="shared" si="24"/>
        <v>-37.160753987729009</v>
      </c>
      <c r="AN40">
        <f t="shared" si="27"/>
        <v>0</v>
      </c>
      <c r="AO40">
        <f t="shared" si="27"/>
        <v>0</v>
      </c>
      <c r="AP40">
        <f t="shared" si="27"/>
        <v>-1.6697145337777658E-9</v>
      </c>
      <c r="AQ40">
        <f t="shared" si="27"/>
        <v>-2.8992296198760211E-5</v>
      </c>
      <c r="AR40">
        <f t="shared" si="27"/>
        <v>-2.8993965913293992E-5</v>
      </c>
      <c r="AS40">
        <f t="shared" si="27"/>
        <v>-0.33933891718422188</v>
      </c>
      <c r="AT40">
        <f t="shared" si="27"/>
        <v>-0.2217029033812527</v>
      </c>
      <c r="AU40">
        <f t="shared" si="25"/>
        <v>-0.56107081453138785</v>
      </c>
      <c r="AW40">
        <v>37</v>
      </c>
      <c r="AX40">
        <f>IF(Z40&gt;0, (R40*SUMPRODUCT(K40:$K$98, X40:$X$98)-K40*$AZ$3)/Z40, 0)</f>
        <v>-21170126387.080753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</v>
      </c>
      <c r="S41">
        <f t="shared" si="1"/>
        <v>-103689810430.34915</v>
      </c>
      <c r="U41">
        <f t="shared" si="12"/>
        <v>0.80770724299999996</v>
      </c>
      <c r="V41">
        <f t="shared" si="13"/>
        <v>0.01</v>
      </c>
      <c r="W41">
        <f t="shared" si="14"/>
        <v>8.8470616417678691E-9</v>
      </c>
      <c r="X41">
        <f t="shared" si="15"/>
        <v>7.1458357673233786E-9</v>
      </c>
      <c r="Y41">
        <f t="shared" si="16"/>
        <v>8.8470616417678698E-11</v>
      </c>
      <c r="Z41">
        <f t="shared" si="17"/>
        <v>1.6127552580268118E-9</v>
      </c>
      <c r="AB41">
        <f t="shared" si="18"/>
        <v>-187.29341311051994</v>
      </c>
      <c r="AC41">
        <f t="shared" si="22"/>
        <v>-167.22628697534896</v>
      </c>
      <c r="AE41">
        <f t="shared" si="2"/>
        <v>0</v>
      </c>
      <c r="AF41">
        <f t="shared" si="26"/>
        <v>0</v>
      </c>
      <c r="AG41">
        <f t="shared" si="26"/>
        <v>-2.0159440725335148E-8</v>
      </c>
      <c r="AH41">
        <f t="shared" si="4"/>
        <v>-3.5729178836616893E-4</v>
      </c>
      <c r="AI41">
        <f t="shared" si="23"/>
        <v>-3.5731194780689424E-4</v>
      </c>
      <c r="AJ41">
        <f t="shared" si="6"/>
        <v>-20.06712613517098</v>
      </c>
      <c r="AK41">
        <f t="shared" si="19"/>
        <v>-13.110538917736397</v>
      </c>
      <c r="AL41">
        <f t="shared" si="24"/>
        <v>-33.178022364855181</v>
      </c>
      <c r="AN41">
        <f t="shared" si="27"/>
        <v>0</v>
      </c>
      <c r="AO41">
        <f t="shared" si="27"/>
        <v>0</v>
      </c>
      <c r="AP41">
        <f t="shared" si="27"/>
        <v>-2.7176505871903451E-10</v>
      </c>
      <c r="AQ41">
        <f t="shared" si="27"/>
        <v>-4.8165732952666764E-6</v>
      </c>
      <c r="AR41">
        <f t="shared" si="27"/>
        <v>-4.8168450603253951E-6</v>
      </c>
      <c r="AS41">
        <f t="shared" si="27"/>
        <v>-0.27052058570222809</v>
      </c>
      <c r="AT41">
        <f t="shared" si="27"/>
        <v>-0.17674033855210461</v>
      </c>
      <c r="AU41">
        <f t="shared" si="25"/>
        <v>-0.44726574109939299</v>
      </c>
      <c r="AW41">
        <v>38</v>
      </c>
      <c r="AX41">
        <f>IF(Z41&gt;0, (R41*SUMPRODUCT(K41:$K$98, X41:$X$98)-K41*$AZ$3)/Z41, 0)</f>
        <v>-103689810430.34915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</v>
      </c>
      <c r="S42">
        <f t="shared" si="1"/>
        <v>-516985475890.60107</v>
      </c>
      <c r="U42">
        <f t="shared" si="12"/>
        <v>0.81092303399999999</v>
      </c>
      <c r="V42">
        <f t="shared" si="13"/>
        <v>0.01</v>
      </c>
      <c r="W42">
        <f t="shared" si="14"/>
        <v>1.6127552580268118E-9</v>
      </c>
      <c r="X42">
        <f t="shared" si="15"/>
        <v>1.3078203869385551E-9</v>
      </c>
      <c r="Y42">
        <f t="shared" si="16"/>
        <v>1.612755258026812E-11</v>
      </c>
      <c r="Z42">
        <f t="shared" si="17"/>
        <v>2.8880731850798854E-10</v>
      </c>
      <c r="AB42">
        <f t="shared" si="18"/>
        <v>-167.22628697534896</v>
      </c>
      <c r="AC42">
        <f t="shared" si="22"/>
        <v>-149.30918899954085</v>
      </c>
      <c r="AE42">
        <f t="shared" si="2"/>
        <v>0</v>
      </c>
      <c r="AF42">
        <f t="shared" si="26"/>
        <v>0</v>
      </c>
      <c r="AG42">
        <f t="shared" si="26"/>
        <v>-3.6100914813498569E-9</v>
      </c>
      <c r="AH42">
        <f t="shared" si="4"/>
        <v>-6.5391019346927758E-5</v>
      </c>
      <c r="AI42">
        <f t="shared" si="23"/>
        <v>-6.5394629438409114E-5</v>
      </c>
      <c r="AJ42">
        <f t="shared" si="6"/>
        <v>-17.917097975808105</v>
      </c>
      <c r="AK42">
        <f t="shared" si="19"/>
        <v>-11.705840088274428</v>
      </c>
      <c r="AL42">
        <f t="shared" si="24"/>
        <v>-29.62300345871197</v>
      </c>
      <c r="AN42">
        <f t="shared" si="27"/>
        <v>0</v>
      </c>
      <c r="AO42">
        <f t="shared" si="27"/>
        <v>0</v>
      </c>
      <c r="AP42">
        <f t="shared" si="27"/>
        <v>-4.3452555518050478E-11</v>
      </c>
      <c r="AQ42">
        <f t="shared" si="27"/>
        <v>-7.8707337839867008E-7</v>
      </c>
      <c r="AR42">
        <f t="shared" si="27"/>
        <v>-7.8711683095418824E-7</v>
      </c>
      <c r="AS42">
        <f t="shared" si="27"/>
        <v>-0.21565760827341821</v>
      </c>
      <c r="AT42">
        <f t="shared" si="27"/>
        <v>-0.14089633710084698</v>
      </c>
      <c r="AU42">
        <f t="shared" si="25"/>
        <v>-0.35655473249109615</v>
      </c>
      <c r="AW42">
        <v>39</v>
      </c>
      <c r="AX42">
        <f>IF(Z42&gt;0, (R42*SUMPRODUCT(K42:$K$98, X42:$X$98)-K42*$AZ$3)/Z42, 0)</f>
        <v>-516985475890.60107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</v>
      </c>
      <c r="S43">
        <f t="shared" si="1"/>
        <v>-2626360035567.9146</v>
      </c>
      <c r="U43">
        <f t="shared" si="12"/>
        <v>0.81424565900000001</v>
      </c>
      <c r="V43">
        <f t="shared" si="13"/>
        <v>0.01</v>
      </c>
      <c r="W43">
        <f t="shared" si="14"/>
        <v>2.8880731850798854E-10</v>
      </c>
      <c r="X43">
        <f t="shared" si="15"/>
        <v>2.3516010538256002E-10</v>
      </c>
      <c r="Y43">
        <f t="shared" si="16"/>
        <v>2.8880731850798857E-12</v>
      </c>
      <c r="Z43">
        <f t="shared" si="17"/>
        <v>5.0759139940348641E-11</v>
      </c>
      <c r="AB43">
        <f t="shared" si="18"/>
        <v>-149.30918899954085</v>
      </c>
      <c r="AC43">
        <f t="shared" si="22"/>
        <v>-133.31177657913082</v>
      </c>
      <c r="AE43">
        <f t="shared" si="2"/>
        <v>0</v>
      </c>
      <c r="AF43">
        <f t="shared" si="26"/>
        <v>0</v>
      </c>
      <c r="AG43">
        <f t="shared" si="26"/>
        <v>-6.3448924925435801E-10</v>
      </c>
      <c r="AH43">
        <f t="shared" si="4"/>
        <v>-1.1758005269128001E-5</v>
      </c>
      <c r="AI43">
        <f t="shared" si="23"/>
        <v>-1.1758639758377254E-5</v>
      </c>
      <c r="AJ43">
        <f t="shared" si="6"/>
        <v>-15.997412420410029</v>
      </c>
      <c r="AK43">
        <f t="shared" si="19"/>
        <v>-10.451643229967861</v>
      </c>
      <c r="AL43">
        <f t="shared" si="24"/>
        <v>-26.449067409017648</v>
      </c>
      <c r="AN43">
        <f t="shared" si="27"/>
        <v>0</v>
      </c>
      <c r="AO43">
        <f t="shared" si="27"/>
        <v>0</v>
      </c>
      <c r="AP43">
        <f t="shared" si="27"/>
        <v>-6.8187279105722111E-12</v>
      </c>
      <c r="AQ43">
        <f t="shared" si="27"/>
        <v>-1.2636090965367533E-7</v>
      </c>
      <c r="AR43">
        <f t="shared" si="27"/>
        <v>-1.2636772838158588E-7</v>
      </c>
      <c r="AS43">
        <f t="shared" si="27"/>
        <v>-0.17192096272107985</v>
      </c>
      <c r="AT43">
        <f t="shared" si="27"/>
        <v>-0.11232170046581044</v>
      </c>
      <c r="AU43">
        <f t="shared" si="25"/>
        <v>-0.28424278955461862</v>
      </c>
      <c r="AW43">
        <v>40</v>
      </c>
      <c r="AX43">
        <f>IF(Z43&gt;0, (R43*SUMPRODUCT(K43:$K$98, X43:$X$98)-K43*$AZ$3)/Z43, 0)</f>
        <v>-2626360035567.9146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</v>
      </c>
      <c r="S44">
        <f t="shared" si="1"/>
        <v>-13618530410817.496</v>
      </c>
      <c r="U44">
        <f t="shared" si="12"/>
        <v>0.81781076600000002</v>
      </c>
      <c r="V44">
        <f t="shared" si="13"/>
        <v>0.01</v>
      </c>
      <c r="W44">
        <f t="shared" si="14"/>
        <v>5.0759139940348641E-11</v>
      </c>
      <c r="X44">
        <f t="shared" si="15"/>
        <v>4.1511371116117718E-11</v>
      </c>
      <c r="Y44">
        <f t="shared" si="16"/>
        <v>5.0759139940348642E-13</v>
      </c>
      <c r="Z44">
        <f t="shared" si="17"/>
        <v>8.7401774248274361E-12</v>
      </c>
      <c r="AB44">
        <f t="shared" si="18"/>
        <v>-133.31177657913082</v>
      </c>
      <c r="AC44">
        <f t="shared" si="22"/>
        <v>-119.02837205595299</v>
      </c>
      <c r="AE44">
        <f t="shared" si="2"/>
        <v>0</v>
      </c>
      <c r="AF44">
        <f t="shared" si="26"/>
        <v>0</v>
      </c>
      <c r="AG44">
        <f t="shared" si="26"/>
        <v>-1.0925221781034295E-10</v>
      </c>
      <c r="AH44">
        <f t="shared" si="4"/>
        <v>-2.0755685558058858E-6</v>
      </c>
      <c r="AI44">
        <f t="shared" si="23"/>
        <v>-2.075677808023696E-6</v>
      </c>
      <c r="AJ44">
        <f t="shared" si="6"/>
        <v>-14.283404523177836</v>
      </c>
      <c r="AK44">
        <f t="shared" si="19"/>
        <v>-9.3318243605391586</v>
      </c>
      <c r="AL44">
        <f t="shared" si="24"/>
        <v>-23.6152309593948</v>
      </c>
      <c r="AN44">
        <f t="shared" si="27"/>
        <v>0</v>
      </c>
      <c r="AO44">
        <f t="shared" si="27"/>
        <v>0</v>
      </c>
      <c r="AP44">
        <f t="shared" si="27"/>
        <v>-1.0483138712284369E-12</v>
      </c>
      <c r="AQ44">
        <f t="shared" si="27"/>
        <v>-1.9915818198895141E-8</v>
      </c>
      <c r="AR44">
        <f t="shared" si="27"/>
        <v>-1.9916866512766366E-8</v>
      </c>
      <c r="AS44">
        <f t="shared" si="27"/>
        <v>-0.13705434443452347</v>
      </c>
      <c r="AT44">
        <f t="shared" si="27"/>
        <v>-8.9542172388691832E-2</v>
      </c>
      <c r="AU44">
        <f t="shared" si="25"/>
        <v>-0.22659653674008179</v>
      </c>
      <c r="AW44">
        <v>41</v>
      </c>
      <c r="AX44">
        <f>IF(Z44&gt;0, (R44*SUMPRODUCT(K44:$K$98, X44:$X$98)-K44*$AZ$3)/Z44, 0)</f>
        <v>-13618530410817.496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</v>
      </c>
      <c r="S45">
        <f t="shared" si="1"/>
        <v>-72152844247453.875</v>
      </c>
      <c r="U45">
        <f t="shared" si="12"/>
        <v>0.82147716100000001</v>
      </c>
      <c r="V45">
        <f t="shared" si="13"/>
        <v>0.01</v>
      </c>
      <c r="W45">
        <f t="shared" si="14"/>
        <v>8.7401774248274361E-12</v>
      </c>
      <c r="X45">
        <f t="shared" si="15"/>
        <v>7.1798561375835334E-12</v>
      </c>
      <c r="Y45">
        <f t="shared" si="16"/>
        <v>8.7401774248274363E-14</v>
      </c>
      <c r="Z45">
        <f t="shared" si="17"/>
        <v>1.4729195129956283E-12</v>
      </c>
      <c r="AB45">
        <f t="shared" si="18"/>
        <v>-119.02837205595299</v>
      </c>
      <c r="AC45">
        <f t="shared" si="22"/>
        <v>-106.27533221020919</v>
      </c>
      <c r="AE45">
        <f t="shared" si="2"/>
        <v>0</v>
      </c>
      <c r="AF45">
        <f t="shared" si="26"/>
        <v>0</v>
      </c>
      <c r="AG45">
        <f t="shared" si="26"/>
        <v>-1.8411493912445353E-11</v>
      </c>
      <c r="AH45">
        <f t="shared" si="4"/>
        <v>-3.5899280687917666E-7</v>
      </c>
      <c r="AI45">
        <f t="shared" si="23"/>
        <v>-3.5901121837308912E-7</v>
      </c>
      <c r="AJ45">
        <f t="shared" si="6"/>
        <v>-12.7530398457438</v>
      </c>
      <c r="AK45">
        <f t="shared" si="19"/>
        <v>-8.3319860439167091</v>
      </c>
      <c r="AL45">
        <f t="shared" si="24"/>
        <v>-21.085026248671728</v>
      </c>
      <c r="AN45">
        <f t="shared" si="27"/>
        <v>0</v>
      </c>
      <c r="AO45">
        <f t="shared" si="27"/>
        <v>0</v>
      </c>
      <c r="AP45">
        <f t="shared" si="27"/>
        <v>-1.5773645512722903E-13</v>
      </c>
      <c r="AQ45">
        <f t="shared" si="27"/>
        <v>-3.0755925099059135E-9</v>
      </c>
      <c r="AR45">
        <f t="shared" si="27"/>
        <v>-3.0757502463610405E-9</v>
      </c>
      <c r="AS45">
        <f t="shared" si="27"/>
        <v>-0.10925888507092656</v>
      </c>
      <c r="AT45">
        <f t="shared" si="27"/>
        <v>-7.1382471677031406E-2</v>
      </c>
      <c r="AU45">
        <f t="shared" si="25"/>
        <v>-0.18064135982370821</v>
      </c>
      <c r="AW45">
        <v>42</v>
      </c>
      <c r="AX45">
        <f>IF(Z45&gt;0, (R45*SUMPRODUCT(K45:$K$98, X45:$X$98)-K45*$AZ$3)/Z45, 0)</f>
        <v>-72152844247453.875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</v>
      </c>
      <c r="S46">
        <f t="shared" si="1"/>
        <v>-391292257490657.81</v>
      </c>
      <c r="U46">
        <f t="shared" si="12"/>
        <v>0.825360447</v>
      </c>
      <c r="V46">
        <f t="shared" si="13"/>
        <v>0.01</v>
      </c>
      <c r="W46">
        <f t="shared" si="14"/>
        <v>1.4729195129956283E-12</v>
      </c>
      <c r="X46">
        <f t="shared" si="15"/>
        <v>1.215689507641094E-12</v>
      </c>
      <c r="Y46">
        <f t="shared" si="16"/>
        <v>1.4729195129956283E-14</v>
      </c>
      <c r="Z46">
        <f t="shared" si="17"/>
        <v>2.4250081022457799E-13</v>
      </c>
      <c r="AB46">
        <f t="shared" si="18"/>
        <v>-106.27533221020919</v>
      </c>
      <c r="AC46">
        <f t="shared" si="22"/>
        <v>-94.888689476088715</v>
      </c>
      <c r="AE46">
        <f t="shared" si="2"/>
        <v>0</v>
      </c>
      <c r="AF46">
        <f t="shared" si="26"/>
        <v>0</v>
      </c>
      <c r="AG46">
        <f t="shared" si="26"/>
        <v>-3.031260127807225E-12</v>
      </c>
      <c r="AH46">
        <f t="shared" si="4"/>
        <v>-6.07844753820547E-8</v>
      </c>
      <c r="AI46">
        <f t="shared" si="23"/>
        <v>-6.0787506642182512E-8</v>
      </c>
      <c r="AJ46">
        <f t="shared" si="6"/>
        <v>-11.386642734120471</v>
      </c>
      <c r="AK46">
        <f t="shared" si="19"/>
        <v>-7.4392732547146441</v>
      </c>
      <c r="AL46">
        <f t="shared" si="24"/>
        <v>-18.82591604962262</v>
      </c>
      <c r="AN46">
        <f t="shared" si="27"/>
        <v>0</v>
      </c>
      <c r="AO46">
        <f t="shared" si="27"/>
        <v>0</v>
      </c>
      <c r="AP46">
        <f t="shared" si="27"/>
        <v>-2.3187195949956744E-14</v>
      </c>
      <c r="AQ46">
        <f t="shared" si="27"/>
        <v>-4.6496225397144711E-10</v>
      </c>
      <c r="AR46">
        <f t="shared" si="27"/>
        <v>-4.6498544116739707E-10</v>
      </c>
      <c r="AS46">
        <f t="shared" si="27"/>
        <v>-8.7100514359087486E-2</v>
      </c>
      <c r="AT46">
        <f t="shared" si="27"/>
        <v>-5.6905669394702277E-2</v>
      </c>
      <c r="AU46">
        <f t="shared" si="25"/>
        <v>-0.1440061842187752</v>
      </c>
      <c r="AW46">
        <v>43</v>
      </c>
      <c r="AX46">
        <f>IF(Z46&gt;0, (R46*SUMPRODUCT(K46:$K$98, X46:$X$98)-K46*$AZ$3)/Z46, 0)</f>
        <v>-391292257490657.81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</v>
      </c>
      <c r="S47">
        <f t="shared" si="1"/>
        <v>-2176359864652603.8</v>
      </c>
      <c r="U47">
        <f t="shared" si="12"/>
        <v>0.82947136099999996</v>
      </c>
      <c r="V47">
        <f t="shared" si="13"/>
        <v>0.01</v>
      </c>
      <c r="W47">
        <f t="shared" si="14"/>
        <v>2.4250081022457799E-13</v>
      </c>
      <c r="X47">
        <f t="shared" si="15"/>
        <v>2.0114747710058343E-13</v>
      </c>
      <c r="Y47">
        <f t="shared" si="16"/>
        <v>2.42500810224578E-15</v>
      </c>
      <c r="Z47">
        <f t="shared" si="17"/>
        <v>3.8928325021748784E-14</v>
      </c>
      <c r="AB47">
        <f t="shared" si="18"/>
        <v>-94.888689476088715</v>
      </c>
      <c r="AC47">
        <f t="shared" si="22"/>
        <v>-84.722044175485749</v>
      </c>
      <c r="AE47">
        <f t="shared" si="2"/>
        <v>0</v>
      </c>
      <c r="AF47">
        <f t="shared" si="26"/>
        <v>0</v>
      </c>
      <c r="AG47">
        <f t="shared" si="26"/>
        <v>-4.8660406277185978E-13</v>
      </c>
      <c r="AH47">
        <f t="shared" si="4"/>
        <v>-1.0057373855029172E-8</v>
      </c>
      <c r="AI47">
        <f t="shared" si="23"/>
        <v>-1.0057860459091943E-8</v>
      </c>
      <c r="AJ47">
        <f t="shared" si="6"/>
        <v>-10.166645300602966</v>
      </c>
      <c r="AK47">
        <f t="shared" si="19"/>
        <v>-6.6422082633262107</v>
      </c>
      <c r="AL47">
        <f t="shared" si="24"/>
        <v>-16.808853573987037</v>
      </c>
      <c r="AN47">
        <f t="shared" si="27"/>
        <v>0</v>
      </c>
      <c r="AO47">
        <f t="shared" si="27"/>
        <v>0</v>
      </c>
      <c r="AP47">
        <f t="shared" si="27"/>
        <v>-3.3234009000650599E-15</v>
      </c>
      <c r="AQ47">
        <f t="shared" si="27"/>
        <v>-6.8689696365658243E-11</v>
      </c>
      <c r="AR47">
        <f t="shared" si="27"/>
        <v>-6.8693019766558305E-11</v>
      </c>
      <c r="AS47">
        <f t="shared" si="27"/>
        <v>-6.9435996794188812E-2</v>
      </c>
      <c r="AT47">
        <f t="shared" si="27"/>
        <v>-4.5364851240684061E-2</v>
      </c>
      <c r="AU47">
        <f t="shared" si="25"/>
        <v>-0.11480084810356589</v>
      </c>
      <c r="AW47">
        <v>44</v>
      </c>
      <c r="AX47">
        <f>IF(Z47&gt;0, (R47*SUMPRODUCT(K47:$K$98, X47:$X$98)-K47*$AZ$3)/Z47, 0)</f>
        <v>-2176359864652603.8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</v>
      </c>
      <c r="S48">
        <f t="shared" si="1"/>
        <v>-1.2429035958332966E+16</v>
      </c>
      <c r="U48">
        <f t="shared" si="12"/>
        <v>0.83365815200000004</v>
      </c>
      <c r="V48">
        <f t="shared" si="13"/>
        <v>0.01</v>
      </c>
      <c r="W48">
        <f t="shared" si="14"/>
        <v>3.8928325021748784E-14</v>
      </c>
      <c r="X48">
        <f t="shared" si="15"/>
        <v>3.2452915498086456E-14</v>
      </c>
      <c r="Y48">
        <f t="shared" si="16"/>
        <v>3.8928325021748786E-16</v>
      </c>
      <c r="Z48">
        <f t="shared" si="17"/>
        <v>6.0861262734448412E-15</v>
      </c>
      <c r="AB48">
        <f t="shared" si="18"/>
        <v>-84.722044175485749</v>
      </c>
      <c r="AC48">
        <f t="shared" si="22"/>
        <v>-75.644682299600944</v>
      </c>
      <c r="AE48">
        <f t="shared" si="2"/>
        <v>0</v>
      </c>
      <c r="AF48">
        <f t="shared" si="26"/>
        <v>0</v>
      </c>
      <c r="AG48">
        <f t="shared" si="26"/>
        <v>-7.607657841806051E-14</v>
      </c>
      <c r="AH48">
        <f t="shared" si="4"/>
        <v>-1.6226457749043228E-9</v>
      </c>
      <c r="AI48">
        <f t="shared" si="23"/>
        <v>-1.6227218514827408E-9</v>
      </c>
      <c r="AJ48">
        <f t="shared" si="6"/>
        <v>-9.0773618758848045</v>
      </c>
      <c r="AK48">
        <f t="shared" si="19"/>
        <v>-5.9305430922840028</v>
      </c>
      <c r="AL48">
        <f t="shared" si="24"/>
        <v>-15.007904969791529</v>
      </c>
      <c r="AN48">
        <f t="shared" si="27"/>
        <v>0</v>
      </c>
      <c r="AO48">
        <f t="shared" si="27"/>
        <v>0</v>
      </c>
      <c r="AP48">
        <f t="shared" si="27"/>
        <v>-4.6391664139378071E-16</v>
      </c>
      <c r="AQ48">
        <f t="shared" si="27"/>
        <v>-9.894929473940623E-12</v>
      </c>
      <c r="AR48">
        <f t="shared" si="27"/>
        <v>-9.8953933905820166E-12</v>
      </c>
      <c r="AS48">
        <f t="shared" si="27"/>
        <v>-5.5353951528092207E-2</v>
      </c>
      <c r="AT48">
        <f t="shared" si="27"/>
        <v>-3.6164581665259675E-2</v>
      </c>
      <c r="AU48">
        <f t="shared" si="25"/>
        <v>-9.1518533203247279E-2</v>
      </c>
      <c r="AW48">
        <v>45</v>
      </c>
      <c r="AX48">
        <f>IF(Z48&gt;0, (R48*SUMPRODUCT(K48:$K$98, X48:$X$98)-K48*$AZ$3)/Z48, 0)</f>
        <v>-1.2429035958332966E+16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</v>
      </c>
      <c r="S49">
        <f t="shared" si="1"/>
        <v>-7.3025027987937856E+16</v>
      </c>
      <c r="U49">
        <f t="shared" si="12"/>
        <v>0.83803355999999996</v>
      </c>
      <c r="V49">
        <f t="shared" si="13"/>
        <v>0.01</v>
      </c>
      <c r="W49">
        <f t="shared" si="14"/>
        <v>6.0861262734448412E-15</v>
      </c>
      <c r="X49">
        <f t="shared" si="15"/>
        <v>5.1003780675445133E-15</v>
      </c>
      <c r="Y49">
        <f t="shared" si="16"/>
        <v>6.0861262734448412E-17</v>
      </c>
      <c r="Z49">
        <f t="shared" si="17"/>
        <v>9.2488694316587955E-16</v>
      </c>
      <c r="AB49">
        <f t="shared" si="18"/>
        <v>-75.644682299600944</v>
      </c>
      <c r="AC49">
        <f t="shared" si="22"/>
        <v>-67.539894910366641</v>
      </c>
      <c r="AE49">
        <f t="shared" si="2"/>
        <v>0</v>
      </c>
      <c r="AF49">
        <f t="shared" si="26"/>
        <v>0</v>
      </c>
      <c r="AG49">
        <f t="shared" si="26"/>
        <v>-1.1561086789573495E-14</v>
      </c>
      <c r="AH49">
        <f t="shared" si="4"/>
        <v>-2.5501890337722565E-10</v>
      </c>
      <c r="AI49">
        <f t="shared" si="23"/>
        <v>-2.5503046446401524E-10</v>
      </c>
      <c r="AJ49">
        <f t="shared" si="6"/>
        <v>-8.1047873892343034</v>
      </c>
      <c r="AK49">
        <f t="shared" si="19"/>
        <v>-5.2951277609720666</v>
      </c>
      <c r="AL49">
        <f t="shared" si="24"/>
        <v>-13.3999151504614</v>
      </c>
      <c r="AN49">
        <f t="shared" si="27"/>
        <v>0</v>
      </c>
      <c r="AO49">
        <f t="shared" si="27"/>
        <v>0</v>
      </c>
      <c r="AP49">
        <f t="shared" si="27"/>
        <v>-6.2946214686937082E-17</v>
      </c>
      <c r="AQ49">
        <f t="shared" si="27"/>
        <v>-1.3884918376088333E-12</v>
      </c>
      <c r="AR49">
        <f t="shared" si="27"/>
        <v>-1.3885547838235204E-12</v>
      </c>
      <c r="AS49">
        <f t="shared" si="27"/>
        <v>-4.4127831256731143E-2</v>
      </c>
      <c r="AT49">
        <f t="shared" si="27"/>
        <v>-2.88301830877618E-2</v>
      </c>
      <c r="AU49">
        <f t="shared" si="25"/>
        <v>-7.2958014345881492E-2</v>
      </c>
      <c r="AW49">
        <v>46</v>
      </c>
      <c r="AX49">
        <f>IF(Z49&gt;0, (R49*SUMPRODUCT(K49:$K$98, X49:$X$98)-K49*$AZ$3)/Z49, 0)</f>
        <v>-7.3025027987937856E+16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</v>
      </c>
      <c r="S50">
        <f t="shared" si="1"/>
        <v>-4.4185587158736634E+17</v>
      </c>
      <c r="U50">
        <f t="shared" si="12"/>
        <v>0.84243849400000004</v>
      </c>
      <c r="V50">
        <f t="shared" si="13"/>
        <v>0.01</v>
      </c>
      <c r="W50">
        <f t="shared" si="14"/>
        <v>9.2488694316587955E-16</v>
      </c>
      <c r="X50">
        <f t="shared" si="15"/>
        <v>7.7916036352092718E-16</v>
      </c>
      <c r="Y50">
        <f t="shared" si="16"/>
        <v>9.2488694316587954E-18</v>
      </c>
      <c r="Z50">
        <f t="shared" si="17"/>
        <v>1.3647771021329359E-16</v>
      </c>
      <c r="AB50">
        <f t="shared" si="18"/>
        <v>-67.539894910366641</v>
      </c>
      <c r="AC50">
        <f t="shared" si="22"/>
        <v>-60.303477598542848</v>
      </c>
      <c r="AE50">
        <f t="shared" si="2"/>
        <v>0</v>
      </c>
      <c r="AF50">
        <f t="shared" si="26"/>
        <v>0</v>
      </c>
      <c r="AG50">
        <f t="shared" si="26"/>
        <v>-1.7059713776661697E-15</v>
      </c>
      <c r="AH50">
        <f t="shared" si="4"/>
        <v>-3.8958018176046362E-11</v>
      </c>
      <c r="AI50">
        <f t="shared" si="23"/>
        <v>-3.8959724147424028E-11</v>
      </c>
      <c r="AJ50">
        <f t="shared" si="6"/>
        <v>-7.2364173118237929</v>
      </c>
      <c r="AK50">
        <f t="shared" si="19"/>
        <v>-4.7277926437256657</v>
      </c>
      <c r="AL50">
        <f t="shared" si="24"/>
        <v>-11.964209955588419</v>
      </c>
      <c r="AN50">
        <f t="shared" si="27"/>
        <v>0</v>
      </c>
      <c r="AO50">
        <f t="shared" si="27"/>
        <v>0</v>
      </c>
      <c r="AP50">
        <f t="shared" si="27"/>
        <v>-8.293248425181922E-18</v>
      </c>
      <c r="AQ50">
        <f t="shared" si="27"/>
        <v>-1.8938683679951411E-13</v>
      </c>
      <c r="AR50">
        <f t="shared" si="27"/>
        <v>-1.893951300479393E-13</v>
      </c>
      <c r="AS50">
        <f t="shared" si="27"/>
        <v>-3.5178436907506834E-2</v>
      </c>
      <c r="AT50">
        <f t="shared" si="27"/>
        <v>-2.2983245446241626E-2</v>
      </c>
      <c r="AU50">
        <f t="shared" si="25"/>
        <v>-5.8161682353937857E-2</v>
      </c>
      <c r="AW50">
        <v>47</v>
      </c>
      <c r="AX50">
        <f>IF(Z50&gt;0, (R50*SUMPRODUCT(K50:$K$98, X50:$X$98)-K50*$AZ$3)/Z50, 0)</f>
        <v>-4.4185587158736634E+17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</v>
      </c>
      <c r="S51">
        <f t="shared" si="1"/>
        <v>-2.7544353984846566E+18</v>
      </c>
      <c r="U51">
        <f t="shared" si="12"/>
        <v>0.84677131100000003</v>
      </c>
      <c r="V51">
        <f t="shared" si="13"/>
        <v>0.01</v>
      </c>
      <c r="W51">
        <f t="shared" si="14"/>
        <v>1.3647771021329359E-16</v>
      </c>
      <c r="X51">
        <f t="shared" si="15"/>
        <v>1.1556540959958871E-16</v>
      </c>
      <c r="Y51">
        <f t="shared" si="16"/>
        <v>1.364777102132936E-18</v>
      </c>
      <c r="Z51">
        <f t="shared" si="17"/>
        <v>1.9547523511571941E-17</v>
      </c>
      <c r="AB51">
        <f t="shared" si="18"/>
        <v>-60.303477598542848</v>
      </c>
      <c r="AC51">
        <f t="shared" si="22"/>
        <v>-53.842390712984852</v>
      </c>
      <c r="AE51">
        <f t="shared" si="2"/>
        <v>0</v>
      </c>
      <c r="AF51">
        <f t="shared" si="26"/>
        <v>0</v>
      </c>
      <c r="AG51">
        <f t="shared" si="26"/>
        <v>-2.4434404389464929E-16</v>
      </c>
      <c r="AH51">
        <f t="shared" si="4"/>
        <v>-5.7782704799794359E-12</v>
      </c>
      <c r="AI51">
        <f t="shared" si="23"/>
        <v>-5.7785148240233305E-12</v>
      </c>
      <c r="AJ51">
        <f t="shared" si="6"/>
        <v>-6.4610868855579966</v>
      </c>
      <c r="AK51">
        <f t="shared" si="19"/>
        <v>-4.2212434318979994</v>
      </c>
      <c r="AL51">
        <f t="shared" si="24"/>
        <v>-10.682330317461775</v>
      </c>
      <c r="AN51">
        <f t="shared" si="27"/>
        <v>0</v>
      </c>
      <c r="AO51">
        <f t="shared" si="27"/>
        <v>0</v>
      </c>
      <c r="AP51">
        <f t="shared" si="27"/>
        <v>-1.0605634816876078E-18</v>
      </c>
      <c r="AQ51">
        <f t="shared" si="27"/>
        <v>-2.5080303005142794E-14</v>
      </c>
      <c r="AR51">
        <f t="shared" si="27"/>
        <v>-2.508136356862448E-14</v>
      </c>
      <c r="AS51">
        <f t="shared" si="27"/>
        <v>-2.8044034524483806E-2</v>
      </c>
      <c r="AT51">
        <f t="shared" si="27"/>
        <v>-1.8322102555996558E-2</v>
      </c>
      <c r="AU51">
        <f t="shared" si="25"/>
        <v>-4.6366137080505444E-2</v>
      </c>
      <c r="AW51">
        <v>48</v>
      </c>
      <c r="AX51">
        <f>IF(Z51&gt;0, (R51*SUMPRODUCT(K51:$K$98, X51:$X$98)-K51*$AZ$3)/Z51, 0)</f>
        <v>-2.7544353984846566E+18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</v>
      </c>
      <c r="S52">
        <f t="shared" si="1"/>
        <v>-1.7719412851368036E+19</v>
      </c>
      <c r="U52">
        <f t="shared" si="12"/>
        <v>0.85120774200000004</v>
      </c>
      <c r="V52">
        <f t="shared" si="13"/>
        <v>0.01</v>
      </c>
      <c r="W52">
        <f t="shared" si="14"/>
        <v>1.9547523511571941E-17</v>
      </c>
      <c r="X52">
        <f t="shared" si="15"/>
        <v>1.6639003349977064E-17</v>
      </c>
      <c r="Y52">
        <f t="shared" si="16"/>
        <v>1.9547523511571942E-19</v>
      </c>
      <c r="Z52">
        <f t="shared" si="17"/>
        <v>2.7130449264791575E-18</v>
      </c>
      <c r="AB52">
        <f t="shared" si="18"/>
        <v>-53.842390712984852</v>
      </c>
      <c r="AC52">
        <f t="shared" si="22"/>
        <v>-48.073563136593634</v>
      </c>
      <c r="AE52">
        <f t="shared" si="2"/>
        <v>0</v>
      </c>
      <c r="AF52">
        <f t="shared" si="26"/>
        <v>0</v>
      </c>
      <c r="AG52">
        <f t="shared" si="26"/>
        <v>-3.3913061580989466E-17</v>
      </c>
      <c r="AH52">
        <f t="shared" si="4"/>
        <v>-8.3195016749885318E-13</v>
      </c>
      <c r="AI52">
        <f t="shared" si="23"/>
        <v>-8.3198408056043418E-13</v>
      </c>
      <c r="AJ52">
        <f t="shared" si="6"/>
        <v>-5.7688275763912173</v>
      </c>
      <c r="AK52">
        <f t="shared" si="19"/>
        <v>-3.76896734990894</v>
      </c>
      <c r="AL52">
        <f t="shared" si="24"/>
        <v>-9.5377949263009896</v>
      </c>
      <c r="AN52">
        <f t="shared" si="27"/>
        <v>0</v>
      </c>
      <c r="AO52">
        <f t="shared" si="27"/>
        <v>0</v>
      </c>
      <c r="AP52">
        <f t="shared" si="27"/>
        <v>-1.3142678604978985E-19</v>
      </c>
      <c r="AQ52">
        <f t="shared" si="27"/>
        <v>-3.2241423089105961E-15</v>
      </c>
      <c r="AR52">
        <f t="shared" si="27"/>
        <v>-3.2242737356966458E-15</v>
      </c>
      <c r="AS52">
        <f t="shared" si="27"/>
        <v>-2.2356532624748508E-2</v>
      </c>
      <c r="AT52">
        <f t="shared" si="27"/>
        <v>-1.4606267981502403E-2</v>
      </c>
      <c r="AU52">
        <f t="shared" si="25"/>
        <v>-3.6962800606254134E-2</v>
      </c>
      <c r="AW52">
        <v>49</v>
      </c>
      <c r="AX52">
        <f>IF(Z52&gt;0, (R52*SUMPRODUCT(K52:$K$98, X52:$X$98)-K52*$AZ$3)/Z52, 0)</f>
        <v>-1.7719412851368036E+19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</v>
      </c>
      <c r="S53">
        <f t="shared" si="1"/>
        <v>-1.1782187137457691E+20</v>
      </c>
      <c r="U53">
        <f t="shared" si="12"/>
        <v>0.85572183800000001</v>
      </c>
      <c r="V53">
        <f t="shared" si="13"/>
        <v>0.01</v>
      </c>
      <c r="W53">
        <f t="shared" si="14"/>
        <v>2.7130449264791575E-18</v>
      </c>
      <c r="X53">
        <f t="shared" si="15"/>
        <v>2.3216117910633194E-18</v>
      </c>
      <c r="Y53">
        <f t="shared" si="16"/>
        <v>2.7130449264791574E-20</v>
      </c>
      <c r="Z53">
        <f t="shared" si="17"/>
        <v>3.6430268615104655E-19</v>
      </c>
      <c r="AB53">
        <f t="shared" si="18"/>
        <v>-48.073563136593634</v>
      </c>
      <c r="AC53">
        <f t="shared" si="22"/>
        <v>-42.922824229101465</v>
      </c>
      <c r="AE53">
        <f t="shared" si="2"/>
        <v>0</v>
      </c>
      <c r="AF53">
        <f t="shared" si="26"/>
        <v>0</v>
      </c>
      <c r="AG53">
        <f t="shared" si="26"/>
        <v>-4.5537835768880822E-18</v>
      </c>
      <c r="AH53">
        <f t="shared" si="4"/>
        <v>-1.1608058955316596E-13</v>
      </c>
      <c r="AI53">
        <f t="shared" si="23"/>
        <v>-1.1608514333674284E-13</v>
      </c>
      <c r="AJ53">
        <f t="shared" si="6"/>
        <v>-5.150738907492169</v>
      </c>
      <c r="AK53">
        <f t="shared" si="19"/>
        <v>-3.3651494195615546</v>
      </c>
      <c r="AL53">
        <f t="shared" si="24"/>
        <v>-8.5158883270538404</v>
      </c>
      <c r="AN53">
        <f t="shared" si="27"/>
        <v>0</v>
      </c>
      <c r="AO53">
        <f t="shared" si="27"/>
        <v>0</v>
      </c>
      <c r="AP53">
        <f t="shared" si="27"/>
        <v>-1.5756917203868778E-20</v>
      </c>
      <c r="AQ53">
        <f t="shared" si="27"/>
        <v>-4.0165989614628182E-16</v>
      </c>
      <c r="AR53">
        <f t="shared" si="27"/>
        <v>-4.0167565306348571E-16</v>
      </c>
      <c r="AS53">
        <f t="shared" si="27"/>
        <v>-1.7822490931719191E-2</v>
      </c>
      <c r="AT53">
        <f t="shared" si="27"/>
        <v>-1.164402740872322E-2</v>
      </c>
      <c r="AU53">
        <f t="shared" si="25"/>
        <v>-2.9466518340442813E-2</v>
      </c>
      <c r="AW53">
        <v>50</v>
      </c>
      <c r="AX53">
        <f>IF(Z53&gt;0, (R53*SUMPRODUCT(K53:$K$98, X53:$X$98)-K53*$AZ$3)/Z53, 0)</f>
        <v>-1.1782187137457691E+20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</v>
      </c>
      <c r="S54">
        <f t="shared" si="1"/>
        <v>-8.1099054070823584E+20</v>
      </c>
      <c r="U54">
        <f t="shared" si="12"/>
        <v>0.86028443099999996</v>
      </c>
      <c r="V54">
        <f t="shared" si="13"/>
        <v>0.01</v>
      </c>
      <c r="W54">
        <f t="shared" si="14"/>
        <v>3.6430268615104655E-19</v>
      </c>
      <c r="X54">
        <f t="shared" si="15"/>
        <v>3.1340392906722465E-19</v>
      </c>
      <c r="Y54">
        <f t="shared" si="16"/>
        <v>3.6430268615104652E-21</v>
      </c>
      <c r="Z54">
        <f t="shared" si="17"/>
        <v>4.7255730222311434E-20</v>
      </c>
      <c r="AB54">
        <f t="shared" si="18"/>
        <v>-42.922824229101465</v>
      </c>
      <c r="AC54">
        <f t="shared" si="22"/>
        <v>-38.323950204554869</v>
      </c>
      <c r="AE54">
        <f t="shared" si="2"/>
        <v>0</v>
      </c>
      <c r="AF54">
        <f t="shared" si="26"/>
        <v>0</v>
      </c>
      <c r="AG54">
        <f t="shared" si="26"/>
        <v>-5.906966277788929E-19</v>
      </c>
      <c r="AH54">
        <f t="shared" si="4"/>
        <v>-1.5670196453361231E-14</v>
      </c>
      <c r="AI54">
        <f t="shared" si="23"/>
        <v>-1.5670787149989009E-14</v>
      </c>
      <c r="AJ54">
        <f t="shared" si="6"/>
        <v>-4.5988740245465962</v>
      </c>
      <c r="AK54">
        <f t="shared" si="19"/>
        <v>-3.004597696037103</v>
      </c>
      <c r="AL54">
        <f t="shared" si="24"/>
        <v>-7.6034717205837152</v>
      </c>
      <c r="AN54">
        <f t="shared" si="27"/>
        <v>0</v>
      </c>
      <c r="AO54">
        <f t="shared" si="27"/>
        <v>0</v>
      </c>
      <c r="AP54">
        <f t="shared" si="27"/>
        <v>-1.8249263221301139E-21</v>
      </c>
      <c r="AQ54">
        <f t="shared" si="27"/>
        <v>-4.8412251968015559E-17</v>
      </c>
      <c r="AR54">
        <f t="shared" si="27"/>
        <v>-4.8414076894337686E-17</v>
      </c>
      <c r="AS54">
        <f t="shared" si="27"/>
        <v>-1.420798065347517E-2</v>
      </c>
      <c r="AT54">
        <f t="shared" si="27"/>
        <v>-9.282547360270425E-3</v>
      </c>
      <c r="AU54">
        <f t="shared" si="25"/>
        <v>-2.3490528013745644E-2</v>
      </c>
      <c r="AW54">
        <v>51</v>
      </c>
      <c r="AX54">
        <f>IF(Z54&gt;0, (R54*SUMPRODUCT(K54:$K$98, X54:$X$98)-K54*$AZ$3)/Z54, 0)</f>
        <v>-8.1099054070823584E+20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</v>
      </c>
      <c r="S55">
        <f t="shared" si="1"/>
        <v>-5.7866190962268045E+21</v>
      </c>
      <c r="U55">
        <f t="shared" si="12"/>
        <v>0.86486670799999998</v>
      </c>
      <c r="V55">
        <f t="shared" si="13"/>
        <v>0.01</v>
      </c>
      <c r="W55">
        <f t="shared" si="14"/>
        <v>4.7255730222311434E-20</v>
      </c>
      <c r="X55">
        <f t="shared" si="15"/>
        <v>4.0869907831506598E-20</v>
      </c>
      <c r="Y55">
        <f t="shared" si="16"/>
        <v>4.7255730222311431E-22</v>
      </c>
      <c r="Z55">
        <f t="shared" si="17"/>
        <v>5.9132650885817217E-21</v>
      </c>
      <c r="AB55">
        <f t="shared" si="18"/>
        <v>-38.323950204554869</v>
      </c>
      <c r="AC55">
        <f t="shared" si="22"/>
        <v>-34.217812682638275</v>
      </c>
      <c r="AE55">
        <f t="shared" si="2"/>
        <v>0</v>
      </c>
      <c r="AF55">
        <f t="shared" si="26"/>
        <v>0</v>
      </c>
      <c r="AG55">
        <f t="shared" si="26"/>
        <v>-7.3915813607271527E-20</v>
      </c>
      <c r="AH55">
        <f t="shared" si="4"/>
        <v>-2.0434953915753298E-15</v>
      </c>
      <c r="AI55">
        <f t="shared" si="23"/>
        <v>-2.043569307388937E-15</v>
      </c>
      <c r="AJ55">
        <f t="shared" si="6"/>
        <v>-4.1061375219165939</v>
      </c>
      <c r="AK55">
        <f t="shared" si="19"/>
        <v>-2.6826765143188411</v>
      </c>
      <c r="AL55">
        <f t="shared" si="24"/>
        <v>-6.7888140362354363</v>
      </c>
      <c r="AN55">
        <f t="shared" si="27"/>
        <v>0</v>
      </c>
      <c r="AO55">
        <f t="shared" si="27"/>
        <v>0</v>
      </c>
      <c r="AP55">
        <f t="shared" si="27"/>
        <v>-2.0389199852285141E-22</v>
      </c>
      <c r="AQ55">
        <f t="shared" si="27"/>
        <v>-5.6368500734400677E-18</v>
      </c>
      <c r="AR55">
        <f t="shared" si="27"/>
        <v>-5.6370539654385901E-18</v>
      </c>
      <c r="AS55">
        <f t="shared" si="27"/>
        <v>-1.1326515189313723E-2</v>
      </c>
      <c r="AT55">
        <f t="shared" si="27"/>
        <v>-7.3999899236849654E-3</v>
      </c>
      <c r="AU55">
        <f t="shared" si="25"/>
        <v>-1.8726505112998691E-2</v>
      </c>
      <c r="AW55">
        <v>52</v>
      </c>
      <c r="AX55">
        <f>IF(Z55&gt;0, (R55*SUMPRODUCT(K55:$K$98, X55:$X$98)-K55*$AZ$3)/Z55, 0)</f>
        <v>-5.7866190962268045E+21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</v>
      </c>
      <c r="S56">
        <f t="shared" si="1"/>
        <v>-4.2867059157863005E+22</v>
      </c>
      <c r="U56">
        <f t="shared" si="12"/>
        <v>0.86947332300000002</v>
      </c>
      <c r="V56">
        <f t="shared" si="13"/>
        <v>0.01</v>
      </c>
      <c r="W56">
        <f t="shared" si="14"/>
        <v>5.9132650885817217E-21</v>
      </c>
      <c r="X56">
        <f t="shared" si="15"/>
        <v>5.1414262463490388E-21</v>
      </c>
      <c r="Y56">
        <f t="shared" si="16"/>
        <v>5.913265088581722E-23</v>
      </c>
      <c r="Z56">
        <f t="shared" si="17"/>
        <v>7.1270619134686567E-22</v>
      </c>
      <c r="AB56">
        <f t="shared" si="18"/>
        <v>-34.217812682638275</v>
      </c>
      <c r="AC56">
        <f t="shared" si="22"/>
        <v>-30.551618466641322</v>
      </c>
      <c r="AE56">
        <f t="shared" si="2"/>
        <v>0</v>
      </c>
      <c r="AF56">
        <f t="shared" si="26"/>
        <v>0</v>
      </c>
      <c r="AG56">
        <f t="shared" si="26"/>
        <v>-8.9088273918358212E-21</v>
      </c>
      <c r="AH56">
        <f t="shared" si="4"/>
        <v>-2.5707131231745193E-16</v>
      </c>
      <c r="AI56">
        <f t="shared" si="23"/>
        <v>-2.5708022114484374E-16</v>
      </c>
      <c r="AJ56">
        <f t="shared" si="6"/>
        <v>-3.6661942159969527</v>
      </c>
      <c r="AK56">
        <f t="shared" si="19"/>
        <v>-2.3952468877846793</v>
      </c>
      <c r="AL56">
        <f t="shared" si="24"/>
        <v>-6.0614411037816325</v>
      </c>
      <c r="AN56">
        <f t="shared" si="27"/>
        <v>0</v>
      </c>
      <c r="AO56">
        <f t="shared" si="27"/>
        <v>0</v>
      </c>
      <c r="AP56">
        <f t="shared" si="27"/>
        <v>-2.19414509364716E-23</v>
      </c>
      <c r="AQ56">
        <f t="shared" si="27"/>
        <v>-6.3313804817419537E-19</v>
      </c>
      <c r="AR56">
        <f t="shared" si="27"/>
        <v>-6.3315998962513172E-19</v>
      </c>
      <c r="AS56">
        <f t="shared" si="27"/>
        <v>-9.0294285629095219E-3</v>
      </c>
      <c r="AT56">
        <f t="shared" si="27"/>
        <v>-5.8992266611008967E-3</v>
      </c>
      <c r="AU56">
        <f t="shared" si="25"/>
        <v>-1.492865522401042E-2</v>
      </c>
      <c r="AW56">
        <v>53</v>
      </c>
      <c r="AX56">
        <f>IF(Z56&gt;0, (R56*SUMPRODUCT(K56:$K$98, X56:$X$98)-K56*$AZ$3)/Z56, 0)</f>
        <v>-4.2867059157863005E+22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</v>
      </c>
      <c r="S57">
        <f t="shared" si="1"/>
        <v>-3.3027049270162701E+23</v>
      </c>
      <c r="U57">
        <f t="shared" si="12"/>
        <v>0.874112687</v>
      </c>
      <c r="V57">
        <f t="shared" si="13"/>
        <v>0.01</v>
      </c>
      <c r="W57">
        <f t="shared" si="14"/>
        <v>7.1270619134686567E-22</v>
      </c>
      <c r="X57">
        <f t="shared" si="15"/>
        <v>6.2298552395974488E-22</v>
      </c>
      <c r="Y57">
        <f t="shared" si="16"/>
        <v>7.1270619134686575E-24</v>
      </c>
      <c r="Z57">
        <f t="shared" si="17"/>
        <v>8.2593605473652125E-23</v>
      </c>
      <c r="AB57">
        <f t="shared" si="18"/>
        <v>-30.551618466641322</v>
      </c>
      <c r="AC57">
        <f t="shared" si="22"/>
        <v>-27.278230773786884</v>
      </c>
      <c r="AE57">
        <f t="shared" si="2"/>
        <v>0</v>
      </c>
      <c r="AF57">
        <f t="shared" si="26"/>
        <v>0</v>
      </c>
      <c r="AG57">
        <f t="shared" si="26"/>
        <v>-1.0324200684206516E-21</v>
      </c>
      <c r="AH57">
        <f t="shared" si="4"/>
        <v>-3.1149276197987244E-17</v>
      </c>
      <c r="AI57">
        <f t="shared" si="23"/>
        <v>-3.1150308618055666E-17</v>
      </c>
      <c r="AJ57">
        <f t="shared" si="6"/>
        <v>-3.2733876928544383</v>
      </c>
      <c r="AK57">
        <f t="shared" si="19"/>
        <v>-2.1386132926648926</v>
      </c>
      <c r="AL57">
        <f t="shared" si="24"/>
        <v>-5.412000985519331</v>
      </c>
      <c r="AN57">
        <f t="shared" si="27"/>
        <v>0</v>
      </c>
      <c r="AO57">
        <f t="shared" si="27"/>
        <v>0</v>
      </c>
      <c r="AP57">
        <f t="shared" si="27"/>
        <v>-2.2702998145973463E-24</v>
      </c>
      <c r="AQ57">
        <f t="shared" si="27"/>
        <v>-6.849750226699234E-20</v>
      </c>
      <c r="AR57">
        <f t="shared" si="27"/>
        <v>-6.8499772566806935E-20</v>
      </c>
      <c r="AS57">
        <f t="shared" si="27"/>
        <v>-7.1982051681358152E-3</v>
      </c>
      <c r="AT57">
        <f t="shared" si="27"/>
        <v>-4.7028273765153837E-3</v>
      </c>
      <c r="AU57">
        <f t="shared" si="25"/>
        <v>-1.1901032544651198E-2</v>
      </c>
      <c r="AW57">
        <v>54</v>
      </c>
      <c r="AX57">
        <f>IF(Z57&gt;0, (R57*SUMPRODUCT(K57:$K$98, X57:$X$98)-K57*$AZ$3)/Z57, 0)</f>
        <v>-3.3027049270162701E+23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</v>
      </c>
      <c r="S58">
        <f t="shared" si="1"/>
        <v>-2.6508483787764166E+24</v>
      </c>
      <c r="U58">
        <f t="shared" si="12"/>
        <v>0.87875849299999997</v>
      </c>
      <c r="V58">
        <f t="shared" si="13"/>
        <v>0.01</v>
      </c>
      <c r="W58">
        <f t="shared" si="14"/>
        <v>8.2593605473652125E-23</v>
      </c>
      <c r="X58">
        <f t="shared" si="15"/>
        <v>7.257983227746309E-23</v>
      </c>
      <c r="Y58">
        <f t="shared" si="16"/>
        <v>8.2593605473652128E-25</v>
      </c>
      <c r="Z58">
        <f t="shared" si="17"/>
        <v>9.1878371414525147E-24</v>
      </c>
      <c r="AB58">
        <f t="shared" si="18"/>
        <v>-27.278230773786884</v>
      </c>
      <c r="AC58">
        <f t="shared" si="22"/>
        <v>-24.355563190881146</v>
      </c>
      <c r="AE58">
        <f t="shared" si="2"/>
        <v>0</v>
      </c>
      <c r="AF58">
        <f t="shared" si="26"/>
        <v>0</v>
      </c>
      <c r="AG58">
        <f t="shared" si="26"/>
        <v>-1.1484796426815644E-22</v>
      </c>
      <c r="AH58">
        <f t="shared" si="4"/>
        <v>-3.6289916138731548E-18</v>
      </c>
      <c r="AI58">
        <f t="shared" si="23"/>
        <v>-3.6291064618374232E-18</v>
      </c>
      <c r="AJ58">
        <f t="shared" si="6"/>
        <v>-2.9226675829057385</v>
      </c>
      <c r="AK58">
        <f t="shared" si="19"/>
        <v>-1.909476154165082</v>
      </c>
      <c r="AL58">
        <f t="shared" si="24"/>
        <v>-4.8321437370708207</v>
      </c>
      <c r="AN58">
        <f t="shared" si="27"/>
        <v>0</v>
      </c>
      <c r="AO58">
        <f t="shared" si="27"/>
        <v>0</v>
      </c>
      <c r="AP58">
        <f t="shared" si="27"/>
        <v>-2.2549247564074058E-25</v>
      </c>
      <c r="AQ58">
        <f t="shared" si="27"/>
        <v>-7.1251615847633675E-21</v>
      </c>
      <c r="AR58">
        <f t="shared" si="27"/>
        <v>-7.1253870772390094E-21</v>
      </c>
      <c r="AS58">
        <f t="shared" si="27"/>
        <v>-5.7383650893939649E-3</v>
      </c>
      <c r="AT58">
        <f t="shared" si="27"/>
        <v>-3.7490651917373892E-3</v>
      </c>
      <c r="AU58">
        <f t="shared" si="25"/>
        <v>-9.4874302811313541E-3</v>
      </c>
      <c r="AW58">
        <v>55</v>
      </c>
      <c r="AX58">
        <f>IF(Z58&gt;0, (R58*SUMPRODUCT(K58:$K$98, X58:$X$98)-K58*$AZ$3)/Z58, 0)</f>
        <v>-2.6508483787764166E+24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</v>
      </c>
      <c r="S59">
        <f t="shared" si="1"/>
        <v>-2.2199507311850448E+25</v>
      </c>
      <c r="U59">
        <f t="shared" si="12"/>
        <v>0.88338371900000001</v>
      </c>
      <c r="V59">
        <f t="shared" si="13"/>
        <v>0.01</v>
      </c>
      <c r="W59">
        <f t="shared" si="14"/>
        <v>9.1878371414525147E-24</v>
      </c>
      <c r="X59">
        <f t="shared" si="15"/>
        <v>8.1163857435826521E-24</v>
      </c>
      <c r="Y59">
        <f t="shared" si="16"/>
        <v>9.187837141452515E-26</v>
      </c>
      <c r="Z59">
        <f t="shared" si="17"/>
        <v>9.7957302645533749E-25</v>
      </c>
      <c r="AB59">
        <f t="shared" si="18"/>
        <v>-24.355563190881146</v>
      </c>
      <c r="AC59">
        <f t="shared" si="22"/>
        <v>-21.746038563286739</v>
      </c>
      <c r="AE59">
        <f t="shared" si="2"/>
        <v>0</v>
      </c>
      <c r="AF59">
        <f t="shared" si="26"/>
        <v>0</v>
      </c>
      <c r="AG59">
        <f t="shared" si="26"/>
        <v>-1.2244662830691719E-23</v>
      </c>
      <c r="AH59">
        <f t="shared" si="4"/>
        <v>-4.058192871791326E-19</v>
      </c>
      <c r="AI59">
        <f t="shared" si="23"/>
        <v>-4.0583153184196327E-19</v>
      </c>
      <c r="AJ59">
        <f t="shared" si="6"/>
        <v>-2.6095246275944071</v>
      </c>
      <c r="AK59">
        <f t="shared" si="19"/>
        <v>-1.7048894233616803</v>
      </c>
      <c r="AL59">
        <f t="shared" si="24"/>
        <v>-4.3144140509560875</v>
      </c>
      <c r="AN59">
        <f t="shared" si="27"/>
        <v>0</v>
      </c>
      <c r="AO59">
        <f t="shared" si="27"/>
        <v>0</v>
      </c>
      <c r="AP59">
        <f t="shared" si="27"/>
        <v>-2.1465329594909676E-26</v>
      </c>
      <c r="AQ59">
        <f t="shared" si="27"/>
        <v>-7.114156490644082E-22</v>
      </c>
      <c r="AR59">
        <f t="shared" si="27"/>
        <v>-7.1143711439400307E-22</v>
      </c>
      <c r="AS59">
        <f t="shared" si="27"/>
        <v>-4.574589516417378E-3</v>
      </c>
      <c r="AT59">
        <f t="shared" si="27"/>
        <v>-2.9887318173926888E-3</v>
      </c>
      <c r="AU59">
        <f t="shared" si="25"/>
        <v>-7.5633213338100668E-3</v>
      </c>
      <c r="AW59">
        <v>56</v>
      </c>
      <c r="AX59">
        <f>IF(Z59&gt;0, (R59*SUMPRODUCT(K59:$K$98, X59:$X$98)-K59*$AZ$3)/Z59, 0)</f>
        <v>-2.2199507311850448E+25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</v>
      </c>
      <c r="S60">
        <f t="shared" si="1"/>
        <v>-1.9576975377102228E+26</v>
      </c>
      <c r="U60">
        <f t="shared" si="12"/>
        <v>0.88875356999999999</v>
      </c>
      <c r="V60">
        <f t="shared" si="13"/>
        <v>0.01</v>
      </c>
      <c r="W60">
        <f t="shared" si="14"/>
        <v>9.7957302645533749E-25</v>
      </c>
      <c r="X60">
        <f t="shared" si="15"/>
        <v>8.7059902433788564E-25</v>
      </c>
      <c r="Y60">
        <f t="shared" si="16"/>
        <v>9.7957302645533744E-27</v>
      </c>
      <c r="Z60">
        <f t="shared" si="17"/>
        <v>9.9178271852898474E-26</v>
      </c>
      <c r="AB60">
        <f t="shared" si="18"/>
        <v>-21.746038563286739</v>
      </c>
      <c r="AC60">
        <f t="shared" si="22"/>
        <v>-19.416105860077444</v>
      </c>
      <c r="AE60">
        <f t="shared" si="2"/>
        <v>0</v>
      </c>
      <c r="AF60">
        <f t="shared" si="26"/>
        <v>0</v>
      </c>
      <c r="AG60">
        <f t="shared" si="26"/>
        <v>-1.2397283981612309E-24</v>
      </c>
      <c r="AH60">
        <f t="shared" si="4"/>
        <v>-4.352995121689428E-20</v>
      </c>
      <c r="AI60">
        <f t="shared" si="23"/>
        <v>-4.3531190945292443E-20</v>
      </c>
      <c r="AJ60">
        <f t="shared" si="6"/>
        <v>-2.3299327032092947</v>
      </c>
      <c r="AK60">
        <f t="shared" si="19"/>
        <v>-1.5222226994300718</v>
      </c>
      <c r="AL60">
        <f t="shared" si="24"/>
        <v>-3.8521554026393665</v>
      </c>
      <c r="AN60">
        <f t="shared" si="27"/>
        <v>0</v>
      </c>
      <c r="AO60">
        <f t="shared" si="27"/>
        <v>0</v>
      </c>
      <c r="AP60">
        <f t="shared" si="27"/>
        <v>-1.9404357055874559E-27</v>
      </c>
      <c r="AQ60">
        <f t="shared" si="27"/>
        <v>-6.8133529673937943E-23</v>
      </c>
      <c r="AR60">
        <f t="shared" si="27"/>
        <v>-6.8135470109643545E-23</v>
      </c>
      <c r="AS60">
        <f t="shared" si="27"/>
        <v>-3.6468347547970212E-3</v>
      </c>
      <c r="AT60">
        <f t="shared" si="27"/>
        <v>-2.382598706467386E-3</v>
      </c>
      <c r="AU60">
        <f t="shared" si="25"/>
        <v>-6.0294334612644067E-3</v>
      </c>
      <c r="AW60">
        <v>57</v>
      </c>
      <c r="AX60">
        <f>IF(Z60&gt;0, (R60*SUMPRODUCT(K60:$K$98, X60:$X$98)-K60*$AZ$3)/Z60, 0)</f>
        <v>-1.9576975377102228E+26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</v>
      </c>
      <c r="S61">
        <f t="shared" si="1"/>
        <v>-1.8225645994364868E+27</v>
      </c>
      <c r="U61">
        <f t="shared" si="12"/>
        <v>0.89409425099999995</v>
      </c>
      <c r="V61">
        <f t="shared" si="13"/>
        <v>0.01</v>
      </c>
      <c r="W61">
        <f t="shared" si="14"/>
        <v>9.9178271852898474E-26</v>
      </c>
      <c r="X61">
        <f t="shared" si="15"/>
        <v>8.8674722687791642E-26</v>
      </c>
      <c r="Y61">
        <f t="shared" si="16"/>
        <v>9.917827185289847E-28</v>
      </c>
      <c r="Z61">
        <f t="shared" si="17"/>
        <v>9.5117664465778481E-27</v>
      </c>
      <c r="AB61">
        <f t="shared" si="18"/>
        <v>-19.416105860077444</v>
      </c>
      <c r="AC61">
        <f t="shared" si="22"/>
        <v>-17.335808803640571</v>
      </c>
      <c r="AE61">
        <f t="shared" si="2"/>
        <v>0</v>
      </c>
      <c r="AF61">
        <f t="shared" si="26"/>
        <v>0</v>
      </c>
      <c r="AG61">
        <f t="shared" si="26"/>
        <v>-1.188970805822231E-25</v>
      </c>
      <c r="AH61">
        <f t="shared" si="4"/>
        <v>-4.4337361343895824E-21</v>
      </c>
      <c r="AI61">
        <f t="shared" si="23"/>
        <v>-4.4338550314701646E-21</v>
      </c>
      <c r="AJ61">
        <f t="shared" si="6"/>
        <v>-2.0802970564368728</v>
      </c>
      <c r="AK61">
        <f t="shared" si="19"/>
        <v>-1.3591274102054212</v>
      </c>
      <c r="AL61">
        <f t="shared" si="24"/>
        <v>-3.439424466642294</v>
      </c>
      <c r="AN61">
        <f t="shared" si="27"/>
        <v>0</v>
      </c>
      <c r="AO61">
        <f t="shared" si="27"/>
        <v>0</v>
      </c>
      <c r="AP61">
        <f t="shared" si="27"/>
        <v>-1.6615976761670398E-28</v>
      </c>
      <c r="AQ61">
        <f t="shared" si="27"/>
        <v>-6.1961871742888314E-24</v>
      </c>
      <c r="AR61">
        <f t="shared" si="27"/>
        <v>-6.1963533340564476E-24</v>
      </c>
      <c r="AS61">
        <f t="shared" si="27"/>
        <v>-2.9072343389644649E-3</v>
      </c>
      <c r="AT61">
        <f t="shared" si="27"/>
        <v>-1.8993931014567806E-3</v>
      </c>
      <c r="AU61">
        <f t="shared" si="25"/>
        <v>-4.8066274404212454E-3</v>
      </c>
      <c r="AW61">
        <v>58</v>
      </c>
      <c r="AX61">
        <f>IF(Z61&gt;0, (R61*SUMPRODUCT(K61:$K$98, X61:$X$98)-K61*$AZ$3)/Z61, 0)</f>
        <v>-1.8225645994364868E+27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</v>
      </c>
      <c r="S62">
        <f t="shared" si="1"/>
        <v>-1.7961086206550443E+28</v>
      </c>
      <c r="U62">
        <f t="shared" si="12"/>
        <v>0.89939914200000004</v>
      </c>
      <c r="V62">
        <f t="shared" si="13"/>
        <v>0.01</v>
      </c>
      <c r="W62">
        <f t="shared" si="14"/>
        <v>9.5117664465778481E-27</v>
      </c>
      <c r="X62">
        <f t="shared" si="15"/>
        <v>8.5548745809565057E-27</v>
      </c>
      <c r="Y62">
        <f t="shared" si="16"/>
        <v>9.5117664465778477E-29</v>
      </c>
      <c r="Z62">
        <f t="shared" si="17"/>
        <v>8.6177420115556385E-28</v>
      </c>
      <c r="AB62">
        <f t="shared" si="18"/>
        <v>-17.335808803640571</v>
      </c>
      <c r="AC62">
        <f t="shared" si="22"/>
        <v>-15.478400717536225</v>
      </c>
      <c r="AE62">
        <f t="shared" si="2"/>
        <v>0</v>
      </c>
      <c r="AF62">
        <f t="shared" si="26"/>
        <v>0</v>
      </c>
      <c r="AG62">
        <f t="shared" si="26"/>
        <v>-1.0772177514444548E-26</v>
      </c>
      <c r="AH62">
        <f t="shared" si="4"/>
        <v>-4.2774372904782526E-22</v>
      </c>
      <c r="AI62">
        <f t="shared" si="23"/>
        <v>-4.277545012253397E-22</v>
      </c>
      <c r="AJ62">
        <f t="shared" si="6"/>
        <v>-1.8574080861043463</v>
      </c>
      <c r="AK62">
        <f t="shared" si="19"/>
        <v>-1.21350661625484</v>
      </c>
      <c r="AL62">
        <f t="shared" si="24"/>
        <v>-3.0709147023591861</v>
      </c>
      <c r="AN62">
        <f t="shared" si="27"/>
        <v>0</v>
      </c>
      <c r="AO62">
        <f t="shared" si="27"/>
        <v>0</v>
      </c>
      <c r="AP62">
        <f t="shared" si="27"/>
        <v>-1.344126563495892E-29</v>
      </c>
      <c r="AQ62">
        <f t="shared" si="27"/>
        <v>-5.3372840153351051E-25</v>
      </c>
      <c r="AR62">
        <f t="shared" si="27"/>
        <v>-5.3374184279914541E-25</v>
      </c>
      <c r="AS62">
        <f t="shared" si="27"/>
        <v>-2.317629415628554E-3</v>
      </c>
      <c r="AT62">
        <f t="shared" si="27"/>
        <v>-1.5141845515439891E-3</v>
      </c>
      <c r="AU62">
        <f t="shared" si="25"/>
        <v>-3.8318139671725429E-3</v>
      </c>
      <c r="AW62">
        <v>59</v>
      </c>
      <c r="AX62">
        <f>IF(Z62&gt;0, (R62*SUMPRODUCT(K62:$K$98, X62:$X$98)-K62*$AZ$3)/Z62, 0)</f>
        <v>-1.7961086206550443E+28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</v>
      </c>
      <c r="S63">
        <f t="shared" si="1"/>
        <v>-1.8791878051716309E+29</v>
      </c>
      <c r="U63">
        <f t="shared" si="12"/>
        <v>0.90466162100000003</v>
      </c>
      <c r="V63">
        <f t="shared" si="13"/>
        <v>0.01</v>
      </c>
      <c r="W63">
        <f t="shared" si="14"/>
        <v>8.6177420115556385E-28</v>
      </c>
      <c r="X63">
        <f t="shared" si="15"/>
        <v>7.7961404575337253E-28</v>
      </c>
      <c r="Y63">
        <f t="shared" si="16"/>
        <v>8.6177420115556381E-30</v>
      </c>
      <c r="Z63">
        <f t="shared" si="17"/>
        <v>7.3542413390635687E-29</v>
      </c>
      <c r="AB63">
        <f t="shared" si="18"/>
        <v>-15.478400717536225</v>
      </c>
      <c r="AC63">
        <f t="shared" si="22"/>
        <v>-13.820000640657343</v>
      </c>
      <c r="AE63">
        <f t="shared" si="2"/>
        <v>0</v>
      </c>
      <c r="AF63">
        <f t="shared" si="26"/>
        <v>0</v>
      </c>
      <c r="AG63">
        <f t="shared" si="26"/>
        <v>-9.1928016738294615E-28</v>
      </c>
      <c r="AH63">
        <f t="shared" si="4"/>
        <v>-3.8980702287668624E-23</v>
      </c>
      <c r="AI63">
        <f t="shared" si="23"/>
        <v>-3.8981621567836005E-23</v>
      </c>
      <c r="AJ63">
        <f t="shared" si="6"/>
        <v>-1.6584000768788822</v>
      </c>
      <c r="AK63">
        <f t="shared" si="19"/>
        <v>-1.0834880502275359</v>
      </c>
      <c r="AL63">
        <f t="shared" si="24"/>
        <v>-2.7418881271064182</v>
      </c>
      <c r="AN63">
        <f t="shared" si="27"/>
        <v>0</v>
      </c>
      <c r="AO63">
        <f t="shared" si="27"/>
        <v>0</v>
      </c>
      <c r="AP63">
        <f t="shared" si="27"/>
        <v>-1.0241569830319635E-30</v>
      </c>
      <c r="AQ63">
        <f t="shared" si="27"/>
        <v>-4.3427846991476892E-26</v>
      </c>
      <c r="AR63">
        <f t="shared" si="27"/>
        <v>-4.3428871148459925E-26</v>
      </c>
      <c r="AS63">
        <f t="shared" si="27"/>
        <v>-1.8475999805712341E-3</v>
      </c>
      <c r="AT63">
        <f t="shared" si="27"/>
        <v>-1.2070986539732059E-3</v>
      </c>
      <c r="AU63">
        <f t="shared" si="25"/>
        <v>-3.0546986345444398E-3</v>
      </c>
      <c r="AW63">
        <v>60</v>
      </c>
      <c r="AX63">
        <f>IF(Z63&gt;0, (R63*SUMPRODUCT(K63:$K$98, X63:$X$98)-K63*$AZ$3)/Z63, 0)</f>
        <v>-1.8791878051716309E+29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</v>
      </c>
      <c r="S64">
        <f t="shared" si="1"/>
        <v>-2.0940423163327611E+30</v>
      </c>
      <c r="U64">
        <f t="shared" si="12"/>
        <v>0.90987524600000003</v>
      </c>
      <c r="V64">
        <f t="shared" si="13"/>
        <v>0.01</v>
      </c>
      <c r="W64">
        <f t="shared" si="14"/>
        <v>7.3542413390635687E-29</v>
      </c>
      <c r="X64">
        <f t="shared" si="15"/>
        <v>6.6914421475238337E-29</v>
      </c>
      <c r="Y64">
        <f t="shared" si="16"/>
        <v>7.3542413390635689E-31</v>
      </c>
      <c r="Z64">
        <f t="shared" si="17"/>
        <v>5.8925677814909933E-30</v>
      </c>
      <c r="AB64">
        <f t="shared" si="18"/>
        <v>-13.820000640657343</v>
      </c>
      <c r="AC64">
        <f t="shared" si="22"/>
        <v>-12.339286286301199</v>
      </c>
      <c r="AE64">
        <f t="shared" si="2"/>
        <v>0</v>
      </c>
      <c r="AF64">
        <f t="shared" si="26"/>
        <v>0</v>
      </c>
      <c r="AG64">
        <f t="shared" si="26"/>
        <v>-7.3657097268637419E-29</v>
      </c>
      <c r="AH64">
        <f t="shared" si="4"/>
        <v>-3.3457210737619167E-24</v>
      </c>
      <c r="AI64">
        <f t="shared" si="23"/>
        <v>-3.345794730859185E-24</v>
      </c>
      <c r="AJ64">
        <f t="shared" si="6"/>
        <v>-1.4807143543561434</v>
      </c>
      <c r="AK64">
        <f t="shared" si="19"/>
        <v>-0.96740004484601405</v>
      </c>
      <c r="AL64">
        <f t="shared" si="24"/>
        <v>-2.4481143992021575</v>
      </c>
      <c r="AN64">
        <f t="shared" si="27"/>
        <v>0</v>
      </c>
      <c r="AO64">
        <f t="shared" si="27"/>
        <v>0</v>
      </c>
      <c r="AP64">
        <f t="shared" si="27"/>
        <v>-7.326814850251632E-32</v>
      </c>
      <c r="AQ64">
        <f t="shared" si="27"/>
        <v>-3.3280538817100905E-27</v>
      </c>
      <c r="AR64">
        <f t="shared" si="27"/>
        <v>-3.3281271498585926E-27</v>
      </c>
      <c r="AS64">
        <f t="shared" si="27"/>
        <v>-1.4728953926747706E-3</v>
      </c>
      <c r="AT64">
        <f t="shared" si="27"/>
        <v>-9.6229165654751719E-4</v>
      </c>
      <c r="AU64">
        <f t="shared" si="25"/>
        <v>-2.4351870492222878E-3</v>
      </c>
      <c r="AW64">
        <v>61</v>
      </c>
      <c r="AX64">
        <f>IF(Z64&gt;0, (R64*SUMPRODUCT(K64:$K$98, X64:$X$98)-K64*$AZ$3)/Z64, 0)</f>
        <v>-2.0940423163327611E+30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</v>
      </c>
      <c r="S65">
        <f t="shared" si="1"/>
        <v>-2.4949828461752133E+31</v>
      </c>
      <c r="U65">
        <f t="shared" si="12"/>
        <v>0.91506238500000003</v>
      </c>
      <c r="V65">
        <f t="shared" si="13"/>
        <v>0.01</v>
      </c>
      <c r="W65">
        <f t="shared" si="14"/>
        <v>5.8925677814909933E-30</v>
      </c>
      <c r="X65">
        <f t="shared" si="15"/>
        <v>5.3920671279053075E-30</v>
      </c>
      <c r="Y65">
        <f t="shared" si="16"/>
        <v>5.8925677814909932E-32</v>
      </c>
      <c r="Z65">
        <f t="shared" si="17"/>
        <v>4.4157497577077587E-31</v>
      </c>
      <c r="AB65">
        <f t="shared" si="18"/>
        <v>-12.339286286301199</v>
      </c>
      <c r="AC65">
        <f t="shared" si="22"/>
        <v>-11.017219898483212</v>
      </c>
      <c r="AE65">
        <f t="shared" si="2"/>
        <v>0</v>
      </c>
      <c r="AF65">
        <f t="shared" si="26"/>
        <v>0</v>
      </c>
      <c r="AG65">
        <f t="shared" si="26"/>
        <v>-5.5196871971346984E-30</v>
      </c>
      <c r="AH65">
        <f t="shared" si="4"/>
        <v>-2.6960335639526538E-25</v>
      </c>
      <c r="AI65">
        <f t="shared" si="23"/>
        <v>-2.6960887608246253E-25</v>
      </c>
      <c r="AJ65">
        <f t="shared" si="6"/>
        <v>-1.322066387817987</v>
      </c>
      <c r="AK65">
        <f t="shared" si="19"/>
        <v>-0.86375004004108402</v>
      </c>
      <c r="AL65">
        <f t="shared" si="24"/>
        <v>-2.1858164278590708</v>
      </c>
      <c r="AN65">
        <f t="shared" si="27"/>
        <v>0</v>
      </c>
      <c r="AO65">
        <f t="shared" si="27"/>
        <v>0</v>
      </c>
      <c r="AP65">
        <f t="shared" si="27"/>
        <v>-4.9022681287896335E-33</v>
      </c>
      <c r="AQ65">
        <f t="shared" si="27"/>
        <v>-2.3944616683302411E-28</v>
      </c>
      <c r="AR65">
        <f t="shared" si="27"/>
        <v>-2.3945106910115295E-28</v>
      </c>
      <c r="AS65">
        <f t="shared" si="27"/>
        <v>-1.1741831893134348E-3</v>
      </c>
      <c r="AT65">
        <f t="shared" si="27"/>
        <v>-7.6713301701810993E-4</v>
      </c>
      <c r="AU65">
        <f t="shared" si="25"/>
        <v>-1.9413162063315445E-3</v>
      </c>
      <c r="AW65">
        <v>62</v>
      </c>
      <c r="AX65">
        <f>IF(Z65&gt;0, (R65*SUMPRODUCT(K65:$K$98, X65:$X$98)-K65*$AZ$3)/Z65, 0)</f>
        <v>-2.4949828461752133E+31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</v>
      </c>
      <c r="S66">
        <f t="shared" si="1"/>
        <v>-3.1937524994583992E+32</v>
      </c>
      <c r="U66">
        <f t="shared" si="12"/>
        <v>0.92024934599999997</v>
      </c>
      <c r="V66">
        <f t="shared" si="13"/>
        <v>0.01</v>
      </c>
      <c r="W66">
        <f t="shared" si="14"/>
        <v>4.4157497577077587E-31</v>
      </c>
      <c r="X66">
        <f t="shared" si="15"/>
        <v>4.063590826630223E-31</v>
      </c>
      <c r="Y66">
        <f t="shared" si="16"/>
        <v>4.4157497577077586E-33</v>
      </c>
      <c r="Z66">
        <f t="shared" si="17"/>
        <v>3.0800143350045815E-32</v>
      </c>
      <c r="AB66">
        <f t="shared" si="18"/>
        <v>-11.017219898483212</v>
      </c>
      <c r="AC66">
        <f t="shared" si="22"/>
        <v>-9.836803480788582</v>
      </c>
      <c r="AE66">
        <f t="shared" si="2"/>
        <v>0</v>
      </c>
      <c r="AF66">
        <f t="shared" si="26"/>
        <v>0</v>
      </c>
      <c r="AG66">
        <f t="shared" si="26"/>
        <v>-3.850017918755727E-31</v>
      </c>
      <c r="AH66">
        <f t="shared" si="4"/>
        <v>-2.0317954133151114E-26</v>
      </c>
      <c r="AI66">
        <f t="shared" si="23"/>
        <v>-2.0318339134942988E-26</v>
      </c>
      <c r="AJ66">
        <f t="shared" si="6"/>
        <v>-1.1804164176946301</v>
      </c>
      <c r="AK66">
        <f t="shared" si="19"/>
        <v>-0.77120539289382495</v>
      </c>
      <c r="AL66">
        <f t="shared" si="24"/>
        <v>-1.9516218105884551</v>
      </c>
      <c r="AN66">
        <f t="shared" si="27"/>
        <v>0</v>
      </c>
      <c r="AO66">
        <f t="shared" si="27"/>
        <v>0</v>
      </c>
      <c r="AP66">
        <f t="shared" si="27"/>
        <v>-3.0530036434503009E-34</v>
      </c>
      <c r="AQ66">
        <f t="shared" si="27"/>
        <v>-1.6111817997983228E-29</v>
      </c>
      <c r="AR66">
        <f t="shared" si="27"/>
        <v>-1.6112123298347572E-29</v>
      </c>
      <c r="AS66">
        <f t="shared" si="27"/>
        <v>-9.3605164964399997E-4</v>
      </c>
      <c r="AT66">
        <f t="shared" si="27"/>
        <v>-6.1155374443407995E-4</v>
      </c>
      <c r="AU66">
        <f t="shared" si="25"/>
        <v>-1.5476053940780799E-3</v>
      </c>
      <c r="AW66">
        <v>63</v>
      </c>
      <c r="AX66">
        <f>IF(Z66&gt;0, (R66*SUMPRODUCT(K66:$K$98, X66:$X$98)-K66*$AZ$3)/Z66, 0)</f>
        <v>-3.1937524994583992E+32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-4.4166814273140186E+33</v>
      </c>
      <c r="U67">
        <f t="shared" si="12"/>
        <v>0.92543648599999995</v>
      </c>
      <c r="V67">
        <f t="shared" si="13"/>
        <v>0.01</v>
      </c>
      <c r="W67">
        <f t="shared" si="14"/>
        <v>3.0800143350045815E-32</v>
      </c>
      <c r="X67">
        <f t="shared" si="15"/>
        <v>2.8503576430162668E-32</v>
      </c>
      <c r="Y67">
        <f t="shared" si="16"/>
        <v>3.0800143350045816E-34</v>
      </c>
      <c r="Z67">
        <f t="shared" si="17"/>
        <v>1.9885654863826888E-33</v>
      </c>
      <c r="AB67">
        <f t="shared" si="18"/>
        <v>-9.836803480788582</v>
      </c>
      <c r="AC67">
        <f t="shared" si="22"/>
        <v>-8.7828602507040898</v>
      </c>
      <c r="AE67">
        <f t="shared" ref="AE67:AE69" si="30">$Z67*O67</f>
        <v>0</v>
      </c>
      <c r="AF67">
        <f t="shared" si="26"/>
        <v>0</v>
      </c>
      <c r="AG67">
        <f t="shared" si="26"/>
        <v>-2.485706857978361E-32</v>
      </c>
      <c r="AH67">
        <f t="shared" ref="AH67:AH69" si="31">-X67*R67</f>
        <v>-1.4251788215081333E-27</v>
      </c>
      <c r="AI67">
        <f t="shared" si="23"/>
        <v>-1.4252036785767131E-27</v>
      </c>
      <c r="AJ67">
        <f t="shared" ref="AJ67:AJ69" si="32">AB67-AC67</f>
        <v>-1.0539432300844922</v>
      </c>
      <c r="AK67">
        <f t="shared" si="19"/>
        <v>-0.68857624365520076</v>
      </c>
      <c r="AL67">
        <f t="shared" si="24"/>
        <v>-1.742519473739693</v>
      </c>
      <c r="AN67">
        <f t="shared" si="27"/>
        <v>0</v>
      </c>
      <c r="AO67">
        <f t="shared" si="27"/>
        <v>0</v>
      </c>
      <c r="AP67">
        <f t="shared" si="27"/>
        <v>-1.7599343167495926E-35</v>
      </c>
      <c r="AQ67">
        <f t="shared" si="27"/>
        <v>-1.0090574869785154E-30</v>
      </c>
      <c r="AR67">
        <f t="shared" si="27"/>
        <v>-1.0090750863216827E-30</v>
      </c>
      <c r="AS67">
        <f t="shared" si="27"/>
        <v>-7.4621464416773026E-4</v>
      </c>
      <c r="AT67">
        <f t="shared" si="27"/>
        <v>-4.875269008562499E-4</v>
      </c>
      <c r="AU67">
        <f t="shared" si="25"/>
        <v>-1.2337415450239802E-3</v>
      </c>
      <c r="AW67">
        <v>64</v>
      </c>
      <c r="AX67">
        <f>IF(Z67&gt;0, (R67*SUMPRODUCT(K67:$K$98, X67:$X$98)-K67*$AZ$3)/Z67, 0)</f>
        <v>-4.4166814273140186E+33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50000</v>
      </c>
      <c r="S68">
        <f t="shared" si="29"/>
        <v>-6.6414724039684074E+34</v>
      </c>
      <c r="U68">
        <f t="shared" ref="U68:U69" si="36">M68</f>
        <v>0.93062362499999995</v>
      </c>
      <c r="V68">
        <f t="shared" ref="V68:V69" si="37">$C$10</f>
        <v>0.01</v>
      </c>
      <c r="W68">
        <f t="shared" ref="W68:W69" si="38">Z67</f>
        <v>1.9885654863826888E-33</v>
      </c>
      <c r="X68">
        <f t="shared" ref="X68:X69" si="39">U68*W68</f>
        <v>1.8506060214873458E-33</v>
      </c>
      <c r="Y68">
        <f t="shared" ref="Y68:Y69" si="40">V68*W68</f>
        <v>1.9885654863826888E-35</v>
      </c>
      <c r="Z68">
        <f>MAX(0, W68-X68-Y68)</f>
        <v>1.1807381003151611E-34</v>
      </c>
      <c r="AB68">
        <f t="shared" ref="AB68:AB69" si="41">AC67</f>
        <v>-8.7828602507040898</v>
      </c>
      <c r="AC68">
        <f t="shared" si="22"/>
        <v>-7.8418395095572233</v>
      </c>
      <c r="AE68">
        <f t="shared" si="30"/>
        <v>0</v>
      </c>
      <c r="AF68">
        <f t="shared" si="26"/>
        <v>0</v>
      </c>
      <c r="AG68">
        <f t="shared" si="26"/>
        <v>-1.4759226253939513E-33</v>
      </c>
      <c r="AH68">
        <f t="shared" si="31"/>
        <v>-9.2530301074367288E-29</v>
      </c>
      <c r="AI68">
        <f t="shared" si="23"/>
        <v>-9.2531776996992686E-29</v>
      </c>
      <c r="AJ68">
        <f t="shared" si="32"/>
        <v>-0.94102074114686651</v>
      </c>
      <c r="AK68">
        <f t="shared" ref="AK68:AK69" si="42">G68*SUM(AB68:AB68, AE68:AF68)</f>
        <v>-0.61480021754928638</v>
      </c>
      <c r="AL68">
        <f t="shared" si="24"/>
        <v>-1.5558209586961529</v>
      </c>
      <c r="AN68">
        <f t="shared" si="27"/>
        <v>0</v>
      </c>
      <c r="AO68">
        <f t="shared" si="27"/>
        <v>0</v>
      </c>
      <c r="AP68">
        <f t="shared" si="27"/>
        <v>-9.3302249970261393E-37</v>
      </c>
      <c r="AQ68">
        <f t="shared" si="27"/>
        <v>-5.8494159057692994E-32</v>
      </c>
      <c r="AR68">
        <f t="shared" si="27"/>
        <v>-5.8495092080192703E-32</v>
      </c>
      <c r="AS68">
        <f t="shared" si="27"/>
        <v>-5.9487774566942687E-4</v>
      </c>
      <c r="AT68">
        <f t="shared" si="27"/>
        <v>-3.8865346050402573E-4</v>
      </c>
      <c r="AU68">
        <f t="shared" si="25"/>
        <v>-9.835312061734526E-4</v>
      </c>
      <c r="AW68">
        <v>65</v>
      </c>
      <c r="AX68">
        <f>IF(Z68&gt;0, (R68*SUMPRODUCT(K68:$K$98, X68:$X$98)-K68*$AZ$3)/Z68, 0)</f>
        <v>-6.6414724039684074E+34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1.1807381003151611E-34</v>
      </c>
      <c r="X69">
        <f t="shared" si="39"/>
        <v>1.1807381003151611E-34</v>
      </c>
      <c r="Y69">
        <f t="shared" si="40"/>
        <v>1.1807381003151611E-36</v>
      </c>
      <c r="Z69">
        <f t="shared" ref="Z69" si="45">MAX(0, W69-X69-Y69)</f>
        <v>0</v>
      </c>
      <c r="AB69">
        <f t="shared" si="41"/>
        <v>-7.8418395095572233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-5.9036905015758052E-30</v>
      </c>
      <c r="AI69">
        <f t="shared" si="23"/>
        <v>-5.9036905015758052E-30</v>
      </c>
      <c r="AJ69">
        <f t="shared" si="32"/>
        <v>-7.8418395095572233</v>
      </c>
      <c r="AK69">
        <f t="shared" si="42"/>
        <v>-0.54892876566900572</v>
      </c>
      <c r="AL69">
        <f t="shared" si="24"/>
        <v>-8.3907682752262289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-3.3322232132236206E-33</v>
      </c>
      <c r="AR69">
        <f t="shared" si="27"/>
        <v>-3.3322232132236206E-33</v>
      </c>
      <c r="AS69">
        <f t="shared" si="27"/>
        <v>-4.4261737028975226E-3</v>
      </c>
      <c r="AT69">
        <f t="shared" si="27"/>
        <v>-3.0983215920282666E-4</v>
      </c>
      <c r="AU69">
        <f t="shared" si="25"/>
        <v>-4.7360058621003492E-3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20726.265599165519</v>
      </c>
      <c r="AO71" s="8">
        <f t="shared" si="46"/>
        <v>-2072.6265599165522</v>
      </c>
      <c r="AP71" s="8">
        <f t="shared" si="46"/>
        <v>-682.58985072621033</v>
      </c>
      <c r="AQ71" s="8">
        <f t="shared" si="46"/>
        <v>-12404.790195898524</v>
      </c>
      <c r="AR71" s="8">
        <f t="shared" si="46"/>
        <v>5566.2589926242335</v>
      </c>
      <c r="AS71" s="8">
        <f t="shared" si="46"/>
        <v>-989.87081238875612</v>
      </c>
      <c r="AT71" s="8">
        <f t="shared" si="46"/>
        <v>577.4246405601076</v>
      </c>
      <c r="AU71" s="8">
        <f t="shared" si="46"/>
        <v>5153.8128207955879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3449.6001567653825</v>
      </c>
      <c r="K3">
        <v>1</v>
      </c>
      <c r="L3" s="2">
        <v>0</v>
      </c>
      <c r="O3">
        <f>$C$3</f>
        <v>3449.6001567653825</v>
      </c>
      <c r="P3">
        <f>O3*C5</f>
        <v>344.96001567653826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3449.6001567653825</v>
      </c>
      <c r="AF3">
        <f t="shared" ref="AF3:AG34" si="4">-$Z3*P3</f>
        <v>-344.96001567653826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2479.6831703888442</v>
      </c>
      <c r="AJ3">
        <f t="shared" ref="AJ3:AJ66" si="7">AB3-AC3</f>
        <v>0</v>
      </c>
      <c r="AL3">
        <f t="shared" ref="AL3:AL34" si="8">SUM(AI3:AK3)</f>
        <v>2479.6831703888442</v>
      </c>
      <c r="AN3">
        <f t="shared" ref="AN3:AU34" si="9">AE3*$K3</f>
        <v>3449.6001567653825</v>
      </c>
      <c r="AO3">
        <f t="shared" si="9"/>
        <v>-344.96001567653826</v>
      </c>
      <c r="AP3">
        <f t="shared" si="9"/>
        <v>-624.95697070000006</v>
      </c>
      <c r="AQ3">
        <f t="shared" si="9"/>
        <v>0</v>
      </c>
      <c r="AR3">
        <f t="shared" si="9"/>
        <v>2479.6831703888442</v>
      </c>
      <c r="AS3">
        <f t="shared" si="9"/>
        <v>0</v>
      </c>
      <c r="AT3">
        <f t="shared" si="9"/>
        <v>0</v>
      </c>
      <c r="AU3">
        <f t="shared" si="9"/>
        <v>2479.6831703888442</v>
      </c>
      <c r="AW3">
        <v>0</v>
      </c>
      <c r="AX3">
        <f>IF(Z3&gt;0, (R3*SUMPRODUCT(K3:$K$98, X3:$X$98)-K3*$AZ$3)/Z3, 0)</f>
        <v>0</v>
      </c>
      <c r="AZ3">
        <f>C6*SUMPRODUCT(X4:X98, K4:K98)/1</f>
        <v>1780.896443259888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</v>
      </c>
      <c r="S4">
        <f t="shared" si="1"/>
        <v>192.95265001144296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190.81033320641677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-110.2811</v>
      </c>
      <c r="AI4">
        <f t="shared" si="6"/>
        <v>-110.2811</v>
      </c>
      <c r="AJ4">
        <f t="shared" si="7"/>
        <v>-190.81033320641677</v>
      </c>
      <c r="AK4">
        <f>G4*SUM(AB4, AE4:AF4)</f>
        <v>0</v>
      </c>
      <c r="AL4">
        <f t="shared" si="8"/>
        <v>-301.09143320641675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-98.465267857142848</v>
      </c>
      <c r="AR4">
        <f t="shared" si="9"/>
        <v>-98.465267857142848</v>
      </c>
      <c r="AS4">
        <f t="shared" si="9"/>
        <v>-170.36636893430068</v>
      </c>
      <c r="AT4">
        <f t="shared" si="9"/>
        <v>0</v>
      </c>
      <c r="AU4">
        <f t="shared" si="9"/>
        <v>-268.83163679144349</v>
      </c>
      <c r="AW4">
        <v>1</v>
      </c>
      <c r="AX4">
        <f>IF(Z4&gt;0, (R4*SUMPRODUCT(K4:$K$98, X4:$X$98)-K4*$AZ$3)/Z4, 0)</f>
        <v>192.95265001144296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</v>
      </c>
      <c r="S5">
        <f t="shared" si="1"/>
        <v>268.64681602694748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190.81033320641677</v>
      </c>
      <c r="AC5">
        <f t="shared" si="2"/>
        <v>262.71143428357482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-110.1841114750068</v>
      </c>
      <c r="AI5">
        <f t="shared" si="6"/>
        <v>-122.40794117494742</v>
      </c>
      <c r="AJ5">
        <f t="shared" si="7"/>
        <v>-71.901101077158046</v>
      </c>
      <c r="AK5">
        <f>G5*SUM(AB5, AE5:AF5)</f>
        <v>13.356723324449176</v>
      </c>
      <c r="AL5">
        <f t="shared" si="8"/>
        <v>-180.95231892765631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-87.838099071274542</v>
      </c>
      <c r="AR5">
        <f t="shared" si="9"/>
        <v>-97.582861268293541</v>
      </c>
      <c r="AS5">
        <f t="shared" si="9"/>
        <v>-57.319117567887467</v>
      </c>
      <c r="AT5">
        <f t="shared" si="9"/>
        <v>10.647898058393793</v>
      </c>
      <c r="AU5">
        <f t="shared" si="9"/>
        <v>-144.25408077778721</v>
      </c>
      <c r="AW5">
        <v>2</v>
      </c>
      <c r="AX5">
        <f>IF(Z5&gt;0, (R5*SUMPRODUCT(K5:$K$98, X5:$X$98)-K5*$AZ$3)/Z5, 0)</f>
        <v>268.64681602694748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100000</v>
      </c>
      <c r="S6">
        <f t="shared" si="1"/>
        <v>338.13663188779151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262.71143428357482</v>
      </c>
      <c r="AC6">
        <f t="shared" si="2"/>
        <v>326.98616461792585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-110.35301848683517</v>
      </c>
      <c r="AI6">
        <f t="shared" si="6"/>
        <v>-122.44081576246553</v>
      </c>
      <c r="AJ6">
        <f t="shared" si="7"/>
        <v>-64.274730334351034</v>
      </c>
      <c r="AK6">
        <f>G6*SUM(AB6, AE6:AF6)</f>
        <v>18.389800399850238</v>
      </c>
      <c r="AL6">
        <f t="shared" si="8"/>
        <v>-168.32574569696635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-78.547098845517453</v>
      </c>
      <c r="AR6">
        <f t="shared" si="9"/>
        <v>-87.150954185883919</v>
      </c>
      <c r="AS6">
        <f t="shared" si="9"/>
        <v>-45.749483485524543</v>
      </c>
      <c r="AT6">
        <f t="shared" si="9"/>
        <v>13.089496685844566</v>
      </c>
      <c r="AU6">
        <f t="shared" si="9"/>
        <v>-119.8109409855639</v>
      </c>
      <c r="AW6">
        <v>3</v>
      </c>
      <c r="AX6">
        <f>IF(Z6&gt;0, (R6*SUMPRODUCT(K6:$K$98, X6:$X$98)-K6*$AZ$3)/Z6, 0)</f>
        <v>338.13663188779151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</v>
      </c>
      <c r="S7">
        <f t="shared" si="1"/>
        <v>401.83535486424125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326.98616461792585</v>
      </c>
      <c r="AC7">
        <f t="shared" si="2"/>
        <v>384.2540920274314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-110.59483526273577</v>
      </c>
      <c r="AI7">
        <f t="shared" si="6"/>
        <v>-122.54793021120199</v>
      </c>
      <c r="AJ7">
        <f t="shared" si="7"/>
        <v>-57.267927409505546</v>
      </c>
      <c r="AK7">
        <f>G7*SUM(AB7, AE7:AF7)</f>
        <v>22.889031523254811</v>
      </c>
      <c r="AL7">
        <f t="shared" si="8"/>
        <v>-156.92682609745273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-70.285017187672707</v>
      </c>
      <c r="AR7">
        <f t="shared" si="9"/>
        <v>-77.881425120312443</v>
      </c>
      <c r="AS7">
        <f t="shared" si="9"/>
        <v>-36.39480318151633</v>
      </c>
      <c r="AT7">
        <f t="shared" si="9"/>
        <v>14.546393330206504</v>
      </c>
      <c r="AU7">
        <f t="shared" si="9"/>
        <v>-99.729834971622282</v>
      </c>
      <c r="AW7">
        <v>4</v>
      </c>
      <c r="AX7">
        <f>IF(Z7&gt;0, (R7*SUMPRODUCT(K7:$K$98, X7:$X$98)-K7*$AZ$3)/Z7, 0)</f>
        <v>401.83535486424125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100000</v>
      </c>
      <c r="S8">
        <f t="shared" si="1"/>
        <v>460.28423081558259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384.2540920274314</v>
      </c>
      <c r="AC8">
        <f t="shared" si="2"/>
        <v>435.23249113888573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-111.17936985654863</v>
      </c>
      <c r="AI8">
        <f t="shared" si="6"/>
        <v>-122.99903643429812</v>
      </c>
      <c r="AJ8">
        <f t="shared" si="7"/>
        <v>-50.978399111454337</v>
      </c>
      <c r="AK8">
        <f>G8*SUM(AB8, AE8:AF8)</f>
        <v>26.8977864419202</v>
      </c>
      <c r="AL8">
        <f t="shared" si="8"/>
        <v>-147.07964910383225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-63.08616025847661</v>
      </c>
      <c r="AR8">
        <f t="shared" si="9"/>
        <v>-69.792956500331215</v>
      </c>
      <c r="AS8">
        <f t="shared" si="9"/>
        <v>-28.926512717380369</v>
      </c>
      <c r="AT8">
        <f t="shared" si="9"/>
        <v>15.262526386529149</v>
      </c>
      <c r="AU8">
        <f t="shared" si="9"/>
        <v>-83.456942831182431</v>
      </c>
      <c r="AW8">
        <v>5</v>
      </c>
      <c r="AX8">
        <f>IF(Z8&gt;0, (R8*SUMPRODUCT(K8:$K$98, X8:$X$98)-K8*$AZ$3)/Z8, 0)</f>
        <v>460.28423081558259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100000</v>
      </c>
      <c r="S9">
        <f t="shared" si="1"/>
        <v>513.82052472421344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435.23249113888573</v>
      </c>
      <c r="AC9">
        <f t="shared" si="2"/>
        <v>480.41723829034441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-112.72312002133802</v>
      </c>
      <c r="AI9">
        <f t="shared" si="6"/>
        <v>-124.41049954330734</v>
      </c>
      <c r="AJ9">
        <f t="shared" si="7"/>
        <v>-45.18474715145868</v>
      </c>
      <c r="AK9">
        <f t="shared" ref="AK9:AK72" si="22">G9*SUM(AB9:AB9, AE9:AF9)</f>
        <v>30.466274379722005</v>
      </c>
      <c r="AL9">
        <f t="shared" si="8"/>
        <v>-139.12897231504402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-57.109040679016175</v>
      </c>
      <c r="AR9">
        <f t="shared" si="9"/>
        <v>-63.030230869856354</v>
      </c>
      <c r="AS9">
        <f t="shared" si="9"/>
        <v>-22.891999109457263</v>
      </c>
      <c r="AT9">
        <f t="shared" si="9"/>
        <v>15.435162747094443</v>
      </c>
      <c r="AU9">
        <f t="shared" si="9"/>
        <v>-70.487067232219175</v>
      </c>
      <c r="AW9">
        <v>6</v>
      </c>
      <c r="AX9">
        <f>IF(Z9&gt;0, (R9*SUMPRODUCT(K9:$K$98, X9:$X$98)-K9*$AZ$3)/Z9, 0)</f>
        <v>513.82052472421344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</v>
      </c>
      <c r="S10">
        <f t="shared" si="1"/>
        <v>562.44737762566751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480.41723829034441</v>
      </c>
      <c r="AC10">
        <f t="shared" si="2"/>
        <v>519.97865065591338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-114.74809463223747</v>
      </c>
      <c r="AI10">
        <f t="shared" si="6"/>
        <v>-126.30425684715807</v>
      </c>
      <c r="AJ10">
        <f t="shared" si="7"/>
        <v>-39.56141236556897</v>
      </c>
      <c r="AK10">
        <f t="shared" si="22"/>
        <v>33.62920668032411</v>
      </c>
      <c r="AL10">
        <f t="shared" si="8"/>
        <v>-132.23646253240292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-51.906210568296224</v>
      </c>
      <c r="AR10">
        <f t="shared" si="9"/>
        <v>-57.133631478521416</v>
      </c>
      <c r="AS10">
        <f t="shared" si="9"/>
        <v>-17.895573841184401</v>
      </c>
      <c r="AT10">
        <f t="shared" si="9"/>
        <v>15.212145254246829</v>
      </c>
      <c r="AU10">
        <f t="shared" si="9"/>
        <v>-59.817060065458982</v>
      </c>
      <c r="AW10">
        <v>7</v>
      </c>
      <c r="AX10">
        <f>IF(Z10&gt;0, (R10*SUMPRODUCT(K10:$K$98, X10:$X$98)-K10*$AZ$3)/Z10, 0)</f>
        <v>562.44737762566751</v>
      </c>
    </row>
    <row r="11" spans="1:52" x14ac:dyDescent="0.25">
      <c r="A11" t="s">
        <v>33</v>
      </c>
      <c r="C11" s="12">
        <f>AU100</f>
        <v>441.3761426067569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</v>
      </c>
      <c r="S11">
        <f t="shared" si="1"/>
        <v>606.49421727068614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519.97865065591338</v>
      </c>
      <c r="AC11">
        <f t="shared" si="2"/>
        <v>554.38534459171103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-116.62164579685624</v>
      </c>
      <c r="AI11">
        <f t="shared" si="6"/>
        <v>-128.04766868390303</v>
      </c>
      <c r="AJ11">
        <f t="shared" si="7"/>
        <v>-34.406693935797648</v>
      </c>
      <c r="AK11">
        <f t="shared" si="22"/>
        <v>36.398505545913942</v>
      </c>
      <c r="AL11">
        <f t="shared" si="8"/>
        <v>-126.05585707378674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-47.101526756700935</v>
      </c>
      <c r="AR11">
        <f t="shared" si="9"/>
        <v>-51.716305763287544</v>
      </c>
      <c r="AS11">
        <f t="shared" si="9"/>
        <v>-13.896286610888142</v>
      </c>
      <c r="AT11">
        <f t="shared" si="9"/>
        <v>14.700745913508696</v>
      </c>
      <c r="AU11">
        <f t="shared" si="9"/>
        <v>-50.911846460666993</v>
      </c>
      <c r="AW11">
        <v>8</v>
      </c>
      <c r="AX11">
        <f>IF(Z11&gt;0, (R11*SUMPRODUCT(K11:$K$98, X11:$X$98)-K11*$AZ$3)/Z11, 0)</f>
        <v>606.49421727068614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</v>
      </c>
      <c r="S12">
        <f t="shared" si="1"/>
        <v>646.58391719419569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554.38534459171103</v>
      </c>
      <c r="AC12">
        <f t="shared" si="2"/>
        <v>584.3489111422366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-119.30294410734557</v>
      </c>
      <c r="AI12">
        <f t="shared" si="6"/>
        <v>-130.59979389750848</v>
      </c>
      <c r="AJ12">
        <f t="shared" si="7"/>
        <v>-29.96356655052557</v>
      </c>
      <c r="AK12">
        <f t="shared" si="22"/>
        <v>38.806974121419778</v>
      </c>
      <c r="AL12">
        <f t="shared" si="8"/>
        <v>-121.75638632661426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-43.021837654925882</v>
      </c>
      <c r="AR12">
        <f t="shared" si="9"/>
        <v>-47.095594939969679</v>
      </c>
      <c r="AS12">
        <f t="shared" si="9"/>
        <v>-10.805162482322249</v>
      </c>
      <c r="AT12">
        <f t="shared" si="9"/>
        <v>13.9941839073847</v>
      </c>
      <c r="AU12">
        <f t="shared" si="9"/>
        <v>-43.90657351490723</v>
      </c>
      <c r="AW12">
        <v>9</v>
      </c>
      <c r="AX12">
        <f>IF(Z12&gt;0, (R12*SUMPRODUCT(K12:$K$98, X12:$X$98)-K12*$AZ$3)/Z12, 0)</f>
        <v>646.58391719419569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</v>
      </c>
      <c r="S13">
        <f t="shared" si="1"/>
        <v>682.86759063089994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584.3489111422366</v>
      </c>
      <c r="AC13">
        <f t="shared" si="2"/>
        <v>610.13519251162029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-122.07538557887011</v>
      </c>
      <c r="AI13">
        <f t="shared" si="6"/>
        <v>-133.24400744793402</v>
      </c>
      <c r="AJ13">
        <f t="shared" si="7"/>
        <v>-25.786281369383687</v>
      </c>
      <c r="AK13">
        <f t="shared" si="22"/>
        <v>40.904423779956566</v>
      </c>
      <c r="AL13">
        <f t="shared" si="8"/>
        <v>-118.12586503736114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-39.305007002885993</v>
      </c>
      <c r="AR13">
        <f t="shared" si="9"/>
        <v>-42.901004334326124</v>
      </c>
      <c r="AS13">
        <f t="shared" si="9"/>
        <v>-8.302492472138832</v>
      </c>
      <c r="AT13">
        <f t="shared" si="9"/>
        <v>13.170129715310049</v>
      </c>
      <c r="AU13">
        <f t="shared" si="9"/>
        <v>-38.033367091154908</v>
      </c>
      <c r="AW13">
        <v>10</v>
      </c>
      <c r="AX13">
        <f>IF(Z13&gt;0, (R13*SUMPRODUCT(K13:$K$98, X13:$X$98)-K13*$AZ$3)/Z13, 0)</f>
        <v>682.86759063089994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</v>
      </c>
      <c r="S14">
        <f t="shared" si="1"/>
        <v>715.79950791879446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610.13519251162029</v>
      </c>
      <c r="AC14">
        <f t="shared" si="2"/>
        <v>632.26600606615352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-125.44319101510236</v>
      </c>
      <c r="AI14">
        <f t="shared" si="6"/>
        <v>-136.48444626659875</v>
      </c>
      <c r="AJ14">
        <f t="shared" si="7"/>
        <v>-22.130813554533233</v>
      </c>
      <c r="AK14">
        <f t="shared" si="22"/>
        <v>42.709463475813422</v>
      </c>
      <c r="AL14">
        <f t="shared" si="8"/>
        <v>-115.90579634531856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-36.061919838747698</v>
      </c>
      <c r="AR14">
        <f t="shared" si="9"/>
        <v>-39.236016882808691</v>
      </c>
      <c r="AS14">
        <f t="shared" si="9"/>
        <v>-6.3620800611949209</v>
      </c>
      <c r="AT14">
        <f t="shared" si="9"/>
        <v>12.277950168178362</v>
      </c>
      <c r="AU14">
        <f t="shared" si="9"/>
        <v>-33.320146775825251</v>
      </c>
      <c r="AW14">
        <v>11</v>
      </c>
      <c r="AX14">
        <f>IF(Z14&gt;0, (R14*SUMPRODUCT(K14:$K$98, X14:$X$98)-K14*$AZ$3)/Z14, 0)</f>
        <v>715.79950791879446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</v>
      </c>
      <c r="S15">
        <f t="shared" si="1"/>
        <v>745.63138872997047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632.26600606615352</v>
      </c>
      <c r="AC15">
        <f t="shared" si="2"/>
        <v>651.05749743938713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-130.47415998676476</v>
      </c>
      <c r="AI15">
        <f t="shared" si="6"/>
        <v>-141.38869341574784</v>
      </c>
      <c r="AJ15">
        <f t="shared" si="7"/>
        <v>-18.791491373233612</v>
      </c>
      <c r="AK15">
        <f t="shared" si="22"/>
        <v>44.258620424630749</v>
      </c>
      <c r="AL15">
        <f t="shared" si="8"/>
        <v>-115.9215643643507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-33.489467141574401</v>
      </c>
      <c r="AR15">
        <f t="shared" si="9"/>
        <v>-36.290956023914191</v>
      </c>
      <c r="AS15">
        <f t="shared" si="9"/>
        <v>-4.8233077948072136</v>
      </c>
      <c r="AT15">
        <f t="shared" si="9"/>
        <v>11.36008551112679</v>
      </c>
      <c r="AU15">
        <f t="shared" si="9"/>
        <v>-29.754178307594614</v>
      </c>
      <c r="AW15">
        <v>12</v>
      </c>
      <c r="AX15">
        <f>IF(Z15&gt;0, (R15*SUMPRODUCT(K15:$K$98, X15:$X$98)-K15*$AZ$3)/Z15, 0)</f>
        <v>745.63138872997047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</v>
      </c>
      <c r="S16">
        <f t="shared" si="1"/>
        <v>772.29686818119649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651.05749743938713</v>
      </c>
      <c r="AC16">
        <f t="shared" si="2"/>
        <v>666.54429030851043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-136.35954462538976</v>
      </c>
      <c r="AI16">
        <f t="shared" si="6"/>
        <v>-147.14788777700483</v>
      </c>
      <c r="AJ16">
        <f t="shared" si="7"/>
        <v>-15.486792869123292</v>
      </c>
      <c r="AK16">
        <f t="shared" si="22"/>
        <v>45.574024820757103</v>
      </c>
      <c r="AL16">
        <f t="shared" si="8"/>
        <v>-117.06065582537101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-31.250088205993606</v>
      </c>
      <c r="AR16">
        <f t="shared" si="9"/>
        <v>-33.722498010607488</v>
      </c>
      <c r="AS16">
        <f t="shared" si="9"/>
        <v>-3.5491732134894725</v>
      </c>
      <c r="AT16">
        <f t="shared" si="9"/>
        <v>10.444390229252942</v>
      </c>
      <c r="AU16">
        <f t="shared" si="9"/>
        <v>-26.827280994844017</v>
      </c>
      <c r="AW16">
        <v>13</v>
      </c>
      <c r="AX16">
        <f>IF(Z16&gt;0, (R16*SUMPRODUCT(K16:$K$98, X16:$X$98)-K16*$AZ$3)/Z16, 0)</f>
        <v>772.29686818119649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</v>
      </c>
      <c r="S17">
        <f t="shared" si="1"/>
        <v>796.02766197134235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666.54429030851043</v>
      </c>
      <c r="AC17">
        <f t="shared" si="2"/>
        <v>679.02300568349688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-142.24439076078997</v>
      </c>
      <c r="AI17">
        <f t="shared" si="6"/>
        <v>-152.90706993204378</v>
      </c>
      <c r="AJ17">
        <f t="shared" si="7"/>
        <v>-12.47871537498645</v>
      </c>
      <c r="AK17">
        <f t="shared" si="22"/>
        <v>46.658100321595732</v>
      </c>
      <c r="AL17">
        <f t="shared" si="8"/>
        <v>-118.72768498543451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-29.106020583136161</v>
      </c>
      <c r="AR17">
        <f t="shared" si="9"/>
        <v>-31.28781599714161</v>
      </c>
      <c r="AS17">
        <f t="shared" si="9"/>
        <v>-2.5533924017169181</v>
      </c>
      <c r="AT17">
        <f t="shared" si="9"/>
        <v>9.5471717448189324</v>
      </c>
      <c r="AU17">
        <f t="shared" si="9"/>
        <v>-24.294036654039598</v>
      </c>
      <c r="AW17">
        <v>14</v>
      </c>
      <c r="AX17">
        <f>IF(Z17&gt;0, (R17*SUMPRODUCT(K17:$K$98, X17:$X$98)-K17*$AZ$3)/Z17, 0)</f>
        <v>796.02766197134235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</v>
      </c>
      <c r="S18">
        <f t="shared" si="1"/>
        <v>817.2718100232546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679.02300568349688</v>
      </c>
      <c r="AC18">
        <f t="shared" si="2"/>
        <v>688.96055972623572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-148.36717150062859</v>
      </c>
      <c r="AI18">
        <f t="shared" si="6"/>
        <v>-158.90467798373228</v>
      </c>
      <c r="AJ18">
        <f t="shared" si="7"/>
        <v>-9.9375540427388387</v>
      </c>
      <c r="AK18">
        <f t="shared" si="22"/>
        <v>47.531610397844787</v>
      </c>
      <c r="AL18">
        <f t="shared" si="8"/>
        <v>-121.31062162862634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-27.106127527509106</v>
      </c>
      <c r="AR18">
        <f t="shared" si="9"/>
        <v>-29.031290565019411</v>
      </c>
      <c r="AS18">
        <f t="shared" si="9"/>
        <v>-1.8155539697193148</v>
      </c>
      <c r="AT18">
        <f t="shared" si="9"/>
        <v>8.6838475115527824</v>
      </c>
      <c r="AU18">
        <f t="shared" si="9"/>
        <v>-22.162997023185945</v>
      </c>
      <c r="AW18">
        <v>15</v>
      </c>
      <c r="AX18">
        <f>IF(Z18&gt;0, (R18*SUMPRODUCT(K18:$K$98, X18:$X$98)-K18*$AZ$3)/Z18, 0)</f>
        <v>817.2718100232546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</v>
      </c>
      <c r="S19">
        <f t="shared" si="1"/>
        <v>836.37685253643542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688.96055972623572</v>
      </c>
      <c r="AC19">
        <f t="shared" si="2"/>
        <v>696.7147666861149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-155.51513397925228</v>
      </c>
      <c r="AI19">
        <f t="shared" si="6"/>
        <v>-165.92782600577755</v>
      </c>
      <c r="AJ19">
        <f t="shared" si="7"/>
        <v>-7.7542069598791841</v>
      </c>
      <c r="AK19">
        <f t="shared" si="22"/>
        <v>48.227239180836506</v>
      </c>
      <c r="AL19">
        <f t="shared" si="8"/>
        <v>-125.45479378482023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-25.367887096437887</v>
      </c>
      <c r="AR19">
        <f t="shared" si="9"/>
        <v>-27.06642272406441</v>
      </c>
      <c r="AS19">
        <f t="shared" si="9"/>
        <v>-1.2648791255703213</v>
      </c>
      <c r="AT19">
        <f t="shared" si="9"/>
        <v>7.866907401279585</v>
      </c>
      <c r="AU19">
        <f t="shared" si="9"/>
        <v>-20.464394448355144</v>
      </c>
      <c r="AW19">
        <v>16</v>
      </c>
      <c r="AX19">
        <f>IF(Z19&gt;0, (R19*SUMPRODUCT(K19:$K$98, X19:$X$98)-K19*$AZ$3)/Z19, 0)</f>
        <v>836.37685253643542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</v>
      </c>
      <c r="S20">
        <f t="shared" si="1"/>
        <v>853.48694145528123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696.7147666861149</v>
      </c>
      <c r="AC20">
        <f t="shared" si="2"/>
        <v>702.47217823913115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-162.37835171386615</v>
      </c>
      <c r="AI20">
        <f t="shared" si="6"/>
        <v>-172.66661952616192</v>
      </c>
      <c r="AJ20">
        <f t="shared" si="7"/>
        <v>-5.7574115530162544</v>
      </c>
      <c r="AK20">
        <f t="shared" si="22"/>
        <v>48.770033668028049</v>
      </c>
      <c r="AL20">
        <f t="shared" si="8"/>
        <v>-129.65399741115013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-23.649488016873828</v>
      </c>
      <c r="AR20">
        <f t="shared" si="9"/>
        <v>-25.147916001720162</v>
      </c>
      <c r="AS20">
        <f t="shared" si="9"/>
        <v>-0.83853441110919713</v>
      </c>
      <c r="AT20">
        <f t="shared" si="9"/>
        <v>7.1030794107763455</v>
      </c>
      <c r="AU20">
        <f t="shared" si="9"/>
        <v>-18.883371002053014</v>
      </c>
      <c r="AW20">
        <v>17</v>
      </c>
      <c r="AX20">
        <f>IF(Z20&gt;0, (R20*SUMPRODUCT(K20:$K$98, X20:$X$98)-K20*$AZ$3)/Z20, 0)</f>
        <v>853.48694145528123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</v>
      </c>
      <c r="S21">
        <f t="shared" si="1"/>
        <v>869.00612937010862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702.47217823913115</v>
      </c>
      <c r="AC21">
        <f t="shared" si="2"/>
        <v>706.61313544498398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-170.29033884926721</v>
      </c>
      <c r="AI21">
        <f t="shared" si="6"/>
        <v>-180.45443769108388</v>
      </c>
      <c r="AJ21">
        <f t="shared" si="7"/>
        <v>-4.1409572058528283</v>
      </c>
      <c r="AK21">
        <f t="shared" si="22"/>
        <v>49.173052476739187</v>
      </c>
      <c r="AL21">
        <f t="shared" si="8"/>
        <v>-135.42234242019754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-22.144485864880437</v>
      </c>
      <c r="AR21">
        <f t="shared" si="9"/>
        <v>-23.466221112181142</v>
      </c>
      <c r="AS21">
        <f t="shared" si="9"/>
        <v>-0.53848837774203151</v>
      </c>
      <c r="AT21">
        <f t="shared" si="9"/>
        <v>6.3944435888874898</v>
      </c>
      <c r="AU21">
        <f t="shared" si="9"/>
        <v>-17.610265901035685</v>
      </c>
      <c r="AW21">
        <v>18</v>
      </c>
      <c r="AX21">
        <f>IF(Z21&gt;0, (R21*SUMPRODUCT(K21:$K$98, X21:$X$98)-K21*$AZ$3)/Z21, 0)</f>
        <v>869.00612937010862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</v>
      </c>
      <c r="S22">
        <f t="shared" si="1"/>
        <v>883.05952093259179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706.61313544498398</v>
      </c>
      <c r="AC22">
        <f t="shared" si="2"/>
        <v>709.28154710039519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-178.74104477753446</v>
      </c>
      <c r="AI22">
        <f t="shared" si="6"/>
        <v>-188.78116000033575</v>
      </c>
      <c r="AJ22">
        <f t="shared" si="7"/>
        <v>-2.6684116554112052</v>
      </c>
      <c r="AK22">
        <f t="shared" si="22"/>
        <v>49.46291948114888</v>
      </c>
      <c r="AL22">
        <f t="shared" si="8"/>
        <v>-141.98665217459808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-20.753046607136991</v>
      </c>
      <c r="AR22">
        <f t="shared" si="9"/>
        <v>-21.918772025264399</v>
      </c>
      <c r="AS22">
        <f t="shared" si="9"/>
        <v>-0.30982067672649416</v>
      </c>
      <c r="AT22">
        <f t="shared" si="9"/>
        <v>5.7429801565441343</v>
      </c>
      <c r="AU22">
        <f t="shared" si="9"/>
        <v>-16.485612545446759</v>
      </c>
      <c r="AW22">
        <v>19</v>
      </c>
      <c r="AX22">
        <f>IF(Z22&gt;0, (R22*SUMPRODUCT(K22:$K$98, X22:$X$98)-K22*$AZ$3)/Z22, 0)</f>
        <v>883.05952093259179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</v>
      </c>
      <c r="S23">
        <f t="shared" si="1"/>
        <v>895.85798707350341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709.28154710039519</v>
      </c>
      <c r="AC23">
        <f t="shared" si="2"/>
        <v>710.68287327923292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-187.85408993917076</v>
      </c>
      <c r="AI23">
        <f t="shared" si="6"/>
        <v>-197.77032224850166</v>
      </c>
      <c r="AJ23">
        <f t="shared" si="7"/>
        <v>-1.4013261788377349</v>
      </c>
      <c r="AK23">
        <f t="shared" si="22"/>
        <v>49.649708297027665</v>
      </c>
      <c r="AL23">
        <f t="shared" si="8"/>
        <v>-149.52194013031172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-19.474225811170513</v>
      </c>
      <c r="AR23">
        <f t="shared" si="9"/>
        <v>-20.502209536467451</v>
      </c>
      <c r="AS23">
        <f t="shared" si="9"/>
        <v>-0.1452709517829901</v>
      </c>
      <c r="AT23">
        <f t="shared" si="9"/>
        <v>5.1470246463526692</v>
      </c>
      <c r="AU23">
        <f t="shared" si="9"/>
        <v>-15.50045584189777</v>
      </c>
      <c r="AW23">
        <v>20</v>
      </c>
      <c r="AX23">
        <f>IF(Z23&gt;0, (R23*SUMPRODUCT(K23:$K$98, X23:$X$98)-K23*$AZ$3)/Z23, 0)</f>
        <v>895.85798707350341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</v>
      </c>
      <c r="S24">
        <f t="shared" si="1"/>
        <v>907.57809138752953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710.68287327923292</v>
      </c>
      <c r="AC24">
        <f t="shared" si="2"/>
        <v>710.98933745553995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-197.36856273228142</v>
      </c>
      <c r="AI24">
        <f t="shared" si="6"/>
        <v>-207.16096164817748</v>
      </c>
      <c r="AJ24">
        <f t="shared" si="7"/>
        <v>-0.30646417630703127</v>
      </c>
      <c r="AK24">
        <f t="shared" si="22"/>
        <v>49.747801129546311</v>
      </c>
      <c r="AL24">
        <f t="shared" si="8"/>
        <v>-157.7196246949382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-18.268357524179031</v>
      </c>
      <c r="AR24">
        <f t="shared" si="9"/>
        <v>-19.174738165242051</v>
      </c>
      <c r="AS24">
        <f t="shared" si="9"/>
        <v>-2.8366205152560407E-2</v>
      </c>
      <c r="AT24">
        <f t="shared" si="9"/>
        <v>4.6046371544441769</v>
      </c>
      <c r="AU24">
        <f t="shared" si="9"/>
        <v>-14.598467215950436</v>
      </c>
      <c r="AW24">
        <v>21</v>
      </c>
      <c r="AX24">
        <f>IF(Z24&gt;0, (R24*SUMPRODUCT(K24:$K$98, X24:$X$98)-K24*$AZ$3)/Z24, 0)</f>
        <v>907.57809138752953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</v>
      </c>
      <c r="S25">
        <f t="shared" si="1"/>
        <v>918.43399637718869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710.98933745553995</v>
      </c>
      <c r="AC25">
        <f t="shared" si="2"/>
        <v>710.38231027732274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-208.67233895575242</v>
      </c>
      <c r="AI25">
        <f t="shared" si="6"/>
        <v>-218.34072984012005</v>
      </c>
      <c r="AJ25">
        <f t="shared" si="7"/>
        <v>0.60702717821720853</v>
      </c>
      <c r="AK25">
        <f t="shared" si="22"/>
        <v>49.769253621887799</v>
      </c>
      <c r="AL25">
        <f t="shared" si="8"/>
        <v>-167.96444904001504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-17.245205948153501</v>
      </c>
      <c r="AR25">
        <f t="shared" si="9"/>
        <v>-18.04422604263533</v>
      </c>
      <c r="AS25">
        <f t="shared" si="9"/>
        <v>5.0166249905800764E-2</v>
      </c>
      <c r="AT25">
        <f t="shared" si="9"/>
        <v>4.113056061432907</v>
      </c>
      <c r="AU25">
        <f t="shared" si="9"/>
        <v>-13.881003731296621</v>
      </c>
      <c r="AW25">
        <v>22</v>
      </c>
      <c r="AX25">
        <f>IF(Z25&gt;0, (R25*SUMPRODUCT(K25:$K$98, X25:$X$98)-K25*$AZ$3)/Z25, 0)</f>
        <v>918.43399637718869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</v>
      </c>
      <c r="S26">
        <f t="shared" si="1"/>
        <v>928.47037962321156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710.38231027732274</v>
      </c>
      <c r="AC26">
        <f t="shared" si="2"/>
        <v>708.90614928092123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-221.60787255942992</v>
      </c>
      <c r="AI26">
        <f t="shared" si="6"/>
        <v>-231.15187855088394</v>
      </c>
      <c r="AJ26">
        <f t="shared" si="7"/>
        <v>1.4761609964015179</v>
      </c>
      <c r="AK26">
        <f t="shared" si="22"/>
        <v>49.7267617194126</v>
      </c>
      <c r="AL26">
        <f t="shared" si="8"/>
        <v>-179.94895583506982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-16.351991891861744</v>
      </c>
      <c r="AR26">
        <f t="shared" si="9"/>
        <v>-17.056224583533307</v>
      </c>
      <c r="AS26">
        <f t="shared" si="9"/>
        <v>0.10892290226633033</v>
      </c>
      <c r="AT26">
        <f t="shared" si="9"/>
        <v>3.6692360928031262</v>
      </c>
      <c r="AU26">
        <f t="shared" si="9"/>
        <v>-13.27806558846385</v>
      </c>
      <c r="AW26">
        <v>23</v>
      </c>
      <c r="AX26">
        <f>IF(Z26&gt;0, (R26*SUMPRODUCT(K26:$K$98, X26:$X$98)-K26*$AZ$3)/Z26, 0)</f>
        <v>928.47037962321156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</v>
      </c>
      <c r="S27">
        <f t="shared" si="1"/>
        <v>939.07959295789669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708.90614928092123</v>
      </c>
      <c r="AC27">
        <f t="shared" si="2"/>
        <v>706.6336618102664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-341.05459599232171</v>
      </c>
      <c r="AI27">
        <f t="shared" si="6"/>
        <v>-350.46053009936213</v>
      </c>
      <c r="AJ27">
        <f t="shared" si="7"/>
        <v>2.2724874706548235</v>
      </c>
      <c r="AK27">
        <f t="shared" si="22"/>
        <v>49.62343044966449</v>
      </c>
      <c r="AL27">
        <f t="shared" si="8"/>
        <v>-298.5646121790428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-22.469394137244723</v>
      </c>
      <c r="AR27">
        <f t="shared" si="9"/>
        <v>-23.089076860080109</v>
      </c>
      <c r="AS27">
        <f t="shared" si="9"/>
        <v>0.14971625437718233</v>
      </c>
      <c r="AT27">
        <f t="shared" si="9"/>
        <v>3.2692959728968591</v>
      </c>
      <c r="AU27">
        <f t="shared" si="9"/>
        <v>-19.670064632806067</v>
      </c>
      <c r="AW27">
        <v>24</v>
      </c>
      <c r="AX27">
        <f>IF(Z27&gt;0, (R27*SUMPRODUCT(K27:$K$98, X27:$X$98)-K27*$AZ$3)/Z27, 0)</f>
        <v>939.07959295789669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</v>
      </c>
      <c r="S28">
        <f t="shared" si="1"/>
        <v>941.19648435188287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706.6336618102664</v>
      </c>
      <c r="AC28">
        <f t="shared" si="2"/>
        <v>696.735253763385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-468.45156207011183</v>
      </c>
      <c r="AI28">
        <f t="shared" si="6"/>
        <v>-477.70488039082312</v>
      </c>
      <c r="AJ28">
        <f t="shared" si="7"/>
        <v>9.8984080468814</v>
      </c>
      <c r="AK28">
        <f t="shared" si="22"/>
        <v>49.464356326718651</v>
      </c>
      <c r="AL28">
        <f t="shared" si="8"/>
        <v>-418.34211601722308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-27.555869840532267</v>
      </c>
      <c r="AR28">
        <f t="shared" si="9"/>
        <v>-28.100180620737053</v>
      </c>
      <c r="AS28">
        <f t="shared" si="9"/>
        <v>0.58225709092099898</v>
      </c>
      <c r="AT28">
        <f t="shared" si="9"/>
        <v>2.9096569956164786</v>
      </c>
      <c r="AU28">
        <f t="shared" si="9"/>
        <v>-24.608266534199576</v>
      </c>
      <c r="AW28">
        <v>25</v>
      </c>
      <c r="AX28">
        <f>IF(Z28&gt;0, (R28*SUMPRODUCT(K28:$K$98, X28:$X$98)-K28*$AZ$3)/Z28, 0)</f>
        <v>941.19648435188287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</v>
      </c>
      <c r="S29">
        <f t="shared" si="1"/>
        <v>936.09018120169571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696.735253763385</v>
      </c>
      <c r="AC29">
        <f t="shared" si="2"/>
        <v>680.40347864639148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-600.60483613621989</v>
      </c>
      <c r="AI29">
        <f t="shared" si="6"/>
        <v>-609.69054566920704</v>
      </c>
      <c r="AJ29">
        <f t="shared" si="7"/>
        <v>16.331775116993526</v>
      </c>
      <c r="AK29">
        <f t="shared" si="22"/>
        <v>48.771467763436952</v>
      </c>
      <c r="AL29">
        <f t="shared" si="8"/>
        <v>-544.58730278877658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-31.544252136434757</v>
      </c>
      <c r="AR29">
        <f t="shared" si="9"/>
        <v>-32.021440955277292</v>
      </c>
      <c r="AS29">
        <f t="shared" si="9"/>
        <v>0.85775804843694492</v>
      </c>
      <c r="AT29">
        <f t="shared" si="9"/>
        <v>2.5615169636178643</v>
      </c>
      <c r="AU29">
        <f t="shared" si="9"/>
        <v>-28.602165943222481</v>
      </c>
      <c r="AW29">
        <v>26</v>
      </c>
      <c r="AX29">
        <f>IF(Z29&gt;0, (R29*SUMPRODUCT(K29:$K$98, X29:$X$98)-K29*$AZ$3)/Z29, 0)</f>
        <v>936.09018120169571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</v>
      </c>
      <c r="S30">
        <f t="shared" si="1"/>
        <v>925.24950046012009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680.40347864639148</v>
      </c>
      <c r="AC30">
        <f t="shared" si="2"/>
        <v>658.88073965597357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-747.67706580502954</v>
      </c>
      <c r="AI30">
        <f t="shared" si="6"/>
        <v>-756.57845860946122</v>
      </c>
      <c r="AJ30">
        <f t="shared" si="7"/>
        <v>21.522738990417906</v>
      </c>
      <c r="AK30">
        <f t="shared" si="22"/>
        <v>47.628243505247411</v>
      </c>
      <c r="AL30">
        <f t="shared" si="8"/>
        <v>-687.42747611379593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-35.061254180435881</v>
      </c>
      <c r="AR30">
        <f t="shared" si="9"/>
        <v>-35.478672354604491</v>
      </c>
      <c r="AS30">
        <f t="shared" si="9"/>
        <v>1.009278279239074</v>
      </c>
      <c r="AT30">
        <f t="shared" si="9"/>
        <v>2.2334588394886414</v>
      </c>
      <c r="AU30">
        <f t="shared" si="9"/>
        <v>-32.235935235876781</v>
      </c>
      <c r="AW30">
        <v>27</v>
      </c>
      <c r="AX30">
        <f>IF(Z30&gt;0, (R30*SUMPRODUCT(K30:$K$98, X30:$X$98)-K30*$AZ$3)/Z30, 0)</f>
        <v>925.24950046012009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</v>
      </c>
      <c r="S31">
        <f t="shared" si="1"/>
        <v>909.27399979828203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658.88073965597357</v>
      </c>
      <c r="AC31">
        <f t="shared" si="2"/>
        <v>632.76726507019544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-908.64734120670676</v>
      </c>
      <c r="AI31">
        <f t="shared" si="6"/>
        <v>-917.34613916544322</v>
      </c>
      <c r="AJ31">
        <f t="shared" si="7"/>
        <v>26.113474585778135</v>
      </c>
      <c r="AK31">
        <f t="shared" si="22"/>
        <v>46.121651775918153</v>
      </c>
      <c r="AL31">
        <f t="shared" si="8"/>
        <v>-845.11101280374692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-38.044398787476879</v>
      </c>
      <c r="AR31">
        <f t="shared" si="9"/>
        <v>-38.408611088009629</v>
      </c>
      <c r="AS31">
        <f t="shared" si="9"/>
        <v>1.0933520583999405</v>
      </c>
      <c r="AT31">
        <f t="shared" si="9"/>
        <v>1.9310797856624158</v>
      </c>
      <c r="AU31">
        <f t="shared" si="9"/>
        <v>-35.384179243947266</v>
      </c>
      <c r="AW31">
        <v>28</v>
      </c>
      <c r="AX31">
        <f>IF(Z31&gt;0, (R31*SUMPRODUCT(K31:$K$98, X31:$X$98)-K31*$AZ$3)/Z31, 0)</f>
        <v>909.27399979828203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</v>
      </c>
      <c r="S32">
        <f t="shared" si="1"/>
        <v>888.74690186110877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632.76726507019544</v>
      </c>
      <c r="AC32">
        <f t="shared" si="2"/>
        <v>602.71195520652009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-1078.5522677192787</v>
      </c>
      <c r="AI32">
        <f t="shared" si="6"/>
        <v>-1087.029258664963</v>
      </c>
      <c r="AJ32">
        <f t="shared" si="7"/>
        <v>30.055309863675348</v>
      </c>
      <c r="AK32">
        <f t="shared" si="22"/>
        <v>44.293708554913685</v>
      </c>
      <c r="AL32">
        <f t="shared" si="8"/>
        <v>-1012.680240246374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-40.319815751538925</v>
      </c>
      <c r="AR32">
        <f t="shared" si="9"/>
        <v>-40.636713433076615</v>
      </c>
      <c r="AS32">
        <f t="shared" si="9"/>
        <v>1.1235659061951084</v>
      </c>
      <c r="AT32">
        <f t="shared" si="9"/>
        <v>1.6558438764057319</v>
      </c>
      <c r="AU32">
        <f t="shared" si="9"/>
        <v>-37.857303650475771</v>
      </c>
      <c r="AW32">
        <v>29</v>
      </c>
      <c r="AX32">
        <f>IF(Z32&gt;0, (R32*SUMPRODUCT(K32:$K$98, X32:$X$98)-K32*$AZ$3)/Z32, 0)</f>
        <v>888.74690186110877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</v>
      </c>
      <c r="S33">
        <f t="shared" si="1"/>
        <v>864.54415911606611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602.71195520652009</v>
      </c>
      <c r="AC33">
        <f t="shared" si="2"/>
        <v>569.52525456551837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-1261.9829340058093</v>
      </c>
      <c r="AI33">
        <f t="shared" si="6"/>
        <v>-1270.2174071752859</v>
      </c>
      <c r="AJ33">
        <f t="shared" si="7"/>
        <v>33.186700641001721</v>
      </c>
      <c r="AK33">
        <f t="shared" si="22"/>
        <v>42.18983686445641</v>
      </c>
      <c r="AL33">
        <f t="shared" si="8"/>
        <v>-1194.8408696698277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-42.122370308999663</v>
      </c>
      <c r="AR33">
        <f t="shared" si="9"/>
        <v>-42.397219927641672</v>
      </c>
      <c r="AS33">
        <f t="shared" si="9"/>
        <v>1.1077031678209335</v>
      </c>
      <c r="AT33">
        <f t="shared" si="9"/>
        <v>1.4082091633679237</v>
      </c>
      <c r="AU33">
        <f t="shared" si="9"/>
        <v>-39.881307596452814</v>
      </c>
      <c r="AW33">
        <v>30</v>
      </c>
      <c r="AX33">
        <f>IF(Z33&gt;0, (R33*SUMPRODUCT(K33:$K$98, X33:$X$98)-K33*$AZ$3)/Z33, 0)</f>
        <v>864.54415911606611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</v>
      </c>
      <c r="S34">
        <f t="shared" si="1"/>
        <v>837.17067123353866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569.52525456551837</v>
      </c>
      <c r="AC34">
        <f t="shared" si="2"/>
        <v>533.77173703378389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-1458.0168996388459</v>
      </c>
      <c r="AI34">
        <f t="shared" si="6"/>
        <v>-1465.9867759641729</v>
      </c>
      <c r="AJ34">
        <f t="shared" si="7"/>
        <v>35.753517531734474</v>
      </c>
      <c r="AK34">
        <f t="shared" si="22"/>
        <v>39.866767819586286</v>
      </c>
      <c r="AL34">
        <f t="shared" si="8"/>
        <v>-1390.3664906128522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-43.451408117658339</v>
      </c>
      <c r="AR34">
        <f t="shared" si="9"/>
        <v>-43.688924122407549</v>
      </c>
      <c r="AS34">
        <f t="shared" si="9"/>
        <v>1.0655162380477639</v>
      </c>
      <c r="AT34">
        <f t="shared" si="9"/>
        <v>1.1880981621611233</v>
      </c>
      <c r="AU34">
        <f t="shared" ref="AU34:AU97" si="23">AL34*$K34</f>
        <v>-41.43530972219866</v>
      </c>
      <c r="AW34">
        <v>31</v>
      </c>
      <c r="AX34">
        <f>IF(Z34&gt;0, (R34*SUMPRODUCT(K34:$K$98, X34:$X$98)-K34*$AZ$3)/Z34, 0)</f>
        <v>837.17067123353866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</v>
      </c>
      <c r="S35">
        <f t="shared" si="1"/>
        <v>806.83080080222749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533.77173703378389</v>
      </c>
      <c r="AC35">
        <f t="shared" si="2"/>
        <v>496.00680461011245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-1645.4822804316079</v>
      </c>
      <c r="AI35">
        <f t="shared" ref="AI35:AI66" si="25">SUM(AE35:AH35)</f>
        <v>-1653.1667727086276</v>
      </c>
      <c r="AJ35">
        <f t="shared" si="7"/>
        <v>37.764932423671439</v>
      </c>
      <c r="AK35">
        <f t="shared" si="22"/>
        <v>37.364021592364878</v>
      </c>
      <c r="AL35">
        <f t="shared" ref="AL35:AL98" si="26">SUM(AI35:AK35)</f>
        <v>-1578.0378186925911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-43.784105789220121</v>
      </c>
      <c r="AR35">
        <f t="shared" si="27"/>
        <v>-43.988579958765854</v>
      </c>
      <c r="AS35">
        <f t="shared" si="27"/>
        <v>1.0048748722636305</v>
      </c>
      <c r="AT35">
        <f t="shared" si="27"/>
        <v>0.99420716562301781</v>
      </c>
      <c r="AU35">
        <f t="shared" si="23"/>
        <v>-41.989497920879202</v>
      </c>
      <c r="AW35">
        <v>32</v>
      </c>
      <c r="AX35">
        <f>IF(Z35&gt;0, (R35*SUMPRODUCT(K35:$K$98, X35:$X$98)-K35*$AZ$3)/Z35, 0)</f>
        <v>806.83080080222749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</v>
      </c>
      <c r="S36">
        <f t="shared" si="1"/>
        <v>774.65320972304232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496.00680461011245</v>
      </c>
      <c r="AC36">
        <f t="shared" si="2"/>
        <v>457.29990926195217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-1828.3234191913853</v>
      </c>
      <c r="AI36">
        <f t="shared" si="25"/>
        <v>-1835.7025261182359</v>
      </c>
      <c r="AJ36">
        <f t="shared" si="7"/>
        <v>38.706895348160288</v>
      </c>
      <c r="AK36">
        <f t="shared" si="22"/>
        <v>34.720476322707874</v>
      </c>
      <c r="AL36">
        <f t="shared" si="26"/>
        <v>-1762.2751544473679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-43.436845100701831</v>
      </c>
      <c r="AR36">
        <f t="shared" si="27"/>
        <v>-43.612156055644853</v>
      </c>
      <c r="AS36">
        <f t="shared" si="27"/>
        <v>0.91958862415639109</v>
      </c>
      <c r="AT36">
        <f t="shared" si="27"/>
        <v>0.82488028978978878</v>
      </c>
      <c r="AU36">
        <f t="shared" si="23"/>
        <v>-41.867687141698674</v>
      </c>
      <c r="AW36">
        <v>33</v>
      </c>
      <c r="AX36">
        <f>IF(Z36&gt;0, (R36*SUMPRODUCT(K36:$K$98, X36:$X$98)-K36*$AZ$3)/Z36, 0)</f>
        <v>774.65320972304232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</v>
      </c>
      <c r="S37">
        <f t="shared" si="1"/>
        <v>741.42878465602746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457.29990926195217</v>
      </c>
      <c r="AC37">
        <f t="shared" si="2"/>
        <v>418.39628776933932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-2011.4445466024183</v>
      </c>
      <c r="AI37">
        <f t="shared" si="25"/>
        <v>-2018.4984318916752</v>
      </c>
      <c r="AJ37">
        <f t="shared" si="7"/>
        <v>38.903621492612842</v>
      </c>
      <c r="AK37">
        <f t="shared" si="22"/>
        <v>32.010993648336658</v>
      </c>
      <c r="AL37">
        <f t="shared" si="26"/>
        <v>-1947.5838167507256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-42.667312949469384</v>
      </c>
      <c r="AR37">
        <f t="shared" si="27"/>
        <v>-42.816941897309263</v>
      </c>
      <c r="AS37">
        <f t="shared" si="27"/>
        <v>0.82523428045621061</v>
      </c>
      <c r="AT37">
        <f t="shared" si="27"/>
        <v>0.67902596973110851</v>
      </c>
      <c r="AU37">
        <f t="shared" si="23"/>
        <v>-41.312681647121948</v>
      </c>
      <c r="AW37">
        <v>34</v>
      </c>
      <c r="AX37">
        <f>IF(Z37&gt;0, (R37*SUMPRODUCT(K37:$K$98, X37:$X$98)-K37*$AZ$3)/Z37, 0)</f>
        <v>741.42878465602746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</v>
      </c>
      <c r="S38">
        <f t="shared" si="1"/>
        <v>707.85792686112472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418.39628776933932</v>
      </c>
      <c r="AC38">
        <f t="shared" si="2"/>
        <v>379.77649589852081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-2215.2573258367261</v>
      </c>
      <c r="AI38">
        <f t="shared" si="25"/>
        <v>-2221.9637651073608</v>
      </c>
      <c r="AJ38">
        <f t="shared" si="7"/>
        <v>38.619791870818517</v>
      </c>
      <c r="AK38">
        <f t="shared" si="22"/>
        <v>29.287740143853757</v>
      </c>
      <c r="AL38">
        <f t="shared" si="26"/>
        <v>-2154.0562330926887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-41.955933461181466</v>
      </c>
      <c r="AR38">
        <f t="shared" si="27"/>
        <v>-42.082950271607281</v>
      </c>
      <c r="AS38">
        <f t="shared" si="27"/>
        <v>0.7314407220861906</v>
      </c>
      <c r="AT38">
        <f t="shared" si="27"/>
        <v>0.5546960447314051</v>
      </c>
      <c r="AU38">
        <f t="shared" si="23"/>
        <v>-40.796813504789689</v>
      </c>
      <c r="AW38">
        <v>35</v>
      </c>
      <c r="AX38">
        <f>IF(Z38&gt;0, (R38*SUMPRODUCT(K38:$K$98, X38:$X$98)-K38*$AZ$3)/Z38, 0)</f>
        <v>707.85792686112472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</v>
      </c>
      <c r="S39">
        <f t="shared" si="1"/>
        <v>673.27685666408809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379.77649589852081</v>
      </c>
      <c r="AC39">
        <f t="shared" si="2"/>
        <v>341.43442054327767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-2402.6632044003545</v>
      </c>
      <c r="AI39">
        <f t="shared" si="25"/>
        <v>-2409.0022463777327</v>
      </c>
      <c r="AJ39">
        <f t="shared" si="7"/>
        <v>38.342075355243139</v>
      </c>
      <c r="AK39">
        <f t="shared" si="22"/>
        <v>26.584354712896459</v>
      </c>
      <c r="AL39">
        <f t="shared" si="26"/>
        <v>-2344.0758163095929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-40.629743566897716</v>
      </c>
      <c r="AR39">
        <f t="shared" si="27"/>
        <v>-40.736938636738962</v>
      </c>
      <c r="AS39">
        <f t="shared" si="27"/>
        <v>0.64837580508708592</v>
      </c>
      <c r="AT39">
        <f t="shared" si="27"/>
        <v>0.44954928052265325</v>
      </c>
      <c r="AU39">
        <f t="shared" si="23"/>
        <v>-39.639013551129217</v>
      </c>
      <c r="AW39">
        <v>36</v>
      </c>
      <c r="AX39">
        <f>IF(Z39&gt;0, (R39*SUMPRODUCT(K39:$K$98, X39:$X$98)-K39*$AZ$3)/Z39, 0)</f>
        <v>673.27685666408809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</v>
      </c>
      <c r="S40">
        <f t="shared" si="1"/>
        <v>637.9840447501316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341.43442054327767</v>
      </c>
      <c r="AC40">
        <f t="shared" si="2"/>
        <v>304.03133599953918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-2550.2062735554337</v>
      </c>
      <c r="AI40">
        <f t="shared" si="25"/>
        <v>-2556.1631493288437</v>
      </c>
      <c r="AJ40">
        <f t="shared" si="7"/>
        <v>37.403084543738487</v>
      </c>
      <c r="AK40">
        <f t="shared" si="22"/>
        <v>23.900409438029438</v>
      </c>
      <c r="AL40">
        <f t="shared" si="26"/>
        <v>-2494.8596553470757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-38.504232492141774</v>
      </c>
      <c r="AR40">
        <f t="shared" si="27"/>
        <v>-38.594172248029217</v>
      </c>
      <c r="AS40">
        <f t="shared" si="27"/>
        <v>0.56472963702166823</v>
      </c>
      <c r="AT40">
        <f t="shared" si="27"/>
        <v>0.36085979836299753</v>
      </c>
      <c r="AU40">
        <f t="shared" si="23"/>
        <v>-37.668582812644544</v>
      </c>
      <c r="AW40">
        <v>37</v>
      </c>
      <c r="AX40">
        <f>IF(Z40&gt;0, (R40*SUMPRODUCT(K40:$K$98, X40:$X$98)-K40*$AZ$3)/Z40, 0)</f>
        <v>637.9840447501316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</v>
      </c>
      <c r="S41">
        <f t="shared" si="1"/>
        <v>603.25384047315458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304.03133599953918</v>
      </c>
      <c r="AC41">
        <f t="shared" si="2"/>
        <v>268.40804906378952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-2685.0719053809175</v>
      </c>
      <c r="AI41">
        <f t="shared" si="25"/>
        <v>-2690.6335784084208</v>
      </c>
      <c r="AJ41">
        <f t="shared" si="7"/>
        <v>35.623286935749661</v>
      </c>
      <c r="AK41">
        <f t="shared" si="22"/>
        <v>21.282193519967745</v>
      </c>
      <c r="AL41">
        <f t="shared" si="26"/>
        <v>-2633.7280979527036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-36.196873413934632</v>
      </c>
      <c r="AR41">
        <f t="shared" si="27"/>
        <v>-36.271849124694107</v>
      </c>
      <c r="AS41">
        <f t="shared" si="27"/>
        <v>0.4802298237218619</v>
      </c>
      <c r="AT41">
        <f t="shared" si="27"/>
        <v>0.28690064622453637</v>
      </c>
      <c r="AU41">
        <f t="shared" si="23"/>
        <v>-35.504718654747712</v>
      </c>
      <c r="AW41">
        <v>38</v>
      </c>
      <c r="AX41">
        <f>IF(Z41&gt;0, (R41*SUMPRODUCT(K41:$K$98, X41:$X$98)-K41*$AZ$3)/Z41, 0)</f>
        <v>603.25384047315458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</v>
      </c>
      <c r="S42">
        <f t="shared" si="1"/>
        <v>569.10407546574993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268.40804906378952</v>
      </c>
      <c r="AC42">
        <f t="shared" si="2"/>
        <v>234.78344846806223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-2793.5273172393827</v>
      </c>
      <c r="AI42">
        <f t="shared" si="25"/>
        <v>-2798.6841826219561</v>
      </c>
      <c r="AJ42">
        <f t="shared" si="7"/>
        <v>33.624600595727287</v>
      </c>
      <c r="AK42">
        <f t="shared" si="22"/>
        <v>18.788563434465267</v>
      </c>
      <c r="AL42">
        <f t="shared" si="26"/>
        <v>-2746.2710185917635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-33.624051210510387</v>
      </c>
      <c r="AR42">
        <f t="shared" si="27"/>
        <v>-33.68612137701254</v>
      </c>
      <c r="AS42">
        <f t="shared" si="27"/>
        <v>0.40471961215004987</v>
      </c>
      <c r="AT42">
        <f t="shared" si="27"/>
        <v>0.22614692728929109</v>
      </c>
      <c r="AU42">
        <f t="shared" si="23"/>
        <v>-33.055254837573194</v>
      </c>
      <c r="AW42">
        <v>39</v>
      </c>
      <c r="AX42">
        <f>IF(Z42&gt;0, (R42*SUMPRODUCT(K42:$K$98, X42:$X$98)-K42*$AZ$3)/Z42, 0)</f>
        <v>569.10407546574993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</v>
      </c>
      <c r="S43">
        <f t="shared" si="1"/>
        <v>536.02683606834205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234.78344846806223</v>
      </c>
      <c r="AC43">
        <f t="shared" si="2"/>
        <v>203.45606941666543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-2886.0522941087488</v>
      </c>
      <c r="AI43">
        <f t="shared" si="25"/>
        <v>-2890.7968343007328</v>
      </c>
      <c r="AJ43">
        <f t="shared" si="7"/>
        <v>31.327379051396804</v>
      </c>
      <c r="AK43">
        <f t="shared" si="22"/>
        <v>16.434841392764358</v>
      </c>
      <c r="AL43">
        <f t="shared" si="26"/>
        <v>-2843.0346138565719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-31.015821548335111</v>
      </c>
      <c r="AR43">
        <f t="shared" si="27"/>
        <v>-31.066810164246149</v>
      </c>
      <c r="AS43">
        <f t="shared" si="27"/>
        <v>0.33666902024560563</v>
      </c>
      <c r="AT43">
        <f t="shared" si="27"/>
        <v>0.17662192360606033</v>
      </c>
      <c r="AU43">
        <f t="shared" si="23"/>
        <v>-30.553519220394485</v>
      </c>
      <c r="AW43">
        <v>40</v>
      </c>
      <c r="AX43">
        <f>IF(Z43&gt;0, (R43*SUMPRODUCT(K43:$K$98, X43:$X$98)-K43*$AZ$3)/Z43, 0)</f>
        <v>536.02683606834205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</v>
      </c>
      <c r="S44">
        <f t="shared" si="1"/>
        <v>504.1992027918875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203.45606941666543</v>
      </c>
      <c r="AC44">
        <f t="shared" si="2"/>
        <v>174.49084801039604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-2969.2367210761527</v>
      </c>
      <c r="AI44">
        <f t="shared" si="25"/>
        <v>-2973.5626612760825</v>
      </c>
      <c r="AJ44">
        <f t="shared" si="7"/>
        <v>28.965221406269393</v>
      </c>
      <c r="AK44">
        <f t="shared" si="22"/>
        <v>14.241924859166581</v>
      </c>
      <c r="AL44">
        <f t="shared" si="26"/>
        <v>-2930.3555150106467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-28.490881961485382</v>
      </c>
      <c r="AR44">
        <f t="shared" si="27"/>
        <v>-28.53239089566156</v>
      </c>
      <c r="AS44">
        <f t="shared" si="27"/>
        <v>0.27793159710594378</v>
      </c>
      <c r="AT44">
        <f t="shared" si="27"/>
        <v>0.13665633231148921</v>
      </c>
      <c r="AU44">
        <f t="shared" si="23"/>
        <v>-28.117802966244131</v>
      </c>
      <c r="AW44">
        <v>41</v>
      </c>
      <c r="AX44">
        <f>IF(Z44&gt;0, (R44*SUMPRODUCT(K44:$K$98, X44:$X$98)-K44*$AZ$3)/Z44, 0)</f>
        <v>504.1992027918875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</v>
      </c>
      <c r="S45">
        <f t="shared" si="1"/>
        <v>473.08756523468605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174.49084801039604</v>
      </c>
      <c r="AC45">
        <f t="shared" si="2"/>
        <v>147.83085903289796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-3013.3498583185874</v>
      </c>
      <c r="AI45">
        <f t="shared" si="25"/>
        <v>-3017.2558703842278</v>
      </c>
      <c r="AJ45">
        <f t="shared" si="7"/>
        <v>26.659988977498074</v>
      </c>
      <c r="AK45">
        <f t="shared" si="22"/>
        <v>12.214359360727723</v>
      </c>
      <c r="AL45">
        <f t="shared" si="26"/>
        <v>-2978.3815220460019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-25.816217139665124</v>
      </c>
      <c r="AR45">
        <f t="shared" si="27"/>
        <v>-25.849681045410538</v>
      </c>
      <c r="AS45">
        <f t="shared" si="27"/>
        <v>0.2284036360677382</v>
      </c>
      <c r="AT45">
        <f t="shared" si="27"/>
        <v>0.10464385760185102</v>
      </c>
      <c r="AU45">
        <f t="shared" si="23"/>
        <v>-25.516633551740949</v>
      </c>
      <c r="AW45">
        <v>42</v>
      </c>
      <c r="AX45">
        <f>IF(Z45&gt;0, (R45*SUMPRODUCT(K45:$K$98, X45:$X$98)-K45*$AZ$3)/Z45, 0)</f>
        <v>473.08756523468605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</v>
      </c>
      <c r="S46">
        <f t="shared" si="1"/>
        <v>442.85105301913427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147.83085903289796</v>
      </c>
      <c r="AC46">
        <f t="shared" si="2"/>
        <v>123.64936777179292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-3014.4066277024135</v>
      </c>
      <c r="AI46">
        <f t="shared" si="25"/>
        <v>-3017.8967788189348</v>
      </c>
      <c r="AJ46">
        <f t="shared" si="7"/>
        <v>24.181491261105037</v>
      </c>
      <c r="AK46">
        <f t="shared" si="22"/>
        <v>10.348160132302858</v>
      </c>
      <c r="AL46">
        <f t="shared" si="26"/>
        <v>-2983.3671274255271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-23.058277482752953</v>
      </c>
      <c r="AR46">
        <f t="shared" si="27"/>
        <v>-23.084974900467572</v>
      </c>
      <c r="AS46">
        <f t="shared" si="27"/>
        <v>0.18497289991374416</v>
      </c>
      <c r="AT46">
        <f t="shared" si="27"/>
        <v>7.9156788461704777E-2</v>
      </c>
      <c r="AU46">
        <f t="shared" si="23"/>
        <v>-22.820845212092124</v>
      </c>
      <c r="AW46">
        <v>43</v>
      </c>
      <c r="AX46">
        <f>IF(Z46&gt;0, (R46*SUMPRODUCT(K46:$K$98, X46:$X$98)-K46*$AZ$3)/Z46, 0)</f>
        <v>442.85105301913427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</v>
      </c>
      <c r="S47">
        <f t="shared" si="1"/>
        <v>413.94681249178331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123.64936777179292</v>
      </c>
      <c r="AC47">
        <f t="shared" si="2"/>
        <v>102.05066696632571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-2988.9100484316191</v>
      </c>
      <c r="AI47">
        <f t="shared" si="25"/>
        <v>-2991.9916842809212</v>
      </c>
      <c r="AJ47">
        <f t="shared" si="7"/>
        <v>21.598700805467217</v>
      </c>
      <c r="AK47">
        <f t="shared" si="22"/>
        <v>8.655455744025506</v>
      </c>
      <c r="AL47">
        <f t="shared" si="26"/>
        <v>-2961.7375277314286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-20.413611609791079</v>
      </c>
      <c r="AR47">
        <f t="shared" si="27"/>
        <v>-20.434658518641172</v>
      </c>
      <c r="AS47">
        <f t="shared" si="27"/>
        <v>0.14751447262531317</v>
      </c>
      <c r="AT47">
        <f t="shared" si="27"/>
        <v>5.9114897739055962E-2</v>
      </c>
      <c r="AU47">
        <f t="shared" si="23"/>
        <v>-20.228029148276804</v>
      </c>
      <c r="AW47">
        <v>44</v>
      </c>
      <c r="AX47">
        <f>IF(Z47&gt;0, (R47*SUMPRODUCT(K47:$K$98, X47:$X$98)-K47*$AZ$3)/Z47, 0)</f>
        <v>413.94681249178331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</v>
      </c>
      <c r="S48">
        <f t="shared" si="1"/>
        <v>386.24767307354028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102.05066696632571</v>
      </c>
      <c r="AC48">
        <f t="shared" si="2"/>
        <v>82.940248818396881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-2933.2229848393299</v>
      </c>
      <c r="AI48">
        <f t="shared" si="25"/>
        <v>-2935.9071514570342</v>
      </c>
      <c r="AJ48">
        <f t="shared" si="7"/>
        <v>19.110418147928826</v>
      </c>
      <c r="AK48">
        <f t="shared" si="22"/>
        <v>7.1435466876428002</v>
      </c>
      <c r="AL48">
        <f t="shared" si="26"/>
        <v>-2909.6531866214627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-17.886858003890676</v>
      </c>
      <c r="AR48">
        <f t="shared" si="27"/>
        <v>-17.903226110713039</v>
      </c>
      <c r="AS48">
        <f t="shared" si="27"/>
        <v>0.11653574841522053</v>
      </c>
      <c r="AT48">
        <f t="shared" si="27"/>
        <v>4.3561504156503596E-2</v>
      </c>
      <c r="AU48">
        <f t="shared" si="23"/>
        <v>-17.743128858141318</v>
      </c>
      <c r="AW48">
        <v>45</v>
      </c>
      <c r="AX48">
        <f>IF(Z48&gt;0, (R48*SUMPRODUCT(K48:$K$98, X48:$X$98)-K48*$AZ$3)/Z48, 0)</f>
        <v>386.24767307354028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</v>
      </c>
      <c r="S49">
        <f t="shared" si="1"/>
        <v>359.67035906955016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82.940248818396881</v>
      </c>
      <c r="AC49">
        <f t="shared" si="2"/>
        <v>66.216956405454681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-2848.1427214265163</v>
      </c>
      <c r="AI49">
        <f t="shared" si="25"/>
        <v>-2850.4440285378655</v>
      </c>
      <c r="AJ49">
        <f t="shared" si="7"/>
        <v>16.7232924129422</v>
      </c>
      <c r="AK49">
        <f t="shared" si="22"/>
        <v>5.8058174172877823</v>
      </c>
      <c r="AL49">
        <f t="shared" si="26"/>
        <v>-2827.9149187076355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-15.507175619824633</v>
      </c>
      <c r="AR49">
        <f t="shared" si="27"/>
        <v>-15.519705460152636</v>
      </c>
      <c r="AS49">
        <f t="shared" si="27"/>
        <v>9.1052681608345593E-2</v>
      </c>
      <c r="AT49">
        <f t="shared" si="27"/>
        <v>3.161071586378407E-2</v>
      </c>
      <c r="AU49">
        <f t="shared" si="23"/>
        <v>-15.397042062680507</v>
      </c>
      <c r="AW49">
        <v>46</v>
      </c>
      <c r="AX49">
        <f>IF(Z49&gt;0, (R49*SUMPRODUCT(K49:$K$98, X49:$X$98)-K49*$AZ$3)/Z49, 0)</f>
        <v>359.67035906955016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</v>
      </c>
      <c r="S50">
        <f t="shared" si="1"/>
        <v>333.98393131319938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66.216956405454681</v>
      </c>
      <c r="AC50">
        <f t="shared" si="2"/>
        <v>51.748678634691181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-2731.9905329139251</v>
      </c>
      <c r="AI50">
        <f t="shared" si="25"/>
        <v>-2733.9273281375463</v>
      </c>
      <c r="AJ50">
        <f t="shared" si="7"/>
        <v>14.4682777707635</v>
      </c>
      <c r="AK50">
        <f t="shared" si="22"/>
        <v>4.6351869483818282</v>
      </c>
      <c r="AL50">
        <f t="shared" si="26"/>
        <v>-2714.8238634184008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-13.281041218696192</v>
      </c>
      <c r="AR50">
        <f t="shared" si="27"/>
        <v>-13.290456572405214</v>
      </c>
      <c r="AS50">
        <f t="shared" si="27"/>
        <v>7.0334721559999619E-2</v>
      </c>
      <c r="AT50">
        <f t="shared" si="27"/>
        <v>2.2533060849285601E-2</v>
      </c>
      <c r="AU50">
        <f t="shared" si="23"/>
        <v>-13.197588789995928</v>
      </c>
      <c r="AW50">
        <v>47</v>
      </c>
      <c r="AX50">
        <f>IF(Z50&gt;0, (R50*SUMPRODUCT(K50:$K$98, X50:$X$98)-K50*$AZ$3)/Z50, 0)</f>
        <v>333.98393131319938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</v>
      </c>
      <c r="S51">
        <f t="shared" si="1"/>
        <v>308.77213782301419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51.748678634691181</v>
      </c>
      <c r="AC51">
        <f t="shared" si="2"/>
        <v>39.395224781228208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-2580.746012710184</v>
      </c>
      <c r="AI51">
        <f t="shared" si="25"/>
        <v>-2582.3408467299801</v>
      </c>
      <c r="AJ51">
        <f t="shared" si="7"/>
        <v>12.353453853462973</v>
      </c>
      <c r="AK51">
        <f t="shared" si="22"/>
        <v>3.622407504428383</v>
      </c>
      <c r="AL51">
        <f t="shared" si="26"/>
        <v>-2566.3649853720885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-11.20160300601156</v>
      </c>
      <c r="AR51">
        <f t="shared" si="27"/>
        <v>-11.208525305789319</v>
      </c>
      <c r="AS51">
        <f t="shared" si="27"/>
        <v>5.3619567806386742E-2</v>
      </c>
      <c r="AT51">
        <f t="shared" si="27"/>
        <v>1.5722884232219313E-2</v>
      </c>
      <c r="AU51">
        <f t="shared" si="23"/>
        <v>-11.139182853750713</v>
      </c>
      <c r="AW51">
        <v>48</v>
      </c>
      <c r="AX51">
        <f>IF(Z51&gt;0, (R51*SUMPRODUCT(K51:$K$98, X51:$X$98)-K51*$AZ$3)/Z51, 0)</f>
        <v>308.77213782301419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</v>
      </c>
      <c r="S52">
        <f t="shared" si="1"/>
        <v>283.69658011345416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39.395224781228208</v>
      </c>
      <c r="AC52">
        <f t="shared" si="2"/>
        <v>29.021824779889108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-2401.2036496024762</v>
      </c>
      <c r="AI52">
        <f t="shared" si="25"/>
        <v>-2402.4823848258743</v>
      </c>
      <c r="AJ52">
        <f t="shared" si="7"/>
        <v>10.3734000013391</v>
      </c>
      <c r="AK52">
        <f t="shared" si="22"/>
        <v>2.757665734685975</v>
      </c>
      <c r="AL52">
        <f t="shared" si="26"/>
        <v>-2389.3513190898493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-9.3056322138483729</v>
      </c>
      <c r="AR52">
        <f t="shared" si="27"/>
        <v>-9.3105878283751977</v>
      </c>
      <c r="AS52">
        <f t="shared" si="27"/>
        <v>4.0201107155395495E-2</v>
      </c>
      <c r="AT52">
        <f t="shared" si="27"/>
        <v>1.0687066505153784E-2</v>
      </c>
      <c r="AU52">
        <f t="shared" si="23"/>
        <v>-9.2596996547146482</v>
      </c>
      <c r="AW52">
        <v>49</v>
      </c>
      <c r="AX52">
        <f>IF(Z52&gt;0, (R52*SUMPRODUCT(K52:$K$98, X52:$X$98)-K52*$AZ$3)/Z52, 0)</f>
        <v>283.69658011345416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</v>
      </c>
      <c r="S53">
        <f t="shared" si="1"/>
        <v>257.40184253388105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29.021824779889108</v>
      </c>
      <c r="AC53">
        <f t="shared" si="2"/>
        <v>20.455659534498299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-2180.6081795700552</v>
      </c>
      <c r="AI53">
        <f t="shared" si="25"/>
        <v>-2181.6015514187729</v>
      </c>
      <c r="AJ53">
        <f t="shared" si="7"/>
        <v>8.5661652453908097</v>
      </c>
      <c r="AK53">
        <f t="shared" si="22"/>
        <v>2.0315277345922378</v>
      </c>
      <c r="AL53">
        <f t="shared" si="26"/>
        <v>-2171.0038584387898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-7.5452998499864439</v>
      </c>
      <c r="AR53">
        <f t="shared" si="27"/>
        <v>-7.5487370967744427</v>
      </c>
      <c r="AS53">
        <f t="shared" si="27"/>
        <v>2.9640485597806999E-2</v>
      </c>
      <c r="AT53">
        <f t="shared" si="27"/>
        <v>7.0294544681036592E-3</v>
      </c>
      <c r="AU53">
        <f t="shared" si="23"/>
        <v>-7.5120671567085315</v>
      </c>
      <c r="AW53">
        <v>50</v>
      </c>
      <c r="AX53">
        <f>IF(Z53&gt;0, (R53*SUMPRODUCT(K53:$K$98, X53:$X$98)-K53*$AZ$3)/Z53, 0)</f>
        <v>257.40184253388105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</v>
      </c>
      <c r="S54">
        <f t="shared" si="1"/>
        <v>228.24058744790395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20.455659534498299</v>
      </c>
      <c r="AC54">
        <f t="shared" si="2"/>
        <v>13.570598049206097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-1921.7623494743423</v>
      </c>
      <c r="AI54">
        <f t="shared" si="25"/>
        <v>-1922.5055673108884</v>
      </c>
      <c r="AJ54">
        <f t="shared" si="7"/>
        <v>6.8850614852922014</v>
      </c>
      <c r="AK54">
        <f t="shared" si="22"/>
        <v>1.4318961674148811</v>
      </c>
      <c r="AL54">
        <f t="shared" si="26"/>
        <v>-1914.1886096581813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-5.9371842186088983</v>
      </c>
      <c r="AR54">
        <f t="shared" si="27"/>
        <v>-5.9394803512245353</v>
      </c>
      <c r="AS54">
        <f t="shared" si="27"/>
        <v>2.1271037184077461E-2</v>
      </c>
      <c r="AT54">
        <f t="shared" si="27"/>
        <v>4.4237682823724724E-3</v>
      </c>
      <c r="AU54">
        <f t="shared" si="23"/>
        <v>-5.9137855457580857</v>
      </c>
      <c r="AW54">
        <v>51</v>
      </c>
      <c r="AX54">
        <f>IF(Z54&gt;0, (R54*SUMPRODUCT(K54:$K$98, X54:$X$98)-K54*$AZ$3)/Z54, 0)</f>
        <v>228.24058744790395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</v>
      </c>
      <c r="S55">
        <f t="shared" si="1"/>
        <v>193.40715256712681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13.570598049206097</v>
      </c>
      <c r="AC55">
        <f t="shared" si="2"/>
        <v>8.2229123705027796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-1634.6780930337798</v>
      </c>
      <c r="AI55">
        <f t="shared" si="25"/>
        <v>-1635.2095439303314</v>
      </c>
      <c r="AJ55">
        <f t="shared" si="7"/>
        <v>5.3476856787033178</v>
      </c>
      <c r="AK55">
        <f t="shared" si="22"/>
        <v>0.94994186344442688</v>
      </c>
      <c r="AL55">
        <f t="shared" si="26"/>
        <v>-1628.9119163881837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-4.5091539558916871</v>
      </c>
      <c r="AR55">
        <f t="shared" si="27"/>
        <v>-4.5106199288699518</v>
      </c>
      <c r="AS55">
        <f t="shared" si="27"/>
        <v>1.4751245603492709E-2</v>
      </c>
      <c r="AT55">
        <f t="shared" si="27"/>
        <v>2.620353285256294E-3</v>
      </c>
      <c r="AU55">
        <f t="shared" si="23"/>
        <v>-4.4932483299812027</v>
      </c>
      <c r="AW55">
        <v>52</v>
      </c>
      <c r="AX55">
        <f>IF(Z55&gt;0, (R55*SUMPRODUCT(K55:$K$98, X55:$X$98)-K55*$AZ$3)/Z55, 0)</f>
        <v>193.40715256712681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</v>
      </c>
      <c r="S56">
        <f t="shared" si="1"/>
        <v>147.08304318294128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8.2229123705027796</v>
      </c>
      <c r="AC56">
        <f t="shared" si="2"/>
        <v>4.2400963966696414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-1326.3003282702352</v>
      </c>
      <c r="AI56">
        <f t="shared" si="25"/>
        <v>-1326.6606771167876</v>
      </c>
      <c r="AJ56">
        <f t="shared" si="7"/>
        <v>3.9828159738331381</v>
      </c>
      <c r="AK56">
        <f t="shared" si="22"/>
        <v>0.57560386593519464</v>
      </c>
      <c r="AL56">
        <f t="shared" si="26"/>
        <v>-1322.1022572770194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-3.266530184032534</v>
      </c>
      <c r="AR56">
        <f t="shared" si="27"/>
        <v>-3.2674176831599602</v>
      </c>
      <c r="AS56">
        <f t="shared" si="27"/>
        <v>9.8092327345952954E-3</v>
      </c>
      <c r="AT56">
        <f t="shared" si="27"/>
        <v>1.4176482973319682E-3</v>
      </c>
      <c r="AU56">
        <f t="shared" si="23"/>
        <v>-3.256190802128033</v>
      </c>
      <c r="AW56">
        <v>53</v>
      </c>
      <c r="AX56">
        <f>IF(Z56&gt;0, (R56*SUMPRODUCT(K56:$K$98, X56:$X$98)-K56*$AZ$3)/Z56, 0)</f>
        <v>147.08304318294128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</v>
      </c>
      <c r="S57">
        <f t="shared" si="1"/>
        <v>78.627212370431778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4.2400963966696414</v>
      </c>
      <c r="AC57">
        <f t="shared" si="2"/>
        <v>1.4435108394751044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-1018.070689508649</v>
      </c>
      <c r="AI57">
        <f t="shared" si="25"/>
        <v>-1018.3001760305472</v>
      </c>
      <c r="AJ57">
        <f t="shared" si="7"/>
        <v>2.7965855571945371</v>
      </c>
      <c r="AK57">
        <f t="shared" si="22"/>
        <v>0.29680674776687493</v>
      </c>
      <c r="AL57">
        <f t="shared" si="26"/>
        <v>-1015.2067837255858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-2.2387454180101685</v>
      </c>
      <c r="AR57">
        <f t="shared" si="27"/>
        <v>-2.2392500606687666</v>
      </c>
      <c r="AS57">
        <f t="shared" si="27"/>
        <v>6.1497135383244859E-3</v>
      </c>
      <c r="AT57">
        <f t="shared" si="27"/>
        <v>6.5268036241990831E-4</v>
      </c>
      <c r="AU57">
        <f t="shared" si="23"/>
        <v>-2.2324476667680222</v>
      </c>
      <c r="AW57">
        <v>54</v>
      </c>
      <c r="AX57">
        <f>IF(Z57&gt;0, (R57*SUMPRODUCT(K57:$K$98, X57:$X$98)-K57*$AZ$3)/Z57, 0)</f>
        <v>78.627212370431778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</v>
      </c>
      <c r="S58">
        <f t="shared" si="1"/>
        <v>-34.569763091912591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1.4435108394751044</v>
      </c>
      <c r="AC58">
        <f t="shared" si="2"/>
        <v>-0.37564116171542494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-730.91556179153963</v>
      </c>
      <c r="AI58">
        <f t="shared" si="25"/>
        <v>-731.05138900299482</v>
      </c>
      <c r="AJ58">
        <f t="shared" si="7"/>
        <v>1.8191520011905293</v>
      </c>
      <c r="AK58">
        <f t="shared" si="22"/>
        <v>0.10104575876325732</v>
      </c>
      <c r="AL58">
        <f t="shared" si="26"/>
        <v>-729.13119124304103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-1.435079503263037</v>
      </c>
      <c r="AR58">
        <f t="shared" si="27"/>
        <v>-1.4353461863894257</v>
      </c>
      <c r="AS58">
        <f t="shared" si="27"/>
        <v>3.5717227634743218E-3</v>
      </c>
      <c r="AT58">
        <f t="shared" si="27"/>
        <v>1.9839322744392342E-4</v>
      </c>
      <c r="AU58">
        <f t="shared" si="23"/>
        <v>-1.4315760703985074</v>
      </c>
      <c r="AW58">
        <v>55</v>
      </c>
      <c r="AX58">
        <f>IF(Z58&gt;0, (R58*SUMPRODUCT(K58:$K$98, X58:$X$98)-K58*$AZ$3)/Z58, 0)</f>
        <v>-34.569763091912591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</v>
      </c>
      <c r="S59">
        <f t="shared" si="1"/>
        <v>-243.64003807663977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-0.37564116171542494</v>
      </c>
      <c r="AC59">
        <f t="shared" si="2"/>
        <v>-1.4360836856752148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-486.32307061097032</v>
      </c>
      <c r="AI59">
        <f t="shared" si="25"/>
        <v>-486.39674916648465</v>
      </c>
      <c r="AJ59">
        <f t="shared" si="7"/>
        <v>1.0604425239597899</v>
      </c>
      <c r="AK59">
        <f t="shared" si="22"/>
        <v>-2.629488132007975E-2</v>
      </c>
      <c r="AL59">
        <f t="shared" si="26"/>
        <v>-485.36260152384494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-0.85254164566353274</v>
      </c>
      <c r="AR59">
        <f t="shared" si="27"/>
        <v>-0.85267080679275775</v>
      </c>
      <c r="AS59">
        <f t="shared" si="27"/>
        <v>1.8589934739729284E-3</v>
      </c>
      <c r="AT59">
        <f t="shared" si="27"/>
        <v>-4.6095862499356385E-5</v>
      </c>
      <c r="AU59">
        <f t="shared" si="23"/>
        <v>-0.85085790918128423</v>
      </c>
      <c r="AW59">
        <v>56</v>
      </c>
      <c r="AX59">
        <f>IF(Z59&gt;0, (R59*SUMPRODUCT(K59:$K$98, X59:$X$98)-K59*$AZ$3)/Z59, 0)</f>
        <v>-243.64003807663977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</v>
      </c>
      <c r="S60">
        <f t="shared" si="1"/>
        <v>-680.99029532072279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-1.4360836856752148</v>
      </c>
      <c r="AC60">
        <f t="shared" si="2"/>
        <v>-1.954128028389418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-296.58028649535174</v>
      </c>
      <c r="AI60">
        <f t="shared" si="25"/>
        <v>-296.61615572949898</v>
      </c>
      <c r="AJ60">
        <f t="shared" si="7"/>
        <v>0.51804434271420319</v>
      </c>
      <c r="AK60">
        <f t="shared" si="22"/>
        <v>-0.10052585799726504</v>
      </c>
      <c r="AL60">
        <f t="shared" si="26"/>
        <v>-296.19863724478205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-0.46421053058275802</v>
      </c>
      <c r="AR60">
        <f t="shared" si="27"/>
        <v>-0.46426667347887512</v>
      </c>
      <c r="AS60">
        <f t="shared" si="27"/>
        <v>8.1084836095647041E-4</v>
      </c>
      <c r="AT60">
        <f t="shared" si="27"/>
        <v>-1.573441122120191E-4</v>
      </c>
      <c r="AU60">
        <f t="shared" si="23"/>
        <v>-0.46361316923013063</v>
      </c>
      <c r="AW60">
        <v>57</v>
      </c>
      <c r="AX60">
        <f>IF(Z60&gt;0, (R60*SUMPRODUCT(K60:$K$98, X60:$X$98)-K60*$AZ$3)/Z60, 0)</f>
        <v>-680.99029532072279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</v>
      </c>
      <c r="S61">
        <f t="shared" si="1"/>
        <v>-1740.7786716022372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-1.954128028389418</v>
      </c>
      <c r="AC61">
        <f t="shared" si="2"/>
        <v>-2.1196802527674183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-162.31812215596563</v>
      </c>
      <c r="AI61">
        <f t="shared" si="25"/>
        <v>-162.33334293250192</v>
      </c>
      <c r="AJ61">
        <f t="shared" si="7"/>
        <v>0.16555222437800032</v>
      </c>
      <c r="AK61">
        <f t="shared" si="22"/>
        <v>-0.13678896198725926</v>
      </c>
      <c r="AL61">
        <f t="shared" si="26"/>
        <v>-162.3045796701112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-0.22684107402253195</v>
      </c>
      <c r="AR61">
        <f t="shared" si="27"/>
        <v>-0.22686234519823983</v>
      </c>
      <c r="AS61">
        <f t="shared" si="27"/>
        <v>2.3136076173084646E-4</v>
      </c>
      <c r="AT61">
        <f t="shared" si="27"/>
        <v>-1.911638370347964E-4</v>
      </c>
      <c r="AU61">
        <f t="shared" si="23"/>
        <v>-0.2268221482735438</v>
      </c>
      <c r="AW61">
        <v>58</v>
      </c>
      <c r="AX61">
        <f>IF(Z61&gt;0, (R61*SUMPRODUCT(K61:$K$98, X61:$X$98)-K61*$AZ$3)/Z61, 0)</f>
        <v>-1740.7786716022372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</v>
      </c>
      <c r="S62">
        <f t="shared" si="1"/>
        <v>-4826.9704646105656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-2.1196802527674183</v>
      </c>
      <c r="AC62">
        <f t="shared" si="2"/>
        <v>-2.0798621248214171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-77.460196093755712</v>
      </c>
      <c r="AI62">
        <f t="shared" si="25"/>
        <v>-77.465582138014923</v>
      </c>
      <c r="AJ62">
        <f t="shared" si="7"/>
        <v>-3.9818127946001258E-2</v>
      </c>
      <c r="AK62">
        <f t="shared" si="22"/>
        <v>-0.14837761769371929</v>
      </c>
      <c r="AL62">
        <f t="shared" si="26"/>
        <v>-77.653777883654655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-9.6652981297056156E-2</v>
      </c>
      <c r="AR62">
        <f t="shared" si="27"/>
        <v>-9.6659701874350079E-2</v>
      </c>
      <c r="AS62">
        <f t="shared" si="27"/>
        <v>-4.9684108351474861E-5</v>
      </c>
      <c r="AT62">
        <f t="shared" si="27"/>
        <v>-1.8514204496067471E-4</v>
      </c>
      <c r="AU62">
        <f t="shared" si="23"/>
        <v>-9.6894528027662241E-2</v>
      </c>
      <c r="AW62">
        <v>59</v>
      </c>
      <c r="AX62">
        <f>IF(Z62&gt;0, (R62*SUMPRODUCT(K62:$K$98, X62:$X$98)-K62*$AZ$3)/Z62, 0)</f>
        <v>-4826.9704646105656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</v>
      </c>
      <c r="S63">
        <f t="shared" si="1"/>
        <v>-16198.436361797865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-2.0798621248214171</v>
      </c>
      <c r="AC63">
        <f t="shared" si="2"/>
        <v>-1.9384265329322825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-30.690719609315277</v>
      </c>
      <c r="AI63">
        <f t="shared" si="25"/>
        <v>-30.692215453180726</v>
      </c>
      <c r="AJ63">
        <f t="shared" si="7"/>
        <v>-0.14143559188913457</v>
      </c>
      <c r="AK63">
        <f t="shared" si="22"/>
        <v>-0.14559034873749921</v>
      </c>
      <c r="AL63">
        <f t="shared" si="26"/>
        <v>-30.97924139380736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-3.4192094986274756E-2</v>
      </c>
      <c r="AR63">
        <f t="shared" si="27"/>
        <v>-3.4193761484688064E-2</v>
      </c>
      <c r="AS63">
        <f t="shared" si="27"/>
        <v>-1.5757138489660763E-4</v>
      </c>
      <c r="AT63">
        <f t="shared" si="27"/>
        <v>-1.6220014051434952E-4</v>
      </c>
      <c r="AU63">
        <f t="shared" si="23"/>
        <v>-3.4513533010099018E-2</v>
      </c>
      <c r="AW63">
        <v>60</v>
      </c>
      <c r="AX63">
        <f>IF(Z63&gt;0, (R63*SUMPRODUCT(K63:$K$98, X63:$X$98)-K63*$AZ$3)/Z63, 0)</f>
        <v>-16198.436361797865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</v>
      </c>
      <c r="S64">
        <f t="shared" si="1"/>
        <v>-74216.347196866816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-1.9384265329322825</v>
      </c>
      <c r="AC64">
        <f t="shared" si="2"/>
        <v>-1.7600395447166008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-9.4755849356573822</v>
      </c>
      <c r="AI64">
        <f t="shared" si="25"/>
        <v>-9.4758813729672191</v>
      </c>
      <c r="AJ64">
        <f t="shared" si="7"/>
        <v>-0.17838698821568166</v>
      </c>
      <c r="AK64">
        <f t="shared" si="22"/>
        <v>-0.13568985730525979</v>
      </c>
      <c r="AL64">
        <f t="shared" si="26"/>
        <v>-9.7899582184881595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-9.4255487924252094E-3</v>
      </c>
      <c r="AR64">
        <f t="shared" si="27"/>
        <v>-9.4258436643879159E-3</v>
      </c>
      <c r="AS64">
        <f t="shared" si="27"/>
        <v>-1.7744500975696645E-4</v>
      </c>
      <c r="AT64">
        <f t="shared" si="27"/>
        <v>-1.3497334247463124E-4</v>
      </c>
      <c r="AU64">
        <f t="shared" si="23"/>
        <v>-9.7382620166195123E-3</v>
      </c>
      <c r="AW64">
        <v>61</v>
      </c>
      <c r="AX64">
        <f>IF(Z64&gt;0, (R64*SUMPRODUCT(K64:$K$98, X64:$X$98)-K64*$AZ$3)/Z64, 0)</f>
        <v>-74216.347196866816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</v>
      </c>
      <c r="S65">
        <f t="shared" si="1"/>
        <v>-339848.10717976961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-1.7600395447166008</v>
      </c>
      <c r="AC65">
        <f t="shared" si="2"/>
        <v>-1.5796623406501371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-1.882969270354063</v>
      </c>
      <c r="AI65">
        <f t="shared" si="25"/>
        <v>-1.8830273721320072</v>
      </c>
      <c r="AJ65">
        <f t="shared" si="7"/>
        <v>-0.18037720406646374</v>
      </c>
      <c r="AK65">
        <f t="shared" si="22"/>
        <v>-0.12320276813016207</v>
      </c>
      <c r="AL65">
        <f t="shared" si="26"/>
        <v>-2.1866073443286331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-1.6723448108325353E-3</v>
      </c>
      <c r="AR65">
        <f t="shared" si="27"/>
        <v>-1.6723964134839301E-3</v>
      </c>
      <c r="AS65">
        <f t="shared" si="27"/>
        <v>-1.6020063946997436E-4</v>
      </c>
      <c r="AT65">
        <f t="shared" si="27"/>
        <v>-1.0942159981396746E-4</v>
      </c>
      <c r="AU65">
        <f t="shared" si="23"/>
        <v>-1.9420186527678721E-3</v>
      </c>
      <c r="AW65">
        <v>62</v>
      </c>
      <c r="AX65">
        <f>IF(Z65&gt;0, (R65*SUMPRODUCT(K65:$K$98, X65:$X$98)-K65*$AZ$3)/Z65, 0)</f>
        <v>-339848.10717976961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</v>
      </c>
      <c r="S66">
        <f t="shared" si="1"/>
        <v>-1568528.0553064675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-1.5796623406501371</v>
      </c>
      <c r="AC66">
        <f t="shared" si="2"/>
        <v>-1.4118679418369613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-0.37015379642099466</v>
      </c>
      <c r="AI66">
        <f t="shared" si="25"/>
        <v>-0.37016504795660682</v>
      </c>
      <c r="AJ66">
        <f t="shared" si="7"/>
        <v>-0.16779439881317582</v>
      </c>
      <c r="AK66">
        <f t="shared" si="22"/>
        <v>-0.1105763638455096</v>
      </c>
      <c r="AL66">
        <f t="shared" si="26"/>
        <v>-0.6485358106152922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-2.9352613752911679E-4</v>
      </c>
      <c r="AR66">
        <f t="shared" si="27"/>
        <v>-2.93535059819855E-4</v>
      </c>
      <c r="AS66">
        <f t="shared" si="27"/>
        <v>-1.3305831862017397E-4</v>
      </c>
      <c r="AT66">
        <f t="shared" si="27"/>
        <v>-8.7685317009883267E-5</v>
      </c>
      <c r="AU66">
        <f t="shared" si="23"/>
        <v>-5.1427869544991213E-4</v>
      </c>
      <c r="AW66">
        <v>63</v>
      </c>
      <c r="AX66">
        <f>IF(Z66&gt;0, (R66*SUMPRODUCT(K66:$K$98, X66:$X$98)-K66*$AZ$3)/Z66, 0)</f>
        <v>-1568528.0553064675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-7331307.6797999833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-1.4118679418369613</v>
      </c>
      <c r="AC67">
        <f t="shared" ref="AC67:AC98" si="30">S67*Z67</f>
        <v>-1.2608518754530547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-7.1913976806079888E-2</v>
      </c>
      <c r="AI67">
        <f t="shared" ref="AI67:AI98" si="34">SUM(AE67:AH67)</f>
        <v>-7.1916126579235171E-2</v>
      </c>
      <c r="AJ67">
        <f t="shared" ref="AJ67:AJ98" si="35">AB67-AC67</f>
        <v>-0.15101606638390663</v>
      </c>
      <c r="AK67">
        <f t="shared" si="22"/>
        <v>-9.8830755928587297E-2</v>
      </c>
      <c r="AL67">
        <f t="shared" si="26"/>
        <v>-0.32176294889172913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-5.0916653839821381E-5</v>
      </c>
      <c r="AR67">
        <f t="shared" si="36"/>
        <v>-5.0918175925797479E-5</v>
      </c>
      <c r="AS67">
        <f t="shared" si="36"/>
        <v>-1.0692264727697249E-4</v>
      </c>
      <c r="AT67">
        <f t="shared" si="36"/>
        <v>-6.9974316702206335E-5</v>
      </c>
      <c r="AU67">
        <f t="shared" si="23"/>
        <v>-2.2781513990497633E-4</v>
      </c>
      <c r="AW67">
        <v>64</v>
      </c>
      <c r="AX67">
        <f>IF(Z67&gt;0, (R67*SUMPRODUCT(K67:$K$98, X67:$X$98)-K67*$AZ$3)/Z67, 0)</f>
        <v>-7331307.6797999833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100000</v>
      </c>
      <c r="S68">
        <f t="shared" si="29"/>
        <v>-34781847.048626453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-1.2608518754530547</v>
      </c>
      <c r="AC68">
        <f t="shared" si="30"/>
        <v>-1.1258049416413267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-1.3789443306157499E-2</v>
      </c>
      <c r="AI68">
        <f t="shared" si="34"/>
        <v>-1.3789847901167961E-2</v>
      </c>
      <c r="AJ68">
        <f t="shared" si="35"/>
        <v>-0.13504693381172794</v>
      </c>
      <c r="AK68">
        <f t="shared" si="22"/>
        <v>-8.8259631281713838E-2</v>
      </c>
      <c r="AL68">
        <f t="shared" si="26"/>
        <v>-0.23709641299460976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-8.7171648714202794E-6</v>
      </c>
      <c r="AR68">
        <f t="shared" si="36"/>
        <v>-8.7174206410937932E-6</v>
      </c>
      <c r="AS68">
        <f t="shared" si="36"/>
        <v>-8.5371567312723863E-5</v>
      </c>
      <c r="AT68">
        <f t="shared" si="36"/>
        <v>-5.5794403029302011E-5</v>
      </c>
      <c r="AU68">
        <f t="shared" si="23"/>
        <v>-1.498833909831197E-4</v>
      </c>
      <c r="AW68">
        <v>65</v>
      </c>
      <c r="AX68">
        <f>IF(Z68&gt;0, (R68*SUMPRODUCT(K68:$K$98, X68:$X$98)-K68*$AZ$3)/Z68, 0)</f>
        <v>-34781847.048626453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100000</v>
      </c>
      <c r="S69">
        <f t="shared" si="29"/>
        <v>-167539667.67635766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-1.1258049416413267</v>
      </c>
      <c r="AC69">
        <f t="shared" si="30"/>
        <v>-1.0051905780333699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-2.6044207913913258E-3</v>
      </c>
      <c r="AI69">
        <f t="shared" si="34"/>
        <v>-2.6044957878527588E-3</v>
      </c>
      <c r="AJ69">
        <f t="shared" si="35"/>
        <v>-0.12061436360795685</v>
      </c>
      <c r="AK69">
        <f t="shared" si="22"/>
        <v>-7.8806345914892884E-2</v>
      </c>
      <c r="AL69">
        <f t="shared" si="26"/>
        <v>-0.2020252053107025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-1.4700146316545478E-6</v>
      </c>
      <c r="AR69">
        <f t="shared" si="36"/>
        <v>-1.4700569619477144E-6</v>
      </c>
      <c r="AS69">
        <f t="shared" si="36"/>
        <v>-6.8078430289553589E-5</v>
      </c>
      <c r="AT69">
        <f t="shared" si="36"/>
        <v>-4.4480708319117269E-5</v>
      </c>
      <c r="AU69">
        <f t="shared" si="23"/>
        <v>-1.1402919557061858E-4</v>
      </c>
      <c r="AW69">
        <v>66</v>
      </c>
      <c r="AX69">
        <f>IF(Z69&gt;0, (R69*SUMPRODUCT(K69:$K$98, X69:$X$98)-K69*$AZ$3)/Z69, 0)</f>
        <v>-167539667.67635766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100000</v>
      </c>
      <c r="S70">
        <f t="shared" si="29"/>
        <v>-820598717.20309532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-1.0051905780333699</v>
      </c>
      <c r="AC70">
        <f t="shared" si="30"/>
        <v>-0.89749286878654755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-4.8460148079157293E-4</v>
      </c>
      <c r="AI70">
        <f t="shared" si="34"/>
        <v>-4.8461515210329283E-4</v>
      </c>
      <c r="AJ70">
        <f t="shared" si="35"/>
        <v>-0.10769770924682232</v>
      </c>
      <c r="AK70">
        <f t="shared" si="22"/>
        <v>-7.0363340462335902E-2</v>
      </c>
      <c r="AL70">
        <f t="shared" si="26"/>
        <v>-0.1785456648612615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-2.4421774563621319E-7</v>
      </c>
      <c r="AR70">
        <f t="shared" si="36"/>
        <v>-2.4422463537357565E-7</v>
      </c>
      <c r="AS70">
        <f t="shared" si="36"/>
        <v>-5.4274889378135546E-5</v>
      </c>
      <c r="AT70">
        <f t="shared" si="36"/>
        <v>-3.546001624897189E-5</v>
      </c>
      <c r="AU70">
        <f t="shared" si="23"/>
        <v>-8.9979130262481005E-5</v>
      </c>
      <c r="AW70">
        <v>67</v>
      </c>
      <c r="AX70">
        <f>IF(Z70&gt;0, (R70*SUMPRODUCT(K70:$K$98, X70:$X$98)-K70*$AZ$3)/Z70, 0)</f>
        <v>-820598717.20309532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100000</v>
      </c>
      <c r="S71">
        <f t="shared" si="29"/>
        <v>-4091411850.1974835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-0.89749286878654755</v>
      </c>
      <c r="AC71">
        <f t="shared" si="30"/>
        <v>-0.80133313152085206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-8.869105262927478E-5</v>
      </c>
      <c r="AI71">
        <f t="shared" si="34"/>
        <v>-8.8693500846298814E-5</v>
      </c>
      <c r="AJ71">
        <f t="shared" si="35"/>
        <v>-9.6159737265695489E-2</v>
      </c>
      <c r="AK71">
        <f t="shared" si="22"/>
        <v>-6.2824500815058332E-2</v>
      </c>
      <c r="AL71">
        <f t="shared" si="26"/>
        <v>-0.15907293158160013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-3.9907476610331338E-8</v>
      </c>
      <c r="AR71">
        <f t="shared" si="36"/>
        <v>-3.9908578211459381E-8</v>
      </c>
      <c r="AS71">
        <f t="shared" si="36"/>
        <v>-4.3268090207779146E-5</v>
      </c>
      <c r="AT71">
        <f t="shared" si="36"/>
        <v>-2.8268548207591424E-5</v>
      </c>
      <c r="AU71">
        <f t="shared" si="23"/>
        <v>-7.1576546993582042E-5</v>
      </c>
      <c r="AW71">
        <v>68</v>
      </c>
      <c r="AX71">
        <f>IF(Z71&gt;0, (R71*SUMPRODUCT(K71:$K$98, X71:$X$98)-K71*$AZ$3)/Z71, 0)</f>
        <v>-4091411850.1974835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100000</v>
      </c>
      <c r="S72">
        <f t="shared" si="29"/>
        <v>-20784957297.800724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-0.80133313152085206</v>
      </c>
      <c r="AC72">
        <f t="shared" si="30"/>
        <v>-0.71547604510382778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-1.5947600672912846E-5</v>
      </c>
      <c r="AI72">
        <f t="shared" si="34"/>
        <v>-1.5948030957682531E-5</v>
      </c>
      <c r="AJ72">
        <f t="shared" si="35"/>
        <v>-8.5857086417024275E-2</v>
      </c>
      <c r="AK72">
        <f t="shared" si="22"/>
        <v>-5.6093319206459651E-2</v>
      </c>
      <c r="AL72">
        <f t="shared" si="26"/>
        <v>-0.1419663536544416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-6.4069566889987975E-9</v>
      </c>
      <c r="AR72">
        <f t="shared" si="36"/>
        <v>-6.4071295561240696E-9</v>
      </c>
      <c r="AS72">
        <f t="shared" si="36"/>
        <v>-3.4493128176442377E-5</v>
      </c>
      <c r="AT72">
        <f t="shared" si="36"/>
        <v>-2.2535519547363289E-5</v>
      </c>
      <c r="AU72">
        <f t="shared" si="23"/>
        <v>-5.7035054853361787E-5</v>
      </c>
      <c r="AW72">
        <v>69</v>
      </c>
      <c r="AX72">
        <f>IF(Z72&gt;0, (R72*SUMPRODUCT(K72:$K$98, X72:$X$98)-K72*$AZ$3)/Z72, 0)</f>
        <v>-20784957297.800724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100000</v>
      </c>
      <c r="S73">
        <f t="shared" si="29"/>
        <v>-107776760013.87546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-0.71547604510382778</v>
      </c>
      <c r="AC73">
        <f t="shared" si="30"/>
        <v>-0.63881790300676577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-2.8151321367541347E-6</v>
      </c>
      <c r="AI73">
        <f t="shared" si="34"/>
        <v>-2.8152062271590287E-6</v>
      </c>
      <c r="AJ73">
        <f t="shared" si="35"/>
        <v>-7.665814209706201E-2</v>
      </c>
      <c r="AK73">
        <f t="shared" ref="AK73:AK98" si="49">G73*SUM(AB73:AB73, AE73:AF73)</f>
        <v>-5.0083323157267948E-2</v>
      </c>
      <c r="AL73">
        <f t="shared" si="26"/>
        <v>-0.12674428046055713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-1.0098042581049417E-9</v>
      </c>
      <c r="AR73">
        <f t="shared" si="36"/>
        <v>-1.0098308347637671E-9</v>
      </c>
      <c r="AS73">
        <f t="shared" si="36"/>
        <v>-2.7497721082918969E-5</v>
      </c>
      <c r="AT73">
        <f t="shared" si="36"/>
        <v>-1.7965179084832428E-5</v>
      </c>
      <c r="AU73">
        <f t="shared" si="23"/>
        <v>-4.5463909998586171E-5</v>
      </c>
      <c r="AW73">
        <v>70</v>
      </c>
      <c r="AX73">
        <f>IF(Z73&gt;0, (R73*SUMPRODUCT(K73:$K$98, X73:$X$98)-K73*$AZ$3)/Z73, 0)</f>
        <v>-107776760013.87546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100000</v>
      </c>
      <c r="S74">
        <f t="shared" si="29"/>
        <v>-571016075519.49414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-0.63881790300676577</v>
      </c>
      <c r="AC74">
        <f t="shared" si="30"/>
        <v>-0.57037312856655342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-4.8690860375688643E-7</v>
      </c>
      <c r="AI74">
        <f t="shared" si="34"/>
        <v>-4.8692108968226185E-7</v>
      </c>
      <c r="AJ74">
        <f t="shared" si="35"/>
        <v>-6.8444774440212353E-2</v>
      </c>
      <c r="AK74">
        <f t="shared" si="49"/>
        <v>-4.4717253210473609E-2</v>
      </c>
      <c r="AL74">
        <f t="shared" si="26"/>
        <v>-0.11316251457177565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-1.5594370171901611E-10</v>
      </c>
      <c r="AR74">
        <f t="shared" si="36"/>
        <v>-1.5594770062437002E-10</v>
      </c>
      <c r="AS74">
        <f t="shared" si="36"/>
        <v>-2.1921016402616514E-5</v>
      </c>
      <c r="AT74">
        <f t="shared" si="36"/>
        <v>-1.4321730900917945E-5</v>
      </c>
      <c r="AU74">
        <f t="shared" si="23"/>
        <v>-3.6242903251235088E-5</v>
      </c>
      <c r="AW74">
        <v>71</v>
      </c>
      <c r="AX74">
        <f>IF(Z74&gt;0, (R74*SUMPRODUCT(K74:$K$98, X74:$X$98)-K74*$AZ$3)/Z74, 0)</f>
        <v>-571016075519.49414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100000</v>
      </c>
      <c r="S75">
        <f t="shared" si="29"/>
        <v>-3096678608270.1602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-0.57037312856655342</v>
      </c>
      <c r="AC75">
        <f t="shared" si="30"/>
        <v>-0.50926172207069653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-8.2443111592294814E-8</v>
      </c>
      <c r="AI75">
        <f t="shared" si="34"/>
        <v>-8.2445167269467404E-8</v>
      </c>
      <c r="AJ75">
        <f t="shared" si="35"/>
        <v>-6.111140649585689E-2</v>
      </c>
      <c r="AK75">
        <f t="shared" si="49"/>
        <v>-3.9926118999658741E-2</v>
      </c>
      <c r="AL75">
        <f t="shared" si="26"/>
        <v>-0.10103760794068289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-2.3575273645774E-11</v>
      </c>
      <c r="AR75">
        <f t="shared" si="36"/>
        <v>-2.3575861483265031E-11</v>
      </c>
      <c r="AS75">
        <f t="shared" si="36"/>
        <v>-1.7475300279090965E-5</v>
      </c>
      <c r="AT75">
        <f t="shared" si="36"/>
        <v>-1.1417196207798917E-5</v>
      </c>
      <c r="AU75">
        <f t="shared" si="23"/>
        <v>-2.8892520062751365E-5</v>
      </c>
      <c r="AW75">
        <v>72</v>
      </c>
      <c r="AX75">
        <f>IF(Z75&gt;0, (R75*SUMPRODUCT(K75:$K$98, X75:$X$98)-K75*$AZ$3)/Z75, 0)</f>
        <v>-3096678608270.1602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100000</v>
      </c>
      <c r="S76">
        <f t="shared" si="29"/>
        <v>-17223665707726.297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-0.50926172207069653</v>
      </c>
      <c r="AC76">
        <f t="shared" si="30"/>
        <v>-0.45469796615516417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-1.3641002737030946E-8</v>
      </c>
      <c r="AI76">
        <f t="shared" si="34"/>
        <v>-1.3641332732089686E-8</v>
      </c>
      <c r="AJ76">
        <f t="shared" si="35"/>
        <v>-5.4563755915532364E-2</v>
      </c>
      <c r="AK76">
        <f t="shared" si="49"/>
        <v>-3.5648320544948764E-2</v>
      </c>
      <c r="AL76">
        <f t="shared" si="26"/>
        <v>-9.0212090101813858E-2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-3.4828168838087349E-12</v>
      </c>
      <c r="AR76">
        <f t="shared" si="36"/>
        <v>-3.482901138051939E-12</v>
      </c>
      <c r="AS76">
        <f t="shared" si="36"/>
        <v>-1.3931202420387268E-5</v>
      </c>
      <c r="AT76">
        <f t="shared" si="36"/>
        <v>-9.1017189180915633E-6</v>
      </c>
      <c r="AU76">
        <f t="shared" si="23"/>
        <v>-2.3032924821379968E-5</v>
      </c>
      <c r="AW76">
        <v>73</v>
      </c>
      <c r="AX76">
        <f>IF(Z76&gt;0, (R76*SUMPRODUCT(K76:$K$98, X76:$X$98)-K76*$AZ$3)/Z76, 0)</f>
        <v>-17223665707726.297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100000</v>
      </c>
      <c r="S77">
        <f t="shared" si="29"/>
        <v>-98363126380868.203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-0.45469796615516417</v>
      </c>
      <c r="AC77">
        <f t="shared" si="30"/>
        <v>-0.40598032692730091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-2.2008245667066711E-9</v>
      </c>
      <c r="AI77">
        <f t="shared" si="34"/>
        <v>-2.2008761587439856E-9</v>
      </c>
      <c r="AJ77">
        <f t="shared" si="35"/>
        <v>-4.8717639227863263E-2</v>
      </c>
      <c r="AK77">
        <f t="shared" si="49"/>
        <v>-3.1828857630861497E-2</v>
      </c>
      <c r="AL77">
        <f t="shared" si="26"/>
        <v>-8.0546499059600929E-2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-5.0170883348330942E-13</v>
      </c>
      <c r="AR77">
        <f t="shared" si="36"/>
        <v>-5.0172059461195617E-13</v>
      </c>
      <c r="AS77">
        <f t="shared" si="36"/>
        <v>-1.1105869280461218E-5</v>
      </c>
      <c r="AT77">
        <f t="shared" si="36"/>
        <v>-7.2558345970218341E-6</v>
      </c>
      <c r="AU77">
        <f t="shared" si="23"/>
        <v>-1.8361704379203649E-5</v>
      </c>
      <c r="AW77">
        <v>74</v>
      </c>
      <c r="AX77">
        <f>IF(Z77&gt;0, (R77*SUMPRODUCT(K77:$K$98, X77:$X$98)-K77*$AZ$3)/Z77, 0)</f>
        <v>-98363126380868.203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100000</v>
      </c>
      <c r="S78">
        <f t="shared" si="29"/>
        <v>-577918519266651.25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-0.40598032692730091</v>
      </c>
      <c r="AC78">
        <f t="shared" si="30"/>
        <v>-0.36248243475695785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-3.4588686958512963E-10</v>
      </c>
      <c r="AI78">
        <f t="shared" si="34"/>
        <v>-3.4589470984337265E-10</v>
      </c>
      <c r="AJ78">
        <f t="shared" si="35"/>
        <v>-4.3497892170343055E-2</v>
      </c>
      <c r="AK78">
        <f t="shared" si="49"/>
        <v>-2.8418622884911066E-2</v>
      </c>
      <c r="AL78">
        <f t="shared" si="26"/>
        <v>-7.1916515401148823E-2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-7.0401575067558145E-14</v>
      </c>
      <c r="AR78">
        <f t="shared" si="36"/>
        <v>-7.0403170868317821E-14</v>
      </c>
      <c r="AS78">
        <f t="shared" si="36"/>
        <v>-8.8535309957964692E-6</v>
      </c>
      <c r="AT78">
        <f t="shared" si="36"/>
        <v>-5.7843069173120963E-6</v>
      </c>
      <c r="AU78">
        <f t="shared" si="23"/>
        <v>-1.4637837983511734E-5</v>
      </c>
      <c r="AW78">
        <v>75</v>
      </c>
      <c r="AX78">
        <f>IF(Z78&gt;0, (R78*SUMPRODUCT(K78:$K$98, X78:$X$98)-K78*$AZ$3)/Z78, 0)</f>
        <v>-577918519266651.25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100000</v>
      </c>
      <c r="S79">
        <f t="shared" si="29"/>
        <v>-3496837975594742.5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-0.36248243475695785</v>
      </c>
      <c r="AC79">
        <f t="shared" si="30"/>
        <v>-0.32364503103305975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-5.2839482774423382E-11</v>
      </c>
      <c r="AI79">
        <f t="shared" si="34"/>
        <v>-5.2840639694737147E-11</v>
      </c>
      <c r="AJ79">
        <f t="shared" si="35"/>
        <v>-3.8837403723898101E-2</v>
      </c>
      <c r="AK79">
        <f t="shared" si="49"/>
        <v>-2.5373770432987053E-2</v>
      </c>
      <c r="AL79">
        <f t="shared" si="26"/>
        <v>-6.4211174209725802E-2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-9.6025999192834953E-15</v>
      </c>
      <c r="AR79">
        <f t="shared" si="36"/>
        <v>-9.6028101681793646E-15</v>
      </c>
      <c r="AS79">
        <f t="shared" si="36"/>
        <v>-7.0579807046257408E-6</v>
      </c>
      <c r="AT79">
        <f t="shared" si="36"/>
        <v>-4.6112140603628068E-6</v>
      </c>
      <c r="AU79">
        <f t="shared" si="23"/>
        <v>-1.1669194774591359E-5</v>
      </c>
      <c r="AW79">
        <v>76</v>
      </c>
      <c r="AX79">
        <f>IF(Z79&gt;0, (R79*SUMPRODUCT(K79:$K$98, X79:$X$98)-K79*$AZ$3)/Z79, 0)</f>
        <v>-3496837975594742.5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100000</v>
      </c>
      <c r="S80">
        <f t="shared" si="29"/>
        <v>-2.1798543194959828E+16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-0.32364503103305975</v>
      </c>
      <c r="AC80">
        <f t="shared" si="30"/>
        <v>-0.28896877770809742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-7.8371754464800057E-12</v>
      </c>
      <c r="AI80">
        <f t="shared" si="34"/>
        <v>-7.837341150659824E-12</v>
      </c>
      <c r="AJ80">
        <f t="shared" si="35"/>
        <v>-3.4676253324962325E-2</v>
      </c>
      <c r="AK80">
        <f t="shared" si="49"/>
        <v>-2.2655152172314185E-2</v>
      </c>
      <c r="AL80">
        <f t="shared" si="26"/>
        <v>-5.7331405505113855E-2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-1.2716623799347786E-15</v>
      </c>
      <c r="AR80">
        <f t="shared" si="36"/>
        <v>-1.2716892671434563E-15</v>
      </c>
      <c r="AS80">
        <f t="shared" si="36"/>
        <v>-5.6265790056095262E-6</v>
      </c>
      <c r="AT80">
        <f t="shared" si="36"/>
        <v>-3.6760316169991109E-6</v>
      </c>
      <c r="AU80">
        <f t="shared" si="23"/>
        <v>-9.302610623880327E-6</v>
      </c>
      <c r="AW80">
        <v>77</v>
      </c>
      <c r="AX80">
        <f>IF(Z80&gt;0, (R80*SUMPRODUCT(K80:$K$98, X80:$X$98)-K80*$AZ$3)/Z80, 0)</f>
        <v>-2.1798543194959828E+16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100000</v>
      </c>
      <c r="S81">
        <f t="shared" si="29"/>
        <v>-1.4023105665951434E+17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-0.28896877770809742</v>
      </c>
      <c r="AC81">
        <f t="shared" si="30"/>
        <v>-0.25800783723937382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-1.1283894459437194E-12</v>
      </c>
      <c r="AI81">
        <f t="shared" si="34"/>
        <v>-1.1284124444009964E-12</v>
      </c>
      <c r="AJ81">
        <f t="shared" si="35"/>
        <v>-3.0960940468723608E-2</v>
      </c>
      <c r="AK81">
        <f t="shared" si="49"/>
        <v>-2.0227814439566821E-2</v>
      </c>
      <c r="AL81">
        <f t="shared" si="26"/>
        <v>-5.1188754909418842E-2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-1.6347571562261197E-16</v>
      </c>
      <c r="AR81">
        <f t="shared" si="36"/>
        <v>-1.6347904753011525E-16</v>
      </c>
      <c r="AS81">
        <f t="shared" si="36"/>
        <v>-4.4854743348300727E-6</v>
      </c>
      <c r="AT81">
        <f t="shared" si="36"/>
        <v>-2.9305098987557531E-6</v>
      </c>
      <c r="AU81">
        <f t="shared" si="23"/>
        <v>-7.4159842337493054E-6</v>
      </c>
      <c r="AW81">
        <v>78</v>
      </c>
      <c r="AX81">
        <f>IF(Z81&gt;0, (R81*SUMPRODUCT(K81:$K$98, X81:$X$98)-K81*$AZ$3)/Z81, 0)</f>
        <v>-1.4023105665951434E+17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100000</v>
      </c>
      <c r="S82">
        <f t="shared" si="29"/>
        <v>-9.3243978562092736E+17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-0.25800783723937382</v>
      </c>
      <c r="AC82">
        <f t="shared" si="30"/>
        <v>-0.23036414039229813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-1.5744225705789989E-13</v>
      </c>
      <c r="AI82">
        <f t="shared" si="34"/>
        <v>-1.5744534524847187E-13</v>
      </c>
      <c r="AJ82">
        <f t="shared" si="35"/>
        <v>-2.7643696847075683E-2</v>
      </c>
      <c r="AK82">
        <f t="shared" si="49"/>
        <v>-1.8060548606756169E-2</v>
      </c>
      <c r="AL82">
        <f t="shared" si="26"/>
        <v>-4.5704245453989295E-2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-2.0365614376867825E-17</v>
      </c>
      <c r="AR82">
        <f t="shared" si="36"/>
        <v>-2.0366013843310229E-17</v>
      </c>
      <c r="AS82">
        <f t="shared" si="36"/>
        <v>-3.5757926776389027E-6</v>
      </c>
      <c r="AT82">
        <f t="shared" si="36"/>
        <v>-2.336184549390757E-6</v>
      </c>
      <c r="AU82">
        <f t="shared" si="23"/>
        <v>-5.9119772270500249E-6</v>
      </c>
      <c r="AW82">
        <v>79</v>
      </c>
      <c r="AX82">
        <f>IF(Z82&gt;0, (R82*SUMPRODUCT(K82:$K$98, X82:$X$98)-K82*$AZ$3)/Z82, 0)</f>
        <v>-9.3243978562092736E+17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100000</v>
      </c>
      <c r="S83">
        <f t="shared" si="29"/>
        <v>-6.4181619006414541E+18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-0.23036414039229813</v>
      </c>
      <c r="AC83">
        <f t="shared" si="30"/>
        <v>-0.20568226820740906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-2.1253778152357773E-14</v>
      </c>
      <c r="AI83">
        <f t="shared" si="34"/>
        <v>-2.1254178738755E-14</v>
      </c>
      <c r="AJ83">
        <f t="shared" si="35"/>
        <v>-2.468187218488907E-2</v>
      </c>
      <c r="AK83">
        <f t="shared" si="49"/>
        <v>-1.612548982746087E-2</v>
      </c>
      <c r="AL83">
        <f t="shared" si="26"/>
        <v>-4.0807362012371194E-2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-2.454676865069173E-18</v>
      </c>
      <c r="AR83">
        <f t="shared" si="36"/>
        <v>-2.4547231302628098E-18</v>
      </c>
      <c r="AS83">
        <f t="shared" si="36"/>
        <v>-2.8506000300055101E-6</v>
      </c>
      <c r="AT83">
        <f t="shared" si="36"/>
        <v>-1.8623920196036013E-6</v>
      </c>
      <c r="AU83">
        <f t="shared" si="23"/>
        <v>-4.7129920496115661E-6</v>
      </c>
      <c r="AW83">
        <v>80</v>
      </c>
      <c r="AX83">
        <f>IF(Z83&gt;0, (R83*SUMPRODUCT(K83:$K$98, X83:$X$98)-K83*$AZ$3)/Z83, 0)</f>
        <v>-6.4181619006414541E+18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100000</v>
      </c>
      <c r="S84">
        <f t="shared" si="29"/>
        <v>-4.5795180526388576E+19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-0.20568226820740906</v>
      </c>
      <c r="AC84">
        <f t="shared" si="30"/>
        <v>-0.1836448823280438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-2.7716307091090395E-15</v>
      </c>
      <c r="AI84">
        <f t="shared" si="34"/>
        <v>-2.7716808358036548E-15</v>
      </c>
      <c r="AJ84">
        <f t="shared" si="35"/>
        <v>-2.2037385879365268E-2</v>
      </c>
      <c r="AK84">
        <f t="shared" si="49"/>
        <v>-1.4397758774518635E-2</v>
      </c>
      <c r="AL84">
        <f t="shared" si="26"/>
        <v>-3.6435144653886677E-2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-2.8580875511178946E-19</v>
      </c>
      <c r="AR84">
        <f t="shared" si="36"/>
        <v>-2.8581392414391868E-19</v>
      </c>
      <c r="AS84">
        <f t="shared" si="36"/>
        <v>-2.2724808912671505E-6</v>
      </c>
      <c r="AT84">
        <f t="shared" si="36"/>
        <v>-1.4846875156278709E-6</v>
      </c>
      <c r="AU84">
        <f t="shared" si="23"/>
        <v>-3.7571684068953072E-6</v>
      </c>
      <c r="AW84">
        <v>81</v>
      </c>
      <c r="AX84">
        <f>IF(Z84&gt;0, (R84*SUMPRODUCT(K84:$K$98, X84:$X$98)-K84*$AZ$3)/Z84, 0)</f>
        <v>-4.5795180526388576E+19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100000</v>
      </c>
      <c r="S85">
        <f t="shared" si="29"/>
        <v>-3.3924899498737848E+20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-0.1836448823280438</v>
      </c>
      <c r="AC85">
        <f t="shared" si="30"/>
        <v>-0.16396864493575339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-3.4867058990563212E-16</v>
      </c>
      <c r="AI85">
        <f t="shared" si="34"/>
        <v>-3.4867663150956309E-16</v>
      </c>
      <c r="AJ85">
        <f t="shared" si="35"/>
        <v>-1.9676237392290408E-2</v>
      </c>
      <c r="AK85">
        <f t="shared" si="49"/>
        <v>-1.2855141762963066E-2</v>
      </c>
      <c r="AL85">
        <f t="shared" si="26"/>
        <v>-3.2531379155253823E-2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-3.2102396729551582E-20</v>
      </c>
      <c r="AR85">
        <f t="shared" si="36"/>
        <v>-3.2102952985146084E-20</v>
      </c>
      <c r="AS85">
        <f t="shared" si="36"/>
        <v>-1.8116078533698575E-6</v>
      </c>
      <c r="AT85">
        <f t="shared" si="36"/>
        <v>-1.1835837975349737E-6</v>
      </c>
      <c r="AU85">
        <f t="shared" si="23"/>
        <v>-2.9951916509048634E-6</v>
      </c>
      <c r="AW85">
        <v>82</v>
      </c>
      <c r="AX85">
        <f>IF(Z85&gt;0, (R85*SUMPRODUCT(K85:$K$98, X85:$X$98)-K85*$AZ$3)/Z85, 0)</f>
        <v>-3.3924899498737848E+20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8"/>
        <v>100000</v>
      </c>
      <c r="S86">
        <f t="shared" si="29"/>
        <v>-2.6137536589668606E+21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-0.16396864493575339</v>
      </c>
      <c r="AC86">
        <f t="shared" si="30"/>
        <v>-0.14640057583549407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-4.2248341167192765E-17</v>
      </c>
      <c r="AI86">
        <f t="shared" si="34"/>
        <v>-4.2249041312438534E-17</v>
      </c>
      <c r="AJ86">
        <f t="shared" si="35"/>
        <v>-1.756806910025932E-2</v>
      </c>
      <c r="AK86">
        <f t="shared" si="49"/>
        <v>-1.1477805145502739E-2</v>
      </c>
      <c r="AL86">
        <f t="shared" si="26"/>
        <v>-2.9045874245762101E-2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-3.4730719455251457E-21</v>
      </c>
      <c r="AR86">
        <f t="shared" si="36"/>
        <v>-3.4731295017449565E-21</v>
      </c>
      <c r="AS86">
        <f t="shared" si="36"/>
        <v>-1.4442026892297994E-6</v>
      </c>
      <c r="AT86">
        <f t="shared" si="36"/>
        <v>-9.4354575696346748E-7</v>
      </c>
      <c r="AU86">
        <f t="shared" si="23"/>
        <v>-2.3877484461932703E-6</v>
      </c>
      <c r="AW86">
        <v>83</v>
      </c>
      <c r="AX86">
        <f>IF(Z86&gt;0, (R86*SUMPRODUCT(K86:$K$98, X86:$X$98)-K86*$AZ$3)/Z86, 0)</f>
        <v>-2.6137536589668606E+21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100000</v>
      </c>
      <c r="S87">
        <f t="shared" si="29"/>
        <v>-2.0978757722848482E+22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-0.14640057583549407</v>
      </c>
      <c r="AC87">
        <f t="shared" si="30"/>
        <v>-0.13071479985311971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-4.9220686484426699E-18</v>
      </c>
      <c r="AI87">
        <f t="shared" si="34"/>
        <v>-4.9221465336549284E-18</v>
      </c>
      <c r="AJ87">
        <f t="shared" si="35"/>
        <v>-1.5685775982374361E-2</v>
      </c>
      <c r="AK87">
        <f t="shared" si="49"/>
        <v>-1.0248040308484585E-2</v>
      </c>
      <c r="AL87">
        <f t="shared" si="26"/>
        <v>-2.593381629085895E-2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-3.6127154988686161E-22</v>
      </c>
      <c r="AR87">
        <f t="shared" si="36"/>
        <v>-3.6127726653028041E-22</v>
      </c>
      <c r="AS87">
        <f t="shared" si="36"/>
        <v>-1.1513095417967127E-6</v>
      </c>
      <c r="AT87">
        <f t="shared" si="36"/>
        <v>-7.5218890064051906E-7</v>
      </c>
      <c r="AU87">
        <f t="shared" si="23"/>
        <v>-1.903498442437232E-6</v>
      </c>
      <c r="AW87">
        <v>84</v>
      </c>
      <c r="AX87">
        <f>IF(Z87&gt;0, (R87*SUMPRODUCT(K87:$K$98, X87:$X$98)-K87*$AZ$3)/Z87, 0)</f>
        <v>-2.0978757722848482E+22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100000</v>
      </c>
      <c r="S88">
        <f t="shared" si="29"/>
        <v>-1.7568642899028448E+23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-0.13071479985311971</v>
      </c>
      <c r="AC88">
        <f t="shared" si="30"/>
        <v>-0.11670964272599973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-5.5042022768024477E-19</v>
      </c>
      <c r="AI88">
        <f t="shared" si="34"/>
        <v>-5.5042853151192066E-19</v>
      </c>
      <c r="AJ88">
        <f t="shared" si="35"/>
        <v>-1.4005157127119972E-2</v>
      </c>
      <c r="AK88">
        <f t="shared" si="49"/>
        <v>-9.150035989718381E-3</v>
      </c>
      <c r="AL88">
        <f t="shared" si="26"/>
        <v>-2.3155193116838352E-2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-3.6071355167702071E-23</v>
      </c>
      <c r="AR88">
        <f t="shared" si="36"/>
        <v>-3.6071899352756635E-23</v>
      </c>
      <c r="AS88">
        <f t="shared" si="36"/>
        <v>-9.1781691788641022E-7</v>
      </c>
      <c r="AT88">
        <f t="shared" si="36"/>
        <v>-5.9964038635245466E-7</v>
      </c>
      <c r="AU88">
        <f t="shared" si="23"/>
        <v>-1.517457304238865E-6</v>
      </c>
      <c r="AW88">
        <v>85</v>
      </c>
      <c r="AX88">
        <f>IF(Z88&gt;0, (R88*SUMPRODUCT(K88:$K$98, X88:$X$98)-K88*$AZ$3)/Z88, 0)</f>
        <v>-1.7568642899028448E+23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100000</v>
      </c>
      <c r="S89">
        <f t="shared" si="29"/>
        <v>-1.5493176700357708E+24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-0.11670964272599973</v>
      </c>
      <c r="AC89">
        <f t="shared" si="30"/>
        <v>-0.10420503814821404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-5.9040480373070179E-20</v>
      </c>
      <c r="AI89">
        <f t="shared" si="34"/>
        <v>-5.9041321106382682E-20</v>
      </c>
      <c r="AJ89">
        <f t="shared" si="35"/>
        <v>-1.2504604577785697E-2</v>
      </c>
      <c r="AK89">
        <f t="shared" si="49"/>
        <v>-8.1696749908199816E-3</v>
      </c>
      <c r="AL89">
        <f t="shared" si="26"/>
        <v>-2.067427956860568E-2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-3.4546172141839959E-24</v>
      </c>
      <c r="AR89">
        <f t="shared" si="36"/>
        <v>-3.4546664077500972E-24</v>
      </c>
      <c r="AS89">
        <f t="shared" si="36"/>
        <v>-7.3167802765179433E-7</v>
      </c>
      <c r="AT89">
        <f t="shared" si="36"/>
        <v>-4.7802964473250518E-7</v>
      </c>
      <c r="AU89">
        <f t="shared" si="23"/>
        <v>-1.2097076723842996E-6</v>
      </c>
      <c r="AW89">
        <v>86</v>
      </c>
      <c r="AX89">
        <f>IF(Z89&gt;0, (R89*SUMPRODUCT(K89:$K$98, X89:$X$98)-K89*$AZ$3)/Z89, 0)</f>
        <v>-1.5493176700357708E+24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100000</v>
      </c>
      <c r="S90">
        <f t="shared" si="29"/>
        <v>-1.4423737499263182E+25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-0.10420503814821404</v>
      </c>
      <c r="AC90">
        <f t="shared" si="30"/>
        <v>-9.304021263233396E-2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-6.0135585706837475E-21</v>
      </c>
      <c r="AI90">
        <f t="shared" si="34"/>
        <v>-6.0136392018417925E-21</v>
      </c>
      <c r="AJ90">
        <f t="shared" si="35"/>
        <v>-1.1164825515880078E-2</v>
      </c>
      <c r="AK90">
        <f t="shared" si="49"/>
        <v>-7.2943526703749834E-3</v>
      </c>
      <c r="AL90">
        <f t="shared" si="26"/>
        <v>-1.845917818625506E-2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-3.1416917598490669E-25</v>
      </c>
      <c r="AR90">
        <f t="shared" si="36"/>
        <v>-3.141733884365165E-25</v>
      </c>
      <c r="AS90">
        <f t="shared" si="36"/>
        <v>-5.8328924398261617E-7</v>
      </c>
      <c r="AT90">
        <f t="shared" si="36"/>
        <v>-3.8108230606864251E-7</v>
      </c>
      <c r="AU90">
        <f t="shared" si="23"/>
        <v>-9.6437155005125858E-7</v>
      </c>
      <c r="AW90">
        <v>87</v>
      </c>
      <c r="AX90">
        <f>IF(Z90&gt;0, (R90*SUMPRODUCT(K90:$K$98, X90:$X$98)-K90*$AZ$3)/Z90, 0)</f>
        <v>-1.4423737499263182E+25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100000</v>
      </c>
      <c r="S91">
        <f t="shared" si="29"/>
        <v>-1.4214365445538677E+26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-9.304021263233396E-2</v>
      </c>
      <c r="AC91">
        <f t="shared" si="30"/>
        <v>-8.3071618421726751E-2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-5.8015675491385933E-22</v>
      </c>
      <c r="AI91">
        <f t="shared" si="34"/>
        <v>-5.8016406016595973E-22</v>
      </c>
      <c r="AJ91">
        <f t="shared" si="35"/>
        <v>-9.9685942106072095E-3</v>
      </c>
      <c r="AK91">
        <f t="shared" si="49"/>
        <v>-6.5128148842633782E-3</v>
      </c>
      <c r="AL91">
        <f t="shared" si="26"/>
        <v>-1.6481409094870586E-2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-2.7061966882685434E-26</v>
      </c>
      <c r="AR91">
        <f t="shared" si="36"/>
        <v>-2.7062307643158764E-26</v>
      </c>
      <c r="AS91">
        <f t="shared" si="36"/>
        <v>-4.6499461414430481E-7</v>
      </c>
      <c r="AT91">
        <f t="shared" si="36"/>
        <v>-3.0379648124094588E-7</v>
      </c>
      <c r="AU91">
        <f t="shared" si="23"/>
        <v>-7.6879109538525064E-7</v>
      </c>
      <c r="AW91">
        <v>88</v>
      </c>
      <c r="AX91">
        <f>IF(Z91&gt;0, (R91*SUMPRODUCT(K91:$K$98, X91:$X$98)-K91*$AZ$3)/Z91, 0)</f>
        <v>-1.4214365445538677E+26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100000</v>
      </c>
      <c r="S92">
        <f t="shared" si="29"/>
        <v>-1.4871852345860658E+27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-8.3071618421726751E-2</v>
      </c>
      <c r="AC92">
        <f t="shared" si="30"/>
        <v>-7.4171087876541725E-2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-5.2870249655836663E-23</v>
      </c>
      <c r="AI92">
        <f t="shared" si="34"/>
        <v>-5.2870873074209098E-23</v>
      </c>
      <c r="AJ92">
        <f t="shared" si="35"/>
        <v>-8.9005305451850258E-3</v>
      </c>
      <c r="AK92">
        <f t="shared" si="49"/>
        <v>-5.8150132895208734E-3</v>
      </c>
      <c r="AL92">
        <f t="shared" si="26"/>
        <v>-1.4715543834705899E-2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-2.2019494441235744E-27</v>
      </c>
      <c r="AR92">
        <f t="shared" si="36"/>
        <v>-2.2019754083614506E-27</v>
      </c>
      <c r="AS92">
        <f t="shared" si="36"/>
        <v>-3.7069085949003962E-7</v>
      </c>
      <c r="AT92">
        <f t="shared" si="36"/>
        <v>-2.4218469486682546E-7</v>
      </c>
      <c r="AU92">
        <f t="shared" si="23"/>
        <v>-6.1287555435686508E-7</v>
      </c>
      <c r="AW92">
        <v>89</v>
      </c>
      <c r="AX92">
        <f>IF(Z92&gt;0, (R92*SUMPRODUCT(K92:$K$98, X92:$X$98)-K92*$AZ$3)/Z92, 0)</f>
        <v>-1.4871852345860658E+27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100000</v>
      </c>
      <c r="S93">
        <f t="shared" si="29"/>
        <v>-1.6572206380213593E+28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-7.4171087876541725E-2</v>
      </c>
      <c r="AC93">
        <f t="shared" si="30"/>
        <v>-6.6224185604055116E-2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-4.5378635598503499E-24</v>
      </c>
      <c r="AI93">
        <f t="shared" si="34"/>
        <v>-4.5379135110940803E-24</v>
      </c>
      <c r="AJ93">
        <f t="shared" si="35"/>
        <v>-7.9469022724866084E-3</v>
      </c>
      <c r="AK93">
        <f t="shared" si="49"/>
        <v>-5.191976151357921E-3</v>
      </c>
      <c r="AL93">
        <f t="shared" si="26"/>
        <v>-1.3138878423844529E-2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-1.6874440946342729E-28</v>
      </c>
      <c r="AR93">
        <f t="shared" si="36"/>
        <v>-1.6874626694393855E-28</v>
      </c>
      <c r="AS93">
        <f t="shared" si="36"/>
        <v>-2.9551248364958431E-7</v>
      </c>
      <c r="AT93">
        <f t="shared" si="36"/>
        <v>-1.9306815598439522E-7</v>
      </c>
      <c r="AU93">
        <f t="shared" si="23"/>
        <v>-4.8858063963397953E-7</v>
      </c>
      <c r="AW93">
        <v>90</v>
      </c>
      <c r="AX93">
        <f>IF(Z93&gt;0, (R93*SUMPRODUCT(K93:$K$98, X93:$X$98)-K93*$AZ$3)/Z93, 0)</f>
        <v>-1.6572206380213593E+28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100000</v>
      </c>
      <c r="S94">
        <f t="shared" si="29"/>
        <v>-1.9745241210941181E+29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-6.6224185604055116E-2</v>
      </c>
      <c r="AC94">
        <f t="shared" si="30"/>
        <v>-5.9128737146477768E-2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-3.656680337741987E-25</v>
      </c>
      <c r="AI94">
        <f t="shared" si="34"/>
        <v>-3.6567177700127015E-25</v>
      </c>
      <c r="AJ94">
        <f t="shared" si="35"/>
        <v>-7.0954484575773483E-3</v>
      </c>
      <c r="AK94">
        <f t="shared" si="49"/>
        <v>-4.6356929922838587E-3</v>
      </c>
      <c r="AL94">
        <f t="shared" si="26"/>
        <v>-1.1731141449861208E-2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-1.2140789619595364E-29</v>
      </c>
      <c r="AR94">
        <f t="shared" si="36"/>
        <v>-1.2140913900987707E-29</v>
      </c>
      <c r="AS94">
        <f t="shared" si="36"/>
        <v>-2.3558074270534526E-7</v>
      </c>
      <c r="AT94">
        <f t="shared" si="36"/>
        <v>-1.5391275190082529E-7</v>
      </c>
      <c r="AU94">
        <f t="shared" si="23"/>
        <v>-3.8949349460617055E-7</v>
      </c>
      <c r="AW94">
        <v>91</v>
      </c>
      <c r="AX94">
        <f>IF(Z94&gt;0, (R94*SUMPRODUCT(K94:$K$98, X94:$X$98)-K94*$AZ$3)/Z94, 0)</f>
        <v>-1.9745241210941181E+29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100000</v>
      </c>
      <c r="S95">
        <f t="shared" si="29"/>
        <v>-2.5275289393883026E+30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-5.9128737146477768E-2</v>
      </c>
      <c r="AC95">
        <f t="shared" si="30"/>
        <v>-5.2793515309355152E-2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-2.7557618115447878E-26</v>
      </c>
      <c r="AI95">
        <f t="shared" si="34"/>
        <v>-2.755787920798418E-26</v>
      </c>
      <c r="AJ95">
        <f t="shared" si="35"/>
        <v>-6.3352218371226163E-3</v>
      </c>
      <c r="AK95">
        <f t="shared" si="49"/>
        <v>-4.1390116002534439E-3</v>
      </c>
      <c r="AL95">
        <f t="shared" si="26"/>
        <v>-1.047423343737606E-2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-8.1692764302688367E-31</v>
      </c>
      <c r="AR95">
        <f t="shared" si="36"/>
        <v>-8.1693538294509422E-31</v>
      </c>
      <c r="AS95">
        <f t="shared" si="36"/>
        <v>-1.8780352575362298E-7</v>
      </c>
      <c r="AT95">
        <f t="shared" si="36"/>
        <v>-1.2269830349236704E-7</v>
      </c>
      <c r="AU95">
        <f t="shared" si="23"/>
        <v>-3.1050182924599001E-7</v>
      </c>
      <c r="AW95">
        <v>92</v>
      </c>
      <c r="AX95">
        <f>IF(Z95&gt;0, (R95*SUMPRODUCT(K95:$K$98, X95:$X$98)-K95*$AZ$3)/Z95, 0)</f>
        <v>-2.5275289393883026E+30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100000</v>
      </c>
      <c r="S96">
        <f t="shared" si="29"/>
        <v>-3.495352293419133E+31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-5.2793515309355152E-2</v>
      </c>
      <c r="AC96">
        <f t="shared" si="30"/>
        <v>-4.713706724049567E-2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-1.9329964745448541E-27</v>
      </c>
      <c r="AI96">
        <f t="shared" si="34"/>
        <v>-1.9330133315964769E-27</v>
      </c>
      <c r="AJ96">
        <f t="shared" si="35"/>
        <v>-5.656448068859482E-3</v>
      </c>
      <c r="AK96">
        <f t="shared" si="49"/>
        <v>-3.6955460716548609E-3</v>
      </c>
      <c r="AL96">
        <f t="shared" si="26"/>
        <v>-9.3519941405143421E-3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-5.1162876505877347E-32</v>
      </c>
      <c r="AR96">
        <f t="shared" si="36"/>
        <v>-5.1163322681161058E-32</v>
      </c>
      <c r="AS96">
        <f t="shared" si="36"/>
        <v>-1.4971582091328368E-7</v>
      </c>
      <c r="AT96">
        <f t="shared" si="36"/>
        <v>-9.7814336330011997E-8</v>
      </c>
      <c r="AU96">
        <f t="shared" si="23"/>
        <v>-2.4753015724329564E-7</v>
      </c>
      <c r="AW96">
        <v>93</v>
      </c>
      <c r="AX96">
        <f>IF(Z96&gt;0, (R96*SUMPRODUCT(K96:$K$98, X96:$X$98)-K96*$AZ$3)/Z96, 0)</f>
        <v>-3.495352293419133E+31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100000</v>
      </c>
      <c r="S97">
        <f t="shared" si="29"/>
        <v>-5.2560471432979258E+32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-4.713706724049567E-2</v>
      </c>
      <c r="AC97">
        <f t="shared" si="30"/>
        <v>-4.2086667179013985E-2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-1.2550056390541542E-28</v>
      </c>
      <c r="AI97">
        <f t="shared" si="34"/>
        <v>-1.2550156481603398E-28</v>
      </c>
      <c r="AJ97">
        <f t="shared" si="35"/>
        <v>-5.0504000614816844E-3</v>
      </c>
      <c r="AK97">
        <f t="shared" si="49"/>
        <v>-3.299594706834697E-3</v>
      </c>
      <c r="AL97">
        <f t="shared" si="26"/>
        <v>-8.3499947683163822E-3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-2.9658661422207139E-33</v>
      </c>
      <c r="AR97">
        <f t="shared" si="36"/>
        <v>-2.9658897960340721E-33</v>
      </c>
      <c r="AS97">
        <f t="shared" si="36"/>
        <v>-1.1935253580459485E-7</v>
      </c>
      <c r="AT97">
        <f t="shared" si="36"/>
        <v>-7.7976990059001894E-8</v>
      </c>
      <c r="AU97">
        <f t="shared" si="23"/>
        <v>-1.9732952586359679E-7</v>
      </c>
      <c r="AW97">
        <v>94</v>
      </c>
      <c r="AX97">
        <f>IF(Z97&gt;0, (R97*SUMPRODUCT(K97:$K$98, X97:$X$98)-K97*$AZ$3)/Z97, 0)</f>
        <v>-5.2560471432979258E+32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-4.2086667179013985E-2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-8.0072849484768045E-30</v>
      </c>
      <c r="AI98">
        <f t="shared" si="34"/>
        <v>-8.0072849484768045E-30</v>
      </c>
      <c r="AJ98">
        <f t="shared" si="35"/>
        <v>-4.2086667179013985E-2</v>
      </c>
      <c r="AK98">
        <f t="shared" si="49"/>
        <v>-2.9460667025309794E-3</v>
      </c>
      <c r="AL98">
        <f t="shared" si="26"/>
        <v>-4.5032733881544967E-2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-1.68955809701859E-34</v>
      </c>
      <c r="AR98">
        <f t="shared" si="36"/>
        <v>-1.68955809701859E-34</v>
      </c>
      <c r="AS98">
        <f t="shared" si="36"/>
        <v>-8.8803970092704392E-7</v>
      </c>
      <c r="AT98">
        <f t="shared" si="36"/>
        <v>-6.2162779064893091E-8</v>
      </c>
      <c r="AU98">
        <f t="shared" si="36"/>
        <v>-9.5020247999193711E-7</v>
      </c>
      <c r="AW98">
        <v>95</v>
      </c>
    </row>
    <row r="100" spans="5:50" x14ac:dyDescent="0.25">
      <c r="AN100" s="8">
        <f t="shared" ref="AN100:AU100" si="50">SUM(AN3:AN98)</f>
        <v>3449.6001567653825</v>
      </c>
      <c r="AO100" s="8">
        <f t="shared" si="50"/>
        <v>-344.96001567653826</v>
      </c>
      <c r="AP100" s="8">
        <f t="shared" si="50"/>
        <v>-707.19459093057606</v>
      </c>
      <c r="AQ100" s="8">
        <f t="shared" si="50"/>
        <v>-1780.8964432598889</v>
      </c>
      <c r="AR100" s="8">
        <f t="shared" si="50"/>
        <v>616.54910689837959</v>
      </c>
      <c r="AS100" s="8">
        <f t="shared" si="50"/>
        <v>-420.41511429989288</v>
      </c>
      <c r="AT100" s="8">
        <f t="shared" si="50"/>
        <v>245.24215000827056</v>
      </c>
      <c r="AU100" s="8">
        <f t="shared" si="50"/>
        <v>441.3761426067569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6829.983687346974</v>
      </c>
      <c r="K3">
        <v>1</v>
      </c>
      <c r="L3" s="2">
        <v>0</v>
      </c>
      <c r="O3">
        <f>$C$3</f>
        <v>6829.983687346974</v>
      </c>
      <c r="P3">
        <f>O3*C5</f>
        <v>682.99836873469746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6829.983687346974</v>
      </c>
      <c r="AF3">
        <f t="shared" ref="AF3:AG34" si="4">-$Z3*P3</f>
        <v>-682.99836873469746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5522.0283479122763</v>
      </c>
      <c r="AJ3">
        <f t="shared" ref="AJ3:AJ66" si="7">AB3-AC3</f>
        <v>0</v>
      </c>
      <c r="AL3">
        <f t="shared" ref="AL3:AL34" si="8">SUM(AI3:AK3)</f>
        <v>5522.0283479122763</v>
      </c>
      <c r="AN3">
        <f t="shared" ref="AN3:AU34" si="9">AE3*$K3</f>
        <v>6829.983687346974</v>
      </c>
      <c r="AO3">
        <f t="shared" si="9"/>
        <v>-682.99836873469746</v>
      </c>
      <c r="AP3">
        <f t="shared" si="9"/>
        <v>-624.95697070000006</v>
      </c>
      <c r="AQ3">
        <f t="shared" si="9"/>
        <v>0</v>
      </c>
      <c r="AR3">
        <f t="shared" si="9"/>
        <v>5522.0283479122763</v>
      </c>
      <c r="AS3">
        <f t="shared" si="9"/>
        <v>0</v>
      </c>
      <c r="AT3">
        <f t="shared" si="9"/>
        <v>0</v>
      </c>
      <c r="AU3">
        <f t="shared" si="9"/>
        <v>5522.0283479122763</v>
      </c>
      <c r="AW3">
        <v>0</v>
      </c>
      <c r="AX3">
        <f>IF(Z3&gt;0, (R3*SUMPRODUCT(K3:$K$98, X3:$X$98)-K3*$AZ$3)/Z3, 0)</f>
        <v>0</v>
      </c>
      <c r="AZ3">
        <f>C6*SUMPRODUCT(X4:X89, K4:K89)/1</f>
        <v>3631.586584472167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</v>
      </c>
      <c r="S4">
        <f t="shared" si="1"/>
        <v>393.56583713202957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389.09856262201811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-135.07679999999999</v>
      </c>
      <c r="AI4">
        <f t="shared" si="6"/>
        <v>-135.07679999999999</v>
      </c>
      <c r="AJ4">
        <f t="shared" si="7"/>
        <v>-389.09856262201811</v>
      </c>
      <c r="AK4">
        <f>G4*SUM(AB4, AE4:AF4)</f>
        <v>0</v>
      </c>
      <c r="AL4">
        <f t="shared" si="8"/>
        <v>-524.17536262201816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-120.60428571428569</v>
      </c>
      <c r="AR4">
        <f t="shared" si="9"/>
        <v>-120.60428571428569</v>
      </c>
      <c r="AS4">
        <f t="shared" si="9"/>
        <v>-347.40943091251614</v>
      </c>
      <c r="AT4">
        <f t="shared" si="9"/>
        <v>0</v>
      </c>
      <c r="AU4">
        <f t="shared" si="9"/>
        <v>-468.01371662680191</v>
      </c>
      <c r="AW4">
        <v>1</v>
      </c>
      <c r="AX4">
        <f>IF(Z4&gt;0, (R4*SUMPRODUCT(K4:$K$98, X4:$X$98)-K4*$AZ$3)/Z4, 0)</f>
        <v>393.56583713202957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</v>
      </c>
      <c r="S5">
        <f t="shared" si="1"/>
        <v>630.1612918066312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389.09856262201811</v>
      </c>
      <c r="AC5">
        <f t="shared" si="2"/>
        <v>615.90370782024729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-138.80328736018078</v>
      </c>
      <c r="AI5">
        <f t="shared" si="6"/>
        <v>-151.02047119526074</v>
      </c>
      <c r="AJ5">
        <f t="shared" si="7"/>
        <v>-226.80514519822918</v>
      </c>
      <c r="AK5">
        <f>G5*SUM(AB5, AE5:AF5)</f>
        <v>27.236899383541271</v>
      </c>
      <c r="AL5">
        <f t="shared" si="8"/>
        <v>-350.5887170099486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-110.65313086749104</v>
      </c>
      <c r="AR5">
        <f t="shared" si="9"/>
        <v>-120.39259502173208</v>
      </c>
      <c r="AS5">
        <f t="shared" si="9"/>
        <v>-180.80767314909849</v>
      </c>
      <c r="AT5">
        <f t="shared" si="9"/>
        <v>21.713089432032262</v>
      </c>
      <c r="AU5">
        <f t="shared" si="9"/>
        <v>-279.48717873879826</v>
      </c>
      <c r="AW5">
        <v>2</v>
      </c>
      <c r="AX5">
        <f>IF(Z5&gt;0, (R5*SUMPRODUCT(K5:$K$98, X5:$X$98)-K5*$AZ$3)/Z5, 0)</f>
        <v>630.1612918066312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</v>
      </c>
      <c r="S6">
        <f t="shared" si="1"/>
        <v>844.00087171544055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615.90370782024729</v>
      </c>
      <c r="AC6">
        <f t="shared" si="2"/>
        <v>815.43756883893184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-144.37007042925737</v>
      </c>
      <c r="AI6">
        <f t="shared" si="6"/>
        <v>-156.44703616718289</v>
      </c>
      <c r="AJ6">
        <f t="shared" si="7"/>
        <v>-199.53386101868455</v>
      </c>
      <c r="AK6">
        <f>G6*SUM(AB6, AE6:AF6)</f>
        <v>43.113259547417314</v>
      </c>
      <c r="AL6">
        <f t="shared" si="8"/>
        <v>-312.86763763845011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-102.75976450697641</v>
      </c>
      <c r="AR6">
        <f t="shared" si="9"/>
        <v>-111.35591017275111</v>
      </c>
      <c r="AS6">
        <f t="shared" si="9"/>
        <v>-142.02426104304598</v>
      </c>
      <c r="AT6">
        <f t="shared" si="9"/>
        <v>30.687166564704604</v>
      </c>
      <c r="AU6">
        <f t="shared" si="9"/>
        <v>-222.69300465109248</v>
      </c>
      <c r="AW6">
        <v>3</v>
      </c>
      <c r="AX6">
        <f>IF(Z6&gt;0, (R6*SUMPRODUCT(K6:$K$98, X6:$X$98)-K6*$AZ$3)/Z6, 0)</f>
        <v>844.00087171544055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</v>
      </c>
      <c r="S7">
        <f t="shared" si="1"/>
        <v>1036.2765323804483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815.43756883893184</v>
      </c>
      <c r="AC7">
        <f t="shared" si="2"/>
        <v>989.63047565889713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-150.88226713447281</v>
      </c>
      <c r="AI7">
        <f t="shared" si="6"/>
        <v>-162.81960293162726</v>
      </c>
      <c r="AJ7">
        <f t="shared" si="7"/>
        <v>-174.19290681996529</v>
      </c>
      <c r="AK7">
        <f>G7*SUM(AB7, AE7:AF7)</f>
        <v>57.080629818725235</v>
      </c>
      <c r="AL7">
        <f t="shared" si="8"/>
        <v>-279.93187993286733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-95.888408474664587</v>
      </c>
      <c r="AR7">
        <f t="shared" si="9"/>
        <v>-103.47480118174538</v>
      </c>
      <c r="AS7">
        <f t="shared" si="9"/>
        <v>-110.70274141397616</v>
      </c>
      <c r="AT7">
        <f t="shared" si="9"/>
        <v>36.275772176533771</v>
      </c>
      <c r="AU7">
        <f t="shared" si="9"/>
        <v>-177.90177041918778</v>
      </c>
      <c r="AW7">
        <v>4</v>
      </c>
      <c r="AX7">
        <f>IF(Z7&gt;0, (R7*SUMPRODUCT(K7:$K$98, X7:$X$98)-K7*$AZ$3)/Z7, 0)</f>
        <v>1036.2765323804483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100000</v>
      </c>
      <c r="S8">
        <f t="shared" si="1"/>
        <v>1208.8843081724224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989.63047565889713</v>
      </c>
      <c r="AC8">
        <f t="shared" si="2"/>
        <v>1141.0212380118583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-157.39386798416785</v>
      </c>
      <c r="AI8">
        <f t="shared" si="6"/>
        <v>-169.19215618985274</v>
      </c>
      <c r="AJ8">
        <f t="shared" si="7"/>
        <v>-151.39076235296113</v>
      </c>
      <c r="AK8">
        <f t="shared" ref="AK8:AK71" si="22">G8*SUM(AB8:AB8, AE8:AF8)</f>
        <v>69.274133296122812</v>
      </c>
      <c r="AL8">
        <f t="shared" si="8"/>
        <v>-251.30878524669109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-89.309507619644677</v>
      </c>
      <c r="AR8">
        <f t="shared" si="9"/>
        <v>-96.004173199058286</v>
      </c>
      <c r="AS8">
        <f t="shared" si="9"/>
        <v>-85.903184266782432</v>
      </c>
      <c r="AT8">
        <f t="shared" si="9"/>
        <v>39.308003638850096</v>
      </c>
      <c r="AU8">
        <f t="shared" si="9"/>
        <v>-142.59935382699064</v>
      </c>
      <c r="AW8">
        <v>5</v>
      </c>
      <c r="AX8">
        <f>IF(Z8&gt;0, (R8*SUMPRODUCT(K8:$K$98, X8:$X$98)-K8*$AZ$3)/Z8, 0)</f>
        <v>1208.8843081724224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</v>
      </c>
      <c r="S9">
        <f t="shared" si="1"/>
        <v>1364.19409568267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1141.0212380118583</v>
      </c>
      <c r="AC9">
        <f t="shared" si="2"/>
        <v>1272.4967043454546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-164.16874422573991</v>
      </c>
      <c r="AI9">
        <f t="shared" si="6"/>
        <v>-175.82852845633974</v>
      </c>
      <c r="AJ9">
        <f t="shared" si="7"/>
        <v>-131.47546633359639</v>
      </c>
      <c r="AK9">
        <f t="shared" si="22"/>
        <v>79.871486660830087</v>
      </c>
      <c r="AL9">
        <f t="shared" si="8"/>
        <v>-227.43250812910605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-83.172994949359421</v>
      </c>
      <c r="AR9">
        <f t="shared" si="9"/>
        <v>-89.080204506793848</v>
      </c>
      <c r="AS9">
        <f t="shared" si="9"/>
        <v>-66.609562915901037</v>
      </c>
      <c r="AT9">
        <f t="shared" si="9"/>
        <v>40.46538083707577</v>
      </c>
      <c r="AU9">
        <f t="shared" si="9"/>
        <v>-115.22438658561913</v>
      </c>
      <c r="AW9">
        <v>6</v>
      </c>
      <c r="AX9">
        <f>IF(Z9&gt;0, (R9*SUMPRODUCT(K9:$K$98, X9:$X$98)-K9*$AZ$3)/Z9, 0)</f>
        <v>1364.19409568267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</v>
      </c>
      <c r="S10">
        <f t="shared" si="1"/>
        <v>1504.1790289734231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1272.4967043454546</v>
      </c>
      <c r="AC10">
        <f t="shared" si="2"/>
        <v>1386.4531504257718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-172.07798730168139</v>
      </c>
      <c r="AI10">
        <f t="shared" si="6"/>
        <v>-183.59966394156251</v>
      </c>
      <c r="AJ10">
        <f t="shared" si="7"/>
        <v>-113.95644608031716</v>
      </c>
      <c r="AK10">
        <f t="shared" si="22"/>
        <v>89.074769304181828</v>
      </c>
      <c r="AL10">
        <f t="shared" si="8"/>
        <v>-208.48134071769789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-77.839342532667501</v>
      </c>
      <c r="AR10">
        <f t="shared" si="9"/>
        <v>-83.051163920083155</v>
      </c>
      <c r="AS10">
        <f t="shared" si="9"/>
        <v>-51.548108967012489</v>
      </c>
      <c r="AT10">
        <f t="shared" si="9"/>
        <v>40.292902001061464</v>
      </c>
      <c r="AU10">
        <f t="shared" si="9"/>
        <v>-94.306370886034188</v>
      </c>
      <c r="AW10">
        <v>7</v>
      </c>
      <c r="AX10">
        <f>IF(Z10&gt;0, (R10*SUMPRODUCT(K10:$K$98, X10:$X$98)-K10*$AZ$3)/Z10, 0)</f>
        <v>1504.1790289734231</v>
      </c>
    </row>
    <row r="11" spans="1:52" x14ac:dyDescent="0.25">
      <c r="A11" t="s">
        <v>33</v>
      </c>
      <c r="C11" s="12">
        <f>AU91</f>
        <v>1377.2972493603927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</v>
      </c>
      <c r="S11">
        <f t="shared" si="1"/>
        <v>1630.163086425222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1386.4531504257718</v>
      </c>
      <c r="AC11">
        <f t="shared" si="2"/>
        <v>1484.6222373838878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-179.67215941835215</v>
      </c>
      <c r="AI11">
        <f t="shared" si="6"/>
        <v>-191.05616027190717</v>
      </c>
      <c r="AJ11">
        <f t="shared" si="7"/>
        <v>-98.16908695811594</v>
      </c>
      <c r="AK11">
        <f t="shared" si="22"/>
        <v>97.05172052980403</v>
      </c>
      <c r="AL11">
        <f t="shared" si="8"/>
        <v>-192.1735267002191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-72.566571723907884</v>
      </c>
      <c r="AR11">
        <f t="shared" si="9"/>
        <v>-77.164378735961591</v>
      </c>
      <c r="AS11">
        <f t="shared" si="9"/>
        <v>-39.648847728431264</v>
      </c>
      <c r="AT11">
        <f t="shared" si="9"/>
        <v>39.197562168528869</v>
      </c>
      <c r="AU11">
        <f t="shared" si="9"/>
        <v>-77.615664295863979</v>
      </c>
      <c r="AW11">
        <v>8</v>
      </c>
      <c r="AX11">
        <f>IF(Z11&gt;0, (R11*SUMPRODUCT(K11:$K$98, X11:$X$98)-K11*$AZ$3)/Z11, 0)</f>
        <v>1630.163086425222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</v>
      </c>
      <c r="S12">
        <f t="shared" si="1"/>
        <v>1744.088217043761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1484.6222373838878</v>
      </c>
      <c r="AC12">
        <f t="shared" si="2"/>
        <v>1569.206049133893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-188.42679819195374</v>
      </c>
      <c r="AI12">
        <f t="shared" si="6"/>
        <v>-199.67340568719919</v>
      </c>
      <c r="AJ12">
        <f t="shared" si="7"/>
        <v>-84.583811750005225</v>
      </c>
      <c r="AK12">
        <f t="shared" si="22"/>
        <v>103.92355661687215</v>
      </c>
      <c r="AL12">
        <f t="shared" si="8"/>
        <v>-180.33366082033228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-67.948592403199498</v>
      </c>
      <c r="AR12">
        <f t="shared" si="9"/>
        <v>-72.004231813017981</v>
      </c>
      <c r="AS12">
        <f t="shared" si="9"/>
        <v>-30.501770468206612</v>
      </c>
      <c r="AT12">
        <f t="shared" si="9"/>
        <v>37.475876347784869</v>
      </c>
      <c r="AU12">
        <f t="shared" si="9"/>
        <v>-65.030125933439734</v>
      </c>
      <c r="AW12">
        <v>9</v>
      </c>
      <c r="AX12">
        <f>IF(Z12&gt;0, (R12*SUMPRODUCT(K12:$K$98, X12:$X$98)-K12*$AZ$3)/Z12, 0)</f>
        <v>1744.088217043761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</v>
      </c>
      <c r="S13">
        <f t="shared" si="1"/>
        <v>1847.0478353689653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1569.206049133893</v>
      </c>
      <c r="AC13">
        <f t="shared" si="2"/>
        <v>1641.5702991181161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-197.77753101264898</v>
      </c>
      <c r="AI13">
        <f t="shared" si="6"/>
        <v>-208.88695024156542</v>
      </c>
      <c r="AJ13">
        <f t="shared" si="7"/>
        <v>-72.364249984223079</v>
      </c>
      <c r="AK13">
        <f t="shared" si="22"/>
        <v>109.84442343937252</v>
      </c>
      <c r="AL13">
        <f t="shared" si="8"/>
        <v>-171.40677678641595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-63.679071785059357</v>
      </c>
      <c r="AR13">
        <f t="shared" si="9"/>
        <v>-67.256007450836492</v>
      </c>
      <c r="AS13">
        <f t="shared" si="9"/>
        <v>-23.299351780878531</v>
      </c>
      <c r="AT13">
        <f t="shared" si="9"/>
        <v>35.366964536213686</v>
      </c>
      <c r="AU13">
        <f t="shared" si="9"/>
        <v>-55.18839469550133</v>
      </c>
      <c r="AW13">
        <v>10</v>
      </c>
      <c r="AX13">
        <f>IF(Z13&gt;0, (R13*SUMPRODUCT(K13:$K$98, X13:$X$98)-K13*$AZ$3)/Z13, 0)</f>
        <v>1847.0478353689653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</v>
      </c>
      <c r="S14">
        <f t="shared" si="1"/>
        <v>1940.2996299678637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1641.5702991181161</v>
      </c>
      <c r="AC14">
        <f t="shared" si="2"/>
        <v>1703.1705508932555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-207.861144288595</v>
      </c>
      <c r="AI14">
        <f t="shared" si="6"/>
        <v>-218.83348668218619</v>
      </c>
      <c r="AJ14">
        <f t="shared" si="7"/>
        <v>-61.600251775139441</v>
      </c>
      <c r="AK14">
        <f t="shared" si="22"/>
        <v>114.90992093826813</v>
      </c>
      <c r="AL14">
        <f t="shared" si="8"/>
        <v>-165.52381751905747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-59.755111953611248</v>
      </c>
      <c r="AR14">
        <f t="shared" si="9"/>
        <v>-62.909398197759337</v>
      </c>
      <c r="AS14">
        <f t="shared" si="9"/>
        <v>-17.708600391824476</v>
      </c>
      <c r="AT14">
        <f t="shared" si="9"/>
        <v>33.033856393638551</v>
      </c>
      <c r="AU14">
        <f t="shared" si="9"/>
        <v>-47.584142195945255</v>
      </c>
      <c r="AW14">
        <v>11</v>
      </c>
      <c r="AX14">
        <f>IF(Z14&gt;0, (R14*SUMPRODUCT(K14:$K$98, X14:$X$98)-K14*$AZ$3)/Z14, 0)</f>
        <v>1940.2996299678637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</v>
      </c>
      <c r="S15">
        <f t="shared" si="1"/>
        <v>2024.9424114319261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1703.1705508932555</v>
      </c>
      <c r="AC15">
        <f t="shared" si="2"/>
        <v>1755.2719778326791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-218.38893850760331</v>
      </c>
      <c r="AI15">
        <f t="shared" si="6"/>
        <v>-229.22425885994514</v>
      </c>
      <c r="AJ15">
        <f t="shared" si="7"/>
        <v>-52.101426939423618</v>
      </c>
      <c r="AK15">
        <f t="shared" si="22"/>
        <v>119.2219385625279</v>
      </c>
      <c r="AL15">
        <f t="shared" si="8"/>
        <v>-162.10374723684089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-56.055001089683934</v>
      </c>
      <c r="AR15">
        <f t="shared" si="9"/>
        <v>-58.836157948214336</v>
      </c>
      <c r="AS15">
        <f t="shared" si="9"/>
        <v>-13.373138602263953</v>
      </c>
      <c r="AT15">
        <f t="shared" si="9"/>
        <v>30.601302161666311</v>
      </c>
      <c r="AU15">
        <f t="shared" si="9"/>
        <v>-41.607994388811989</v>
      </c>
      <c r="AW15">
        <v>12</v>
      </c>
      <c r="AX15">
        <f>IF(Z15&gt;0, (R15*SUMPRODUCT(K15:$K$98, X15:$X$98)-K15*$AZ$3)/Z15, 0)</f>
        <v>2024.9424114319261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</v>
      </c>
      <c r="S16">
        <f t="shared" si="1"/>
        <v>2102.1116287770105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1755.2719778326791</v>
      </c>
      <c r="AC16">
        <f t="shared" si="2"/>
        <v>1799.0888864689191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-230.89660262795189</v>
      </c>
      <c r="AI16">
        <f t="shared" si="6"/>
        <v>-241.59470770144182</v>
      </c>
      <c r="AJ16">
        <f t="shared" si="7"/>
        <v>-43.816908636239987</v>
      </c>
      <c r="AK16">
        <f t="shared" si="22"/>
        <v>122.86903844828755</v>
      </c>
      <c r="AL16">
        <f t="shared" si="8"/>
        <v>-162.54257788939429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-52.915541910985809</v>
      </c>
      <c r="AR16">
        <f t="shared" si="9"/>
        <v>-55.367271477126494</v>
      </c>
      <c r="AS16">
        <f t="shared" si="9"/>
        <v>-10.041704550702248</v>
      </c>
      <c r="AT16">
        <f t="shared" si="9"/>
        <v>28.158412378414987</v>
      </c>
      <c r="AU16">
        <f t="shared" si="9"/>
        <v>-37.250563649413763</v>
      </c>
      <c r="AW16">
        <v>13</v>
      </c>
      <c r="AX16">
        <f>IF(Z16&gt;0, (R16*SUMPRODUCT(K16:$K$98, X16:$X$98)-K16*$AZ$3)/Z16, 0)</f>
        <v>2102.1116287770105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</v>
      </c>
      <c r="S17">
        <f t="shared" si="1"/>
        <v>2172.4224946234804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1799.0888864689191</v>
      </c>
      <c r="AC17">
        <f t="shared" si="2"/>
        <v>1835.3446925275077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-245.20981144717234</v>
      </c>
      <c r="AI17">
        <f t="shared" si="6"/>
        <v>-255.77028424349646</v>
      </c>
      <c r="AJ17">
        <f t="shared" si="7"/>
        <v>-36.255806058588632</v>
      </c>
      <c r="AK17">
        <f t="shared" si="22"/>
        <v>125.93622205282435</v>
      </c>
      <c r="AL17">
        <f t="shared" si="8"/>
        <v>-166.08986824926075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-50.174785669901368</v>
      </c>
      <c r="AR17">
        <f t="shared" si="9"/>
        <v>-52.335667634620549</v>
      </c>
      <c r="AS17">
        <f t="shared" si="9"/>
        <v>-7.4186562419469348</v>
      </c>
      <c r="AT17">
        <f t="shared" si="9"/>
        <v>25.769046158003697</v>
      </c>
      <c r="AU17">
        <f t="shared" si="9"/>
        <v>-33.985277718563786</v>
      </c>
      <c r="AW17">
        <v>14</v>
      </c>
      <c r="AX17">
        <f>IF(Z17&gt;0, (R17*SUMPRODUCT(K17:$K$98, X17:$X$98)-K17*$AZ$3)/Z17, 0)</f>
        <v>2172.4224946234804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</v>
      </c>
      <c r="S18">
        <f t="shared" si="1"/>
        <v>2239.6734278620361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1835.3446925275077</v>
      </c>
      <c r="AC18">
        <f t="shared" si="2"/>
        <v>1864.7871818304409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-377.37798847394822</v>
      </c>
      <c r="AI18">
        <f t="shared" si="6"/>
        <v>-387.78568429374985</v>
      </c>
      <c r="AJ18">
        <f t="shared" si="7"/>
        <v>-29.442489302933154</v>
      </c>
      <c r="AK18">
        <f t="shared" si="22"/>
        <v>128.47412847692556</v>
      </c>
      <c r="AL18">
        <f t="shared" si="8"/>
        <v>-288.75404511975745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-68.945547577594439</v>
      </c>
      <c r="AR18">
        <f t="shared" si="9"/>
        <v>-70.846994692247236</v>
      </c>
      <c r="AS18">
        <f t="shared" si="9"/>
        <v>-5.3790327179570685</v>
      </c>
      <c r="AT18">
        <f t="shared" si="9"/>
        <v>23.471742941910698</v>
      </c>
      <c r="AU18">
        <f t="shared" si="9"/>
        <v>-52.754284468293598</v>
      </c>
      <c r="AW18">
        <v>15</v>
      </c>
      <c r="AX18">
        <f>IF(Z18&gt;0, (R18*SUMPRODUCT(K18:$K$98, X18:$X$98)-K18*$AZ$3)/Z18, 0)</f>
        <v>2239.6734278620361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</v>
      </c>
      <c r="S19">
        <f t="shared" si="1"/>
        <v>2279.2267546184667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1864.7871818304409</v>
      </c>
      <c r="AC19">
        <f t="shared" si="2"/>
        <v>1866.9284869071635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-518.34313411650294</v>
      </c>
      <c r="AI19">
        <f t="shared" si="6"/>
        <v>-528.58196008634195</v>
      </c>
      <c r="AJ19">
        <f t="shared" si="7"/>
        <v>-2.1413050767225741</v>
      </c>
      <c r="AK19">
        <f t="shared" si="22"/>
        <v>130.53510272813088</v>
      </c>
      <c r="AL19">
        <f t="shared" si="8"/>
        <v>-400.18816243493364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-84.552993442011172</v>
      </c>
      <c r="AR19">
        <f t="shared" si="9"/>
        <v>-86.223167749532948</v>
      </c>
      <c r="AS19">
        <f t="shared" si="9"/>
        <v>-0.34929324262791406</v>
      </c>
      <c r="AT19">
        <f t="shared" si="9"/>
        <v>21.293102885864013</v>
      </c>
      <c r="AU19">
        <f t="shared" si="9"/>
        <v>-65.27935810629684</v>
      </c>
      <c r="AW19">
        <v>16</v>
      </c>
      <c r="AX19">
        <f>IF(Z19&gt;0, (R19*SUMPRODUCT(K19:$K$98, X19:$X$98)-K19*$AZ$3)/Z19, 0)</f>
        <v>2279.2267546184667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</v>
      </c>
      <c r="S20">
        <f t="shared" si="1"/>
        <v>2295.0594849530562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1866.9284869071635</v>
      </c>
      <c r="AC20">
        <f t="shared" si="2"/>
        <v>1845.8458976207921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-664.57114958191244</v>
      </c>
      <c r="AI20">
        <f t="shared" si="6"/>
        <v>-674.62451589835541</v>
      </c>
      <c r="AJ20">
        <f t="shared" si="7"/>
        <v>21.082589286371331</v>
      </c>
      <c r="AK20">
        <f t="shared" si="22"/>
        <v>130.68499408350146</v>
      </c>
      <c r="AL20">
        <f t="shared" si="8"/>
        <v>-522.85693252848262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-96.791027082801605</v>
      </c>
      <c r="AR20">
        <f t="shared" si="9"/>
        <v>-98.255242994100684</v>
      </c>
      <c r="AS20">
        <f t="shared" si="9"/>
        <v>3.0705598217384451</v>
      </c>
      <c r="AT20">
        <f t="shared" si="9"/>
        <v>19.033529832899969</v>
      </c>
      <c r="AU20">
        <f t="shared" si="9"/>
        <v>-76.151153339462269</v>
      </c>
      <c r="AW20">
        <v>17</v>
      </c>
      <c r="AX20">
        <f>IF(Z20&gt;0, (R20*SUMPRODUCT(K20:$K$98, X20:$X$98)-K20*$AZ$3)/Z20, 0)</f>
        <v>2295.0594849530562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</v>
      </c>
      <c r="S21">
        <f t="shared" si="1"/>
        <v>2291.6641378402023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1845.8458976207921</v>
      </c>
      <c r="AC21">
        <f t="shared" si="2"/>
        <v>1805.7248742483828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-827.30703657768083</v>
      </c>
      <c r="AI21">
        <f t="shared" si="6"/>
        <v>-837.15645585138714</v>
      </c>
      <c r="AJ21">
        <f t="shared" si="7"/>
        <v>40.121023372409354</v>
      </c>
      <c r="AK21">
        <f t="shared" si="22"/>
        <v>129.20921283345547</v>
      </c>
      <c r="AL21">
        <f t="shared" si="8"/>
        <v>-667.82621964552231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-107.58266793764977</v>
      </c>
      <c r="AR21">
        <f t="shared" si="9"/>
        <v>-108.86348238289514</v>
      </c>
      <c r="AS21">
        <f t="shared" si="9"/>
        <v>5.2173214344313328</v>
      </c>
      <c r="AT21">
        <f t="shared" si="9"/>
        <v>16.802313076230604</v>
      </c>
      <c r="AU21">
        <f t="shared" si="9"/>
        <v>-86.843847872233212</v>
      </c>
      <c r="AW21">
        <v>18</v>
      </c>
      <c r="AX21">
        <f>IF(Z21&gt;0, (R21*SUMPRODUCT(K21:$K$98, X21:$X$98)-K21*$AZ$3)/Z21, 0)</f>
        <v>2291.6641378402023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</v>
      </c>
      <c r="S22">
        <f t="shared" si="1"/>
        <v>2271.0330765928793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1805.7248742483828</v>
      </c>
      <c r="AC22">
        <f t="shared" si="2"/>
        <v>1748.7404239092982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-1005.4211551059354</v>
      </c>
      <c r="AI22">
        <f t="shared" si="6"/>
        <v>-1015.0464025425164</v>
      </c>
      <c r="AJ22">
        <f t="shared" si="7"/>
        <v>56.98445033908456</v>
      </c>
      <c r="AK22">
        <f t="shared" si="22"/>
        <v>126.40074119738681</v>
      </c>
      <c r="AL22">
        <f t="shared" si="8"/>
        <v>-831.66121100604505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-116.73620973674386</v>
      </c>
      <c r="AR22">
        <f t="shared" si="9"/>
        <v>-117.85376619337758</v>
      </c>
      <c r="AS22">
        <f t="shared" si="9"/>
        <v>6.6162808617405124</v>
      </c>
      <c r="AT22">
        <f t="shared" si="9"/>
        <v>14.675982656982507</v>
      </c>
      <c r="AU22">
        <f t="shared" si="9"/>
        <v>-96.561502674654562</v>
      </c>
      <c r="AW22">
        <v>19</v>
      </c>
      <c r="AX22">
        <f>IF(Z22&gt;0, (R22*SUMPRODUCT(K22:$K$98, X22:$X$98)-K22*$AZ$3)/Z22, 0)</f>
        <v>2271.0330765928793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</v>
      </c>
      <c r="S23">
        <f t="shared" si="1"/>
        <v>2235.093105895688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1748.7404239092982</v>
      </c>
      <c r="AC23">
        <f t="shared" si="2"/>
        <v>1677.1811941712731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-1193.4214933291209</v>
      </c>
      <c r="AI23">
        <f t="shared" si="6"/>
        <v>-1202.8013106046699</v>
      </c>
      <c r="AJ23">
        <f t="shared" si="7"/>
        <v>71.559229738025124</v>
      </c>
      <c r="AK23">
        <f t="shared" si="22"/>
        <v>122.41182967365089</v>
      </c>
      <c r="AL23">
        <f t="shared" si="8"/>
        <v>-1008.8302511929938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-123.71814559119423</v>
      </c>
      <c r="AR23">
        <f t="shared" si="9"/>
        <v>-124.69052090519834</v>
      </c>
      <c r="AS23">
        <f t="shared" si="9"/>
        <v>7.4183138586068562</v>
      </c>
      <c r="AT23">
        <f t="shared" si="9"/>
        <v>12.690038389875598</v>
      </c>
      <c r="AU23">
        <f t="shared" si="9"/>
        <v>-104.58216865671588</v>
      </c>
      <c r="AW23">
        <v>20</v>
      </c>
      <c r="AX23">
        <f>IF(Z23&gt;0, (R23*SUMPRODUCT(K23:$K$98, X23:$X$98)-K23*$AZ$3)/Z23, 0)</f>
        <v>2235.093105895688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</v>
      </c>
      <c r="S24">
        <f t="shared" si="1"/>
        <v>2186.5290874118364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1677.1811941712731</v>
      </c>
      <c r="AC24">
        <f t="shared" si="2"/>
        <v>1593.7996378646496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-1396.3881053644723</v>
      </c>
      <c r="AI24">
        <f t="shared" si="6"/>
        <v>-1405.4995759540952</v>
      </c>
      <c r="AJ24">
        <f t="shared" si="7"/>
        <v>83.381556306623452</v>
      </c>
      <c r="AK24">
        <f t="shared" si="22"/>
        <v>117.40268359198913</v>
      </c>
      <c r="AL24">
        <f t="shared" si="8"/>
        <v>-1204.7153360554826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-129.24914078596981</v>
      </c>
      <c r="AR24">
        <f t="shared" si="9"/>
        <v>-130.09249496557163</v>
      </c>
      <c r="AS24">
        <f t="shared" si="9"/>
        <v>7.7177644729472492</v>
      </c>
      <c r="AT24">
        <f t="shared" si="9"/>
        <v>10.866746803368855</v>
      </c>
      <c r="AU24">
        <f t="shared" si="9"/>
        <v>-111.50798368925552</v>
      </c>
      <c r="AW24">
        <v>21</v>
      </c>
      <c r="AX24">
        <f>IF(Z24&gt;0, (R24*SUMPRODUCT(K24:$K$98, X24:$X$98)-K24*$AZ$3)/Z24, 0)</f>
        <v>2186.5290874118364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</v>
      </c>
      <c r="S25">
        <f t="shared" si="1"/>
        <v>2126.9666182339342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1593.7996378646496</v>
      </c>
      <c r="AC25">
        <f t="shared" si="2"/>
        <v>1500.5653089399029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-1613.3003079633543</v>
      </c>
      <c r="AI25">
        <f t="shared" si="6"/>
        <v>-1622.1190013085857</v>
      </c>
      <c r="AJ25">
        <f t="shared" si="7"/>
        <v>93.234328924746706</v>
      </c>
      <c r="AK25">
        <f t="shared" si="22"/>
        <v>111.56597465052549</v>
      </c>
      <c r="AL25">
        <f t="shared" si="8"/>
        <v>-1417.3186977333135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-133.32718752410648</v>
      </c>
      <c r="AR25">
        <f t="shared" si="9"/>
        <v>-134.05598648084973</v>
      </c>
      <c r="AS25">
        <f t="shared" si="9"/>
        <v>7.7051190003964765</v>
      </c>
      <c r="AT25">
        <f t="shared" si="9"/>
        <v>9.2200922234487024</v>
      </c>
      <c r="AU25">
        <f t="shared" si="9"/>
        <v>-117.13077525700454</v>
      </c>
      <c r="AW25">
        <v>22</v>
      </c>
      <c r="AX25">
        <f>IF(Z25&gt;0, (R25*SUMPRODUCT(K25:$K$98, X25:$X$98)-K25*$AZ$3)/Z25, 0)</f>
        <v>2126.9666182339342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</v>
      </c>
      <c r="S26">
        <f t="shared" si="1"/>
        <v>2057.2271457286147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1500.5653089399029</v>
      </c>
      <c r="AC26">
        <f t="shared" si="2"/>
        <v>1399.394203434746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-1820.731344352813</v>
      </c>
      <c r="AI26">
        <f t="shared" si="6"/>
        <v>-1829.234259346548</v>
      </c>
      <c r="AJ26">
        <f t="shared" si="7"/>
        <v>101.1711055051569</v>
      </c>
      <c r="AK26">
        <f t="shared" si="22"/>
        <v>105.03957162579322</v>
      </c>
      <c r="AL26">
        <f t="shared" si="8"/>
        <v>-1623.0235822155978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-134.34804384998299</v>
      </c>
      <c r="AR26">
        <f t="shared" si="9"/>
        <v>-134.97545656519443</v>
      </c>
      <c r="AS26">
        <f t="shared" si="9"/>
        <v>7.4652090550950883</v>
      </c>
      <c r="AT26">
        <f t="shared" si="9"/>
        <v>7.75065526198299</v>
      </c>
      <c r="AU26">
        <f t="shared" si="9"/>
        <v>-119.75959224811633</v>
      </c>
      <c r="AW26">
        <v>23</v>
      </c>
      <c r="AX26">
        <f>IF(Z26&gt;0, (R26*SUMPRODUCT(K26:$K$98, X26:$X$98)-K26*$AZ$3)/Z26, 0)</f>
        <v>2057.2271457286147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</v>
      </c>
      <c r="S27">
        <f t="shared" si="1"/>
        <v>1980.6431918212031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1399.394203434746</v>
      </c>
      <c r="AC27">
        <f t="shared" si="2"/>
        <v>1293.7569471016832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-2023.0456423164278</v>
      </c>
      <c r="AI27">
        <f t="shared" si="6"/>
        <v>-2031.2106474549357</v>
      </c>
      <c r="AJ27">
        <f t="shared" si="7"/>
        <v>105.63725633306285</v>
      </c>
      <c r="AK27">
        <f t="shared" si="22"/>
        <v>97.957594240432229</v>
      </c>
      <c r="AL27">
        <f t="shared" si="8"/>
        <v>-1827.6157968814407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-133.28250206564175</v>
      </c>
      <c r="AR27">
        <f t="shared" si="9"/>
        <v>-133.82042977793651</v>
      </c>
      <c r="AS27">
        <f t="shared" si="9"/>
        <v>6.9596046381330057</v>
      </c>
      <c r="AT27">
        <f t="shared" si="9"/>
        <v>6.4536523465413689</v>
      </c>
      <c r="AU27">
        <f t="shared" si="9"/>
        <v>-120.40717279326213</v>
      </c>
      <c r="AW27">
        <v>24</v>
      </c>
      <c r="AX27">
        <f>IF(Z27&gt;0, (R27*SUMPRODUCT(K27:$K$98, X27:$X$98)-K27*$AZ$3)/Z27, 0)</f>
        <v>1980.6431918212031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</v>
      </c>
      <c r="S28">
        <f t="shared" si="1"/>
        <v>1899.5625141754783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1293.7569471016832</v>
      </c>
      <c r="AC28">
        <f t="shared" si="2"/>
        <v>1186.1090767475762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-2225.6697486076478</v>
      </c>
      <c r="AI28">
        <f t="shared" si="6"/>
        <v>-2233.4748949761947</v>
      </c>
      <c r="AJ28">
        <f t="shared" si="7"/>
        <v>107.647870354107</v>
      </c>
      <c r="AK28">
        <f t="shared" si="22"/>
        <v>90.562986297117831</v>
      </c>
      <c r="AL28">
        <f t="shared" si="8"/>
        <v>-2035.26403832497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-130.92125390642499</v>
      </c>
      <c r="AR28">
        <f t="shared" si="9"/>
        <v>-131.38037842394723</v>
      </c>
      <c r="AS28">
        <f t="shared" si="9"/>
        <v>6.3322036775368939</v>
      </c>
      <c r="AT28">
        <f t="shared" si="9"/>
        <v>5.3272143052429088</v>
      </c>
      <c r="AU28">
        <f t="shared" si="9"/>
        <v>-119.72096044116743</v>
      </c>
      <c r="AW28">
        <v>25</v>
      </c>
      <c r="AX28">
        <f>IF(Z28&gt;0, (R28*SUMPRODUCT(K28:$K$98, X28:$X$98)-K28*$AZ$3)/Z28, 0)</f>
        <v>1899.5625141754783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</v>
      </c>
      <c r="S29">
        <f t="shared" si="1"/>
        <v>1815.9951749188986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1186.1090767475762</v>
      </c>
      <c r="AC29">
        <f t="shared" si="2"/>
        <v>1078.0758868693074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-2451.1892330436804</v>
      </c>
      <c r="AI29">
        <f t="shared" si="6"/>
        <v>-2458.6099292944114</v>
      </c>
      <c r="AJ29">
        <f t="shared" si="7"/>
        <v>108.03318987826879</v>
      </c>
      <c r="AK29">
        <f t="shared" si="22"/>
        <v>83.027635372330337</v>
      </c>
      <c r="AL29">
        <f t="shared" si="8"/>
        <v>-2267.5491040438123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-128.73844256509992</v>
      </c>
      <c r="AR29">
        <f t="shared" si="9"/>
        <v>-129.12818353866055</v>
      </c>
      <c r="AS29">
        <f t="shared" si="9"/>
        <v>5.6739905768100272</v>
      </c>
      <c r="AT29">
        <f t="shared" si="9"/>
        <v>4.3606786141208262</v>
      </c>
      <c r="AU29">
        <f t="shared" si="9"/>
        <v>-119.09351434772969</v>
      </c>
      <c r="AW29">
        <v>26</v>
      </c>
      <c r="AX29">
        <f>IF(Z29&gt;0, (R29*SUMPRODUCT(K29:$K$98, X29:$X$98)-K29*$AZ$3)/Z29, 0)</f>
        <v>1815.9951749188986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</v>
      </c>
      <c r="S30">
        <f t="shared" si="1"/>
        <v>1728.2394387095328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1078.0758868693074</v>
      </c>
      <c r="AC30">
        <f t="shared" si="2"/>
        <v>969.77321575791848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-2658.5544300285269</v>
      </c>
      <c r="AI30">
        <f t="shared" si="6"/>
        <v>-2665.5686000129972</v>
      </c>
      <c r="AJ30">
        <f t="shared" si="7"/>
        <v>108.30267111138892</v>
      </c>
      <c r="AK30">
        <f t="shared" si="22"/>
        <v>75.465312080851518</v>
      </c>
      <c r="AL30">
        <f t="shared" si="8"/>
        <v>-2481.8006168207567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-124.66913442555801</v>
      </c>
      <c r="AR30">
        <f t="shared" si="9"/>
        <v>-124.99805396574146</v>
      </c>
      <c r="AS30">
        <f t="shared" si="9"/>
        <v>5.0786999547298581</v>
      </c>
      <c r="AT30">
        <f t="shared" si="9"/>
        <v>3.5388386372715392</v>
      </c>
      <c r="AU30">
        <f t="shared" si="9"/>
        <v>-116.38051537374007</v>
      </c>
      <c r="AW30">
        <v>27</v>
      </c>
      <c r="AX30">
        <f>IF(Z30&gt;0, (R30*SUMPRODUCT(K30:$K$98, X30:$X$98)-K30*$AZ$3)/Z30, 0)</f>
        <v>1728.2394387095328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</v>
      </c>
      <c r="S31">
        <f t="shared" si="1"/>
        <v>1637.2909378021768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969.77321575791848</v>
      </c>
      <c r="AC31">
        <f t="shared" si="2"/>
        <v>863.35030584460242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-2821.8113024040863</v>
      </c>
      <c r="AI31">
        <f t="shared" si="6"/>
        <v>-2828.4026042759115</v>
      </c>
      <c r="AJ31">
        <f t="shared" si="7"/>
        <v>106.42290991331606</v>
      </c>
      <c r="AK31">
        <f t="shared" si="22"/>
        <v>67.884125103054302</v>
      </c>
      <c r="AL31">
        <f t="shared" si="8"/>
        <v>-2654.0955692595408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-118.14717286147734</v>
      </c>
      <c r="AR31">
        <f t="shared" si="9"/>
        <v>-118.42314584413896</v>
      </c>
      <c r="AS31">
        <f t="shared" si="9"/>
        <v>4.4558493061664812</v>
      </c>
      <c r="AT31">
        <f t="shared" si="9"/>
        <v>2.8422586075361154</v>
      </c>
      <c r="AU31">
        <f t="shared" si="9"/>
        <v>-111.12503793043635</v>
      </c>
      <c r="AW31">
        <v>28</v>
      </c>
      <c r="AX31">
        <f>IF(Z31&gt;0, (R31*SUMPRODUCT(K31:$K$98, X31:$X$98)-K31*$AZ$3)/Z31, 0)</f>
        <v>1637.2909378021768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</v>
      </c>
      <c r="S32">
        <f t="shared" si="1"/>
        <v>1546.7446333710225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863.35030584460242</v>
      </c>
      <c r="AC32">
        <f t="shared" si="2"/>
        <v>761.49440486905542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-2971.0405503034899</v>
      </c>
      <c r="AI32">
        <f t="shared" si="6"/>
        <v>-2977.1945590878086</v>
      </c>
      <c r="AJ32">
        <f t="shared" si="7"/>
        <v>101.855900975547</v>
      </c>
      <c r="AK32">
        <f t="shared" si="22"/>
        <v>60.434521409122176</v>
      </c>
      <c r="AL32">
        <f t="shared" si="8"/>
        <v>-2814.9041367031391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-111.06722517203633</v>
      </c>
      <c r="AR32">
        <f t="shared" si="9"/>
        <v>-111.29728217320677</v>
      </c>
      <c r="AS32">
        <f t="shared" si="9"/>
        <v>3.8077071306199817</v>
      </c>
      <c r="AT32">
        <f t="shared" si="9"/>
        <v>2.2592403179504119</v>
      </c>
      <c r="AU32">
        <f t="shared" si="9"/>
        <v>-105.23033472463636</v>
      </c>
      <c r="AW32">
        <v>29</v>
      </c>
      <c r="AX32">
        <f>IF(Z32&gt;0, (R32*SUMPRODUCT(K32:$K$98, X32:$X$98)-K32*$AZ$3)/Z32, 0)</f>
        <v>1546.7446333710225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</v>
      </c>
      <c r="S33">
        <f t="shared" si="1"/>
        <v>1456.7181932485526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761.49440486905542</v>
      </c>
      <c r="AC33">
        <f t="shared" si="2"/>
        <v>664.97295816659971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-3091.0468063317267</v>
      </c>
      <c r="AI33">
        <f t="shared" si="6"/>
        <v>-3096.7528941774108</v>
      </c>
      <c r="AJ33">
        <f t="shared" si="7"/>
        <v>96.521446702455705</v>
      </c>
      <c r="AK33">
        <f t="shared" si="22"/>
        <v>53.304608340833887</v>
      </c>
      <c r="AL33">
        <f t="shared" si="8"/>
        <v>-2946.9268391341211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-103.17272501099956</v>
      </c>
      <c r="AR33">
        <f t="shared" si="9"/>
        <v>-103.36318237676493</v>
      </c>
      <c r="AS33">
        <f t="shared" si="9"/>
        <v>3.2216855008139897</v>
      </c>
      <c r="AT33">
        <f t="shared" si="9"/>
        <v>1.779197159649119</v>
      </c>
      <c r="AU33">
        <f t="shared" si="9"/>
        <v>-98.362299716301806</v>
      </c>
      <c r="AW33">
        <v>30</v>
      </c>
      <c r="AX33">
        <f>IF(Z33&gt;0, (R33*SUMPRODUCT(K33:$K$98, X33:$X$98)-K33*$AZ$3)/Z33, 0)</f>
        <v>1456.7181932485526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</v>
      </c>
      <c r="S34">
        <f t="shared" si="1"/>
        <v>1368.5811871078397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664.97295816659971</v>
      </c>
      <c r="AC34">
        <f t="shared" si="2"/>
        <v>574.7875353605823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-3193.4259856914614</v>
      </c>
      <c r="AI34">
        <f t="shared" si="6"/>
        <v>-3198.6758344104774</v>
      </c>
      <c r="AJ34">
        <f t="shared" si="7"/>
        <v>90.185422806017414</v>
      </c>
      <c r="AK34">
        <f t="shared" si="22"/>
        <v>46.548107071661981</v>
      </c>
      <c r="AL34">
        <f t="shared" si="8"/>
        <v>-3061.9423045327981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-95.169579880854556</v>
      </c>
      <c r="AR34">
        <f t="shared" si="9"/>
        <v>-95.326034390608484</v>
      </c>
      <c r="AS34">
        <f t="shared" si="9"/>
        <v>2.6876805156226249</v>
      </c>
      <c r="AT34">
        <f t="shared" si="9"/>
        <v>1.3872135487429815</v>
      </c>
      <c r="AU34">
        <f t="shared" ref="AU34:AU89" si="23">AL34*$K34</f>
        <v>-91.251140326242876</v>
      </c>
      <c r="AW34">
        <v>31</v>
      </c>
      <c r="AX34">
        <f>IF(Z34&gt;0, (R34*SUMPRODUCT(K34:$K$98, X34:$X$98)-K34*$AZ$3)/Z34, 0)</f>
        <v>1368.5811871078397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</v>
      </c>
      <c r="S35">
        <f t="shared" si="1"/>
        <v>1282.7657842317888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574.7875353605823</v>
      </c>
      <c r="AC35">
        <f t="shared" si="2"/>
        <v>491.2137610198908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-3285.4698170609804</v>
      </c>
      <c r="AI35">
        <f t="shared" ref="AI35:AI66" si="25">SUM(AE35:AH35)</f>
        <v>-3290.2564835656735</v>
      </c>
      <c r="AJ35">
        <f t="shared" si="7"/>
        <v>83.5737743406915</v>
      </c>
      <c r="AK35">
        <f t="shared" si="22"/>
        <v>40.235127475240766</v>
      </c>
      <c r="AL35">
        <f t="shared" ref="AL35:AL89" si="26">SUM(AI35:AK35)</f>
        <v>-3166.4475817497409</v>
      </c>
      <c r="AN35">
        <f t="shared" ref="AN35:AT66" si="27">AE35*$K35</f>
        <v>0</v>
      </c>
      <c r="AO35">
        <f t="shared" si="27"/>
        <v>0</v>
      </c>
      <c r="AP35">
        <f t="shared" si="27"/>
        <v>-0.12736686083561174</v>
      </c>
      <c r="AQ35">
        <f t="shared" si="27"/>
        <v>-87.422003717813126</v>
      </c>
      <c r="AR35">
        <f t="shared" si="27"/>
        <v>-87.549370578648734</v>
      </c>
      <c r="AS35">
        <f t="shared" si="27"/>
        <v>2.2237875305332624</v>
      </c>
      <c r="AT35">
        <f t="shared" si="27"/>
        <v>1.0706034934369624</v>
      </c>
      <c r="AU35">
        <f t="shared" si="23"/>
        <v>-84.254979554678499</v>
      </c>
      <c r="AW35">
        <v>32</v>
      </c>
      <c r="AX35">
        <f>IF(Z35&gt;0, (R35*SUMPRODUCT(K35:$K$98, X35:$X$98)-K35*$AZ$3)/Z35, 0)</f>
        <v>1282.7657842317888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</v>
      </c>
      <c r="S36">
        <f t="shared" si="1"/>
        <v>1197.7780738848201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491.2137610198908</v>
      </c>
      <c r="AC36">
        <f t="shared" si="2"/>
        <v>414.14515510579463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-3334.2811428529367</v>
      </c>
      <c r="AI36">
        <f t="shared" si="25"/>
        <v>-3338.6031575497263</v>
      </c>
      <c r="AJ36">
        <f t="shared" si="7"/>
        <v>77.068605914096167</v>
      </c>
      <c r="AK36">
        <f t="shared" si="22"/>
        <v>34.384963271392358</v>
      </c>
      <c r="AL36">
        <f t="shared" si="26"/>
        <v>-3227.1495883642378</v>
      </c>
      <c r="AN36">
        <f t="shared" si="27"/>
        <v>0</v>
      </c>
      <c r="AO36">
        <f t="shared" si="27"/>
        <v>0</v>
      </c>
      <c r="AP36">
        <f t="shared" si="27"/>
        <v>-0.10268133139728239</v>
      </c>
      <c r="AQ36">
        <f t="shared" si="27"/>
        <v>-79.21500758785254</v>
      </c>
      <c r="AR36">
        <f t="shared" si="27"/>
        <v>-79.317688919249832</v>
      </c>
      <c r="AS36">
        <f t="shared" si="27"/>
        <v>1.8309764356123506</v>
      </c>
      <c r="AT36">
        <f t="shared" si="27"/>
        <v>0.81690925562467298</v>
      </c>
      <c r="AU36">
        <f t="shared" si="23"/>
        <v>-76.669803228012796</v>
      </c>
      <c r="AW36">
        <v>33</v>
      </c>
      <c r="AX36">
        <f>IF(Z36&gt;0, (R36*SUMPRODUCT(K36:$K$98, X36:$X$98)-K36*$AZ$3)/Z36, 0)</f>
        <v>1197.7780738848201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</v>
      </c>
      <c r="S37">
        <f t="shared" si="1"/>
        <v>1114.0161857136966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414.14515510579463</v>
      </c>
      <c r="AC37">
        <f t="shared" si="2"/>
        <v>344.17425269983227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-3335.4504615163864</v>
      </c>
      <c r="AI37">
        <f t="shared" si="25"/>
        <v>-3339.3123247585186</v>
      </c>
      <c r="AJ37">
        <f t="shared" si="7"/>
        <v>69.970902405962363</v>
      </c>
      <c r="AK37">
        <f t="shared" si="22"/>
        <v>28.990160857405627</v>
      </c>
      <c r="AL37">
        <f t="shared" si="26"/>
        <v>-3240.3512614951505</v>
      </c>
      <c r="AN37">
        <f t="shared" si="27"/>
        <v>0</v>
      </c>
      <c r="AO37">
        <f t="shared" si="27"/>
        <v>0</v>
      </c>
      <c r="AP37">
        <f t="shared" si="27"/>
        <v>-8.1918901417604495E-2</v>
      </c>
      <c r="AQ37">
        <f t="shared" si="27"/>
        <v>-70.752489254232302</v>
      </c>
      <c r="AR37">
        <f t="shared" si="27"/>
        <v>-70.834408155649896</v>
      </c>
      <c r="AS37">
        <f t="shared" si="27"/>
        <v>1.4842419570327254</v>
      </c>
      <c r="AT37">
        <f t="shared" si="27"/>
        <v>0.61494723672482898</v>
      </c>
      <c r="AU37">
        <f t="shared" si="23"/>
        <v>-68.735218961892343</v>
      </c>
      <c r="AW37">
        <v>34</v>
      </c>
      <c r="AX37">
        <f>IF(Z37&gt;0, (R37*SUMPRODUCT(K37:$K$98, X37:$X$98)-K37*$AZ$3)/Z37, 0)</f>
        <v>1114.0161857136966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</v>
      </c>
      <c r="S38">
        <f t="shared" si="1"/>
        <v>1032.5830708719679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344.17425269983227</v>
      </c>
      <c r="AC38">
        <f t="shared" si="2"/>
        <v>281.67542878657355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-3307.2384159634353</v>
      </c>
      <c r="AI38">
        <f t="shared" si="25"/>
        <v>-3310.6482557711506</v>
      </c>
      <c r="AJ38">
        <f t="shared" si="7"/>
        <v>62.498823913258718</v>
      </c>
      <c r="AK38">
        <f t="shared" si="22"/>
        <v>24.092197688988261</v>
      </c>
      <c r="AL38">
        <f t="shared" si="26"/>
        <v>-3224.057234168904</v>
      </c>
      <c r="AN38">
        <f t="shared" si="27"/>
        <v>0</v>
      </c>
      <c r="AO38">
        <f t="shared" si="27"/>
        <v>0</v>
      </c>
      <c r="AP38">
        <f t="shared" si="27"/>
        <v>-6.4580764689156606E-2</v>
      </c>
      <c r="AQ38">
        <f t="shared" si="27"/>
        <v>-62.637542511236077</v>
      </c>
      <c r="AR38">
        <f t="shared" si="27"/>
        <v>-62.702123275925231</v>
      </c>
      <c r="AS38">
        <f t="shared" si="27"/>
        <v>1.183698375319151</v>
      </c>
      <c r="AT38">
        <f t="shared" si="27"/>
        <v>0.45629491047548054</v>
      </c>
      <c r="AU38">
        <f t="shared" si="23"/>
        <v>-61.062129990130607</v>
      </c>
      <c r="AW38">
        <v>35</v>
      </c>
      <c r="AX38">
        <f>IF(Z38&gt;0, (R38*SUMPRODUCT(K38:$K$98, X38:$X$98)-K38*$AZ$3)/Z38, 0)</f>
        <v>1032.5830708719679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</v>
      </c>
      <c r="S39">
        <f t="shared" si="1"/>
        <v>952.87992018537386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281.67542878657355</v>
      </c>
      <c r="AC39">
        <f t="shared" si="2"/>
        <v>226.40723032977806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-3245.6205040823938</v>
      </c>
      <c r="AI39">
        <f t="shared" si="25"/>
        <v>-3248.5905429290219</v>
      </c>
      <c r="AJ39">
        <f t="shared" si="7"/>
        <v>55.268198456795488</v>
      </c>
      <c r="AK39">
        <f t="shared" si="22"/>
        <v>19.717280015060151</v>
      </c>
      <c r="AL39">
        <f t="shared" si="26"/>
        <v>-3173.6050644571665</v>
      </c>
      <c r="AN39">
        <f t="shared" si="27"/>
        <v>0</v>
      </c>
      <c r="AO39">
        <f t="shared" si="27"/>
        <v>0</v>
      </c>
      <c r="AP39">
        <f t="shared" si="27"/>
        <v>-5.0224233051561547E-2</v>
      </c>
      <c r="AQ39">
        <f t="shared" si="27"/>
        <v>-54.884400175114912</v>
      </c>
      <c r="AR39">
        <f t="shared" si="27"/>
        <v>-54.934624408166478</v>
      </c>
      <c r="AS39">
        <f t="shared" si="27"/>
        <v>0.93460153990431738</v>
      </c>
      <c r="AT39">
        <f t="shared" si="27"/>
        <v>0.33342502160994636</v>
      </c>
      <c r="AU39">
        <f t="shared" si="23"/>
        <v>-53.666597846652216</v>
      </c>
      <c r="AW39">
        <v>36</v>
      </c>
      <c r="AX39">
        <f>IF(Z39&gt;0, (R39*SUMPRODUCT(K39:$K$98, X39:$X$98)-K39*$AZ$3)/Z39, 0)</f>
        <v>952.87992018537386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</v>
      </c>
      <c r="S40">
        <f t="shared" si="1"/>
        <v>874.28502173826962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226.40723032977806</v>
      </c>
      <c r="AC40">
        <f t="shared" si="2"/>
        <v>178.10260163184222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-3151.4789236936508</v>
      </c>
      <c r="AI40">
        <f t="shared" si="25"/>
        <v>-3154.0253272863506</v>
      </c>
      <c r="AJ40">
        <f t="shared" si="7"/>
        <v>48.30462869793584</v>
      </c>
      <c r="AK40">
        <f t="shared" si="22"/>
        <v>15.848506123084466</v>
      </c>
      <c r="AL40">
        <f t="shared" si="26"/>
        <v>-3089.8721924653305</v>
      </c>
      <c r="AN40">
        <f t="shared" si="27"/>
        <v>0</v>
      </c>
      <c r="AO40">
        <f t="shared" si="27"/>
        <v>0</v>
      </c>
      <c r="AP40">
        <f t="shared" si="27"/>
        <v>-3.8446817800132843E-2</v>
      </c>
      <c r="AQ40">
        <f t="shared" si="27"/>
        <v>-47.582534177836727</v>
      </c>
      <c r="AR40">
        <f t="shared" si="27"/>
        <v>-47.620980995636863</v>
      </c>
      <c r="AS40">
        <f t="shared" si="27"/>
        <v>0.72932635807488377</v>
      </c>
      <c r="AT40">
        <f t="shared" si="27"/>
        <v>0.23928831590771796</v>
      </c>
      <c r="AU40">
        <f t="shared" si="23"/>
        <v>-46.652366321654263</v>
      </c>
      <c r="AW40">
        <v>37</v>
      </c>
      <c r="AX40">
        <f>IF(Z40&gt;0, (R40*SUMPRODUCT(K40:$K$98, X40:$X$98)-K40*$AZ$3)/Z40, 0)</f>
        <v>874.28502173826962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</v>
      </c>
      <c r="S41">
        <f t="shared" si="1"/>
        <v>795.55766421030603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178.10260163184222</v>
      </c>
      <c r="AC41">
        <f t="shared" si="2"/>
        <v>136.39486341577259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-3022.9561599695835</v>
      </c>
      <c r="AI41">
        <f t="shared" si="25"/>
        <v>-3025.0992300063604</v>
      </c>
      <c r="AJ41">
        <f t="shared" si="7"/>
        <v>41.707738216069629</v>
      </c>
      <c r="AK41">
        <f t="shared" si="22"/>
        <v>12.467182114228956</v>
      </c>
      <c r="AL41">
        <f t="shared" si="26"/>
        <v>-2970.924309676062</v>
      </c>
      <c r="AN41">
        <f t="shared" si="27"/>
        <v>0</v>
      </c>
      <c r="AO41">
        <f t="shared" si="27"/>
        <v>0</v>
      </c>
      <c r="AP41">
        <f t="shared" si="27"/>
        <v>-2.8890263490875583E-2</v>
      </c>
      <c r="AQ41">
        <f t="shared" si="27"/>
        <v>-40.751817945363321</v>
      </c>
      <c r="AR41">
        <f t="shared" si="27"/>
        <v>-40.780708208854193</v>
      </c>
      <c r="AS41">
        <f t="shared" si="27"/>
        <v>0.56225299499918768</v>
      </c>
      <c r="AT41">
        <f t="shared" si="27"/>
        <v>0.16806738468078219</v>
      </c>
      <c r="AU41">
        <f t="shared" si="23"/>
        <v>-40.050387829174227</v>
      </c>
      <c r="AW41">
        <v>38</v>
      </c>
      <c r="AX41">
        <f>IF(Z41&gt;0, (R41*SUMPRODUCT(K41:$K$98, X41:$X$98)-K41*$AZ$3)/Z41, 0)</f>
        <v>795.55766421030603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</v>
      </c>
      <c r="S42">
        <f t="shared" si="1"/>
        <v>714.63304332173959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136.39486341577259</v>
      </c>
      <c r="AC42">
        <f t="shared" si="2"/>
        <v>100.88839900770124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-2855.6036203090998</v>
      </c>
      <c r="AI42">
        <f t="shared" si="25"/>
        <v>-2857.3683091929702</v>
      </c>
      <c r="AJ42">
        <f t="shared" si="7"/>
        <v>35.506464408071352</v>
      </c>
      <c r="AK42">
        <f t="shared" si="22"/>
        <v>9.5476404391040823</v>
      </c>
      <c r="AL42">
        <f t="shared" si="26"/>
        <v>-2812.3142043457947</v>
      </c>
      <c r="AN42">
        <f t="shared" si="27"/>
        <v>0</v>
      </c>
      <c r="AO42">
        <f t="shared" si="27"/>
        <v>0</v>
      </c>
      <c r="AP42">
        <f t="shared" si="27"/>
        <v>-2.1240525924231816E-2</v>
      </c>
      <c r="AQ42">
        <f t="shared" si="27"/>
        <v>-34.371227291622773</v>
      </c>
      <c r="AR42">
        <f t="shared" si="27"/>
        <v>-34.392467817547008</v>
      </c>
      <c r="AS42">
        <f t="shared" si="27"/>
        <v>0.42737050401961413</v>
      </c>
      <c r="AT42">
        <f t="shared" si="27"/>
        <v>0.1149193527061063</v>
      </c>
      <c r="AU42">
        <f t="shared" si="23"/>
        <v>-33.850177960821291</v>
      </c>
      <c r="AW42">
        <v>39</v>
      </c>
      <c r="AX42">
        <f>IF(Z42&gt;0, (R42*SUMPRODUCT(K42:$K$98, X42:$X$98)-K42*$AZ$3)/Z42, 0)</f>
        <v>714.63304332173959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</v>
      </c>
      <c r="S43">
        <f t="shared" si="1"/>
        <v>629.0134185685954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100.88839900770124</v>
      </c>
      <c r="AC43">
        <f t="shared" si="2"/>
        <v>71.200523088660589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-2656.9394280312995</v>
      </c>
      <c r="AI43">
        <f t="shared" si="25"/>
        <v>-2658.3543525978271</v>
      </c>
      <c r="AJ43">
        <f t="shared" si="7"/>
        <v>29.68787591904065</v>
      </c>
      <c r="AK43">
        <f t="shared" si="22"/>
        <v>7.0621879305390873</v>
      </c>
      <c r="AL43">
        <f t="shared" si="26"/>
        <v>-2621.6042887482472</v>
      </c>
      <c r="AN43">
        <f t="shared" si="27"/>
        <v>0</v>
      </c>
      <c r="AO43">
        <f t="shared" si="27"/>
        <v>0</v>
      </c>
      <c r="AP43">
        <f t="shared" si="27"/>
        <v>-1.5205908759643557E-2</v>
      </c>
      <c r="AQ43">
        <f t="shared" si="27"/>
        <v>-28.55359181563367</v>
      </c>
      <c r="AR43">
        <f t="shared" si="27"/>
        <v>-28.56879772439331</v>
      </c>
      <c r="AS43">
        <f t="shared" si="27"/>
        <v>0.31904961096293416</v>
      </c>
      <c r="AT43">
        <f t="shared" si="27"/>
        <v>7.5895908414940441E-2</v>
      </c>
      <c r="AU43">
        <f t="shared" si="23"/>
        <v>-28.173852205015436</v>
      </c>
      <c r="AW43">
        <v>40</v>
      </c>
      <c r="AX43">
        <f>IF(Z43&gt;0, (R43*SUMPRODUCT(K43:$K$98, X43:$X$98)-K43*$AZ$3)/Z43, 0)</f>
        <v>629.0134185685954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</v>
      </c>
      <c r="S44">
        <f t="shared" si="1"/>
        <v>532.54425780320605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71.200523088660589</v>
      </c>
      <c r="AC44">
        <f t="shared" si="2"/>
        <v>46.828494998546645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-2412.8498431802745</v>
      </c>
      <c r="AI44">
        <f t="shared" si="25"/>
        <v>-2413.9490122707393</v>
      </c>
      <c r="AJ44">
        <f t="shared" si="7"/>
        <v>24.372028090113943</v>
      </c>
      <c r="AK44">
        <f t="shared" si="22"/>
        <v>4.9840366162062413</v>
      </c>
      <c r="AL44">
        <f t="shared" si="26"/>
        <v>-2384.5929475644193</v>
      </c>
      <c r="AN44">
        <f t="shared" si="27"/>
        <v>0</v>
      </c>
      <c r="AO44">
        <f t="shared" si="27"/>
        <v>0</v>
      </c>
      <c r="AP44">
        <f t="shared" si="27"/>
        <v>-1.0546918199501935E-2</v>
      </c>
      <c r="AQ44">
        <f t="shared" si="27"/>
        <v>-23.152152061463951</v>
      </c>
      <c r="AR44">
        <f t="shared" si="27"/>
        <v>-23.162698979663453</v>
      </c>
      <c r="AS44">
        <f t="shared" si="27"/>
        <v>0.23385827426577668</v>
      </c>
      <c r="AT44">
        <f t="shared" si="27"/>
        <v>4.7823603256727722E-2</v>
      </c>
      <c r="AU44">
        <f t="shared" si="23"/>
        <v>-22.881017102140952</v>
      </c>
      <c r="AW44">
        <v>41</v>
      </c>
      <c r="AX44">
        <f>IF(Z44&gt;0, (R44*SUMPRODUCT(K44:$K$98, X44:$X$98)-K44*$AZ$3)/Z44, 0)</f>
        <v>532.54425780320605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</v>
      </c>
      <c r="S45">
        <f t="shared" si="1"/>
        <v>416.62794438220919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46.828494998546645</v>
      </c>
      <c r="AC45">
        <f t="shared" si="2"/>
        <v>27.409881977725341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-2126.4361140171327</v>
      </c>
      <c r="AI45">
        <f t="shared" si="25"/>
        <v>-2127.2584869024408</v>
      </c>
      <c r="AJ45">
        <f t="shared" si="7"/>
        <v>19.418613020821304</v>
      </c>
      <c r="AK45">
        <f t="shared" si="22"/>
        <v>3.2779946498982655</v>
      </c>
      <c r="AL45">
        <f t="shared" si="26"/>
        <v>-2104.5618792317214</v>
      </c>
      <c r="AN45">
        <f t="shared" si="27"/>
        <v>0</v>
      </c>
      <c r="AO45">
        <f t="shared" si="27"/>
        <v>0</v>
      </c>
      <c r="AP45">
        <f t="shared" si="27"/>
        <v>-7.0455001825551061E-3</v>
      </c>
      <c r="AQ45">
        <f t="shared" si="27"/>
        <v>-18.217777236037108</v>
      </c>
      <c r="AR45">
        <f t="shared" si="27"/>
        <v>-18.224822736219664</v>
      </c>
      <c r="AS45">
        <f t="shared" si="27"/>
        <v>0.16636472824844145</v>
      </c>
      <c r="AT45">
        <f t="shared" si="27"/>
        <v>2.8083503623324423E-2</v>
      </c>
      <c r="AU45">
        <f t="shared" si="23"/>
        <v>-18.030374504347897</v>
      </c>
      <c r="AW45">
        <v>42</v>
      </c>
      <c r="AX45">
        <f>IF(Z45&gt;0, (R45*SUMPRODUCT(K45:$K$98, X45:$X$98)-K45*$AZ$3)/Z45, 0)</f>
        <v>416.62794438220919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</v>
      </c>
      <c r="S46">
        <f t="shared" si="1"/>
        <v>266.25238242871785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27.409881977725341</v>
      </c>
      <c r="AC46">
        <f t="shared" si="2"/>
        <v>12.525621742261968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-1808.7764768471425</v>
      </c>
      <c r="AI46">
        <f t="shared" si="25"/>
        <v>-1809.3645289439917</v>
      </c>
      <c r="AJ46">
        <f t="shared" si="7"/>
        <v>14.884260235463373</v>
      </c>
      <c r="AK46">
        <f t="shared" si="22"/>
        <v>1.918691738440774</v>
      </c>
      <c r="AL46">
        <f t="shared" si="26"/>
        <v>-1792.5615769700873</v>
      </c>
      <c r="AN46">
        <f t="shared" si="27"/>
        <v>0</v>
      </c>
      <c r="AO46">
        <f t="shared" si="27"/>
        <v>0</v>
      </c>
      <c r="AP46">
        <f t="shared" si="27"/>
        <v>-4.4982214074403733E-3</v>
      </c>
      <c r="AQ46">
        <f t="shared" si="27"/>
        <v>-13.835980031402412</v>
      </c>
      <c r="AR46">
        <f t="shared" si="27"/>
        <v>-13.840478252809854</v>
      </c>
      <c r="AS46">
        <f t="shared" si="27"/>
        <v>0.11385504512920078</v>
      </c>
      <c r="AT46">
        <f t="shared" si="27"/>
        <v>1.467676129101207E-2</v>
      </c>
      <c r="AU46">
        <f t="shared" si="23"/>
        <v>-13.711946446389639</v>
      </c>
      <c r="AW46">
        <v>43</v>
      </c>
      <c r="AX46">
        <f>IF(Z46&gt;0, (R46*SUMPRODUCT(K46:$K$98, X46:$X$98)-K46*$AZ$3)/Z46, 0)</f>
        <v>266.25238242871785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</v>
      </c>
      <c r="S47">
        <f t="shared" si="1"/>
        <v>52.228579964830431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12.525621742261968</v>
      </c>
      <c r="AC47">
        <f t="shared" si="2"/>
        <v>1.6659961756575861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-1467.5555054130591</v>
      </c>
      <c r="AI47">
        <f t="shared" si="25"/>
        <v>-1467.954232550763</v>
      </c>
      <c r="AJ47">
        <f t="shared" si="7"/>
        <v>10.859625566604382</v>
      </c>
      <c r="AK47">
        <f t="shared" si="22"/>
        <v>0.87679352195833793</v>
      </c>
      <c r="AL47">
        <f t="shared" si="26"/>
        <v>-1456.2178134622004</v>
      </c>
      <c r="AN47">
        <f t="shared" si="27"/>
        <v>0</v>
      </c>
      <c r="AO47">
        <f t="shared" si="27"/>
        <v>0</v>
      </c>
      <c r="AP47">
        <f t="shared" si="27"/>
        <v>-2.7232204367085605E-3</v>
      </c>
      <c r="AQ47">
        <f t="shared" si="27"/>
        <v>-10.02308788751701</v>
      </c>
      <c r="AR47">
        <f t="shared" si="27"/>
        <v>-10.025811107953718</v>
      </c>
      <c r="AS47">
        <f t="shared" si="27"/>
        <v>7.4168902694393343E-2</v>
      </c>
      <c r="AT47">
        <f t="shared" si="27"/>
        <v>5.9883108321142986E-3</v>
      </c>
      <c r="AU47">
        <f t="shared" si="23"/>
        <v>-9.9456538944272115</v>
      </c>
      <c r="AW47">
        <v>44</v>
      </c>
      <c r="AX47">
        <f>IF(Z47&gt;0, (R47*SUMPRODUCT(K47:$K$98, X47:$X$98)-K47*$AZ$3)/Z47, 0)</f>
        <v>52.228579964830431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</v>
      </c>
      <c r="S48">
        <f t="shared" si="1"/>
        <v>-280.57373562135331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1.6659961756575861</v>
      </c>
      <c r="AC48">
        <f t="shared" si="2"/>
        <v>-5.6996323682897518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-1126.4984358683409</v>
      </c>
      <c r="AI48">
        <f t="shared" si="25"/>
        <v>-1126.7523634301842</v>
      </c>
      <c r="AJ48">
        <f t="shared" si="7"/>
        <v>7.3656285439473379</v>
      </c>
      <c r="AK48">
        <f t="shared" si="22"/>
        <v>0.11661973229603104</v>
      </c>
      <c r="AL48">
        <f t="shared" si="26"/>
        <v>-1119.2701151539409</v>
      </c>
      <c r="AN48">
        <f t="shared" si="27"/>
        <v>0</v>
      </c>
      <c r="AO48">
        <f t="shared" si="27"/>
        <v>0</v>
      </c>
      <c r="AP48">
        <f t="shared" si="27"/>
        <v>-1.5484558335464088E-3</v>
      </c>
      <c r="AQ48">
        <f t="shared" si="27"/>
        <v>-6.8694121340678338</v>
      </c>
      <c r="AR48">
        <f t="shared" si="27"/>
        <v>-6.8709605899013804</v>
      </c>
      <c r="AS48">
        <f t="shared" si="27"/>
        <v>4.491576418020149E-2</v>
      </c>
      <c r="AT48">
        <f t="shared" si="27"/>
        <v>7.1114968170246748E-4</v>
      </c>
      <c r="AU48">
        <f t="shared" si="23"/>
        <v>-6.8253336760394765</v>
      </c>
      <c r="AW48">
        <v>45</v>
      </c>
      <c r="AX48">
        <f>IF(Z48&gt;0, (R48*SUMPRODUCT(K48:$K$98, X48:$X$98)-K48*$AZ$3)/Z48, 0)</f>
        <v>-280.57373562135331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</v>
      </c>
      <c r="S49">
        <f t="shared" si="1"/>
        <v>-848.03490056101043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-5.6996323682897518</v>
      </c>
      <c r="AC49">
        <f t="shared" si="2"/>
        <v>-10.196312945598965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-808.76037940684091</v>
      </c>
      <c r="AI49">
        <f t="shared" si="25"/>
        <v>-808.91067264564003</v>
      </c>
      <c r="AJ49">
        <f t="shared" si="7"/>
        <v>4.4966805773092133</v>
      </c>
      <c r="AK49">
        <f t="shared" si="22"/>
        <v>-0.39897426578028267</v>
      </c>
      <c r="AL49">
        <f t="shared" si="26"/>
        <v>-804.81296633411114</v>
      </c>
      <c r="AN49">
        <f t="shared" si="27"/>
        <v>0</v>
      </c>
      <c r="AO49">
        <f t="shared" si="27"/>
        <v>0</v>
      </c>
      <c r="AP49">
        <f t="shared" si="27"/>
        <v>-8.1829594809159495E-4</v>
      </c>
      <c r="AQ49">
        <f t="shared" si="27"/>
        <v>-4.4034272382025579</v>
      </c>
      <c r="AR49">
        <f t="shared" si="27"/>
        <v>-4.4042455341506495</v>
      </c>
      <c r="AS49">
        <f t="shared" si="27"/>
        <v>2.4482907718775804E-2</v>
      </c>
      <c r="AT49">
        <f t="shared" si="27"/>
        <v>-2.1722801883139616E-3</v>
      </c>
      <c r="AU49">
        <f t="shared" si="23"/>
        <v>-4.381934906620188</v>
      </c>
      <c r="AW49">
        <v>46</v>
      </c>
      <c r="AX49">
        <f>IF(Z49&gt;0, (R49*SUMPRODUCT(K49:$K$98, X49:$X$98)-K49*$AZ$3)/Z49, 0)</f>
        <v>-848.03490056101043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</v>
      </c>
      <c r="S50">
        <f t="shared" si="1"/>
        <v>-1913.6990132361802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-10.196312945598965</v>
      </c>
      <c r="AC50">
        <f t="shared" si="2"/>
        <v>-12.481229865267036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-538.11801480538816</v>
      </c>
      <c r="AI50">
        <f t="shared" si="25"/>
        <v>-538.19954035994863</v>
      </c>
      <c r="AJ50">
        <f t="shared" si="7"/>
        <v>2.2849169196680705</v>
      </c>
      <c r="AK50">
        <f t="shared" si="22"/>
        <v>-0.71374190619192768</v>
      </c>
      <c r="AL50">
        <f t="shared" si="26"/>
        <v>-536.62836534647249</v>
      </c>
      <c r="AN50">
        <f t="shared" si="27"/>
        <v>0</v>
      </c>
      <c r="AO50">
        <f t="shared" si="27"/>
        <v>0</v>
      </c>
      <c r="AP50">
        <f t="shared" si="27"/>
        <v>-3.9632064513026022E-4</v>
      </c>
      <c r="AQ50">
        <f t="shared" si="27"/>
        <v>-2.6159561861770535</v>
      </c>
      <c r="AR50">
        <f t="shared" si="27"/>
        <v>-2.6163525068221838</v>
      </c>
      <c r="AS50">
        <f t="shared" si="27"/>
        <v>1.1107679703062891E-2</v>
      </c>
      <c r="AT50">
        <f t="shared" si="27"/>
        <v>-3.4697176148466681E-3</v>
      </c>
      <c r="AU50">
        <f t="shared" si="23"/>
        <v>-2.6087145447339677</v>
      </c>
      <c r="AW50">
        <v>47</v>
      </c>
      <c r="AX50">
        <f>IF(Z50&gt;0, (R50*SUMPRODUCT(K50:$K$98, X50:$X$98)-K50*$AZ$3)/Z50, 0)</f>
        <v>-1913.6990132361802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</v>
      </c>
      <c r="S51">
        <f t="shared" si="1"/>
        <v>-4159.0613638330869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-12.481229865267036</v>
      </c>
      <c r="AC51">
        <f t="shared" si="2"/>
        <v>-13.205658981324012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-328.16702444075213</v>
      </c>
      <c r="AI51">
        <f t="shared" si="25"/>
        <v>-328.20671386171188</v>
      </c>
      <c r="AJ51">
        <f t="shared" si="7"/>
        <v>0.72442911605697624</v>
      </c>
      <c r="AK51">
        <f t="shared" si="22"/>
        <v>-0.87368609056869262</v>
      </c>
      <c r="AL51">
        <f t="shared" si="26"/>
        <v>-328.35597083622361</v>
      </c>
      <c r="AN51">
        <f t="shared" si="27"/>
        <v>0</v>
      </c>
      <c r="AO51">
        <f t="shared" si="27"/>
        <v>0</v>
      </c>
      <c r="AP51">
        <f t="shared" si="27"/>
        <v>-1.7227000833862268E-4</v>
      </c>
      <c r="AQ51">
        <f t="shared" si="27"/>
        <v>-1.4243930667121445</v>
      </c>
      <c r="AR51">
        <f t="shared" si="27"/>
        <v>-1.4245653367204834</v>
      </c>
      <c r="AS51">
        <f t="shared" si="27"/>
        <v>3.1443494726334409E-3</v>
      </c>
      <c r="AT51">
        <f t="shared" si="27"/>
        <v>-3.792192137554527E-3</v>
      </c>
      <c r="AU51">
        <f t="shared" si="23"/>
        <v>-1.4252131793854044</v>
      </c>
      <c r="AW51">
        <v>48</v>
      </c>
      <c r="AX51">
        <f>IF(Z51&gt;0, (R51*SUMPRODUCT(K51:$K$98, X51:$X$98)-K51*$AZ$3)/Z51, 0)</f>
        <v>-4159.0613638330869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</v>
      </c>
      <c r="S52">
        <f t="shared" si="1"/>
        <v>-9604.9411991507695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-13.205658981324012</v>
      </c>
      <c r="AC52">
        <f t="shared" si="2"/>
        <v>-12.941188592571802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-179.60551522216099</v>
      </c>
      <c r="AI52">
        <f t="shared" si="25"/>
        <v>-179.62235705950835</v>
      </c>
      <c r="AJ52">
        <f t="shared" si="7"/>
        <v>-0.26447038875221018</v>
      </c>
      <c r="AK52">
        <f t="shared" si="22"/>
        <v>-0.92439612869268095</v>
      </c>
      <c r="AL52">
        <f t="shared" si="26"/>
        <v>-180.81122357695324</v>
      </c>
      <c r="AN52">
        <f t="shared" si="27"/>
        <v>0</v>
      </c>
      <c r="AO52">
        <f t="shared" si="27"/>
        <v>0</v>
      </c>
      <c r="AP52">
        <f t="shared" si="27"/>
        <v>-6.5268909692863504E-5</v>
      </c>
      <c r="AQ52">
        <f t="shared" si="27"/>
        <v>-0.69604378142306655</v>
      </c>
      <c r="AR52">
        <f t="shared" si="27"/>
        <v>-0.69610905033275927</v>
      </c>
      <c r="AS52">
        <f t="shared" si="27"/>
        <v>-1.0249293805583725E-3</v>
      </c>
      <c r="AT52">
        <f t="shared" si="27"/>
        <v>-3.5824076791418462E-3</v>
      </c>
      <c r="AU52">
        <f t="shared" si="23"/>
        <v>-0.70071638739245956</v>
      </c>
      <c r="AW52">
        <v>49</v>
      </c>
      <c r="AX52">
        <f>IF(Z52&gt;0, (R52*SUMPRODUCT(K52:$K$98, X52:$X$98)-K52*$AZ$3)/Z52, 0)</f>
        <v>-9604.9411991507695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</v>
      </c>
      <c r="S53">
        <f t="shared" si="1"/>
        <v>-25440.394359678263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-12.941188592571802</v>
      </c>
      <c r="AC53">
        <f t="shared" si="2"/>
        <v>-12.129318574473125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-85.709951814627402</v>
      </c>
      <c r="AI53">
        <f t="shared" si="25"/>
        <v>-85.715911489624474</v>
      </c>
      <c r="AJ53">
        <f t="shared" si="7"/>
        <v>-0.81187001809867709</v>
      </c>
      <c r="AK53">
        <f t="shared" si="22"/>
        <v>-0.90588320148002621</v>
      </c>
      <c r="AL53">
        <f t="shared" si="26"/>
        <v>-87.433664709203171</v>
      </c>
      <c r="AN53">
        <f t="shared" si="27"/>
        <v>0</v>
      </c>
      <c r="AO53">
        <f t="shared" si="27"/>
        <v>0</v>
      </c>
      <c r="AP53">
        <f t="shared" si="27"/>
        <v>-2.062155653759321E-5</v>
      </c>
      <c r="AQ53">
        <f t="shared" si="27"/>
        <v>-0.2965719805273605</v>
      </c>
      <c r="AR53">
        <f t="shared" si="27"/>
        <v>-0.29659260208389809</v>
      </c>
      <c r="AS53">
        <f t="shared" si="27"/>
        <v>-2.8092175307607293E-3</v>
      </c>
      <c r="AT53">
        <f t="shared" si="27"/>
        <v>-3.1345201986631784E-3</v>
      </c>
      <c r="AU53">
        <f t="shared" si="23"/>
        <v>-0.30253633981332201</v>
      </c>
      <c r="AW53">
        <v>50</v>
      </c>
      <c r="AX53">
        <f>IF(Z53&gt;0, (R53*SUMPRODUCT(K53:$K$98, X53:$X$98)-K53*$AZ$3)/Z53, 0)</f>
        <v>-25440.394359678263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</v>
      </c>
      <c r="S54">
        <f t="shared" si="1"/>
        <v>-83674.432963297091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-12.129318574473125</v>
      </c>
      <c r="AC54">
        <f t="shared" si="2"/>
        <v>-11.079538948284641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-33.959378255210801</v>
      </c>
      <c r="AI54">
        <f t="shared" si="25"/>
        <v>-33.961033411175997</v>
      </c>
      <c r="AJ54">
        <f t="shared" si="7"/>
        <v>-1.0497796261884833</v>
      </c>
      <c r="AK54">
        <f t="shared" si="22"/>
        <v>-0.84905230021311884</v>
      </c>
      <c r="AL54">
        <f t="shared" si="26"/>
        <v>-35.859865337577595</v>
      </c>
      <c r="AN54">
        <f t="shared" si="27"/>
        <v>0</v>
      </c>
      <c r="AO54">
        <f t="shared" si="27"/>
        <v>0</v>
      </c>
      <c r="AP54">
        <f t="shared" si="27"/>
        <v>-5.1135177450965657E-6</v>
      </c>
      <c r="AQ54">
        <f t="shared" si="27"/>
        <v>-0.10491572212649369</v>
      </c>
      <c r="AR54">
        <f t="shared" si="27"/>
        <v>-0.10492083564423879</v>
      </c>
      <c r="AS54">
        <f t="shared" si="27"/>
        <v>-3.2432392232724541E-3</v>
      </c>
      <c r="AT54">
        <f t="shared" si="27"/>
        <v>-2.6231026531338634E-3</v>
      </c>
      <c r="AU54">
        <f t="shared" si="23"/>
        <v>-0.1107871775206451</v>
      </c>
      <c r="AW54">
        <v>51</v>
      </c>
      <c r="AX54">
        <f>IF(Z54&gt;0, (R54*SUMPRODUCT(K54:$K$98, X54:$X$98)-K54*$AZ$3)/Z54, 0)</f>
        <v>-83674.432963297091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</v>
      </c>
      <c r="S55">
        <f t="shared" si="1"/>
        <v>-380414.88533503789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-11.079538948284641</v>
      </c>
      <c r="AC55">
        <f t="shared" si="2"/>
        <v>-9.9823550215577033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-10.48476468181925</v>
      </c>
      <c r="AI55">
        <f t="shared" si="25"/>
        <v>-10.485092690639567</v>
      </c>
      <c r="AJ55">
        <f t="shared" si="7"/>
        <v>-1.0971839267269381</v>
      </c>
      <c r="AK55">
        <f t="shared" si="22"/>
        <v>-0.77556772637992499</v>
      </c>
      <c r="AL55">
        <f t="shared" si="26"/>
        <v>-12.35784434374643</v>
      </c>
      <c r="AN55">
        <f t="shared" si="27"/>
        <v>0</v>
      </c>
      <c r="AO55">
        <f t="shared" si="27"/>
        <v>0</v>
      </c>
      <c r="AP55">
        <f t="shared" si="27"/>
        <v>-9.0479114878896892E-7</v>
      </c>
      <c r="AQ55">
        <f t="shared" si="27"/>
        <v>-2.8921546292871105E-2</v>
      </c>
      <c r="AR55">
        <f t="shared" si="27"/>
        <v>-2.8922451084019894E-2</v>
      </c>
      <c r="AS55">
        <f t="shared" si="27"/>
        <v>-3.0265110082681661E-3</v>
      </c>
      <c r="AT55">
        <f t="shared" si="27"/>
        <v>-2.1393534888435638E-3</v>
      </c>
      <c r="AU55">
        <f t="shared" si="23"/>
        <v>-3.4088315581131623E-2</v>
      </c>
      <c r="AW55">
        <v>52</v>
      </c>
      <c r="AX55">
        <f>IF(Z55&gt;0, (R55*SUMPRODUCT(K55:$K$98, X55:$X$98)-K55*$AZ$3)/Z55, 0)</f>
        <v>-380414.88533503789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</v>
      </c>
      <c r="S56">
        <f t="shared" si="1"/>
        <v>-1737828.7805212503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-9.9823550215577033</v>
      </c>
      <c r="AC56">
        <f t="shared" si="2"/>
        <v>-8.9379733099457255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-2.0835114493530296</v>
      </c>
      <c r="AI56">
        <f t="shared" si="25"/>
        <v>-2.0835757391539733</v>
      </c>
      <c r="AJ56">
        <f t="shared" si="7"/>
        <v>-1.0443817116119778</v>
      </c>
      <c r="AK56">
        <f t="shared" si="22"/>
        <v>-0.69876485150903933</v>
      </c>
      <c r="AL56">
        <f t="shared" si="26"/>
        <v>-3.8267223022749906</v>
      </c>
      <c r="AN56">
        <f t="shared" si="27"/>
        <v>0</v>
      </c>
      <c r="AO56">
        <f t="shared" si="27"/>
        <v>0</v>
      </c>
      <c r="AP56">
        <f t="shared" si="27"/>
        <v>-1.5833862876490233E-7</v>
      </c>
      <c r="AQ56">
        <f t="shared" si="27"/>
        <v>-5.1314569506027766E-3</v>
      </c>
      <c r="AR56">
        <f t="shared" si="27"/>
        <v>-5.1316152892315415E-3</v>
      </c>
      <c r="AS56">
        <f t="shared" si="27"/>
        <v>-2.5721959890346864E-3</v>
      </c>
      <c r="AT56">
        <f t="shared" si="27"/>
        <v>-1.7209801055935645E-3</v>
      </c>
      <c r="AU56">
        <f t="shared" si="23"/>
        <v>-9.424791383859793E-3</v>
      </c>
      <c r="AW56">
        <v>53</v>
      </c>
      <c r="AX56">
        <f>IF(Z56&gt;0, (R56*SUMPRODUCT(K56:$K$98, X56:$X$98)-K56*$AZ$3)/Z56, 0)</f>
        <v>-1737828.7805212503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</v>
      </c>
      <c r="S57">
        <f t="shared" si="1"/>
        <v>-8016956.0811956916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-8.9379733099457255</v>
      </c>
      <c r="AC57">
        <f t="shared" si="2"/>
        <v>-7.9847982866241409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-0.40957634572528973</v>
      </c>
      <c r="AI57">
        <f t="shared" si="25"/>
        <v>-0.40958879558500855</v>
      </c>
      <c r="AJ57">
        <f t="shared" si="7"/>
        <v>-0.95317502332158455</v>
      </c>
      <c r="AK57">
        <f t="shared" si="22"/>
        <v>-0.62565813169620088</v>
      </c>
      <c r="AL57">
        <f t="shared" si="26"/>
        <v>-1.988421950602794</v>
      </c>
      <c r="AN57">
        <f t="shared" si="27"/>
        <v>0</v>
      </c>
      <c r="AO57">
        <f t="shared" si="27"/>
        <v>0</v>
      </c>
      <c r="AP57">
        <f t="shared" si="27"/>
        <v>-2.7377339007591304E-8</v>
      </c>
      <c r="AQ57">
        <f t="shared" si="27"/>
        <v>-9.0066159134822156E-4</v>
      </c>
      <c r="AR57">
        <f t="shared" si="27"/>
        <v>-9.0068896868722914E-4</v>
      </c>
      <c r="AS57">
        <f t="shared" si="27"/>
        <v>-2.0960393399134434E-3</v>
      </c>
      <c r="AT57">
        <f t="shared" si="27"/>
        <v>-1.3758271306795859E-3</v>
      </c>
      <c r="AU57">
        <f t="shared" si="23"/>
        <v>-4.3725554392802582E-3</v>
      </c>
      <c r="AW57">
        <v>54</v>
      </c>
      <c r="AX57">
        <f>IF(Z57&gt;0, (R57*SUMPRODUCT(K57:$K$98, X57:$X$98)-K57*$AZ$3)/Z57, 0)</f>
        <v>-8016956.0811956916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</v>
      </c>
      <c r="S58">
        <f t="shared" si="1"/>
        <v>-37467817.860068038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-7.9847982866241409</v>
      </c>
      <c r="AC58">
        <f t="shared" si="2"/>
        <v>-7.130068162258179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-7.9573042642274036E-2</v>
      </c>
      <c r="AI58">
        <f t="shared" si="25"/>
        <v>-7.9575421373065378E-2</v>
      </c>
      <c r="AJ58">
        <f t="shared" si="7"/>
        <v>-0.85473012436596196</v>
      </c>
      <c r="AK58">
        <f t="shared" si="22"/>
        <v>-0.55893588006368988</v>
      </c>
      <c r="AL58">
        <f t="shared" si="26"/>
        <v>-1.4932414258027173</v>
      </c>
      <c r="AN58">
        <f t="shared" si="27"/>
        <v>0</v>
      </c>
      <c r="AO58">
        <f t="shared" si="27"/>
        <v>0</v>
      </c>
      <c r="AP58">
        <f t="shared" si="27"/>
        <v>-4.6703996752672722E-9</v>
      </c>
      <c r="AQ58">
        <f t="shared" si="27"/>
        <v>-1.5623369986582884E-4</v>
      </c>
      <c r="AR58">
        <f t="shared" si="27"/>
        <v>-1.5623837026550411E-4</v>
      </c>
      <c r="AS58">
        <f t="shared" si="27"/>
        <v>-1.6781769966595565E-3</v>
      </c>
      <c r="AT58">
        <f t="shared" si="27"/>
        <v>-1.0974146222193254E-3</v>
      </c>
      <c r="AU58">
        <f t="shared" si="23"/>
        <v>-2.9318299891443866E-3</v>
      </c>
      <c r="AW58">
        <v>55</v>
      </c>
      <c r="AX58">
        <f>IF(Z58&gt;0, (R58*SUMPRODUCT(K58:$K$98, X58:$X$98)-K58*$AZ$3)/Z58, 0)</f>
        <v>-37467817.860068038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</v>
      </c>
      <c r="S59">
        <f t="shared" si="1"/>
        <v>-177754977.86206445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-7.130068162258179</v>
      </c>
      <c r="AC59">
        <f t="shared" si="2"/>
        <v>-6.3662683370675888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-1.5258062604060072E-2</v>
      </c>
      <c r="AI59">
        <f t="shared" si="25"/>
        <v>-1.5258510289717996E-2</v>
      </c>
      <c r="AJ59">
        <f t="shared" si="7"/>
        <v>-0.7637998251905902</v>
      </c>
      <c r="AK59">
        <f t="shared" si="22"/>
        <v>-0.49910477135807257</v>
      </c>
      <c r="AL59">
        <f t="shared" si="26"/>
        <v>-1.2781631068383807</v>
      </c>
      <c r="AN59">
        <f t="shared" si="27"/>
        <v>0</v>
      </c>
      <c r="AO59">
        <f t="shared" si="27"/>
        <v>0</v>
      </c>
      <c r="AP59">
        <f t="shared" si="27"/>
        <v>-7.8480888654226522E-10</v>
      </c>
      <c r="AQ59">
        <f t="shared" si="27"/>
        <v>-2.6747926611337586E-5</v>
      </c>
      <c r="AR59">
        <f t="shared" si="27"/>
        <v>-2.6748711420224128E-5</v>
      </c>
      <c r="AS59">
        <f t="shared" si="27"/>
        <v>-1.3389682687836185E-3</v>
      </c>
      <c r="AT59">
        <f t="shared" si="27"/>
        <v>-8.7494842183317544E-4</v>
      </c>
      <c r="AU59">
        <f t="shared" si="23"/>
        <v>-2.240665402037018E-3</v>
      </c>
      <c r="AW59">
        <v>56</v>
      </c>
      <c r="AX59">
        <f>IF(Z59&gt;0, (R59*SUMPRODUCT(K59:$K$98, X59:$X$98)-K59*$AZ$3)/Z59, 0)</f>
        <v>-177754977.86206445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</v>
      </c>
      <c r="S60">
        <f t="shared" si="1"/>
        <v>-856219825.39120924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-6.3662683370675888</v>
      </c>
      <c r="AC60">
        <f t="shared" si="2"/>
        <v>-5.6841914609848665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-2.8817998377512347E-3</v>
      </c>
      <c r="AI60">
        <f t="shared" si="25"/>
        <v>-2.8818828215728602E-3</v>
      </c>
      <c r="AJ60">
        <f t="shared" si="7"/>
        <v>-0.68207687608272227</v>
      </c>
      <c r="AK60">
        <f t="shared" si="22"/>
        <v>-0.44563878359473125</v>
      </c>
      <c r="AL60">
        <f t="shared" si="26"/>
        <v>-1.1305975424990264</v>
      </c>
      <c r="AN60">
        <f t="shared" si="27"/>
        <v>0</v>
      </c>
      <c r="AO60">
        <f t="shared" si="27"/>
        <v>0</v>
      </c>
      <c r="AP60">
        <f t="shared" si="27"/>
        <v>-1.298871355263522E-10</v>
      </c>
      <c r="AQ60">
        <f t="shared" si="27"/>
        <v>-4.5106228991952002E-6</v>
      </c>
      <c r="AR60">
        <f t="shared" si="27"/>
        <v>-4.5107527863307271E-6</v>
      </c>
      <c r="AS60">
        <f t="shared" si="27"/>
        <v>-1.0675937780158327E-3</v>
      </c>
      <c r="AT60">
        <f t="shared" si="27"/>
        <v>-6.9751843126635905E-4</v>
      </c>
      <c r="AU60">
        <f t="shared" si="23"/>
        <v>-1.7696229620685225E-3</v>
      </c>
      <c r="AW60">
        <v>57</v>
      </c>
      <c r="AX60">
        <f>IF(Z60&gt;0, (R60*SUMPRODUCT(K60:$K$98, X60:$X$98)-K60*$AZ$3)/Z60, 0)</f>
        <v>-856219825.39120924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</v>
      </c>
      <c r="S61">
        <f t="shared" si="1"/>
        <v>-4193707922.0067859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-5.6841914609848665</v>
      </c>
      <c r="AC61">
        <f t="shared" si="2"/>
        <v>-5.0751748787422875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-5.3621307022860788E-4</v>
      </c>
      <c r="AI61">
        <f t="shared" si="25"/>
        <v>-5.3622819757823831E-4</v>
      </c>
      <c r="AJ61">
        <f t="shared" si="7"/>
        <v>-0.60901658224257904</v>
      </c>
      <c r="AK61">
        <f t="shared" si="22"/>
        <v>-0.39789340226894071</v>
      </c>
      <c r="AL61">
        <f t="shared" si="26"/>
        <v>-1.007446212709098</v>
      </c>
      <c r="AN61">
        <f t="shared" si="27"/>
        <v>0</v>
      </c>
      <c r="AO61">
        <f t="shared" si="27"/>
        <v>0</v>
      </c>
      <c r="AP61">
        <f t="shared" si="27"/>
        <v>-2.1140610744581592E-11</v>
      </c>
      <c r="AQ61">
        <f t="shared" si="27"/>
        <v>-7.4936271526540913E-7</v>
      </c>
      <c r="AR61">
        <f t="shared" si="27"/>
        <v>-7.4938385587615369E-7</v>
      </c>
      <c r="AS61">
        <f t="shared" si="27"/>
        <v>-8.5110629533216857E-4</v>
      </c>
      <c r="AT61">
        <f t="shared" si="27"/>
        <v>-5.5605970250468813E-4</v>
      </c>
      <c r="AU61">
        <f t="shared" si="23"/>
        <v>-1.4079153816927328E-3</v>
      </c>
      <c r="AW61">
        <v>58</v>
      </c>
      <c r="AX61">
        <f>IF(Z61&gt;0, (R61*SUMPRODUCT(K61:$K$98, X61:$X$98)-K61*$AZ$3)/Z61, 0)</f>
        <v>-4193707922.0067859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</v>
      </c>
      <c r="S62">
        <f t="shared" si="1"/>
        <v>-20909348068.707478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-5.0751748787422875</v>
      </c>
      <c r="AC62">
        <f t="shared" si="2"/>
        <v>-4.5314067951893984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-9.8136930069771765E-5</v>
      </c>
      <c r="AI62">
        <f t="shared" si="25"/>
        <v>-9.8139639029647208E-5</v>
      </c>
      <c r="AJ62">
        <f t="shared" si="7"/>
        <v>-0.54376808355288908</v>
      </c>
      <c r="AK62">
        <f t="shared" si="22"/>
        <v>-0.35526224151196018</v>
      </c>
      <c r="AL62">
        <f t="shared" si="26"/>
        <v>-0.89912846470387886</v>
      </c>
      <c r="AN62">
        <f t="shared" si="27"/>
        <v>0</v>
      </c>
      <c r="AO62">
        <f t="shared" si="27"/>
        <v>0</v>
      </c>
      <c r="AP62">
        <f t="shared" si="27"/>
        <v>-3.3801753852916709E-12</v>
      </c>
      <c r="AQ62">
        <f t="shared" si="27"/>
        <v>-1.2245291575435076E-7</v>
      </c>
      <c r="AR62">
        <f t="shared" si="27"/>
        <v>-1.2245629592973606E-7</v>
      </c>
      <c r="AS62">
        <f t="shared" si="27"/>
        <v>-6.7850081796798096E-4</v>
      </c>
      <c r="AT62">
        <f t="shared" si="27"/>
        <v>-4.4328773377806809E-4</v>
      </c>
      <c r="AU62">
        <f t="shared" si="23"/>
        <v>-1.1219110080419787E-3</v>
      </c>
      <c r="AW62">
        <v>59</v>
      </c>
      <c r="AX62">
        <f>IF(Z62&gt;0, (R62*SUMPRODUCT(K62:$K$98, X62:$X$98)-K62*$AZ$3)/Z62, 0)</f>
        <v>-20909348068.707478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</v>
      </c>
      <c r="S63">
        <f t="shared" si="1"/>
        <v>-106222475999.03612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-4.5314067951893984</v>
      </c>
      <c r="AC63">
        <f t="shared" si="2"/>
        <v>-4.0458990311105243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-1.7646070551898125E-5</v>
      </c>
      <c r="AI63">
        <f t="shared" si="25"/>
        <v>-1.7646546663355828E-5</v>
      </c>
      <c r="AJ63">
        <f t="shared" si="7"/>
        <v>-0.48550776407887408</v>
      </c>
      <c r="AK63">
        <f t="shared" si="22"/>
        <v>-0.31719847566325793</v>
      </c>
      <c r="AL63">
        <f t="shared" si="26"/>
        <v>-0.80272388628879532</v>
      </c>
      <c r="AN63">
        <f t="shared" si="27"/>
        <v>0</v>
      </c>
      <c r="AO63">
        <f t="shared" si="27"/>
        <v>0</v>
      </c>
      <c r="AP63">
        <f t="shared" si="27"/>
        <v>-5.3042901545210585E-13</v>
      </c>
      <c r="AQ63">
        <f t="shared" si="27"/>
        <v>-1.9659236672374254E-8</v>
      </c>
      <c r="AR63">
        <f t="shared" si="27"/>
        <v>-1.9659767101389705E-8</v>
      </c>
      <c r="AS63">
        <f t="shared" si="27"/>
        <v>-5.4089730698005957E-4</v>
      </c>
      <c r="AT63">
        <f t="shared" si="27"/>
        <v>-3.5338631832170485E-4</v>
      </c>
      <c r="AU63">
        <f t="shared" si="23"/>
        <v>-8.943032850688657E-4</v>
      </c>
      <c r="AW63">
        <v>60</v>
      </c>
      <c r="AX63">
        <f>IF(Z63&gt;0, (R63*SUMPRODUCT(K63:$K$98, X63:$X$98)-K63*$AZ$3)/Z63, 0)</f>
        <v>-106222475999.03612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</v>
      </c>
      <c r="S64">
        <f t="shared" si="1"/>
        <v>-550798064867.69141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-4.0458990311105243</v>
      </c>
      <c r="AC64">
        <f t="shared" si="2"/>
        <v>-3.6124098663663768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-3.1149526074135011E-6</v>
      </c>
      <c r="AI64">
        <f t="shared" si="25"/>
        <v>-3.1150345886807019E-6</v>
      </c>
      <c r="AJ64">
        <f t="shared" si="7"/>
        <v>-0.43348916474414745</v>
      </c>
      <c r="AK64">
        <f t="shared" si="22"/>
        <v>-0.28321293217773674</v>
      </c>
      <c r="AL64">
        <f t="shared" si="26"/>
        <v>-0.71670521195647285</v>
      </c>
      <c r="AN64">
        <f t="shared" si="27"/>
        <v>0</v>
      </c>
      <c r="AO64">
        <f t="shared" si="27"/>
        <v>0</v>
      </c>
      <c r="AP64">
        <f t="shared" si="27"/>
        <v>-8.1548362376850235E-14</v>
      </c>
      <c r="AQ64">
        <f t="shared" si="27"/>
        <v>-3.0985039959679474E-9</v>
      </c>
      <c r="AR64">
        <f t="shared" si="27"/>
        <v>-3.0985855443303241E-9</v>
      </c>
      <c r="AS64">
        <f t="shared" si="27"/>
        <v>-4.3120011070853735E-4</v>
      </c>
      <c r="AT64">
        <f t="shared" si="27"/>
        <v>-2.8171741681526846E-4</v>
      </c>
      <c r="AU64">
        <f t="shared" si="23"/>
        <v>-7.1292062610935005E-4</v>
      </c>
      <c r="AW64">
        <v>61</v>
      </c>
      <c r="AX64">
        <f>IF(Z64&gt;0, (R64*SUMPRODUCT(K64:$K$98, X64:$X$98)-K64*$AZ$3)/Z64, 0)</f>
        <v>-550798064867.69141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</v>
      </c>
      <c r="S65">
        <f t="shared" si="1"/>
        <v>-2918203786619.2715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-3.6124098663663768</v>
      </c>
      <c r="AC65">
        <f t="shared" si="2"/>
        <v>-3.2253659548190021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-5.3876590908210156E-7</v>
      </c>
      <c r="AI65">
        <f t="shared" si="25"/>
        <v>-5.387797247979951E-7</v>
      </c>
      <c r="AJ65">
        <f t="shared" si="7"/>
        <v>-0.38704391154737472</v>
      </c>
      <c r="AK65">
        <f t="shared" si="22"/>
        <v>-0.25286869064564638</v>
      </c>
      <c r="AL65">
        <f t="shared" si="26"/>
        <v>-0.63991314097274588</v>
      </c>
      <c r="AN65">
        <f t="shared" si="27"/>
        <v>0</v>
      </c>
      <c r="AO65">
        <f t="shared" si="27"/>
        <v>0</v>
      </c>
      <c r="AP65">
        <f t="shared" si="27"/>
        <v>-1.2270322806738913E-14</v>
      </c>
      <c r="AQ65">
        <f t="shared" si="27"/>
        <v>-4.7850083721095808E-10</v>
      </c>
      <c r="AR65">
        <f t="shared" si="27"/>
        <v>-4.7851310753376486E-10</v>
      </c>
      <c r="AS65">
        <f t="shared" si="27"/>
        <v>-3.4375010109372083E-4</v>
      </c>
      <c r="AT65">
        <f t="shared" si="27"/>
        <v>-2.2458340095149175E-4</v>
      </c>
      <c r="AU65">
        <f t="shared" si="23"/>
        <v>-5.6833398055832006E-4</v>
      </c>
      <c r="AW65">
        <v>62</v>
      </c>
      <c r="AX65">
        <f>IF(Z65&gt;0, (R65*SUMPRODUCT(K65:$K$98, X65:$X$98)-K65*$AZ$3)/Z65, 0)</f>
        <v>-2918203786619.2715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</v>
      </c>
      <c r="S66">
        <f t="shared" si="1"/>
        <v>-15825717745808.635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-3.2253659548190021</v>
      </c>
      <c r="AC66">
        <f t="shared" si="2"/>
        <v>-2.8797910315065409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-9.1223563563804916E-8</v>
      </c>
      <c r="AI66">
        <f t="shared" si="25"/>
        <v>-9.122583817709399E-8</v>
      </c>
      <c r="AJ66">
        <f t="shared" si="7"/>
        <v>-0.3455749233124612</v>
      </c>
      <c r="AK66">
        <f t="shared" si="22"/>
        <v>-0.22577561683733016</v>
      </c>
      <c r="AL66">
        <f t="shared" si="26"/>
        <v>-0.57135063137562958</v>
      </c>
      <c r="AN66">
        <f t="shared" si="27"/>
        <v>0</v>
      </c>
      <c r="AO66">
        <f t="shared" si="27"/>
        <v>0</v>
      </c>
      <c r="AP66">
        <f t="shared" si="27"/>
        <v>-1.8037325554171439E-15</v>
      </c>
      <c r="AQ66">
        <f t="shared" si="27"/>
        <v>-7.2338850832888017E-11</v>
      </c>
      <c r="AR66">
        <f t="shared" si="27"/>
        <v>-7.2340654565443433E-11</v>
      </c>
      <c r="AS66">
        <f t="shared" si="27"/>
        <v>-2.7403547781382204E-4</v>
      </c>
      <c r="AT66">
        <f t="shared" si="27"/>
        <v>-1.7903651238833151E-4</v>
      </c>
      <c r="AU66">
        <f t="shared" si="23"/>
        <v>-4.5307206254280812E-4</v>
      </c>
      <c r="AW66">
        <v>63</v>
      </c>
      <c r="AX66">
        <f>IF(Z66&gt;0, (R66*SUMPRODUCT(K66:$K$98, X66:$X$98)-K66*$AZ$3)/Z66, 0)</f>
        <v>-15825717745808.635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-88022331831604.609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-2.8797910315065409</v>
      </c>
      <c r="AC67">
        <f t="shared" ref="AC67:AC89" si="30">S67*Z67</f>
        <v>-2.5712419924798056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-1.509381264512923E-8</v>
      </c>
      <c r="AI67">
        <f t="shared" ref="AI67:AI89" si="34">SUM(AE67:AH67)</f>
        <v>-1.5094177785704777E-8</v>
      </c>
      <c r="AJ67">
        <f t="shared" ref="AJ67:AJ89" si="35">AB67-AC67</f>
        <v>-0.30854903902673536</v>
      </c>
      <c r="AK67">
        <f t="shared" si="22"/>
        <v>-0.20158537220545789</v>
      </c>
      <c r="AL67">
        <f t="shared" si="26"/>
        <v>-0.51013442632637107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-1.0686746411584758E-11</v>
      </c>
      <c r="AR67">
        <f t="shared" si="36"/>
        <v>-1.0687004939024259E-11</v>
      </c>
      <c r="AS67">
        <f t="shared" si="36"/>
        <v>-2.1845940539622075E-4</v>
      </c>
      <c r="AT67">
        <f t="shared" si="36"/>
        <v>-1.4272681155478927E-4</v>
      </c>
      <c r="AU67">
        <f t="shared" si="23"/>
        <v>-3.6118622763801499E-4</v>
      </c>
      <c r="AW67">
        <v>64</v>
      </c>
      <c r="AX67">
        <f>IF(Z67&gt;0, (R67*SUMPRODUCT(K67:$K$98, X67:$X$98)-K67*$AZ$3)/Z67, 0)</f>
        <v>-88022331831604.609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100000</v>
      </c>
      <c r="S68">
        <f t="shared" si="29"/>
        <v>-502689258905970.88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-2.5712419924798056</v>
      </c>
      <c r="AC68">
        <f t="shared" si="30"/>
        <v>-2.2957517790091764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-2.4352193394470733E-9</v>
      </c>
      <c r="AI68">
        <f t="shared" si="34"/>
        <v>-2.4352764261994342E-9</v>
      </c>
      <c r="AJ68">
        <f t="shared" si="35"/>
        <v>-0.27549021347062919</v>
      </c>
      <c r="AK68">
        <f t="shared" si="22"/>
        <v>-0.1799869394735864</v>
      </c>
      <c r="AL68">
        <f t="shared" si="26"/>
        <v>-0.45547715537949202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-1.5394536246834666E-12</v>
      </c>
      <c r="AR68">
        <f t="shared" si="36"/>
        <v>-1.5394897127706544E-12</v>
      </c>
      <c r="AS68">
        <f t="shared" si="36"/>
        <v>-1.7415450050937783E-4</v>
      </c>
      <c r="AT68">
        <f t="shared" si="36"/>
        <v>-1.1378094033665518E-4</v>
      </c>
      <c r="AU68">
        <f t="shared" si="23"/>
        <v>-2.8793544238552271E-4</v>
      </c>
      <c r="AW68">
        <v>65</v>
      </c>
      <c r="AX68">
        <f>IF(Z68&gt;0, (R68*SUMPRODUCT(K68:$K$98, X68:$X$98)-K68*$AZ$3)/Z68, 0)</f>
        <v>-502689258905970.88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100000</v>
      </c>
      <c r="S69">
        <f t="shared" si="29"/>
        <v>-2953479040846482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-2.2957517790091764</v>
      </c>
      <c r="AC69">
        <f t="shared" si="30"/>
        <v>-2.0497783741166837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-3.827249144782833E-10</v>
      </c>
      <c r="AI69">
        <f t="shared" si="34"/>
        <v>-3.8273358974881073E-10</v>
      </c>
      <c r="AJ69">
        <f t="shared" si="35"/>
        <v>-0.24597340489249264</v>
      </c>
      <c r="AK69">
        <f t="shared" si="22"/>
        <v>-0.16070262453064235</v>
      </c>
      <c r="AL69">
        <f t="shared" si="26"/>
        <v>-0.40667602980586859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-2.1602162985392827E-13</v>
      </c>
      <c r="AR69">
        <f t="shared" si="36"/>
        <v>-2.1602652644154998E-13</v>
      </c>
      <c r="AS69">
        <f t="shared" si="36"/>
        <v>-1.388349015585488E-4</v>
      </c>
      <c r="AT69">
        <f t="shared" si="36"/>
        <v>-9.0705469018748867E-5</v>
      </c>
      <c r="AU69">
        <f t="shared" si="23"/>
        <v>-2.2954037079332421E-4</v>
      </c>
      <c r="AW69">
        <v>66</v>
      </c>
      <c r="AX69">
        <f>IF(Z69&gt;0, (R69*SUMPRODUCT(K69:$K$98, X69:$X$98)-K69*$AZ$3)/Z69, 0)</f>
        <v>-2953479040846482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100000</v>
      </c>
      <c r="S70">
        <f t="shared" si="29"/>
        <v>-1.7870750505209122E+16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-2.0497783741166837</v>
      </c>
      <c r="AC70">
        <f t="shared" si="30"/>
        <v>-1.8301592626043712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-5.8467054705413266E-11</v>
      </c>
      <c r="AI70">
        <f t="shared" si="34"/>
        <v>-5.846833484139725E-11</v>
      </c>
      <c r="AJ70">
        <f t="shared" si="35"/>
        <v>-0.2196191115123125</v>
      </c>
      <c r="AK70">
        <f t="shared" si="22"/>
        <v>-0.14348448618816786</v>
      </c>
      <c r="AL70">
        <f t="shared" si="26"/>
        <v>-0.36310359775894874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-2.946481358418804E-14</v>
      </c>
      <c r="AR70">
        <f t="shared" si="36"/>
        <v>-2.9465458716191364E-14</v>
      </c>
      <c r="AS70">
        <f t="shared" si="36"/>
        <v>-1.1067833351345749E-4</v>
      </c>
      <c r="AT70">
        <f t="shared" si="36"/>
        <v>-7.23098445621879E-5</v>
      </c>
      <c r="AU70">
        <f t="shared" si="23"/>
        <v>-1.8298817810511088E-4</v>
      </c>
      <c r="AW70">
        <v>67</v>
      </c>
      <c r="AX70">
        <f>IF(Z70&gt;0, (R70*SUMPRODUCT(K70:$K$98, X70:$X$98)-K70*$AZ$3)/Z70, 0)</f>
        <v>-1.7870750505209122E+16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100000</v>
      </c>
      <c r="S71">
        <f t="shared" si="29"/>
        <v>-1.1140245259658915E+17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-1.8301592626043712</v>
      </c>
      <c r="AC71">
        <f t="shared" si="30"/>
        <v>-1.6340707701824999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-8.6718594033449744E-12</v>
      </c>
      <c r="AI71">
        <f t="shared" si="34"/>
        <v>-8.6720427555437021E-12</v>
      </c>
      <c r="AJ71">
        <f t="shared" si="35"/>
        <v>-0.19608849242187132</v>
      </c>
      <c r="AK71">
        <f t="shared" si="22"/>
        <v>-0.128111148382306</v>
      </c>
      <c r="AL71">
        <f t="shared" si="26"/>
        <v>-0.32419964081284935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-3.9019948015910836E-15</v>
      </c>
      <c r="AR71">
        <f t="shared" si="36"/>
        <v>-3.9020773028509656E-15</v>
      </c>
      <c r="AS71">
        <f t="shared" si="36"/>
        <v>-8.8232089854551891E-5</v>
      </c>
      <c r="AT71">
        <f t="shared" si="36"/>
        <v>-5.7644965371648098E-5</v>
      </c>
      <c r="AU71">
        <f t="shared" si="23"/>
        <v>-1.4587705523010208E-4</v>
      </c>
      <c r="AW71">
        <v>68</v>
      </c>
      <c r="AX71">
        <f>IF(Z71&gt;0, (R71*SUMPRODUCT(K71:$K$98, X71:$X$98)-K71*$AZ$3)/Z71, 0)</f>
        <v>-1.1140245259658915E+17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100000</v>
      </c>
      <c r="S72">
        <f t="shared" si="29"/>
        <v>-7.1665723265824461E+17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-1.6340707701824999</v>
      </c>
      <c r="AC72">
        <f t="shared" si="30"/>
        <v>-1.4589917590915209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-1.2485664885602648E-12</v>
      </c>
      <c r="AI72">
        <f t="shared" si="34"/>
        <v>-1.2485919364259356E-12</v>
      </c>
      <c r="AJ72">
        <f t="shared" si="35"/>
        <v>-0.17507901109097901</v>
      </c>
      <c r="AK72">
        <f t="shared" ref="AK72:AK89" si="49">G72*SUM(AB72:AB72, AE72:AF72)</f>
        <v>-0.11438495391277501</v>
      </c>
      <c r="AL72">
        <f t="shared" si="26"/>
        <v>-0.2894639650050026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-5.0161222240334726E-16</v>
      </c>
      <c r="AR72">
        <f t="shared" si="36"/>
        <v>-5.0162244609633562E-16</v>
      </c>
      <c r="AS72">
        <f t="shared" si="36"/>
        <v>-7.0338081835589293E-5</v>
      </c>
      <c r="AT72">
        <f t="shared" si="36"/>
        <v>-4.5954213465919163E-5</v>
      </c>
      <c r="AU72">
        <f t="shared" si="23"/>
        <v>-1.1629229530201008E-4</v>
      </c>
      <c r="AW72">
        <v>69</v>
      </c>
      <c r="AX72">
        <f>IF(Z72&gt;0, (R72*SUMPRODUCT(K72:$K$98, X72:$X$98)-K72*$AZ$3)/Z72, 0)</f>
        <v>-7.1665723265824461E+17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100000</v>
      </c>
      <c r="S73">
        <f t="shared" si="29"/>
        <v>-4.7652761970270874E+18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-1.4589917590915209</v>
      </c>
      <c r="AC73">
        <f t="shared" si="30"/>
        <v>-1.3026712134745728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-1.7421035507947251E-13</v>
      </c>
      <c r="AI73">
        <f t="shared" si="34"/>
        <v>-1.7421377217210161E-13</v>
      </c>
      <c r="AJ73">
        <f t="shared" si="35"/>
        <v>-0.15632054561694808</v>
      </c>
      <c r="AK73">
        <f t="shared" si="49"/>
        <v>-0.10212942313640647</v>
      </c>
      <c r="AL73">
        <f t="shared" si="26"/>
        <v>-0.25844996875352877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-6.2490266822096739E-17</v>
      </c>
      <c r="AR73">
        <f t="shared" si="36"/>
        <v>-6.2491492553081842E-17</v>
      </c>
      <c r="AS73">
        <f t="shared" si="36"/>
        <v>-5.6073088198015328E-5</v>
      </c>
      <c r="AT73">
        <f t="shared" si="36"/>
        <v>-3.6634417622703491E-5</v>
      </c>
      <c r="AU73">
        <f t="shared" si="23"/>
        <v>-9.2707505820781316E-5</v>
      </c>
      <c r="AW73">
        <v>70</v>
      </c>
      <c r="AX73">
        <f>IF(Z73&gt;0, (R73*SUMPRODUCT(K73:$K$98, X73:$X$98)-K73*$AZ$3)/Z73, 0)</f>
        <v>-4.7652761970270874E+18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100000</v>
      </c>
      <c r="S74">
        <f t="shared" si="29"/>
        <v>-3.2800310116997231E+19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-1.3026712134745728</v>
      </c>
      <c r="AC74">
        <f t="shared" si="30"/>
        <v>-1.1630992977451542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-2.3517372704717581E-14</v>
      </c>
      <c r="AI74">
        <f t="shared" si="34"/>
        <v>-2.3517815954832288E-14</v>
      </c>
      <c r="AJ74">
        <f t="shared" si="35"/>
        <v>-0.13957191572941863</v>
      </c>
      <c r="AK74">
        <f t="shared" si="49"/>
        <v>-9.1186984943220112E-2</v>
      </c>
      <c r="AL74">
        <f t="shared" si="26"/>
        <v>-0.23075890067266225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-7.5319805934473403E-18</v>
      </c>
      <c r="AR74">
        <f t="shared" si="36"/>
        <v>-7.5321225545117823E-18</v>
      </c>
      <c r="AS74">
        <f t="shared" si="36"/>
        <v>-4.4701122606836418E-5</v>
      </c>
      <c r="AT74">
        <f t="shared" si="36"/>
        <v>-2.9204733436466441E-5</v>
      </c>
      <c r="AU74">
        <f t="shared" si="23"/>
        <v>-7.3905856043310393E-5</v>
      </c>
      <c r="AW74">
        <v>71</v>
      </c>
      <c r="AX74">
        <f>IF(Z74&gt;0, (R74*SUMPRODUCT(K74:$K$98, X74:$X$98)-K74*$AZ$3)/Z74, 0)</f>
        <v>-3.2800310116997231E+19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100000</v>
      </c>
      <c r="S75">
        <f t="shared" si="29"/>
        <v>-2.3403836587221221E+20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-1.1630992977451542</v>
      </c>
      <c r="AC75">
        <f t="shared" si="30"/>
        <v>-1.0384815158438876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-3.0668181402245007E-15</v>
      </c>
      <c r="AI75">
        <f t="shared" si="34"/>
        <v>-3.0668736055705336E-15</v>
      </c>
      <c r="AJ75">
        <f t="shared" si="35"/>
        <v>-0.1246177819012666</v>
      </c>
      <c r="AK75">
        <f t="shared" si="49"/>
        <v>-8.1416950842160801E-2</v>
      </c>
      <c r="AL75">
        <f t="shared" si="26"/>
        <v>-0.20603473274343048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-8.7698141762487304E-19</v>
      </c>
      <c r="AR75">
        <f t="shared" si="36"/>
        <v>-8.7699727838856005E-19</v>
      </c>
      <c r="AS75">
        <f t="shared" si="36"/>
        <v>-3.5635461261827494E-5</v>
      </c>
      <c r="AT75">
        <f t="shared" si="36"/>
        <v>-2.3281834691060616E-5</v>
      </c>
      <c r="AU75">
        <f t="shared" si="23"/>
        <v>-5.8917295952888985E-5</v>
      </c>
      <c r="AW75">
        <v>72</v>
      </c>
      <c r="AX75">
        <f>IF(Z75&gt;0, (R75*SUMPRODUCT(K75:$K$98, X75:$X$98)-K75*$AZ$3)/Z75, 0)</f>
        <v>-2.3403836587221221E+20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100000</v>
      </c>
      <c r="S76">
        <f t="shared" si="29"/>
        <v>-1.7337475144329923E+21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-1.0384815158438876</v>
      </c>
      <c r="AC76">
        <f t="shared" si="30"/>
        <v>-0.9272156391463281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-3.8580510981172799E-16</v>
      </c>
      <c r="AI76">
        <f t="shared" si="34"/>
        <v>-3.8581179486557398E-16</v>
      </c>
      <c r="AJ76">
        <f t="shared" si="35"/>
        <v>-0.1112658766975595</v>
      </c>
      <c r="AK76">
        <f t="shared" si="49"/>
        <v>-7.2693706109072137E-2</v>
      </c>
      <c r="AL76">
        <f t="shared" si="26"/>
        <v>-0.18395958280663202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-9.8503649344214706E-20</v>
      </c>
      <c r="AR76">
        <f t="shared" si="36"/>
        <v>-9.8505356170234232E-20</v>
      </c>
      <c r="AS76">
        <f t="shared" si="36"/>
        <v>-2.8408371541635443E-5</v>
      </c>
      <c r="AT76">
        <f t="shared" si="36"/>
        <v>-1.8560136073868473E-5</v>
      </c>
      <c r="AU76">
        <f t="shared" si="23"/>
        <v>-4.6968507615504015E-5</v>
      </c>
      <c r="AW76">
        <v>73</v>
      </c>
      <c r="AX76">
        <f>IF(Z76&gt;0, (R76*SUMPRODUCT(K76:$K$98, X76:$X$98)-K76*$AZ$3)/Z76, 0)</f>
        <v>-1.7337475144329923E+21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100000</v>
      </c>
      <c r="S77">
        <f t="shared" si="29"/>
        <v>-1.3357707691197513E+22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-0.9272156391463281</v>
      </c>
      <c r="AC77">
        <f t="shared" si="30"/>
        <v>-0.82787110638065009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-4.6747923040436687E-17</v>
      </c>
      <c r="AI77">
        <f t="shared" si="34"/>
        <v>-4.674869775336416E-17</v>
      </c>
      <c r="AJ77">
        <f t="shared" si="35"/>
        <v>-9.9344532765678006E-2</v>
      </c>
      <c r="AK77">
        <f t="shared" si="49"/>
        <v>-6.4905094740242975E-2</v>
      </c>
      <c r="AL77">
        <f t="shared" si="26"/>
        <v>-0.16424962750592104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-1.0656844844058382E-20</v>
      </c>
      <c r="AR77">
        <f t="shared" si="36"/>
        <v>-1.0657021450737991E-20</v>
      </c>
      <c r="AS77">
        <f t="shared" si="36"/>
        <v>-2.2646979864186392E-5</v>
      </c>
      <c r="AT77">
        <f t="shared" si="36"/>
        <v>-1.4796026844601778E-5</v>
      </c>
      <c r="AU77">
        <f t="shared" si="23"/>
        <v>-3.7443006708788182E-5</v>
      </c>
      <c r="AW77">
        <v>74</v>
      </c>
      <c r="AX77">
        <f>IF(Z77&gt;0, (R77*SUMPRODUCT(K77:$K$98, X77:$X$98)-K77*$AZ$3)/Z77, 0)</f>
        <v>-1.3357707691197513E+22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100000</v>
      </c>
      <c r="S78">
        <f t="shared" si="29"/>
        <v>-1.0721290142431721E+23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-0.82787110638065009</v>
      </c>
      <c r="AC78">
        <f t="shared" si="30"/>
        <v>-0.73917063069700895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-5.4462845172208042E-18</v>
      </c>
      <c r="AI78">
        <f t="shared" si="34"/>
        <v>-5.4463706974543485E-18</v>
      </c>
      <c r="AJ78">
        <f t="shared" si="35"/>
        <v>-8.8700475683641145E-2</v>
      </c>
      <c r="AK78">
        <f t="shared" si="49"/>
        <v>-5.7950977446645513E-2</v>
      </c>
      <c r="AL78">
        <f t="shared" si="26"/>
        <v>-0.14665145313028666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-1.1085329973303051E-21</v>
      </c>
      <c r="AR78">
        <f t="shared" si="36"/>
        <v>-1.1085505383956498E-21</v>
      </c>
      <c r="AS78">
        <f t="shared" si="36"/>
        <v>-1.8054033692750643E-5</v>
      </c>
      <c r="AT78">
        <f t="shared" si="36"/>
        <v>-1.179530201259708E-5</v>
      </c>
      <c r="AU78">
        <f t="shared" si="23"/>
        <v>-2.9849335705347721E-5</v>
      </c>
      <c r="AW78">
        <v>75</v>
      </c>
      <c r="AX78">
        <f>IF(Z78&gt;0, (R78*SUMPRODUCT(K78:$K$98, X78:$X$98)-K78*$AZ$3)/Z78, 0)</f>
        <v>-1.0721290142431721E+23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100000</v>
      </c>
      <c r="S79">
        <f t="shared" si="29"/>
        <v>-8.9785353555091999E+23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-0.73917063069700895</v>
      </c>
      <c r="AC79">
        <f t="shared" si="30"/>
        <v>-0.65997377740804375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-6.0904172170141214E-19</v>
      </c>
      <c r="AI79">
        <f t="shared" si="34"/>
        <v>-6.0905090991740832E-19</v>
      </c>
      <c r="AJ79">
        <f t="shared" si="35"/>
        <v>-7.9196853288965197E-2</v>
      </c>
      <c r="AK79">
        <f t="shared" si="49"/>
        <v>-5.1741944148790631E-2</v>
      </c>
      <c r="AL79">
        <f t="shared" si="26"/>
        <v>-0.13093879743775583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-1.1068208242343232E-22</v>
      </c>
      <c r="AR79">
        <f t="shared" si="36"/>
        <v>-1.1068375221196073E-22</v>
      </c>
      <c r="AS79">
        <f t="shared" si="36"/>
        <v>-1.4392565124960632E-5</v>
      </c>
      <c r="AT79">
        <f t="shared" si="36"/>
        <v>-9.4031425483076199E-6</v>
      </c>
      <c r="AU79">
        <f t="shared" si="23"/>
        <v>-2.3795707673268254E-5</v>
      </c>
      <c r="AW79">
        <v>76</v>
      </c>
      <c r="AX79">
        <f>IF(Z79&gt;0, (R79*SUMPRODUCT(K79:$K$98, X79:$X$98)-K79*$AZ$3)/Z79, 0)</f>
        <v>-8.9785353555091999E+23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100000</v>
      </c>
      <c r="S80">
        <f t="shared" si="29"/>
        <v>-7.9178588564177367E+24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-0.65997377740804375</v>
      </c>
      <c r="AC80">
        <f t="shared" si="30"/>
        <v>-0.58926230125718182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-6.5328478148485159E-20</v>
      </c>
      <c r="AI80">
        <f t="shared" si="34"/>
        <v>-6.5329408422552839E-20</v>
      </c>
      <c r="AJ80">
        <f t="shared" si="35"/>
        <v>-7.0711476150861929E-2</v>
      </c>
      <c r="AK80">
        <f t="shared" si="49"/>
        <v>-4.6198164418563066E-2</v>
      </c>
      <c r="AL80">
        <f t="shared" si="26"/>
        <v>-0.11690964056942499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-1.0600217969744765E-23</v>
      </c>
      <c r="AR80">
        <f t="shared" si="36"/>
        <v>-1.0600368916287046E-23</v>
      </c>
      <c r="AS80">
        <f t="shared" si="36"/>
        <v>-1.1473664799872975E-5</v>
      </c>
      <c r="AT80">
        <f t="shared" si="36"/>
        <v>-7.4961276692503342E-6</v>
      </c>
      <c r="AU80">
        <f t="shared" si="23"/>
        <v>-1.896979246912331E-5</v>
      </c>
      <c r="AW80">
        <v>77</v>
      </c>
      <c r="AX80">
        <f>IF(Z80&gt;0, (R80*SUMPRODUCT(K80:$K$98, X80:$X$98)-K80*$AZ$3)/Z80, 0)</f>
        <v>-7.9178588564177367E+24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100000</v>
      </c>
      <c r="S81">
        <f t="shared" si="29"/>
        <v>-7.3713170584667056E+25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-0.58926230125718182</v>
      </c>
      <c r="AC81">
        <f t="shared" si="30"/>
        <v>-0.5261270546939123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-6.6540215661717528E-21</v>
      </c>
      <c r="AI81">
        <f t="shared" si="34"/>
        <v>-6.6541107848029892E-21</v>
      </c>
      <c r="AJ81">
        <f t="shared" si="35"/>
        <v>-6.313524656326952E-2</v>
      </c>
      <c r="AK81">
        <f t="shared" si="49"/>
        <v>-4.1248361088002734E-2</v>
      </c>
      <c r="AL81">
        <f t="shared" si="26"/>
        <v>-0.10438360765127225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-9.640031118763895E-25</v>
      </c>
      <c r="AR81">
        <f t="shared" si="36"/>
        <v>-9.6401603744888642E-25</v>
      </c>
      <c r="AS81">
        <f t="shared" si="36"/>
        <v>-9.1467353315313814E-6</v>
      </c>
      <c r="AT81">
        <f t="shared" si="36"/>
        <v>-5.975867083267166E-6</v>
      </c>
      <c r="AU81">
        <f t="shared" si="23"/>
        <v>-1.5122602414798547E-5</v>
      </c>
      <c r="AW81">
        <v>78</v>
      </c>
      <c r="AX81">
        <f>IF(Z81&gt;0, (R81*SUMPRODUCT(K81:$K$98, X81:$X$98)-K81*$AZ$3)/Z81, 0)</f>
        <v>-7.3713170584667056E+25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100000</v>
      </c>
      <c r="S82">
        <f t="shared" si="29"/>
        <v>-7.2643165122307124E+26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-0.5261270546939123</v>
      </c>
      <c r="AC82">
        <f t="shared" si="30"/>
        <v>-0.46975629883385017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-6.4194528307689002E-22</v>
      </c>
      <c r="AI82">
        <f t="shared" si="34"/>
        <v>-6.4195336636142968E-22</v>
      </c>
      <c r="AJ82">
        <f t="shared" si="35"/>
        <v>-5.6370755860062127E-2</v>
      </c>
      <c r="AK82">
        <f t="shared" si="49"/>
        <v>-3.6828893828573864E-2</v>
      </c>
      <c r="AL82">
        <f t="shared" si="26"/>
        <v>-9.3199649688635991E-2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-8.3037491525450726E-26</v>
      </c>
      <c r="AR82">
        <f t="shared" si="36"/>
        <v>-8.3038537121842116E-26</v>
      </c>
      <c r="AS82">
        <f t="shared" si="36"/>
        <v>-7.2917214058764255E-6</v>
      </c>
      <c r="AT82">
        <f t="shared" si="36"/>
        <v>-4.7639246518392572E-6</v>
      </c>
      <c r="AU82">
        <f t="shared" si="23"/>
        <v>-1.2055646057715683E-5</v>
      </c>
      <c r="AW82">
        <v>79</v>
      </c>
      <c r="AX82">
        <f>IF(Z82&gt;0, (R82*SUMPRODUCT(K82:$K$98, X82:$X$98)-K82*$AZ$3)/Z82, 0)</f>
        <v>-7.2643165122307124E+26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100000</v>
      </c>
      <c r="S83">
        <f t="shared" si="29"/>
        <v>-7.600328201594133E+27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-0.46975629883385017</v>
      </c>
      <c r="AC83">
        <f t="shared" si="30"/>
        <v>-0.41942526681593761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-5.8501098356945374E-23</v>
      </c>
      <c r="AI83">
        <f t="shared" si="34"/>
        <v>-5.8501788171344986E-23</v>
      </c>
      <c r="AJ83">
        <f t="shared" si="35"/>
        <v>-5.0331032017912558E-2</v>
      </c>
      <c r="AK83">
        <f t="shared" si="49"/>
        <v>-3.2882940918369512E-2</v>
      </c>
      <c r="AL83">
        <f t="shared" si="26"/>
        <v>-8.3213972936282077E-2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-6.7565066167776721E-27</v>
      </c>
      <c r="AR83">
        <f t="shared" si="36"/>
        <v>-6.7565862859751095E-27</v>
      </c>
      <c r="AS83">
        <f t="shared" si="36"/>
        <v>-5.8129156615723984E-6</v>
      </c>
      <c r="AT83">
        <f t="shared" si="36"/>
        <v>-3.7977715655606307E-6</v>
      </c>
      <c r="AU83">
        <f t="shared" si="23"/>
        <v>-9.6106872271330304E-6</v>
      </c>
      <c r="AW83">
        <v>80</v>
      </c>
      <c r="AX83">
        <f>IF(Z83&gt;0, (R83*SUMPRODUCT(K83:$K$98, X83:$X$98)-K83*$AZ$3)/Z83, 0)</f>
        <v>-7.600328201594133E+27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100000</v>
      </c>
      <c r="S84">
        <f t="shared" si="29"/>
        <v>-8.469301912430087E+28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-0.41942526681593761</v>
      </c>
      <c r="AC84">
        <f t="shared" si="30"/>
        <v>-0.37448684537137289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-5.0211603722944874E-24</v>
      </c>
      <c r="AI84">
        <f t="shared" si="34"/>
        <v>-5.0212156435035613E-24</v>
      </c>
      <c r="AJ84">
        <f t="shared" si="35"/>
        <v>-4.4938421444564725E-2</v>
      </c>
      <c r="AK84">
        <f t="shared" si="49"/>
        <v>-2.9359768677115636E-2</v>
      </c>
      <c r="AL84">
        <f t="shared" si="26"/>
        <v>-7.429819012168036E-2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-5.1777879012007958E-28</v>
      </c>
      <c r="AR84">
        <f t="shared" si="36"/>
        <v>-5.1778448965119204E-28</v>
      </c>
      <c r="AS84">
        <f t="shared" si="36"/>
        <v>-4.6340207761259496E-6</v>
      </c>
      <c r="AT84">
        <f t="shared" si="36"/>
        <v>-3.0275602404022884E-6</v>
      </c>
      <c r="AU84">
        <f t="shared" si="23"/>
        <v>-7.6615810165282379E-6</v>
      </c>
      <c r="AW84">
        <v>81</v>
      </c>
      <c r="AX84">
        <f>IF(Z84&gt;0, (R84*SUMPRODUCT(K84:$K$98, X84:$X$98)-K84*$AZ$3)/Z84, 0)</f>
        <v>-8.469301912430087E+28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100000</v>
      </c>
      <c r="S85">
        <f t="shared" si="29"/>
        <v>-1.0090895883898706E+30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-0.37448684537137289</v>
      </c>
      <c r="AC85">
        <f t="shared" si="30"/>
        <v>-0.33436325479586865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-4.0461283517797069E-25</v>
      </c>
      <c r="AI85">
        <f t="shared" si="34"/>
        <v>-4.046169770705569E-25</v>
      </c>
      <c r="AJ85">
        <f t="shared" si="35"/>
        <v>-4.0123590575504242E-2</v>
      </c>
      <c r="AK85">
        <f t="shared" si="49"/>
        <v>-2.6214079175996104E-2</v>
      </c>
      <c r="AL85">
        <f t="shared" si="26"/>
        <v>-6.633766975150035E-2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-3.7253046665815349E-29</v>
      </c>
      <c r="AR85">
        <f t="shared" si="36"/>
        <v>-3.7253428013376234E-29</v>
      </c>
      <c r="AS85">
        <f t="shared" si="36"/>
        <v>-3.6942129911718367E-6</v>
      </c>
      <c r="AT85">
        <f t="shared" si="36"/>
        <v>-2.4135524875656001E-6</v>
      </c>
      <c r="AU85">
        <f t="shared" si="23"/>
        <v>-6.1077654787374367E-6</v>
      </c>
      <c r="AW85">
        <v>82</v>
      </c>
      <c r="AX85">
        <f>IF(Z85&gt;0, (R85*SUMPRODUCT(K85:$K$98, X85:$X$98)-K85*$AZ$3)/Z85, 0)</f>
        <v>-1.0090895883898706E+30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100000</v>
      </c>
      <c r="S86">
        <f t="shared" si="29"/>
        <v>-1.2917052315762788E+31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-0.33436325479586865</v>
      </c>
      <c r="AC86">
        <f t="shared" si="30"/>
        <v>-0.29853862035345413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-3.049259154911108E-26</v>
      </c>
      <c r="AI86">
        <f t="shared" si="34"/>
        <v>-3.0492880448827765E-26</v>
      </c>
      <c r="AJ86">
        <f t="shared" si="35"/>
        <v>-3.5824634442414516E-2</v>
      </c>
      <c r="AK86">
        <f t="shared" si="49"/>
        <v>-2.3405427835710809E-2</v>
      </c>
      <c r="AL86">
        <f t="shared" si="26"/>
        <v>-5.9230062278125328E-2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-2.5066774535946037E-30</v>
      </c>
      <c r="AR86">
        <f t="shared" si="36"/>
        <v>-2.5067012029176156E-30</v>
      </c>
      <c r="AS86">
        <f t="shared" si="36"/>
        <v>-2.9450039789316308E-6</v>
      </c>
      <c r="AT86">
        <f t="shared" si="36"/>
        <v>-1.9240692662353316E-6</v>
      </c>
      <c r="AU86">
        <f t="shared" si="23"/>
        <v>-4.8690732451669628E-6</v>
      </c>
      <c r="AW86">
        <v>83</v>
      </c>
      <c r="AX86">
        <f>IF(Z86&gt;0, (R86*SUMPRODUCT(K86:$K$98, X86:$X$98)-K86*$AZ$3)/Z86, 0)</f>
        <v>-1.2917052315762788E+31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100000</v>
      </c>
      <c r="S87">
        <f t="shared" si="29"/>
        <v>-1.7863157858458855E+32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-0.29853862035345413</v>
      </c>
      <c r="AC87">
        <f t="shared" si="30"/>
        <v>-0.26655233960129832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-2.1388667089165817E-27</v>
      </c>
      <c r="AI87">
        <f t="shared" si="34"/>
        <v>-2.1388853612974844E-27</v>
      </c>
      <c r="AJ87">
        <f t="shared" si="35"/>
        <v>-3.1986280752155816E-2</v>
      </c>
      <c r="AK87">
        <f t="shared" si="49"/>
        <v>-2.089770342474179E-2</v>
      </c>
      <c r="AL87">
        <f t="shared" si="26"/>
        <v>-5.2883984176897603E-2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-1.5698921451983171E-31</v>
      </c>
      <c r="AR87">
        <f t="shared" si="36"/>
        <v>-1.5699058357317879E-31</v>
      </c>
      <c r="AS87">
        <f t="shared" si="36"/>
        <v>-2.3477391413676902E-6</v>
      </c>
      <c r="AT87">
        <f t="shared" si="36"/>
        <v>-1.5338562390268903E-6</v>
      </c>
      <c r="AU87">
        <f t="shared" si="23"/>
        <v>-3.8815953803945801E-6</v>
      </c>
      <c r="AW87">
        <v>84</v>
      </c>
      <c r="AX87">
        <f>IF(Z87&gt;0, (R87*SUMPRODUCT(K87:$K$98, X87:$X$98)-K87*$AZ$3)/Z87, 0)</f>
        <v>-1.7863157858458855E+32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100000</v>
      </c>
      <c r="S88">
        <f t="shared" si="29"/>
        <v>-2.6861269466028666E+33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-0.26655233960129832</v>
      </c>
      <c r="AC88">
        <f t="shared" si="30"/>
        <v>-0.23799316035830206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-1.3886677064465727E-28</v>
      </c>
      <c r="AI88">
        <f t="shared" si="34"/>
        <v>-1.388678781554204E-28</v>
      </c>
      <c r="AJ88">
        <f t="shared" si="35"/>
        <v>-2.8559179242996252E-2</v>
      </c>
      <c r="AK88">
        <f t="shared" si="49"/>
        <v>-1.8658663772090883E-2</v>
      </c>
      <c r="AL88">
        <f t="shared" si="26"/>
        <v>-4.7217843015087135E-2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-9.100524204981065E-33</v>
      </c>
      <c r="AR88">
        <f t="shared" si="36"/>
        <v>-9.1005967848247548E-33</v>
      </c>
      <c r="AS88">
        <f t="shared" si="36"/>
        <v>-1.8716032695852114E-6</v>
      </c>
      <c r="AT88">
        <f t="shared" si="36"/>
        <v>-1.2227808027956712E-6</v>
      </c>
      <c r="AU88">
        <f t="shared" si="23"/>
        <v>-3.0943840723808826E-6</v>
      </c>
      <c r="AW88">
        <v>85</v>
      </c>
      <c r="AX88">
        <f>IF(Z88&gt;0, (R88*SUMPRODUCT(K88:$K$98, X88:$X$98)-K88*$AZ$3)/Z88, 0)</f>
        <v>-2.6861269466028666E+33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-0.23799316035830206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-8.8600861049881135E-30</v>
      </c>
      <c r="AI89">
        <f t="shared" si="34"/>
        <v>-8.8600861049881135E-30</v>
      </c>
      <c r="AJ89">
        <f t="shared" si="35"/>
        <v>-0.23799316035830206</v>
      </c>
      <c r="AK89">
        <f t="shared" si="49"/>
        <v>-1.6659521225081145E-2</v>
      </c>
      <c r="AL89">
        <f t="shared" si="26"/>
        <v>-0.25465268158338322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-5.1842745492642576E-34</v>
      </c>
      <c r="AR89">
        <f t="shared" si="36"/>
        <v>-5.1842745492642576E-34</v>
      </c>
      <c r="AS89">
        <f t="shared" si="36"/>
        <v>-1.3925619565366154E-5</v>
      </c>
      <c r="AT89">
        <f t="shared" si="36"/>
        <v>-9.7479336957563062E-7</v>
      </c>
      <c r="AU89">
        <f t="shared" si="23"/>
        <v>-1.4900412934941784E-5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6829.983687346974</v>
      </c>
      <c r="AO91" s="8">
        <f t="shared" si="50"/>
        <v>-682.99836873469746</v>
      </c>
      <c r="AP91" s="8">
        <f t="shared" si="50"/>
        <v>-705.20430738650225</v>
      </c>
      <c r="AQ91" s="8">
        <f t="shared" si="50"/>
        <v>-3631.5865844721684</v>
      </c>
      <c r="AR91" s="8">
        <f t="shared" si="50"/>
        <v>1810.1944267536048</v>
      </c>
      <c r="AS91" s="8">
        <f t="shared" si="50"/>
        <v>-1038.9532257437088</v>
      </c>
      <c r="AT91" s="8">
        <f t="shared" si="50"/>
        <v>606.05604835049667</v>
      </c>
      <c r="AU91" s="8">
        <f t="shared" si="50"/>
        <v>1377.2972493603927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17266.271749449592</v>
      </c>
      <c r="K3">
        <v>1</v>
      </c>
      <c r="L3" s="2">
        <v>0</v>
      </c>
      <c r="O3">
        <f>$C$3</f>
        <v>17266.271749449592</v>
      </c>
      <c r="P3">
        <f>O3*C5</f>
        <v>1726.6271749449593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17266.271749449592</v>
      </c>
      <c r="AF3">
        <f t="shared" ref="AF3:AG34" si="4">-$Z3*P3</f>
        <v>-1726.6271749449593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14914.687603804632</v>
      </c>
      <c r="AJ3">
        <f t="shared" ref="AJ3:AJ66" si="7">AB3-AC3</f>
        <v>0</v>
      </c>
      <c r="AL3">
        <f t="shared" ref="AL3:AL34" si="8">SUM(AI3:AK3)</f>
        <v>14914.687603804632</v>
      </c>
      <c r="AN3">
        <f t="shared" ref="AN3:AU34" si="9">AE3*$K3</f>
        <v>17266.271749449592</v>
      </c>
      <c r="AO3">
        <f t="shared" si="9"/>
        <v>-1726.6271749449593</v>
      </c>
      <c r="AP3">
        <f t="shared" si="9"/>
        <v>-624.95697070000006</v>
      </c>
      <c r="AQ3">
        <f t="shared" si="9"/>
        <v>0</v>
      </c>
      <c r="AR3">
        <f t="shared" si="9"/>
        <v>14914.687603804632</v>
      </c>
      <c r="AS3">
        <f t="shared" si="9"/>
        <v>0</v>
      </c>
      <c r="AT3">
        <f t="shared" si="9"/>
        <v>0</v>
      </c>
      <c r="AU3">
        <f t="shared" si="9"/>
        <v>14914.687603804632</v>
      </c>
      <c r="AW3">
        <v>0</v>
      </c>
      <c r="AX3">
        <f>IF(Z3&gt;0, (R3*SUMPRODUCT(K3:$K$98, X3:$X$98)-K3*$AZ$3)/Z3, 0)</f>
        <v>0</v>
      </c>
      <c r="AZ3">
        <f>C6*ABS(SUMPRODUCT(X4:X79, K4:K79))/1</f>
        <v>9600.2737069708182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</v>
      </c>
      <c r="S4">
        <f t="shared" si="1"/>
        <v>1041.4510037142254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1028.6007543183023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-233.8794</v>
      </c>
      <c r="AI4">
        <f t="shared" si="6"/>
        <v>-233.8794</v>
      </c>
      <c r="AJ4">
        <f t="shared" si="7"/>
        <v>-1028.6007543183023</v>
      </c>
      <c r="AK4">
        <f>G4*SUM(AB4, AE4:AF4)</f>
        <v>0</v>
      </c>
      <c r="AL4">
        <f t="shared" si="8"/>
        <v>-1262.4801543183023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-208.82089285714284</v>
      </c>
      <c r="AR4">
        <f t="shared" si="9"/>
        <v>-208.82089285714284</v>
      </c>
      <c r="AS4">
        <f t="shared" si="9"/>
        <v>-918.39353064134127</v>
      </c>
      <c r="AT4">
        <f t="shared" si="9"/>
        <v>0</v>
      </c>
      <c r="AU4">
        <f t="shared" si="9"/>
        <v>-1127.2144234984842</v>
      </c>
      <c r="AW4">
        <v>1</v>
      </c>
      <c r="AX4">
        <f>IF(Z4&gt;0, (R4*SUMPRODUCT(K4:$K$98, X4:$X$98)-K4*$AZ$3)/Z4, 0)</f>
        <v>1041.4510037142254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</v>
      </c>
      <c r="S5">
        <f t="shared" si="1"/>
        <v>1782.1436078944316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1028.6007543183023</v>
      </c>
      <c r="AC5">
        <f t="shared" si="2"/>
        <v>1738.1733921025016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-245.72497221452878</v>
      </c>
      <c r="AI5">
        <f t="shared" si="6"/>
        <v>-257.91656401725197</v>
      </c>
      <c r="AJ5">
        <f t="shared" si="7"/>
        <v>-709.57263778419929</v>
      </c>
      <c r="AK5">
        <f>G5*SUM(AB5, AE5:AF5)</f>
        <v>72.00205280228117</v>
      </c>
      <c r="AL5">
        <f t="shared" si="8"/>
        <v>-895.48714899917013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-195.89044341081691</v>
      </c>
      <c r="AR5">
        <f t="shared" si="9"/>
        <v>-205.60950575354906</v>
      </c>
      <c r="AS5">
        <f t="shared" si="9"/>
        <v>-565.66696251929147</v>
      </c>
      <c r="AT5">
        <f t="shared" si="9"/>
        <v>57.399595665083837</v>
      </c>
      <c r="AU5">
        <f t="shared" si="9"/>
        <v>-713.8768726077567</v>
      </c>
      <c r="AW5">
        <v>2</v>
      </c>
      <c r="AX5">
        <f>IF(Z5&gt;0, (R5*SUMPRODUCT(K5:$K$98, X5:$X$98)-K5*$AZ$3)/Z5, 0)</f>
        <v>1782.1436078944316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</v>
      </c>
      <c r="S6">
        <f t="shared" si="1"/>
        <v>2453.100550395226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1738.1733921025016</v>
      </c>
      <c r="AC6">
        <f t="shared" si="2"/>
        <v>2362.277172478598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-259.79823727751318</v>
      </c>
      <c r="AI6">
        <f t="shared" si="6"/>
        <v>-271.83543838254946</v>
      </c>
      <c r="AJ6">
        <f t="shared" si="7"/>
        <v>-624.10378037609644</v>
      </c>
      <c r="AK6">
        <f>G6*SUM(AB6, AE6:AF6)</f>
        <v>121.67213744717512</v>
      </c>
      <c r="AL6">
        <f t="shared" si="8"/>
        <v>-774.26708131147075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-184.91925371087567</v>
      </c>
      <c r="AR6">
        <f t="shared" si="9"/>
        <v>-193.48709569639826</v>
      </c>
      <c r="AS6">
        <f t="shared" si="9"/>
        <v>-444.22474345738453</v>
      </c>
      <c r="AT6">
        <f t="shared" si="9"/>
        <v>86.603824144137704</v>
      </c>
      <c r="AU6">
        <f t="shared" si="9"/>
        <v>-551.1080150096451</v>
      </c>
      <c r="AW6">
        <v>3</v>
      </c>
      <c r="AX6">
        <f>IF(Z6&gt;0, (R6*SUMPRODUCT(K6:$K$98, X6:$X$98)-K6*$AZ$3)/Z6, 0)</f>
        <v>2453.100550395226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</v>
      </c>
      <c r="S7">
        <f t="shared" si="1"/>
        <v>3060.7347980408122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2362.277172478598</v>
      </c>
      <c r="AC7">
        <f t="shared" si="2"/>
        <v>2909.4956185774654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-275.90304946918587</v>
      </c>
      <c r="AI7">
        <f t="shared" si="6"/>
        <v>-287.78539068198813</v>
      </c>
      <c r="AJ7">
        <f t="shared" si="7"/>
        <v>-547.21844609886739</v>
      </c>
      <c r="AK7">
        <f>G7*SUM(AB7, AE7:AF7)</f>
        <v>165.35940207350188</v>
      </c>
      <c r="AL7">
        <f t="shared" si="8"/>
        <v>-669.64443470735364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-175.34137582469009</v>
      </c>
      <c r="AR7">
        <f t="shared" si="9"/>
        <v>-182.89281847920071</v>
      </c>
      <c r="AS7">
        <f t="shared" si="9"/>
        <v>-347.76721533242988</v>
      </c>
      <c r="AT7">
        <f t="shared" si="9"/>
        <v>105.08888945192378</v>
      </c>
      <c r="AU7">
        <f t="shared" si="9"/>
        <v>-425.57114435970686</v>
      </c>
      <c r="AW7">
        <v>4</v>
      </c>
      <c r="AX7">
        <f>IF(Z7&gt;0, (R7*SUMPRODUCT(K7:$K$98, X7:$X$98)-K7*$AZ$3)/Z7, 0)</f>
        <v>3060.7347980408122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100000</v>
      </c>
      <c r="S8">
        <f t="shared" si="1"/>
        <v>3616.2692711700306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2909.4956185774654</v>
      </c>
      <c r="AC8">
        <f t="shared" si="2"/>
        <v>3387.8486175829021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-424.61489288711022</v>
      </c>
      <c r="AI8">
        <f t="shared" si="6"/>
        <v>-436.32533382617356</v>
      </c>
      <c r="AJ8">
        <f t="shared" si="7"/>
        <v>-478.35299900543669</v>
      </c>
      <c r="AK8">
        <f t="shared" ref="AK8:AK71" si="22">G8*SUM(AB8:AB8, AE8:AF8)</f>
        <v>203.66469330042258</v>
      </c>
      <c r="AL8">
        <f t="shared" si="8"/>
        <v>-711.01363953118766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-240.9378935622228</v>
      </c>
      <c r="AR8">
        <f t="shared" si="9"/>
        <v>-247.58271224335385</v>
      </c>
      <c r="AS8">
        <f t="shared" si="9"/>
        <v>-271.43033814921722</v>
      </c>
      <c r="AT8">
        <f t="shared" si="9"/>
        <v>115.56481654035166</v>
      </c>
      <c r="AU8">
        <f t="shared" si="9"/>
        <v>-403.4482338522194</v>
      </c>
      <c r="AW8">
        <v>5</v>
      </c>
      <c r="AX8">
        <f>IF(Z8&gt;0, (R8*SUMPRODUCT(K8:$K$98, X8:$X$98)-K8*$AZ$3)/Z8, 0)</f>
        <v>3616.2692711700306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</v>
      </c>
      <c r="S9">
        <f t="shared" si="1"/>
        <v>4047.7713359805944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3387.8486175829021</v>
      </c>
      <c r="AC9">
        <f t="shared" si="2"/>
        <v>3730.5664158332938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-583.22483317503281</v>
      </c>
      <c r="AI9">
        <f t="shared" si="6"/>
        <v>-594.74526660055869</v>
      </c>
      <c r="AJ9">
        <f t="shared" si="7"/>
        <v>-342.71779825039175</v>
      </c>
      <c r="AK9">
        <f t="shared" si="22"/>
        <v>237.14940323080316</v>
      </c>
      <c r="AL9">
        <f t="shared" si="8"/>
        <v>-700.31366162014729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-295.47985112992274</v>
      </c>
      <c r="AR9">
        <f t="shared" si="9"/>
        <v>-301.31646123274561</v>
      </c>
      <c r="AS9">
        <f t="shared" si="9"/>
        <v>-173.63150237501881</v>
      </c>
      <c r="AT9">
        <f t="shared" si="9"/>
        <v>120.14726804535435</v>
      </c>
      <c r="AU9">
        <f t="shared" si="9"/>
        <v>-354.80069556241006</v>
      </c>
      <c r="AW9">
        <v>6</v>
      </c>
      <c r="AX9">
        <f>IF(Z9&gt;0, (R9*SUMPRODUCT(K9:$K$98, X9:$X$98)-K9*$AZ$3)/Z9, 0)</f>
        <v>4047.7713359805944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</v>
      </c>
      <c r="S10">
        <f t="shared" si="1"/>
        <v>4371.7863960896339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3730.5664158332938</v>
      </c>
      <c r="AC10">
        <f t="shared" si="2"/>
        <v>3956.2077181074901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-747.75640369673522</v>
      </c>
      <c r="AI10">
        <f t="shared" si="6"/>
        <v>-759.06816323754367</v>
      </c>
      <c r="AJ10">
        <f t="shared" si="7"/>
        <v>-225.64130227419628</v>
      </c>
      <c r="AK10">
        <f t="shared" si="22"/>
        <v>261.13964910833062</v>
      </c>
      <c r="AL10">
        <f t="shared" si="8"/>
        <v>-723.56981640340928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-338.24702247535555</v>
      </c>
      <c r="AR10">
        <f t="shared" si="9"/>
        <v>-343.3638880277199</v>
      </c>
      <c r="AS10">
        <f t="shared" si="9"/>
        <v>-102.0686660313275</v>
      </c>
      <c r="AT10">
        <f t="shared" si="9"/>
        <v>118.12631536750507</v>
      </c>
      <c r="AU10">
        <f t="shared" si="9"/>
        <v>-327.30623869154232</v>
      </c>
      <c r="AW10">
        <v>7</v>
      </c>
      <c r="AX10">
        <f>IF(Z10&gt;0, (R10*SUMPRODUCT(K10:$K$98, X10:$X$98)-K10*$AZ$3)/Z10, 0)</f>
        <v>4371.7863960896339</v>
      </c>
    </row>
    <row r="11" spans="1:52" x14ac:dyDescent="0.25">
      <c r="A11" t="s">
        <v>33</v>
      </c>
      <c r="C11" s="12">
        <f>AU81</f>
        <v>4252.6882425662407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</v>
      </c>
      <c r="S11">
        <f t="shared" si="1"/>
        <v>4605.6022556175003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3956.2077181074901</v>
      </c>
      <c r="AC11">
        <f t="shared" si="2"/>
        <v>4083.2474397429542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-930.86215796986062</v>
      </c>
      <c r="AI11">
        <f t="shared" si="6"/>
        <v>-941.94444214551481</v>
      </c>
      <c r="AJ11">
        <f t="shared" si="7"/>
        <v>-127.03972163546405</v>
      </c>
      <c r="AK11">
        <f t="shared" si="22"/>
        <v>276.93454026752431</v>
      </c>
      <c r="AL11">
        <f t="shared" si="8"/>
        <v>-792.04962351345455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-375.9596131647088</v>
      </c>
      <c r="AR11">
        <f t="shared" si="9"/>
        <v>-380.43556187095669</v>
      </c>
      <c r="AS11">
        <f t="shared" si="9"/>
        <v>-51.30921285573173</v>
      </c>
      <c r="AT11">
        <f t="shared" si="9"/>
        <v>111.84921606223033</v>
      </c>
      <c r="AU11">
        <f t="shared" si="9"/>
        <v>-319.89555866445812</v>
      </c>
      <c r="AW11">
        <v>8</v>
      </c>
      <c r="AX11">
        <f>IF(Z11&gt;0, (R11*SUMPRODUCT(K11:$K$98, X11:$X$98)-K11*$AZ$3)/Z11, 0)</f>
        <v>4605.6022556175003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</v>
      </c>
      <c r="S12">
        <f t="shared" si="1"/>
        <v>4758.42850013306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4083.2474397429542</v>
      </c>
      <c r="AC12">
        <f t="shared" si="2"/>
        <v>4122.722419534336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-1131.2710574565299</v>
      </c>
      <c r="AI12">
        <f t="shared" si="6"/>
        <v>-1142.1011099082455</v>
      </c>
      <c r="AJ12">
        <f t="shared" si="7"/>
        <v>-39.474979791381884</v>
      </c>
      <c r="AK12">
        <f t="shared" si="22"/>
        <v>285.82732078200684</v>
      </c>
      <c r="AL12">
        <f t="shared" si="8"/>
        <v>-895.74876891762051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-407.94768429033724</v>
      </c>
      <c r="AR12">
        <f t="shared" si="9"/>
        <v>-411.85310977550222</v>
      </c>
      <c r="AS12">
        <f t="shared" si="9"/>
        <v>-14.235073448717571</v>
      </c>
      <c r="AT12">
        <f t="shared" si="9"/>
        <v>103.07219728761746</v>
      </c>
      <c r="AU12">
        <f t="shared" si="9"/>
        <v>-323.01598593660231</v>
      </c>
      <c r="AW12">
        <v>9</v>
      </c>
      <c r="AX12">
        <f>IF(Z12&gt;0, (R12*SUMPRODUCT(K12:$K$98, X12:$X$98)-K12*$AZ$3)/Z12, 0)</f>
        <v>4758.42850013306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</v>
      </c>
      <c r="S13">
        <f t="shared" si="1"/>
        <v>4839.0854440176918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4122.722419534336</v>
      </c>
      <c r="AC13">
        <f t="shared" si="2"/>
        <v>4085.6984789547946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-1342.8036478977162</v>
      </c>
      <c r="AI13">
        <f t="shared" si="6"/>
        <v>-1353.3575493689275</v>
      </c>
      <c r="AJ13">
        <f t="shared" si="7"/>
        <v>37.023940579541431</v>
      </c>
      <c r="AK13">
        <f t="shared" si="22"/>
        <v>288.59056936740353</v>
      </c>
      <c r="AL13">
        <f t="shared" si="8"/>
        <v>-1027.7430394219825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-432.34683661942108</v>
      </c>
      <c r="AR13">
        <f t="shared" si="9"/>
        <v>-435.74491043476627</v>
      </c>
      <c r="AS13">
        <f t="shared" si="9"/>
        <v>11.920717979736565</v>
      </c>
      <c r="AT13">
        <f t="shared" si="9"/>
        <v>92.918439668774695</v>
      </c>
      <c r="AU13">
        <f t="shared" si="9"/>
        <v>-330.90575278625505</v>
      </c>
      <c r="AW13">
        <v>10</v>
      </c>
      <c r="AX13">
        <f>IF(Z13&gt;0, (R13*SUMPRODUCT(K13:$K$98, X13:$X$98)-K13*$AZ$3)/Z13, 0)</f>
        <v>4839.0854440176918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</v>
      </c>
      <c r="S14">
        <f t="shared" si="1"/>
        <v>4858.2556760633815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4085.6984789547946</v>
      </c>
      <c r="AC14">
        <f t="shared" si="2"/>
        <v>3984.5335563628687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-1571.1758605367154</v>
      </c>
      <c r="AI14">
        <f t="shared" si="6"/>
        <v>-1581.4278260106473</v>
      </c>
      <c r="AJ14">
        <f t="shared" si="7"/>
        <v>101.16492259192592</v>
      </c>
      <c r="AK14">
        <f t="shared" si="22"/>
        <v>285.99889352683567</v>
      </c>
      <c r="AL14">
        <f t="shared" si="8"/>
        <v>-1194.2640098918857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-451.67551524123058</v>
      </c>
      <c r="AR14">
        <f t="shared" si="9"/>
        <v>-454.62271033503231</v>
      </c>
      <c r="AS14">
        <f t="shared" si="9"/>
        <v>29.082497818187154</v>
      </c>
      <c r="AT14">
        <f t="shared" si="9"/>
        <v>82.217847687672446</v>
      </c>
      <c r="AU14">
        <f t="shared" si="9"/>
        <v>-343.32236482917273</v>
      </c>
      <c r="AW14">
        <v>11</v>
      </c>
      <c r="AX14">
        <f>IF(Z14&gt;0, (R14*SUMPRODUCT(K14:$K$98, X14:$X$98)-K14*$AZ$3)/Z14, 0)</f>
        <v>4858.2556760633815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</v>
      </c>
      <c r="S15">
        <f t="shared" si="1"/>
        <v>4823.0541606300776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3984.5335563628687</v>
      </c>
      <c r="AC15">
        <f t="shared" si="2"/>
        <v>3828.5561786461872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-1815.2392518460097</v>
      </c>
      <c r="AI15">
        <f t="shared" si="6"/>
        <v>-1825.1617927587215</v>
      </c>
      <c r="AJ15">
        <f t="shared" si="7"/>
        <v>155.97737771668153</v>
      </c>
      <c r="AK15">
        <f t="shared" si="22"/>
        <v>278.91734894540082</v>
      </c>
      <c r="AL15">
        <f t="shared" si="8"/>
        <v>-1390.2670660966392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-465.92670368569298</v>
      </c>
      <c r="AR15">
        <f t="shared" si="9"/>
        <v>-468.47357279671775</v>
      </c>
      <c r="AS15">
        <f t="shared" si="9"/>
        <v>40.035507922807284</v>
      </c>
      <c r="AT15">
        <f t="shared" si="9"/>
        <v>71.591136464642261</v>
      </c>
      <c r="AU15">
        <f t="shared" si="9"/>
        <v>-356.84692840926817</v>
      </c>
      <c r="AW15">
        <v>12</v>
      </c>
      <c r="AX15">
        <f>IF(Z15&gt;0, (R15*SUMPRODUCT(K15:$K$98, X15:$X$98)-K15*$AZ$3)/Z15, 0)</f>
        <v>4823.0541606300776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</v>
      </c>
      <c r="S16">
        <f t="shared" si="1"/>
        <v>4738.3664500148661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3828.5561786461872</v>
      </c>
      <c r="AC16">
        <f t="shared" si="2"/>
        <v>3626.6456691788399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-2048.634706769456</v>
      </c>
      <c r="AI16">
        <f t="shared" si="6"/>
        <v>-2058.2019429346947</v>
      </c>
      <c r="AJ16">
        <f t="shared" si="7"/>
        <v>201.91050946734731</v>
      </c>
      <c r="AK16">
        <f t="shared" si="22"/>
        <v>267.99893250523314</v>
      </c>
      <c r="AL16">
        <f t="shared" si="8"/>
        <v>-1588.2925009621142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-469.49419979571422</v>
      </c>
      <c r="AR16">
        <f t="shared" si="9"/>
        <v>-471.68676339566343</v>
      </c>
      <c r="AS16">
        <f t="shared" si="9"/>
        <v>46.272677485876983</v>
      </c>
      <c r="AT16">
        <f t="shared" si="9"/>
        <v>61.418438312540857</v>
      </c>
      <c r="AU16">
        <f t="shared" si="9"/>
        <v>-363.99564759724558</v>
      </c>
      <c r="AW16">
        <v>13</v>
      </c>
      <c r="AX16">
        <f>IF(Z16&gt;0, (R16*SUMPRODUCT(K16:$K$98, X16:$X$98)-K16*$AZ$3)/Z16, 0)</f>
        <v>4738.3664500148661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</v>
      </c>
      <c r="S17">
        <f t="shared" si="1"/>
        <v>4616.3998740806373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3626.6456691788399</v>
      </c>
      <c r="AC17">
        <f t="shared" si="2"/>
        <v>3392.8802142209356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-2276.2729543173295</v>
      </c>
      <c r="AI17">
        <f t="shared" si="6"/>
        <v>-2285.4599840016263</v>
      </c>
      <c r="AJ17">
        <f t="shared" si="7"/>
        <v>233.76545495790424</v>
      </c>
      <c r="AK17">
        <f t="shared" si="22"/>
        <v>253.86519684251883</v>
      </c>
      <c r="AL17">
        <f t="shared" si="8"/>
        <v>-1797.8293322012032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-465.77054537506041</v>
      </c>
      <c r="AR17">
        <f t="shared" si="9"/>
        <v>-467.65039366755798</v>
      </c>
      <c r="AS17">
        <f t="shared" si="9"/>
        <v>47.833043589557732</v>
      </c>
      <c r="AT17">
        <f t="shared" si="9"/>
        <v>51.945849007615593</v>
      </c>
      <c r="AU17">
        <f t="shared" si="9"/>
        <v>-367.87150107038462</v>
      </c>
      <c r="AW17">
        <v>14</v>
      </c>
      <c r="AX17">
        <f>IF(Z17&gt;0, (R17*SUMPRODUCT(K17:$K$98, X17:$X$98)-K17*$AZ$3)/Z17, 0)</f>
        <v>4616.3998740806373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</v>
      </c>
      <c r="S18">
        <f t="shared" si="1"/>
        <v>4465.8625883732566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3392.8802142209356</v>
      </c>
      <c r="AC18">
        <f t="shared" si="2"/>
        <v>3137.5817624510628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-2504.2597893129591</v>
      </c>
      <c r="AI18">
        <f t="shared" si="6"/>
        <v>-2513.0419162267485</v>
      </c>
      <c r="AJ18">
        <f t="shared" si="7"/>
        <v>255.29845176987283</v>
      </c>
      <c r="AK18">
        <f t="shared" si="22"/>
        <v>237.5016149954655</v>
      </c>
      <c r="AL18">
        <f t="shared" si="8"/>
        <v>-2020.2418494614103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-457.51890074174906</v>
      </c>
      <c r="AR18">
        <f t="shared" si="9"/>
        <v>-459.12336249484611</v>
      </c>
      <c r="AS18">
        <f t="shared" si="9"/>
        <v>46.64207264489427</v>
      </c>
      <c r="AT18">
        <f t="shared" si="9"/>
        <v>43.390657103880841</v>
      </c>
      <c r="AU18">
        <f t="shared" si="9"/>
        <v>-369.09063274607104</v>
      </c>
      <c r="AW18">
        <v>15</v>
      </c>
      <c r="AX18">
        <f>IF(Z18&gt;0, (R18*SUMPRODUCT(K18:$K$98, X18:$X$98)-K18*$AZ$3)/Z18, 0)</f>
        <v>4465.8625883732566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</v>
      </c>
      <c r="S19">
        <f t="shared" si="1"/>
        <v>4293.6187757338494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3137.5817624510628</v>
      </c>
      <c r="AC19">
        <f t="shared" si="2"/>
        <v>2867.9843738568034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-2758.0078473674184</v>
      </c>
      <c r="AI19">
        <f t="shared" si="6"/>
        <v>-2766.3574020311489</v>
      </c>
      <c r="AJ19">
        <f t="shared" si="7"/>
        <v>269.59738859425943</v>
      </c>
      <c r="AK19">
        <f t="shared" si="22"/>
        <v>219.63072337157442</v>
      </c>
      <c r="AL19">
        <f t="shared" si="8"/>
        <v>-2277.1292900653152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-449.89082343870518</v>
      </c>
      <c r="AR19">
        <f t="shared" si="9"/>
        <v>-451.25281667110215</v>
      </c>
      <c r="AS19">
        <f t="shared" si="9"/>
        <v>43.977174056038109</v>
      </c>
      <c r="AT19">
        <f t="shared" si="9"/>
        <v>35.826528588159142</v>
      </c>
      <c r="AU19">
        <f t="shared" si="9"/>
        <v>-371.44911402690491</v>
      </c>
      <c r="AW19">
        <v>16</v>
      </c>
      <c r="AX19">
        <f>IF(Z19&gt;0, (R19*SUMPRODUCT(K19:$K$98, X19:$X$98)-K19*$AZ$3)/Z19, 0)</f>
        <v>4293.6187757338494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</v>
      </c>
      <c r="S20">
        <f t="shared" si="1"/>
        <v>4095.6566336060546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2867.9843738568034</v>
      </c>
      <c r="AC20">
        <f t="shared" si="2"/>
        <v>2585.8806148354997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-2991.3292216804671</v>
      </c>
      <c r="AI20">
        <f t="shared" si="6"/>
        <v>-2999.2213646448504</v>
      </c>
      <c r="AJ20">
        <f t="shared" si="7"/>
        <v>282.10375902130363</v>
      </c>
      <c r="AK20">
        <f t="shared" si="22"/>
        <v>200.75890616997626</v>
      </c>
      <c r="AL20">
        <f t="shared" si="8"/>
        <v>-2516.3586994535704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-435.6701730001343</v>
      </c>
      <c r="AR20">
        <f t="shared" si="9"/>
        <v>-436.81961896071738</v>
      </c>
      <c r="AS20">
        <f t="shared" si="9"/>
        <v>41.086816056894776</v>
      </c>
      <c r="AT20">
        <f t="shared" si="9"/>
        <v>29.239398575211137</v>
      </c>
      <c r="AU20">
        <f t="shared" si="9"/>
        <v>-366.49340432861146</v>
      </c>
      <c r="AW20">
        <v>17</v>
      </c>
      <c r="AX20">
        <f>IF(Z20&gt;0, (R20*SUMPRODUCT(K20:$K$98, X20:$X$98)-K20*$AZ$3)/Z20, 0)</f>
        <v>4095.6566336060546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</v>
      </c>
      <c r="S21">
        <f t="shared" si="1"/>
        <v>3876.6074556211083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2585.8806148354997</v>
      </c>
      <c r="AC21">
        <f t="shared" si="2"/>
        <v>2300.0203207794725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-3175.0211737658447</v>
      </c>
      <c r="AI21">
        <f t="shared" si="6"/>
        <v>-3182.4375176538633</v>
      </c>
      <c r="AJ21">
        <f t="shared" si="7"/>
        <v>285.86029405602721</v>
      </c>
      <c r="AK21">
        <f t="shared" si="22"/>
        <v>181.011643038485</v>
      </c>
      <c r="AL21">
        <f t="shared" si="8"/>
        <v>-2715.565580559351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-412.8784520499907</v>
      </c>
      <c r="AR21">
        <f t="shared" si="9"/>
        <v>-413.84287036935694</v>
      </c>
      <c r="AS21">
        <f t="shared" si="9"/>
        <v>37.173155469832459</v>
      </c>
      <c r="AT21">
        <f t="shared" si="9"/>
        <v>23.538679867168305</v>
      </c>
      <c r="AU21">
        <f t="shared" si="9"/>
        <v>-353.13103503235618</v>
      </c>
      <c r="AW21">
        <v>18</v>
      </c>
      <c r="AX21">
        <f>IF(Z21&gt;0, (R21*SUMPRODUCT(K21:$K$98, X21:$X$98)-K21*$AZ$3)/Z21, 0)</f>
        <v>3876.6074556211083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</v>
      </c>
      <c r="S22">
        <f t="shared" si="1"/>
        <v>3648.1964461453213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2300.0203207794725</v>
      </c>
      <c r="AC22">
        <f t="shared" si="2"/>
        <v>2020.9006892152929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-3342.9296449744234</v>
      </c>
      <c r="AI22">
        <f t="shared" si="6"/>
        <v>-3349.85395921794</v>
      </c>
      <c r="AJ22">
        <f t="shared" si="7"/>
        <v>279.1196315641796</v>
      </c>
      <c r="AK22">
        <f t="shared" si="22"/>
        <v>161.00142245456308</v>
      </c>
      <c r="AL22">
        <f t="shared" si="8"/>
        <v>-2909.7329051991974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-388.13678644925227</v>
      </c>
      <c r="AR22">
        <f t="shared" si="9"/>
        <v>-388.94074625824305</v>
      </c>
      <c r="AS22">
        <f t="shared" si="9"/>
        <v>32.407680787744738</v>
      </c>
      <c r="AT22">
        <f t="shared" si="9"/>
        <v>18.693356235964313</v>
      </c>
      <c r="AU22">
        <f t="shared" si="9"/>
        <v>-337.83970923453404</v>
      </c>
      <c r="AW22">
        <v>19</v>
      </c>
      <c r="AX22">
        <f>IF(Z22&gt;0, (R22*SUMPRODUCT(K22:$K$98, X22:$X$98)-K22*$AZ$3)/Z22, 0)</f>
        <v>3648.1964461453213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</v>
      </c>
      <c r="S23">
        <f t="shared" si="1"/>
        <v>3411.4141934487852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2020.9006892152929</v>
      </c>
      <c r="AC23">
        <f t="shared" si="2"/>
        <v>1752.1914210569435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-3477.9572435772775</v>
      </c>
      <c r="AI23">
        <f t="shared" si="6"/>
        <v>-3484.3775700229121</v>
      </c>
      <c r="AJ23">
        <f t="shared" si="7"/>
        <v>268.70926815834946</v>
      </c>
      <c r="AK23">
        <f t="shared" si="22"/>
        <v>141.46304824507052</v>
      </c>
      <c r="AL23">
        <f t="shared" si="8"/>
        <v>-3074.2052536194919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-360.54857653060395</v>
      </c>
      <c r="AR23">
        <f t="shared" si="9"/>
        <v>-361.21415100398485</v>
      </c>
      <c r="AS23">
        <f t="shared" si="9"/>
        <v>27.856220577175296</v>
      </c>
      <c r="AT23">
        <f t="shared" si="9"/>
        <v>14.665016590019805</v>
      </c>
      <c r="AU23">
        <f t="shared" si="9"/>
        <v>-318.69291383678973</v>
      </c>
      <c r="AW23">
        <v>20</v>
      </c>
      <c r="AX23">
        <f>IF(Z23&gt;0, (R23*SUMPRODUCT(K23:$K$98, X23:$X$98)-K23*$AZ$3)/Z23, 0)</f>
        <v>3411.4141934487852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</v>
      </c>
      <c r="S24">
        <f t="shared" si="1"/>
        <v>3170.5599661604106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1752.1914210569435</v>
      </c>
      <c r="AC24">
        <f t="shared" si="2"/>
        <v>1498.2745572860738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-3593.1513608958207</v>
      </c>
      <c r="AI24">
        <f t="shared" si="6"/>
        <v>-3599.058340156887</v>
      </c>
      <c r="AJ24">
        <f t="shared" si="7"/>
        <v>253.91686377086967</v>
      </c>
      <c r="AK24">
        <f t="shared" si="22"/>
        <v>122.65339947398606</v>
      </c>
      <c r="AL24">
        <f t="shared" si="8"/>
        <v>-3222.4880769120314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-332.5806946690559</v>
      </c>
      <c r="AR24">
        <f t="shared" si="9"/>
        <v>-333.12744237565715</v>
      </c>
      <c r="AS24">
        <f t="shared" si="9"/>
        <v>23.502446309428468</v>
      </c>
      <c r="AT24">
        <f t="shared" si="9"/>
        <v>11.352751026444226</v>
      </c>
      <c r="AU24">
        <f t="shared" si="9"/>
        <v>-298.27224503978448</v>
      </c>
      <c r="AW24">
        <v>21</v>
      </c>
      <c r="AX24">
        <f>IF(Z24&gt;0, (R24*SUMPRODUCT(K24:$K$98, X24:$X$98)-K24*$AZ$3)/Z24, 0)</f>
        <v>3170.5599661604106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</v>
      </c>
      <c r="S25">
        <f t="shared" si="1"/>
        <v>2926.4363859627238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1498.2745572860738</v>
      </c>
      <c r="AC25">
        <f t="shared" si="2"/>
        <v>1260.9007490096378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-3696.7164409788788</v>
      </c>
      <c r="AI25">
        <f t="shared" si="6"/>
        <v>-3702.1022608922117</v>
      </c>
      <c r="AJ25">
        <f t="shared" si="7"/>
        <v>237.37380827643597</v>
      </c>
      <c r="AK25">
        <f t="shared" si="22"/>
        <v>104.87921901002518</v>
      </c>
      <c r="AL25">
        <f t="shared" si="8"/>
        <v>-3359.8492336057502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-305.50592702238168</v>
      </c>
      <c r="AR25">
        <f t="shared" si="9"/>
        <v>-305.95102470073181</v>
      </c>
      <c r="AS25">
        <f t="shared" si="9"/>
        <v>19.617167425782554</v>
      </c>
      <c r="AT25">
        <f t="shared" si="9"/>
        <v>8.667481950700207</v>
      </c>
      <c r="AU25">
        <f t="shared" si="9"/>
        <v>-277.66637532424903</v>
      </c>
      <c r="AW25">
        <v>22</v>
      </c>
      <c r="AX25">
        <f>IF(Z25&gt;0, (R25*SUMPRODUCT(K25:$K$98, X25:$X$98)-K25*$AZ$3)/Z25, 0)</f>
        <v>2926.4363859627238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</v>
      </c>
      <c r="S26">
        <f t="shared" si="1"/>
        <v>2674.2737725118036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1260.9007490096378</v>
      </c>
      <c r="AC26">
        <f t="shared" si="2"/>
        <v>1040.4009705520955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-3751.6375452982948</v>
      </c>
      <c r="AI26">
        <f t="shared" si="6"/>
        <v>-3756.5005523193322</v>
      </c>
      <c r="AJ26">
        <f t="shared" si="7"/>
        <v>220.49977845754233</v>
      </c>
      <c r="AK26">
        <f t="shared" si="22"/>
        <v>88.263052430674662</v>
      </c>
      <c r="AL26">
        <f t="shared" si="8"/>
        <v>-3447.737721431115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-276.82566514179268</v>
      </c>
      <c r="AR26">
        <f t="shared" si="9"/>
        <v>-277.18449648862014</v>
      </c>
      <c r="AS26">
        <f t="shared" si="9"/>
        <v>16.270227893316854</v>
      </c>
      <c r="AT26">
        <f t="shared" si="9"/>
        <v>6.5127502061566327</v>
      </c>
      <c r="AU26">
        <f t="shared" si="9"/>
        <v>-254.40151838914662</v>
      </c>
      <c r="AW26">
        <v>23</v>
      </c>
      <c r="AX26">
        <f>IF(Z26&gt;0, (R26*SUMPRODUCT(K26:$K$98, X26:$X$98)-K26*$AZ$3)/Z26, 0)</f>
        <v>2674.2737725118036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</v>
      </c>
      <c r="S27">
        <f t="shared" si="1"/>
        <v>2414.9132557996572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1040.4009705520955</v>
      </c>
      <c r="AC27">
        <f t="shared" si="2"/>
        <v>839.47365234319432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-3752.9532291330615</v>
      </c>
      <c r="AI27">
        <f t="shared" si="6"/>
        <v>-3757.2984869302468</v>
      </c>
      <c r="AJ27">
        <f t="shared" si="7"/>
        <v>200.92731820890117</v>
      </c>
      <c r="AK27">
        <f t="shared" si="22"/>
        <v>72.828067938646697</v>
      </c>
      <c r="AL27">
        <f t="shared" si="8"/>
        <v>-3483.5431007826987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-247.25245246639204</v>
      </c>
      <c r="AR27">
        <f t="shared" si="9"/>
        <v>-247.53872718961875</v>
      </c>
      <c r="AS27">
        <f t="shared" si="9"/>
        <v>13.237514341771341</v>
      </c>
      <c r="AT27">
        <f t="shared" si="9"/>
        <v>4.7980662978789752</v>
      </c>
      <c r="AU27">
        <f t="shared" si="9"/>
        <v>-229.50314654996842</v>
      </c>
      <c r="AW27">
        <v>24</v>
      </c>
      <c r="AX27">
        <f>IF(Z27&gt;0, (R27*SUMPRODUCT(K27:$K$98, X27:$X$98)-K27*$AZ$3)/Z27, 0)</f>
        <v>2414.9132557996572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</v>
      </c>
      <c r="S28">
        <f t="shared" si="1"/>
        <v>2150.270727487095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839.47365234319432</v>
      </c>
      <c r="AC28">
        <f t="shared" si="2"/>
        <v>659.98758106688445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-3721.2098443399136</v>
      </c>
      <c r="AI28">
        <f t="shared" si="6"/>
        <v>-3725.0464983285847</v>
      </c>
      <c r="AJ28">
        <f t="shared" si="7"/>
        <v>179.48607127630987</v>
      </c>
      <c r="AK28">
        <f t="shared" si="22"/>
        <v>58.763155664023607</v>
      </c>
      <c r="AL28">
        <f t="shared" si="8"/>
        <v>-3486.7972713882514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-218.89386741887083</v>
      </c>
      <c r="AR28">
        <f t="shared" si="9"/>
        <v>-219.11955209258136</v>
      </c>
      <c r="AS28">
        <f t="shared" si="9"/>
        <v>10.557964192546024</v>
      </c>
      <c r="AT28">
        <f t="shared" si="9"/>
        <v>3.4566431196026612</v>
      </c>
      <c r="AU28">
        <f t="shared" si="9"/>
        <v>-205.10494478043267</v>
      </c>
      <c r="AW28">
        <v>25</v>
      </c>
      <c r="AX28">
        <f>IF(Z28&gt;0, (R28*SUMPRODUCT(K28:$K$98, X28:$X$98)-K28*$AZ$3)/Z28, 0)</f>
        <v>2150.270727487095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</v>
      </c>
      <c r="S29">
        <f t="shared" si="1"/>
        <v>1876.230726628178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659.98758106688445</v>
      </c>
      <c r="AC29">
        <f t="shared" si="2"/>
        <v>501.59941113915875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-3651.8791365286343</v>
      </c>
      <c r="AI29">
        <f t="shared" si="6"/>
        <v>-3655.2209390853527</v>
      </c>
      <c r="AJ29">
        <f t="shared" si="7"/>
        <v>158.3881699277257</v>
      </c>
      <c r="AK29">
        <f t="shared" si="22"/>
        <v>46.199130674681918</v>
      </c>
      <c r="AL29">
        <f t="shared" si="8"/>
        <v>-3450.6336384829451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-191.79964816053857</v>
      </c>
      <c r="AR29">
        <f t="shared" si="9"/>
        <v>-191.97516233574478</v>
      </c>
      <c r="AS29">
        <f t="shared" si="9"/>
        <v>8.3186748874187959</v>
      </c>
      <c r="AT29">
        <f t="shared" si="9"/>
        <v>2.4264157376111064</v>
      </c>
      <c r="AU29">
        <f t="shared" si="9"/>
        <v>-181.23007171071487</v>
      </c>
      <c r="AW29">
        <v>26</v>
      </c>
      <c r="AX29">
        <f>IF(Z29&gt;0, (R29*SUMPRODUCT(K29:$K$98, X29:$X$98)-K29*$AZ$3)/Z29, 0)</f>
        <v>1876.230726628178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</v>
      </c>
      <c r="S30">
        <f t="shared" si="1"/>
        <v>1587.281368321351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501.59941113915875</v>
      </c>
      <c r="AC30">
        <f t="shared" si="2"/>
        <v>363.82270716714214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-3545.9537293933718</v>
      </c>
      <c r="AI30">
        <f t="shared" si="6"/>
        <v>-3548.8188697083488</v>
      </c>
      <c r="AJ30">
        <f t="shared" si="7"/>
        <v>137.77670397201661</v>
      </c>
      <c r="AK30">
        <f t="shared" si="22"/>
        <v>35.111958779741116</v>
      </c>
      <c r="AL30">
        <f t="shared" si="8"/>
        <v>-3375.9302069565911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-166.28246432096088</v>
      </c>
      <c r="AR30">
        <f t="shared" si="9"/>
        <v>-166.41682100707627</v>
      </c>
      <c r="AS30">
        <f t="shared" si="9"/>
        <v>6.4608428679089878</v>
      </c>
      <c r="AT30">
        <f t="shared" si="9"/>
        <v>1.6465254424033842</v>
      </c>
      <c r="AU30">
        <f t="shared" si="9"/>
        <v>-158.30945269676388</v>
      </c>
      <c r="AW30">
        <v>27</v>
      </c>
      <c r="AX30">
        <f>IF(Z30&gt;0, (R30*SUMPRODUCT(K30:$K$98, X30:$X$98)-K30*$AZ$3)/Z30, 0)</f>
        <v>1587.281368321351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</v>
      </c>
      <c r="S31">
        <f t="shared" si="1"/>
        <v>1274.0683340185378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363.82270716714214</v>
      </c>
      <c r="AC31">
        <f t="shared" si="2"/>
        <v>245.77501444307615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-3401.3436005065951</v>
      </c>
      <c r="AI31">
        <f t="shared" si="6"/>
        <v>-3403.754921468359</v>
      </c>
      <c r="AJ31">
        <f t="shared" si="7"/>
        <v>118.047692724066</v>
      </c>
      <c r="AK31">
        <f t="shared" si="22"/>
        <v>25.467589501699951</v>
      </c>
      <c r="AL31">
        <f t="shared" si="8"/>
        <v>-3260.2396392425931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-142.41176580020155</v>
      </c>
      <c r="AR31">
        <f t="shared" si="9"/>
        <v>-142.51272604309634</v>
      </c>
      <c r="AS31">
        <f t="shared" si="9"/>
        <v>4.9425704497981213</v>
      </c>
      <c r="AT31">
        <f t="shared" si="9"/>
        <v>1.0663093229015668</v>
      </c>
      <c r="AU31">
        <f t="shared" si="9"/>
        <v>-136.50384627039665</v>
      </c>
      <c r="AW31">
        <v>28</v>
      </c>
      <c r="AX31">
        <f>IF(Z31&gt;0, (R31*SUMPRODUCT(K31:$K$98, X31:$X$98)-K31*$AZ$3)/Z31, 0)</f>
        <v>1274.0683340185378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</v>
      </c>
      <c r="S32">
        <f t="shared" si="1"/>
        <v>921.83521555178322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245.77501444307615</v>
      </c>
      <c r="AC32">
        <f t="shared" si="2"/>
        <v>146.43000899724507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-3213.0433210184397</v>
      </c>
      <c r="AI32">
        <f t="shared" si="6"/>
        <v>-3215.0288983554588</v>
      </c>
      <c r="AJ32">
        <f t="shared" si="7"/>
        <v>99.345005445831077</v>
      </c>
      <c r="AK32">
        <f t="shared" si="22"/>
        <v>17.20425101101533</v>
      </c>
      <c r="AL32">
        <f t="shared" si="8"/>
        <v>-3098.479641898612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-120.11408123884712</v>
      </c>
      <c r="AR32">
        <f t="shared" si="9"/>
        <v>-120.18830862196535</v>
      </c>
      <c r="AS32">
        <f t="shared" si="9"/>
        <v>3.7138416331753472</v>
      </c>
      <c r="AT32">
        <f t="shared" si="9"/>
        <v>0.64315124233544485</v>
      </c>
      <c r="AU32">
        <f t="shared" si="9"/>
        <v>-115.83131574645455</v>
      </c>
      <c r="AW32">
        <v>29</v>
      </c>
      <c r="AX32">
        <f>IF(Z32&gt;0, (R32*SUMPRODUCT(K32:$K$98, X32:$X$98)-K32*$AZ$3)/Z32, 0)</f>
        <v>921.83521555178322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</v>
      </c>
      <c r="S33">
        <f t="shared" si="1"/>
        <v>508.53539512830849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146.43000899724507</v>
      </c>
      <c r="AC33">
        <f t="shared" si="2"/>
        <v>64.768392360514099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-2989.5120677366499</v>
      </c>
      <c r="AI33">
        <f t="shared" si="6"/>
        <v>-2991.1041002918314</v>
      </c>
      <c r="AJ33">
        <f t="shared" si="7"/>
        <v>81.661616636730969</v>
      </c>
      <c r="AK33">
        <f t="shared" si="22"/>
        <v>10.250100629807156</v>
      </c>
      <c r="AL33">
        <f t="shared" si="8"/>
        <v>-2899.1923830252936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-99.783706235005866</v>
      </c>
      <c r="AR33">
        <f t="shared" si="9"/>
        <v>-99.836844976447054</v>
      </c>
      <c r="AS33">
        <f t="shared" si="9"/>
        <v>2.725695224011734</v>
      </c>
      <c r="AT33">
        <f t="shared" si="9"/>
        <v>0.34212707858318803</v>
      </c>
      <c r="AU33">
        <f t="shared" si="9"/>
        <v>-96.769022673852149</v>
      </c>
      <c r="AW33">
        <v>30</v>
      </c>
      <c r="AX33">
        <f>IF(Z33&gt;0, (R33*SUMPRODUCT(K33:$K$98, X33:$X$98)-K33*$AZ$3)/Z33, 0)</f>
        <v>508.53539512830849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</v>
      </c>
      <c r="S34">
        <f t="shared" si="1"/>
        <v>-6.9006896722495599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64.768392360514099</v>
      </c>
      <c r="AC34">
        <f t="shared" si="2"/>
        <v>-0.68275619403073051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-2714.8694651156125</v>
      </c>
      <c r="AI34">
        <f t="shared" si="6"/>
        <v>-2716.1062186621029</v>
      </c>
      <c r="AJ34">
        <f t="shared" si="7"/>
        <v>65.451148554544829</v>
      </c>
      <c r="AK34">
        <f t="shared" si="22"/>
        <v>4.5337874652359877</v>
      </c>
      <c r="AL34">
        <f t="shared" si="8"/>
        <v>-2646.1212826423221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-80.907773527266698</v>
      </c>
      <c r="AR34">
        <f t="shared" si="9"/>
        <v>-80.944630907385417</v>
      </c>
      <c r="AS34">
        <f t="shared" si="9"/>
        <v>1.9505566556309892</v>
      </c>
      <c r="AT34">
        <f t="shared" si="9"/>
        <v>0.13511465437711306</v>
      </c>
      <c r="AU34">
        <f t="shared" ref="AU34:AU79" si="23">AL34*$K34</f>
        <v>-78.858959597377321</v>
      </c>
      <c r="AW34">
        <v>31</v>
      </c>
      <c r="AX34">
        <f>IF(Z34&gt;0, (R34*SUMPRODUCT(K34:$K$98, X34:$X$98)-K34*$AZ$3)/Z34, 0)</f>
        <v>-6.9006896722495599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</v>
      </c>
      <c r="S35">
        <f t="shared" si="1"/>
        <v>-688.09964716422121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-0.68275619403073051</v>
      </c>
      <c r="AC35">
        <f t="shared" si="2"/>
        <v>-50.93646036374286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-2392.6049487833329</v>
      </c>
      <c r="AI35">
        <f t="shared" ref="AI35:AI66" si="25">SUM(AE35:AH35)</f>
        <v>-2393.5302591757604</v>
      </c>
      <c r="AJ35">
        <f t="shared" si="7"/>
        <v>50.25370416971213</v>
      </c>
      <c r="AK35">
        <f t="shared" si="22"/>
        <v>-4.7792933582151143E-2</v>
      </c>
      <c r="AL35">
        <f t="shared" ref="AL35:AL79" si="26">SUM(AI35:AK35)</f>
        <v>-2343.3243479396306</v>
      </c>
      <c r="AN35">
        <f t="shared" ref="AN35:AT66" si="27">AE35*$K35</f>
        <v>0</v>
      </c>
      <c r="AO35">
        <f t="shared" si="27"/>
        <v>0</v>
      </c>
      <c r="AP35">
        <f t="shared" si="27"/>
        <v>-2.4621284951963137E-2</v>
      </c>
      <c r="AQ35">
        <f t="shared" si="27"/>
        <v>-63.664051223853427</v>
      </c>
      <c r="AR35">
        <f t="shared" si="27"/>
        <v>-63.688672508805389</v>
      </c>
      <c r="AS35">
        <f t="shared" si="27"/>
        <v>1.3371845603160848</v>
      </c>
      <c r="AT35">
        <f t="shared" si="27"/>
        <v>-1.2717067116573251E-3</v>
      </c>
      <c r="AU35">
        <f t="shared" si="23"/>
        <v>-62.352759655200963</v>
      </c>
      <c r="AW35">
        <v>32</v>
      </c>
      <c r="AX35">
        <f>IF(Z35&gt;0, (R35*SUMPRODUCT(K35:$K$98, X35:$X$98)-K35*$AZ$3)/Z35, 0)</f>
        <v>-688.09964716422121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</v>
      </c>
      <c r="S36">
        <f t="shared" si="1"/>
        <v>-1647.9553557508416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-50.93646036374286</v>
      </c>
      <c r="AC36">
        <f t="shared" si="2"/>
        <v>-87.230806804065423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-2035.1834326081646</v>
      </c>
      <c r="AI36">
        <f t="shared" si="25"/>
        <v>-2035.8450919675918</v>
      </c>
      <c r="AJ36">
        <f t="shared" si="7"/>
        <v>36.294346440322563</v>
      </c>
      <c r="AK36">
        <f t="shared" si="22"/>
        <v>-3.5655522254620005</v>
      </c>
      <c r="AL36">
        <f t="shared" si="26"/>
        <v>-2003.116297752731</v>
      </c>
      <c r="AN36">
        <f t="shared" si="27"/>
        <v>0</v>
      </c>
      <c r="AO36">
        <f t="shared" si="27"/>
        <v>0</v>
      </c>
      <c r="AP36">
        <f t="shared" si="27"/>
        <v>-1.5719535615631053E-2</v>
      </c>
      <c r="AQ36">
        <f t="shared" si="27"/>
        <v>-48.351372949548022</v>
      </c>
      <c r="AR36">
        <f t="shared" si="27"/>
        <v>-48.367092485163646</v>
      </c>
      <c r="AS36">
        <f t="shared" si="27"/>
        <v>0.86227189774593915</v>
      </c>
      <c r="AT36">
        <f t="shared" si="27"/>
        <v>-8.4709487440877904E-2</v>
      </c>
      <c r="AU36">
        <f t="shared" si="23"/>
        <v>-47.58953007485858</v>
      </c>
      <c r="AW36">
        <v>33</v>
      </c>
      <c r="AX36">
        <f>IF(Z36&gt;0, (R36*SUMPRODUCT(K36:$K$98, X36:$X$98)-K36*$AZ$3)/Z36, 0)</f>
        <v>-1647.9553557508416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</v>
      </c>
      <c r="S37">
        <f t="shared" si="1"/>
        <v>-3096.7437477308922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-87.230806804065423</v>
      </c>
      <c r="AC37">
        <f t="shared" si="2"/>
        <v>-111.14494333974663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-1651.2513786422742</v>
      </c>
      <c r="AI37">
        <f t="shared" si="25"/>
        <v>-1651.700014985777</v>
      </c>
      <c r="AJ37">
        <f t="shared" si="7"/>
        <v>23.914136535681209</v>
      </c>
      <c r="AK37">
        <f t="shared" si="22"/>
        <v>-6.1061564762845801</v>
      </c>
      <c r="AL37">
        <f t="shared" si="26"/>
        <v>-1633.8920349263803</v>
      </c>
      <c r="AN37">
        <f t="shared" si="27"/>
        <v>0</v>
      </c>
      <c r="AO37">
        <f t="shared" si="27"/>
        <v>0</v>
      </c>
      <c r="AP37">
        <f t="shared" si="27"/>
        <v>-9.5165970650638778E-3</v>
      </c>
      <c r="AQ37">
        <f t="shared" si="27"/>
        <v>-35.026796761451408</v>
      </c>
      <c r="AR37">
        <f t="shared" si="27"/>
        <v>-35.036313358516473</v>
      </c>
      <c r="AS37">
        <f t="shared" si="27"/>
        <v>0.50727321775176548</v>
      </c>
      <c r="AT37">
        <f t="shared" si="27"/>
        <v>-0.12952546453847646</v>
      </c>
      <c r="AU37">
        <f t="shared" si="23"/>
        <v>-34.658565605303188</v>
      </c>
      <c r="AW37">
        <v>34</v>
      </c>
      <c r="AX37">
        <f>IF(Z37&gt;0, (R37*SUMPRODUCT(K37:$K$98, X37:$X$98)-K37*$AZ$3)/Z37, 0)</f>
        <v>-3096.7437477308922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</v>
      </c>
      <c r="S38">
        <f t="shared" si="1"/>
        <v>-5440.4773721924994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-111.14494333974663</v>
      </c>
      <c r="AC38">
        <f t="shared" si="2"/>
        <v>-124.3527790173884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-1267.5037423830925</v>
      </c>
      <c r="AI38">
        <f t="shared" si="25"/>
        <v>-1267.7894543953623</v>
      </c>
      <c r="AJ38">
        <f t="shared" si="7"/>
        <v>13.207835677641768</v>
      </c>
      <c r="AK38">
        <f t="shared" si="22"/>
        <v>-7.7801460337822652</v>
      </c>
      <c r="AL38">
        <f t="shared" si="26"/>
        <v>-1262.361764751503</v>
      </c>
      <c r="AN38">
        <f t="shared" si="27"/>
        <v>0</v>
      </c>
      <c r="AO38">
        <f t="shared" si="27"/>
        <v>0</v>
      </c>
      <c r="AP38">
        <f t="shared" si="27"/>
        <v>-5.4112513413418729E-3</v>
      </c>
      <c r="AQ38">
        <f t="shared" si="27"/>
        <v>-24.005925657931019</v>
      </c>
      <c r="AR38">
        <f t="shared" si="27"/>
        <v>-24.011336909272362</v>
      </c>
      <c r="AS38">
        <f t="shared" si="27"/>
        <v>0.25015020530314663</v>
      </c>
      <c r="AT38">
        <f t="shared" si="27"/>
        <v>-0.14735231230455365</v>
      </c>
      <c r="AU38">
        <f t="shared" si="23"/>
        <v>-23.908539016273771</v>
      </c>
      <c r="AW38">
        <v>35</v>
      </c>
      <c r="AX38">
        <f>IF(Z38&gt;0, (R38*SUMPRODUCT(K38:$K$98, X38:$X$98)-K38*$AZ$3)/Z38, 0)</f>
        <v>-5440.4773721924994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</v>
      </c>
      <c r="S39">
        <f t="shared" si="1"/>
        <v>-9526.4036532753325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-124.3527790173884</v>
      </c>
      <c r="AC39">
        <f t="shared" si="2"/>
        <v>-128.87748942191797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-909.99399106946441</v>
      </c>
      <c r="AI39">
        <f t="shared" si="25"/>
        <v>-910.16309671272779</v>
      </c>
      <c r="AJ39">
        <f t="shared" si="7"/>
        <v>4.5247104045295714</v>
      </c>
      <c r="AK39">
        <f t="shared" si="22"/>
        <v>-8.7046945312171893</v>
      </c>
      <c r="AL39">
        <f t="shared" si="26"/>
        <v>-914.34308083941551</v>
      </c>
      <c r="AN39">
        <f t="shared" si="27"/>
        <v>0</v>
      </c>
      <c r="AO39">
        <f t="shared" si="27"/>
        <v>0</v>
      </c>
      <c r="AP39">
        <f t="shared" si="27"/>
        <v>-2.8596263133859349E-3</v>
      </c>
      <c r="AQ39">
        <f t="shared" si="27"/>
        <v>-15.388266835258609</v>
      </c>
      <c r="AR39">
        <f t="shared" si="27"/>
        <v>-15.391126461571995</v>
      </c>
      <c r="AS39">
        <f t="shared" si="27"/>
        <v>7.6514187720451612E-2</v>
      </c>
      <c r="AT39">
        <f t="shared" si="27"/>
        <v>-0.14719895238908381</v>
      </c>
      <c r="AU39">
        <f t="shared" si="23"/>
        <v>-15.461811226240629</v>
      </c>
      <c r="AW39">
        <v>36</v>
      </c>
      <c r="AX39">
        <f>IF(Z39&gt;0, (R39*SUMPRODUCT(K39:$K$98, X39:$X$98)-K39*$AZ$3)/Z39, 0)</f>
        <v>-9526.4036532753325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</v>
      </c>
      <c r="S40">
        <f t="shared" si="1"/>
        <v>-17288.716138135333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-128.87748942191797</v>
      </c>
      <c r="AC40">
        <f t="shared" si="2"/>
        <v>-126.87181406663956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-605.47496196373424</v>
      </c>
      <c r="AI40">
        <f t="shared" si="25"/>
        <v>-605.56669218031959</v>
      </c>
      <c r="AJ40">
        <f t="shared" si="7"/>
        <v>-2.005675355278413</v>
      </c>
      <c r="AK40">
        <f t="shared" si="22"/>
        <v>-9.0214242595342586</v>
      </c>
      <c r="AL40">
        <f t="shared" si="26"/>
        <v>-616.59379179513223</v>
      </c>
      <c r="AN40">
        <f t="shared" si="27"/>
        <v>0</v>
      </c>
      <c r="AO40">
        <f t="shared" si="27"/>
        <v>0</v>
      </c>
      <c r="AP40">
        <f t="shared" si="27"/>
        <v>-1.3849866273879235E-3</v>
      </c>
      <c r="AQ40">
        <f t="shared" si="27"/>
        <v>-9.1417501969828638</v>
      </c>
      <c r="AR40">
        <f t="shared" si="27"/>
        <v>-9.1431351836102532</v>
      </c>
      <c r="AS40">
        <f t="shared" si="27"/>
        <v>-3.0282644578287832E-2</v>
      </c>
      <c r="AT40">
        <f t="shared" si="27"/>
        <v>-0.1362097727942102</v>
      </c>
      <c r="AU40">
        <f t="shared" si="23"/>
        <v>-9.3096276009827506</v>
      </c>
      <c r="AW40">
        <v>37</v>
      </c>
      <c r="AX40">
        <f>IF(Z40&gt;0, (R40*SUMPRODUCT(K40:$K$98, X40:$X$98)-K40*$AZ$3)/Z40, 0)</f>
        <v>-17288.716138135333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</v>
      </c>
      <c r="S41">
        <f t="shared" si="1"/>
        <v>-33724.327516041005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-126.87181406663956</v>
      </c>
      <c r="AC41">
        <f t="shared" si="2"/>
        <v>-120.48325873635723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-369.24412707661446</v>
      </c>
      <c r="AI41">
        <f t="shared" si="25"/>
        <v>-369.28878447514933</v>
      </c>
      <c r="AJ41">
        <f t="shared" si="7"/>
        <v>-6.3885553302823297</v>
      </c>
      <c r="AK41">
        <f t="shared" si="22"/>
        <v>-8.8810269846647696</v>
      </c>
      <c r="AL41">
        <f t="shared" si="26"/>
        <v>-384.55836679009639</v>
      </c>
      <c r="AN41">
        <f t="shared" si="27"/>
        <v>0</v>
      </c>
      <c r="AO41">
        <f t="shared" si="27"/>
        <v>0</v>
      </c>
      <c r="AP41">
        <f t="shared" si="27"/>
        <v>-6.0201672756810237E-4</v>
      </c>
      <c r="AQ41">
        <f t="shared" si="27"/>
        <v>-4.9777001874126405</v>
      </c>
      <c r="AR41">
        <f t="shared" si="27"/>
        <v>-4.9783022041402081</v>
      </c>
      <c r="AS41">
        <f t="shared" si="27"/>
        <v>-8.6122732178876671E-2</v>
      </c>
      <c r="AT41">
        <f t="shared" si="27"/>
        <v>-0.11972320328011611</v>
      </c>
      <c r="AU41">
        <f t="shared" si="23"/>
        <v>-5.1841481395992002</v>
      </c>
      <c r="AW41">
        <v>38</v>
      </c>
      <c r="AX41">
        <f>IF(Z41&gt;0, (R41*SUMPRODUCT(K41:$K$98, X41:$X$98)-K41*$AZ$3)/Z41, 0)</f>
        <v>-33724.327516041005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</v>
      </c>
      <c r="S42">
        <f t="shared" si="1"/>
        <v>-73611.407879949489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-120.48325873635723</v>
      </c>
      <c r="AC42">
        <f t="shared" si="2"/>
        <v>-111.59461470299736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-202.08697628705724</v>
      </c>
      <c r="AI42">
        <f t="shared" si="25"/>
        <v>-202.10592623957089</v>
      </c>
      <c r="AJ42">
        <f t="shared" si="7"/>
        <v>-8.8886440333598671</v>
      </c>
      <c r="AK42">
        <f t="shared" si="22"/>
        <v>-8.4338281115450062</v>
      </c>
      <c r="AL42">
        <f t="shared" si="26"/>
        <v>-219.42839838447577</v>
      </c>
      <c r="AN42">
        <f t="shared" si="27"/>
        <v>0</v>
      </c>
      <c r="AO42">
        <f t="shared" si="27"/>
        <v>0</v>
      </c>
      <c r="AP42">
        <f t="shared" si="27"/>
        <v>-2.2808947305557342E-4</v>
      </c>
      <c r="AQ42">
        <f t="shared" si="27"/>
        <v>-2.4324025033584218</v>
      </c>
      <c r="AR42">
        <f t="shared" si="27"/>
        <v>-2.4326305928314773</v>
      </c>
      <c r="AS42">
        <f t="shared" si="27"/>
        <v>-0.10698739916566881</v>
      </c>
      <c r="AT42">
        <f t="shared" si="27"/>
        <v>-0.10151304645320958</v>
      </c>
      <c r="AU42">
        <f t="shared" si="23"/>
        <v>-2.6411310384503559</v>
      </c>
      <c r="AW42">
        <v>39</v>
      </c>
      <c r="AX42">
        <f>IF(Z42&gt;0, (R42*SUMPRODUCT(K42:$K$98, X42:$X$98)-K42*$AZ$3)/Z42, 0)</f>
        <v>-73611.407879949489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</v>
      </c>
      <c r="S43">
        <f t="shared" si="1"/>
        <v>-189478.77964009091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-111.59461470299736</v>
      </c>
      <c r="AC43">
        <f t="shared" si="2"/>
        <v>-101.64635272352321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-96.438380405538112</v>
      </c>
      <c r="AI43">
        <f t="shared" si="25"/>
        <v>-96.445086060975925</v>
      </c>
      <c r="AJ43">
        <f t="shared" si="7"/>
        <v>-9.9482619794741538</v>
      </c>
      <c r="AK43">
        <f t="shared" si="22"/>
        <v>-7.8116230292098159</v>
      </c>
      <c r="AL43">
        <f t="shared" si="26"/>
        <v>-114.20497106965989</v>
      </c>
      <c r="AN43">
        <f t="shared" si="27"/>
        <v>0</v>
      </c>
      <c r="AO43">
        <f t="shared" si="27"/>
        <v>0</v>
      </c>
      <c r="AP43">
        <f t="shared" si="27"/>
        <v>-7.2064325670199406E-5</v>
      </c>
      <c r="AQ43">
        <f t="shared" si="27"/>
        <v>-1.0364038112456737</v>
      </c>
      <c r="AR43">
        <f t="shared" si="27"/>
        <v>-1.0364758755713439</v>
      </c>
      <c r="AS43">
        <f t="shared" si="27"/>
        <v>-0.10691196375800348</v>
      </c>
      <c r="AT43">
        <f t="shared" si="27"/>
        <v>-8.3949936171082817E-2</v>
      </c>
      <c r="AU43">
        <f t="shared" si="23"/>
        <v>-1.2273377755004302</v>
      </c>
      <c r="AW43">
        <v>40</v>
      </c>
      <c r="AX43">
        <f>IF(Z43&gt;0, (R43*SUMPRODUCT(K43:$K$98, X43:$X$98)-K43*$AZ$3)/Z43, 0)</f>
        <v>-189478.77964009091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</v>
      </c>
      <c r="S44">
        <f t="shared" si="1"/>
        <v>-615011.79421519674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-101.64635272352321</v>
      </c>
      <c r="AC44">
        <f t="shared" si="2"/>
        <v>-91.628591817954074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-38.210118768876313</v>
      </c>
      <c r="AI44">
        <f t="shared" si="25"/>
        <v>-38.21198110291364</v>
      </c>
      <c r="AJ44">
        <f t="shared" si="7"/>
        <v>-10.017760905569133</v>
      </c>
      <c r="AK44">
        <f t="shared" si="22"/>
        <v>-7.1152446906466249</v>
      </c>
      <c r="AL44">
        <f t="shared" si="26"/>
        <v>-55.3449866991294</v>
      </c>
      <c r="AN44">
        <f t="shared" si="27"/>
        <v>0</v>
      </c>
      <c r="AO44">
        <f t="shared" si="27"/>
        <v>0</v>
      </c>
      <c r="AP44">
        <f t="shared" si="27"/>
        <v>-1.786975718497298E-5</v>
      </c>
      <c r="AQ44">
        <f t="shared" si="27"/>
        <v>-0.36663967404519765</v>
      </c>
      <c r="AR44">
        <f t="shared" si="27"/>
        <v>-0.36665754380238263</v>
      </c>
      <c r="AS44">
        <f t="shared" si="27"/>
        <v>-9.6123977402350388E-2</v>
      </c>
      <c r="AT44">
        <f t="shared" si="27"/>
        <v>-6.8273302417877296E-2</v>
      </c>
      <c r="AU44">
        <f t="shared" si="23"/>
        <v>-0.53105482362261036</v>
      </c>
      <c r="AW44">
        <v>41</v>
      </c>
      <c r="AX44">
        <f>IF(Z44&gt;0, (R44*SUMPRODUCT(K44:$K$98, X44:$X$98)-K44*$AZ$3)/Z44, 0)</f>
        <v>-615011.79421519674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</v>
      </c>
      <c r="S45">
        <f t="shared" si="1"/>
        <v>-2781528.7370627718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-91.628591817954074</v>
      </c>
      <c r="AC45">
        <f t="shared" si="2"/>
        <v>-82.125441566271761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-11.797156612976583</v>
      </c>
      <c r="AI45">
        <f t="shared" si="25"/>
        <v>-11.797525679096914</v>
      </c>
      <c r="AJ45">
        <f t="shared" si="7"/>
        <v>-9.5031502516823139</v>
      </c>
      <c r="AK45">
        <f t="shared" si="22"/>
        <v>-6.4140014272567862</v>
      </c>
      <c r="AL45">
        <f t="shared" si="26"/>
        <v>-27.714677358036013</v>
      </c>
      <c r="AN45">
        <f t="shared" si="27"/>
        <v>0</v>
      </c>
      <c r="AO45">
        <f t="shared" si="27"/>
        <v>0</v>
      </c>
      <c r="AP45">
        <f t="shared" si="27"/>
        <v>-3.161893424047619E-6</v>
      </c>
      <c r="AQ45">
        <f t="shared" si="27"/>
        <v>-0.10106956412992797</v>
      </c>
      <c r="AR45">
        <f t="shared" si="27"/>
        <v>-0.10107272602335202</v>
      </c>
      <c r="AS45">
        <f t="shared" si="27"/>
        <v>-8.1416165378549191E-2</v>
      </c>
      <c r="AT45">
        <f t="shared" si="27"/>
        <v>-5.4950557142600685E-2</v>
      </c>
      <c r="AU45">
        <f t="shared" si="23"/>
        <v>-0.23743944854450189</v>
      </c>
      <c r="AW45">
        <v>42</v>
      </c>
      <c r="AX45">
        <f>IF(Z45&gt;0, (R45*SUMPRODUCT(K45:$K$98, X45:$X$98)-K45*$AZ$3)/Z45, 0)</f>
        <v>-2781528.7370627718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</v>
      </c>
      <c r="S46">
        <f t="shared" si="1"/>
        <v>-12686135.260992117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-82.125441566271761</v>
      </c>
      <c r="AC46">
        <f t="shared" si="2"/>
        <v>-73.414198696716426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-2.34430734678946</v>
      </c>
      <c r="AI46">
        <f t="shared" si="25"/>
        <v>-2.3443796838302395</v>
      </c>
      <c r="AJ46">
        <f t="shared" si="7"/>
        <v>-8.7112428695553348</v>
      </c>
      <c r="AK46">
        <f t="shared" si="22"/>
        <v>-5.7487809096390237</v>
      </c>
      <c r="AL46">
        <f t="shared" si="26"/>
        <v>-16.804403463024599</v>
      </c>
      <c r="AN46">
        <f t="shared" si="27"/>
        <v>0</v>
      </c>
      <c r="AO46">
        <f t="shared" si="27"/>
        <v>0</v>
      </c>
      <c r="AP46">
        <f t="shared" si="27"/>
        <v>-5.5333197029454141E-7</v>
      </c>
      <c r="AQ46">
        <f t="shared" si="27"/>
        <v>-1.7932447736266115E-2</v>
      </c>
      <c r="AR46">
        <f t="shared" si="27"/>
        <v>-1.793300106823641E-2</v>
      </c>
      <c r="AS46">
        <f t="shared" si="27"/>
        <v>-6.6635421200278017E-2</v>
      </c>
      <c r="AT46">
        <f t="shared" si="27"/>
        <v>-4.3974487112591283E-2</v>
      </c>
      <c r="AU46">
        <f t="shared" si="23"/>
        <v>-0.12854290938110571</v>
      </c>
      <c r="AW46">
        <v>43</v>
      </c>
      <c r="AX46">
        <f>IF(Z46&gt;0, (R46*SUMPRODUCT(K46:$K$98, X46:$X$98)-K46*$AZ$3)/Z46, 0)</f>
        <v>-12686135.260992117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</v>
      </c>
      <c r="S47">
        <f t="shared" si="1"/>
        <v>-58504908.78654892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-73.414198696716426</v>
      </c>
      <c r="AC47">
        <f t="shared" si="2"/>
        <v>-65.563995042947994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-0.46084356131238391</v>
      </c>
      <c r="AI47">
        <f t="shared" si="25"/>
        <v>-0.4608575695375916</v>
      </c>
      <c r="AJ47">
        <f t="shared" si="7"/>
        <v>-7.8502036537684319</v>
      </c>
      <c r="AK47">
        <f t="shared" si="22"/>
        <v>-5.1389939087701499</v>
      </c>
      <c r="AL47">
        <f t="shared" si="26"/>
        <v>-13.450055132076173</v>
      </c>
      <c r="AN47">
        <f t="shared" si="27"/>
        <v>0</v>
      </c>
      <c r="AO47">
        <f t="shared" si="27"/>
        <v>0</v>
      </c>
      <c r="AP47">
        <f t="shared" si="27"/>
        <v>-9.5673159813608319E-8</v>
      </c>
      <c r="AQ47">
        <f t="shared" si="27"/>
        <v>-3.1474622257168187E-3</v>
      </c>
      <c r="AR47">
        <f t="shared" si="27"/>
        <v>-3.147557898876632E-3</v>
      </c>
      <c r="AS47">
        <f t="shared" si="27"/>
        <v>-5.3615199470415868E-2</v>
      </c>
      <c r="AT47">
        <f t="shared" si="27"/>
        <v>-3.5098221096939115E-2</v>
      </c>
      <c r="AU47">
        <f t="shared" si="23"/>
        <v>-9.1860978466231619E-2</v>
      </c>
      <c r="AW47">
        <v>44</v>
      </c>
      <c r="AX47">
        <f>IF(Z47&gt;0, (R47*SUMPRODUCT(K47:$K$98, X47:$X$98)-K47*$AZ$3)/Z47, 0)</f>
        <v>-58504908.78654892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</v>
      </c>
      <c r="S48">
        <f t="shared" si="1"/>
        <v>-273409608.1858964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-65.563995042947994</v>
      </c>
      <c r="AC48">
        <f t="shared" si="2"/>
        <v>-58.54202098597306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-8.9533306155144696E-2</v>
      </c>
      <c r="AI48">
        <f t="shared" si="25"/>
        <v>-8.953598263483091E-2</v>
      </c>
      <c r="AJ48">
        <f t="shared" si="7"/>
        <v>-7.0219740569749334</v>
      </c>
      <c r="AK48">
        <f t="shared" si="22"/>
        <v>-4.58947965300636</v>
      </c>
      <c r="AL48">
        <f t="shared" si="26"/>
        <v>-11.700989692616124</v>
      </c>
      <c r="AN48">
        <f t="shared" si="27"/>
        <v>0</v>
      </c>
      <c r="AO48">
        <f t="shared" si="27"/>
        <v>0</v>
      </c>
      <c r="AP48">
        <f t="shared" si="27"/>
        <v>-1.6321231745765022E-8</v>
      </c>
      <c r="AQ48">
        <f t="shared" si="27"/>
        <v>-5.4597606185868147E-4</v>
      </c>
      <c r="AR48">
        <f t="shared" si="27"/>
        <v>-5.4599238309042725E-4</v>
      </c>
      <c r="AS48">
        <f t="shared" si="27"/>
        <v>-4.2820151592053171E-2</v>
      </c>
      <c r="AT48">
        <f t="shared" si="27"/>
        <v>-2.7986747441080363E-2</v>
      </c>
      <c r="AU48">
        <f t="shared" si="23"/>
        <v>-7.135289141622396E-2</v>
      </c>
      <c r="AW48">
        <v>45</v>
      </c>
      <c r="AX48">
        <f>IF(Z48&gt;0, (R48*SUMPRODUCT(K48:$K$98, X48:$X$98)-K48*$AZ$3)/Z48, 0)</f>
        <v>-273409608.1858964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</v>
      </c>
      <c r="S49">
        <f t="shared" si="1"/>
        <v>-1297095082.6503584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-58.54202098597306</v>
      </c>
      <c r="AC49">
        <f t="shared" si="2"/>
        <v>-52.270137034177218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-1.7167934580622872E-2</v>
      </c>
      <c r="AI49">
        <f t="shared" si="25"/>
        <v>-1.7168438303689644E-2</v>
      </c>
      <c r="AJ49">
        <f t="shared" si="7"/>
        <v>-6.2718839517958429</v>
      </c>
      <c r="AK49">
        <f t="shared" si="22"/>
        <v>-4.0979414690181146</v>
      </c>
      <c r="AL49">
        <f t="shared" si="26"/>
        <v>-10.386993859117648</v>
      </c>
      <c r="AN49">
        <f t="shared" si="27"/>
        <v>0</v>
      </c>
      <c r="AO49">
        <f t="shared" si="27"/>
        <v>0</v>
      </c>
      <c r="AP49">
        <f t="shared" si="27"/>
        <v>-2.742602047791359E-9</v>
      </c>
      <c r="AQ49">
        <f t="shared" si="27"/>
        <v>-9.3473608105578917E-5</v>
      </c>
      <c r="AR49">
        <f t="shared" si="27"/>
        <v>-9.3476350707626715E-5</v>
      </c>
      <c r="AS49">
        <f t="shared" si="27"/>
        <v>-3.4148290805786859E-2</v>
      </c>
      <c r="AT49">
        <f t="shared" si="27"/>
        <v>-2.231190788360414E-2</v>
      </c>
      <c r="AU49">
        <f t="shared" si="23"/>
        <v>-5.655367504009863E-2</v>
      </c>
      <c r="AW49">
        <v>46</v>
      </c>
      <c r="AX49">
        <f>IF(Z49&gt;0, (R49*SUMPRODUCT(K49:$K$98, X49:$X$98)-K49*$AZ$3)/Z49, 0)</f>
        <v>-1297095082.6503584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</v>
      </c>
      <c r="S50">
        <f t="shared" si="1"/>
        <v>-6247903284.7434664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-52.270137034177218</v>
      </c>
      <c r="AC50">
        <f t="shared" si="2"/>
        <v>-46.669846643626663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-3.2425185538167835E-3</v>
      </c>
      <c r="AI50">
        <f t="shared" si="25"/>
        <v>-3.2426119248336605E-3</v>
      </c>
      <c r="AJ50">
        <f t="shared" si="7"/>
        <v>-5.6002903905505548</v>
      </c>
      <c r="AK50">
        <f t="shared" si="22"/>
        <v>-3.6589095923924058</v>
      </c>
      <c r="AL50">
        <f t="shared" si="26"/>
        <v>-9.2624425948677942</v>
      </c>
      <c r="AN50">
        <f t="shared" si="27"/>
        <v>0</v>
      </c>
      <c r="AO50">
        <f t="shared" si="27"/>
        <v>0</v>
      </c>
      <c r="AP50">
        <f t="shared" si="27"/>
        <v>-4.5390505890651997E-10</v>
      </c>
      <c r="AQ50">
        <f t="shared" si="27"/>
        <v>-1.5762874009558164E-5</v>
      </c>
      <c r="AR50">
        <f t="shared" si="27"/>
        <v>-1.5763327914617068E-5</v>
      </c>
      <c r="AS50">
        <f t="shared" si="27"/>
        <v>-2.7224723738057503E-2</v>
      </c>
      <c r="AT50">
        <f t="shared" si="27"/>
        <v>-1.7787078149284877E-2</v>
      </c>
      <c r="AU50">
        <f t="shared" si="23"/>
        <v>-4.5027565215256998E-2</v>
      </c>
      <c r="AW50">
        <v>47</v>
      </c>
      <c r="AX50">
        <f>IF(Z50&gt;0, (R50*SUMPRODUCT(K50:$K$98, X50:$X$98)-K50*$AZ$3)/Z50, 0)</f>
        <v>-6247903284.7434664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</v>
      </c>
      <c r="S51">
        <f t="shared" si="1"/>
        <v>-30601802324.728481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-46.669846643626663</v>
      </c>
      <c r="AC51">
        <f t="shared" si="2"/>
        <v>-41.669519670644718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-6.033315729423017E-4</v>
      </c>
      <c r="AI51">
        <f t="shared" si="25"/>
        <v>-6.033485938023921E-4</v>
      </c>
      <c r="AJ51">
        <f t="shared" si="7"/>
        <v>-5.0003269729819451</v>
      </c>
      <c r="AK51">
        <f t="shared" si="22"/>
        <v>-3.2668892650538668</v>
      </c>
      <c r="AL51">
        <f t="shared" si="26"/>
        <v>-8.2678195866296136</v>
      </c>
      <c r="AN51">
        <f t="shared" si="27"/>
        <v>0</v>
      </c>
      <c r="AO51">
        <f t="shared" si="27"/>
        <v>0</v>
      </c>
      <c r="AP51">
        <f t="shared" si="27"/>
        <v>-7.3878218396711582E-11</v>
      </c>
      <c r="AQ51">
        <f t="shared" si="27"/>
        <v>-2.6187314550938414E-6</v>
      </c>
      <c r="AR51">
        <f t="shared" si="27"/>
        <v>-2.6188053333122384E-6</v>
      </c>
      <c r="AS51">
        <f t="shared" si="27"/>
        <v>-2.1703676911922955E-2</v>
      </c>
      <c r="AT51">
        <f t="shared" si="27"/>
        <v>-1.4179774542518616E-2</v>
      </c>
      <c r="AU51">
        <f t="shared" si="23"/>
        <v>-3.5886070259774881E-2</v>
      </c>
      <c r="AW51">
        <v>48</v>
      </c>
      <c r="AX51">
        <f>IF(Z51&gt;0, (R51*SUMPRODUCT(K51:$K$98, X51:$X$98)-K51*$AZ$3)/Z51, 0)</f>
        <v>-30601802324.728481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</v>
      </c>
      <c r="S52">
        <f t="shared" si="1"/>
        <v>-152577073854.24084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-41.669519670644718</v>
      </c>
      <c r="AC52">
        <f t="shared" si="2"/>
        <v>-37.204930560933363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-1.104208600463264E-4</v>
      </c>
      <c r="AI52">
        <f t="shared" si="25"/>
        <v>-1.104239080903101E-4</v>
      </c>
      <c r="AJ52">
        <f t="shared" si="7"/>
        <v>-4.4645891097113548</v>
      </c>
      <c r="AK52">
        <f t="shared" si="22"/>
        <v>-2.9168663769451304</v>
      </c>
      <c r="AL52">
        <f t="shared" si="26"/>
        <v>-7.381565910564575</v>
      </c>
      <c r="AN52">
        <f t="shared" si="27"/>
        <v>0</v>
      </c>
      <c r="AO52">
        <f t="shared" si="27"/>
        <v>0</v>
      </c>
      <c r="AP52">
        <f t="shared" si="27"/>
        <v>-1.1812399289257583E-11</v>
      </c>
      <c r="AQ52">
        <f t="shared" si="27"/>
        <v>-4.2792535006268548E-7</v>
      </c>
      <c r="AR52">
        <f t="shared" si="27"/>
        <v>-4.2793716246197477E-7</v>
      </c>
      <c r="AS52">
        <f t="shared" si="27"/>
        <v>-1.730208274829359E-2</v>
      </c>
      <c r="AT52">
        <f t="shared" si="27"/>
        <v>-1.1304033177396434E-2</v>
      </c>
      <c r="AU52">
        <f t="shared" si="23"/>
        <v>-2.8606543862852486E-2</v>
      </c>
      <c r="AW52">
        <v>49</v>
      </c>
      <c r="AX52">
        <f>IF(Z52&gt;0, (R52*SUMPRODUCT(K52:$K$98, X52:$X$98)-K52*$AZ$3)/Z52, 0)</f>
        <v>-152577073854.24084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</v>
      </c>
      <c r="S53">
        <f t="shared" si="1"/>
        <v>-775113325696.36011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-37.204930560933363</v>
      </c>
      <c r="AC53">
        <f t="shared" si="2"/>
        <v>-33.218688374177631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-1.9854852657337426E-5</v>
      </c>
      <c r="AI53">
        <f t="shared" si="25"/>
        <v>-1.985538836429912E-5</v>
      </c>
      <c r="AJ53">
        <f t="shared" si="7"/>
        <v>-3.9862421867557316</v>
      </c>
      <c r="AK53">
        <f t="shared" si="22"/>
        <v>-2.6043451392653356</v>
      </c>
      <c r="AL53">
        <f t="shared" si="26"/>
        <v>-6.5906071814094318</v>
      </c>
      <c r="AN53">
        <f t="shared" si="27"/>
        <v>0</v>
      </c>
      <c r="AO53">
        <f t="shared" si="27"/>
        <v>0</v>
      </c>
      <c r="AP53">
        <f t="shared" si="27"/>
        <v>-1.8536432613502985E-12</v>
      </c>
      <c r="AQ53">
        <f t="shared" si="27"/>
        <v>-6.8701391740376229E-8</v>
      </c>
      <c r="AR53">
        <f t="shared" si="27"/>
        <v>-6.8703245383637572E-8</v>
      </c>
      <c r="AS53">
        <f t="shared" si="27"/>
        <v>-1.3793121045555252E-2</v>
      </c>
      <c r="AT53">
        <f t="shared" si="27"/>
        <v>-9.0115065937641809E-3</v>
      </c>
      <c r="AU53">
        <f t="shared" si="23"/>
        <v>-2.280469634256482E-2</v>
      </c>
      <c r="AW53">
        <v>50</v>
      </c>
      <c r="AX53">
        <f>IF(Z53&gt;0, (R53*SUMPRODUCT(K53:$K$98, X53:$X$98)-K53*$AZ$3)/Z53, 0)</f>
        <v>-775113325696.36011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</v>
      </c>
      <c r="S54">
        <f t="shared" si="1"/>
        <v>-4019214527495.1206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-33.218688374177631</v>
      </c>
      <c r="AC54">
        <f t="shared" si="2"/>
        <v>-29.659543251199487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-3.5048553655551063E-6</v>
      </c>
      <c r="AI54">
        <f t="shared" si="25"/>
        <v>-3.504947608526489E-6</v>
      </c>
      <c r="AJ54">
        <f t="shared" si="7"/>
        <v>-3.5591451229781441</v>
      </c>
      <c r="AK54">
        <f t="shared" si="22"/>
        <v>-2.3253081861924345</v>
      </c>
      <c r="AL54">
        <f t="shared" si="26"/>
        <v>-5.8844568141181872</v>
      </c>
      <c r="AN54">
        <f t="shared" si="27"/>
        <v>0</v>
      </c>
      <c r="AO54">
        <f t="shared" si="27"/>
        <v>0</v>
      </c>
      <c r="AP54">
        <f t="shared" si="27"/>
        <v>-2.849798332867586E-13</v>
      </c>
      <c r="AQ54">
        <f t="shared" si="27"/>
        <v>-1.0828067253254471E-8</v>
      </c>
      <c r="AR54">
        <f t="shared" si="27"/>
        <v>-1.0828352233087758E-8</v>
      </c>
      <c r="AS54">
        <f t="shared" si="27"/>
        <v>-1.099579261799186E-2</v>
      </c>
      <c r="AT54">
        <f t="shared" si="27"/>
        <v>-7.1839179647993868E-3</v>
      </c>
      <c r="AU54">
        <f t="shared" si="23"/>
        <v>-1.817972141114348E-2</v>
      </c>
      <c r="AW54">
        <v>51</v>
      </c>
      <c r="AX54">
        <f>IF(Z54&gt;0, (R54*SUMPRODUCT(K54:$K$98, X54:$X$98)-K54*$AZ$3)/Z54, 0)</f>
        <v>-4019214527495.1206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</v>
      </c>
      <c r="S55">
        <f t="shared" si="1"/>
        <v>-21294350499464.047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-29.659543251199487</v>
      </c>
      <c r="AC55">
        <f t="shared" si="2"/>
        <v>-26.481735055170823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-6.0620395402822013E-7</v>
      </c>
      <c r="AI55">
        <f t="shared" si="25"/>
        <v>-6.062194990756353E-7</v>
      </c>
      <c r="AJ55">
        <f t="shared" si="7"/>
        <v>-3.1778081960286642</v>
      </c>
      <c r="AK55">
        <f t="shared" si="22"/>
        <v>-2.0761680275839645</v>
      </c>
      <c r="AL55">
        <f t="shared" si="26"/>
        <v>-5.2539768298321281</v>
      </c>
      <c r="AN55">
        <f t="shared" si="27"/>
        <v>0</v>
      </c>
      <c r="AO55">
        <f t="shared" si="27"/>
        <v>0</v>
      </c>
      <c r="AP55">
        <f t="shared" si="27"/>
        <v>-4.2880009431456473E-14</v>
      </c>
      <c r="AQ55">
        <f t="shared" si="27"/>
        <v>-1.672174459933284E-9</v>
      </c>
      <c r="AR55">
        <f t="shared" si="27"/>
        <v>-1.6722173399427154E-9</v>
      </c>
      <c r="AS55">
        <f t="shared" si="27"/>
        <v>-8.7657786932191853E-3</v>
      </c>
      <c r="AT55">
        <f t="shared" si="27"/>
        <v>-5.7269754299463897E-3</v>
      </c>
      <c r="AU55">
        <f t="shared" si="23"/>
        <v>-1.4492755795382917E-2</v>
      </c>
      <c r="AW55">
        <v>52</v>
      </c>
      <c r="AX55">
        <f>IF(Z55&gt;0, (R55*SUMPRODUCT(K55:$K$98, X55:$X$98)-K55*$AZ$3)/Z55, 0)</f>
        <v>-21294350499464.047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</v>
      </c>
      <c r="S56">
        <f t="shared" si="1"/>
        <v>-115481441735480.58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-26.481735055170823</v>
      </c>
      <c r="AC56">
        <f t="shared" si="2"/>
        <v>-23.64440630072092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-1.0264213826583476E-7</v>
      </c>
      <c r="AI56">
        <f t="shared" si="25"/>
        <v>-1.0264469759549257E-7</v>
      </c>
      <c r="AJ56">
        <f t="shared" si="7"/>
        <v>-2.8373287544499028</v>
      </c>
      <c r="AK56">
        <f t="shared" si="22"/>
        <v>-1.8537214538619577</v>
      </c>
      <c r="AL56">
        <f t="shared" si="26"/>
        <v>-4.691050310956558</v>
      </c>
      <c r="AN56">
        <f t="shared" si="27"/>
        <v>0</v>
      </c>
      <c r="AO56">
        <f t="shared" si="27"/>
        <v>0</v>
      </c>
      <c r="AP56">
        <f t="shared" si="27"/>
        <v>-6.3033442727060489E-15</v>
      </c>
      <c r="AQ56">
        <f t="shared" si="27"/>
        <v>-2.5279616965507953E-10</v>
      </c>
      <c r="AR56">
        <f t="shared" si="27"/>
        <v>-2.5280247299935223E-10</v>
      </c>
      <c r="AS56">
        <f t="shared" si="27"/>
        <v>-6.9880251258941338E-3</v>
      </c>
      <c r="AT56">
        <f t="shared" si="27"/>
        <v>-4.5655097512687908E-3</v>
      </c>
      <c r="AU56">
        <f t="shared" si="23"/>
        <v>-1.1553535129965398E-2</v>
      </c>
      <c r="AW56">
        <v>53</v>
      </c>
      <c r="AX56">
        <f>IF(Z56&gt;0, (R56*SUMPRODUCT(K56:$K$98, X56:$X$98)-K56*$AZ$3)/Z56, 0)</f>
        <v>-115481441735480.58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</v>
      </c>
      <c r="S57">
        <f t="shared" si="1"/>
        <v>-642305514856102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-23.64440630072092</v>
      </c>
      <c r="AC57">
        <f t="shared" si="2"/>
        <v>-21.111077054436144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-1.6983125236018115E-8</v>
      </c>
      <c r="AI57">
        <f t="shared" si="25"/>
        <v>-1.6983536081724835E-8</v>
      </c>
      <c r="AJ57">
        <f t="shared" si="7"/>
        <v>-2.5333292462847758</v>
      </c>
      <c r="AK57">
        <f t="shared" si="22"/>
        <v>-1.6551084410504646</v>
      </c>
      <c r="AL57">
        <f t="shared" si="26"/>
        <v>-4.1884377043187762</v>
      </c>
      <c r="AN57">
        <f t="shared" si="27"/>
        <v>0</v>
      </c>
      <c r="AO57">
        <f t="shared" si="27"/>
        <v>0</v>
      </c>
      <c r="AP57">
        <f t="shared" si="27"/>
        <v>-9.0345292611245262E-16</v>
      </c>
      <c r="AQ57">
        <f t="shared" si="27"/>
        <v>-3.7346025376664581E-11</v>
      </c>
      <c r="AR57">
        <f t="shared" si="27"/>
        <v>-3.7346928829590697E-11</v>
      </c>
      <c r="AS57">
        <f t="shared" si="27"/>
        <v>-5.5708108492627546E-3</v>
      </c>
      <c r="AT57">
        <f t="shared" si="27"/>
        <v>-3.6395964218358941E-3</v>
      </c>
      <c r="AU57">
        <f t="shared" si="23"/>
        <v>-9.2104073084455767E-3</v>
      </c>
      <c r="AW57">
        <v>54</v>
      </c>
      <c r="AX57">
        <f>IF(Z57&gt;0, (R57*SUMPRODUCT(K57:$K$98, X57:$X$98)-K57*$AZ$3)/Z57, 0)</f>
        <v>-642305514856102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</v>
      </c>
      <c r="S58">
        <f t="shared" si="1"/>
        <v>-3668160982955757.5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-21.111077054436144</v>
      </c>
      <c r="AC58">
        <f t="shared" si="2"/>
        <v>-18.849175941493517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-2.7400389809627745E-9</v>
      </c>
      <c r="AI58">
        <f t="shared" si="25"/>
        <v>-2.7401032133398059E-9</v>
      </c>
      <c r="AJ58">
        <f t="shared" si="7"/>
        <v>-2.2619011129426276</v>
      </c>
      <c r="AK58">
        <f t="shared" si="22"/>
        <v>-1.4777753938105302</v>
      </c>
      <c r="AL58">
        <f t="shared" si="26"/>
        <v>-3.7396765094932611</v>
      </c>
      <c r="AN58">
        <f t="shared" si="27"/>
        <v>0</v>
      </c>
      <c r="AO58">
        <f t="shared" si="27"/>
        <v>0</v>
      </c>
      <c r="AP58">
        <f t="shared" si="27"/>
        <v>-1.2611383932984665E-16</v>
      </c>
      <c r="AQ58">
        <f t="shared" si="27"/>
        <v>-5.3797921200135699E-12</v>
      </c>
      <c r="AR58">
        <f t="shared" si="27"/>
        <v>-5.3799182338529002E-12</v>
      </c>
      <c r="AS58">
        <f t="shared" si="27"/>
        <v>-4.4410163023969008E-3</v>
      </c>
      <c r="AT58">
        <f t="shared" si="27"/>
        <v>-2.9014639842745542E-3</v>
      </c>
      <c r="AU58">
        <f t="shared" si="23"/>
        <v>-7.3424802920513729E-3</v>
      </c>
      <c r="AW58">
        <v>55</v>
      </c>
      <c r="AX58">
        <f>IF(Z58&gt;0, (R58*SUMPRODUCT(K58:$K$98, X58:$X$98)-K58*$AZ$3)/Z58, 0)</f>
        <v>-3668160982955757.5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</v>
      </c>
      <c r="S59">
        <f t="shared" si="1"/>
        <v>-2.1551756656159348E+16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-18.849175941493517</v>
      </c>
      <c r="AC59">
        <f t="shared" si="2"/>
        <v>-16.829621376338203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-4.3063110072633042E-10</v>
      </c>
      <c r="AI59">
        <f t="shared" si="25"/>
        <v>-4.3064086189200063E-10</v>
      </c>
      <c r="AJ59">
        <f t="shared" si="7"/>
        <v>-2.019554565155314</v>
      </c>
      <c r="AK59">
        <f t="shared" si="22"/>
        <v>-1.3194423159045463</v>
      </c>
      <c r="AL59">
        <f t="shared" si="26"/>
        <v>-3.3389968814905009</v>
      </c>
      <c r="AN59">
        <f t="shared" si="27"/>
        <v>0</v>
      </c>
      <c r="AO59">
        <f t="shared" si="27"/>
        <v>0</v>
      </c>
      <c r="AP59">
        <f t="shared" si="27"/>
        <v>-1.7111670712222135E-17</v>
      </c>
      <c r="AQ59">
        <f t="shared" si="27"/>
        <v>-7.5491164099185268E-13</v>
      </c>
      <c r="AR59">
        <f t="shared" si="27"/>
        <v>-7.5492875266256492E-13</v>
      </c>
      <c r="AS59">
        <f t="shared" si="27"/>
        <v>-3.5403510064241084E-3</v>
      </c>
      <c r="AT59">
        <f t="shared" si="27"/>
        <v>-2.3130293242024738E-3</v>
      </c>
      <c r="AU59">
        <f t="shared" si="23"/>
        <v>-5.8533803313815108E-3</v>
      </c>
      <c r="AW59">
        <v>56</v>
      </c>
      <c r="AX59">
        <f>IF(Z59&gt;0, (R59*SUMPRODUCT(K59:$K$98, X59:$X$98)-K59*$AZ$3)/Z59, 0)</f>
        <v>-2.1551756656159348E+16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</v>
      </c>
      <c r="S60">
        <f t="shared" si="1"/>
        <v>-1.3040419817599114E+17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-16.829621376338203</v>
      </c>
      <c r="AC60">
        <f t="shared" si="2"/>
        <v>-15.026447657445486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-6.5785453654983651E-11</v>
      </c>
      <c r="AI60">
        <f t="shared" si="25"/>
        <v>-6.5786894027290256E-11</v>
      </c>
      <c r="AJ60">
        <f t="shared" si="7"/>
        <v>-1.803173718892717</v>
      </c>
      <c r="AK60">
        <f t="shared" si="22"/>
        <v>-1.1780734963436743</v>
      </c>
      <c r="AL60">
        <f t="shared" si="26"/>
        <v>-2.9812472153021785</v>
      </c>
      <c r="AN60">
        <f t="shared" si="27"/>
        <v>0</v>
      </c>
      <c r="AO60">
        <f t="shared" si="27"/>
        <v>0</v>
      </c>
      <c r="AP60">
        <f t="shared" si="27"/>
        <v>-2.2544856254210623E-18</v>
      </c>
      <c r="AQ60">
        <f t="shared" si="27"/>
        <v>-1.0296807217591658E-13</v>
      </c>
      <c r="AR60">
        <f t="shared" si="27"/>
        <v>-1.0297032666154201E-13</v>
      </c>
      <c r="AS60">
        <f t="shared" si="27"/>
        <v>-2.8223461467092219E-3</v>
      </c>
      <c r="AT60">
        <f t="shared" si="27"/>
        <v>-1.843932815850702E-3</v>
      </c>
      <c r="AU60">
        <f t="shared" si="23"/>
        <v>-4.666278962662895E-3</v>
      </c>
      <c r="AW60">
        <v>57</v>
      </c>
      <c r="AX60">
        <f>IF(Z60&gt;0, (R60*SUMPRODUCT(K60:$K$98, X60:$X$98)-K60*$AZ$3)/Z60, 0)</f>
        <v>-1.3040419817599114E+17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</v>
      </c>
      <c r="S61">
        <f t="shared" si="1"/>
        <v>-8.1291199837759398E+17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-15.026447657445486</v>
      </c>
      <c r="AC61">
        <f t="shared" si="2"/>
        <v>-13.416471122719273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-9.757327571153778E-12</v>
      </c>
      <c r="AI61">
        <f t="shared" si="25"/>
        <v>-9.7575338737909246E-12</v>
      </c>
      <c r="AJ61">
        <f t="shared" si="7"/>
        <v>-1.6099765347262132</v>
      </c>
      <c r="AK61">
        <f t="shared" si="22"/>
        <v>-1.0518513360211841</v>
      </c>
      <c r="AL61">
        <f t="shared" si="26"/>
        <v>-2.661827870757155</v>
      </c>
      <c r="AN61">
        <f t="shared" si="27"/>
        <v>0</v>
      </c>
      <c r="AO61">
        <f t="shared" si="27"/>
        <v>0</v>
      </c>
      <c r="AP61">
        <f t="shared" si="27"/>
        <v>-2.8830983973071748E-19</v>
      </c>
      <c r="AQ61">
        <f t="shared" si="27"/>
        <v>-1.3635955347631769E-14</v>
      </c>
      <c r="AR61">
        <f t="shared" si="27"/>
        <v>-1.3636243657471499E-14</v>
      </c>
      <c r="AS61">
        <f t="shared" si="27"/>
        <v>-2.2499570684871061E-3</v>
      </c>
      <c r="AT61">
        <f t="shared" si="27"/>
        <v>-1.4699719514116574E-3</v>
      </c>
      <c r="AU61">
        <f t="shared" si="23"/>
        <v>-3.7199290199124001E-3</v>
      </c>
      <c r="AW61">
        <v>58</v>
      </c>
      <c r="AX61">
        <f>IF(Z61&gt;0, (R61*SUMPRODUCT(K61:$K$98, X61:$X$98)-K61*$AZ$3)/Z61, 0)</f>
        <v>-8.1291199837759398E+17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</v>
      </c>
      <c r="S62">
        <f t="shared" si="1"/>
        <v>-5.2295012324513792E+18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-13.416471122719273</v>
      </c>
      <c r="AC62">
        <f t="shared" si="2"/>
        <v>-11.978992073856505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-1.4048512154784858E-12</v>
      </c>
      <c r="AI62">
        <f t="shared" si="25"/>
        <v>-1.4048798486873269E-12</v>
      </c>
      <c r="AJ62">
        <f t="shared" si="7"/>
        <v>-1.4374790488627678</v>
      </c>
      <c r="AK62">
        <f t="shared" si="22"/>
        <v>-0.93915297859034919</v>
      </c>
      <c r="AL62">
        <f t="shared" si="26"/>
        <v>-2.3766320274545221</v>
      </c>
      <c r="AN62">
        <f t="shared" si="27"/>
        <v>0</v>
      </c>
      <c r="AO62">
        <f t="shared" si="27"/>
        <v>0</v>
      </c>
      <c r="AP62">
        <f t="shared" si="27"/>
        <v>-3.5727833624861047E-20</v>
      </c>
      <c r="AQ62">
        <f t="shared" si="27"/>
        <v>-1.7529397690968995E-15</v>
      </c>
      <c r="AR62">
        <f t="shared" si="27"/>
        <v>-1.7529754969305244E-15</v>
      </c>
      <c r="AS62">
        <f t="shared" si="27"/>
        <v>-1.7936519997506595E-3</v>
      </c>
      <c r="AT62">
        <f t="shared" si="27"/>
        <v>-1.171852639837107E-3</v>
      </c>
      <c r="AU62">
        <f t="shared" si="23"/>
        <v>-2.9655046395895197E-3</v>
      </c>
      <c r="AW62">
        <v>59</v>
      </c>
      <c r="AX62">
        <f>IF(Z62&gt;0, (R62*SUMPRODUCT(K62:$K$98, X62:$X$98)-K62*$AZ$3)/Z62, 0)</f>
        <v>-5.2295012324513792E+18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</v>
      </c>
      <c r="S63">
        <f t="shared" si="1"/>
        <v>-3.4772575521062384E+19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-11.978992073856505</v>
      </c>
      <c r="AC63">
        <f t="shared" si="2"/>
        <v>-10.695528637371881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-1.9601649677827523E-13</v>
      </c>
      <c r="AI63">
        <f t="shared" si="25"/>
        <v>-1.9602034159293057E-13</v>
      </c>
      <c r="AJ63">
        <f t="shared" si="7"/>
        <v>-1.2834634364846238</v>
      </c>
      <c r="AK63">
        <f t="shared" si="22"/>
        <v>-0.83852944516995542</v>
      </c>
      <c r="AL63">
        <f t="shared" si="26"/>
        <v>-2.1219928816547755</v>
      </c>
      <c r="AN63">
        <f t="shared" si="27"/>
        <v>0</v>
      </c>
      <c r="AO63">
        <f t="shared" si="27"/>
        <v>0</v>
      </c>
      <c r="AP63">
        <f t="shared" si="27"/>
        <v>-4.2834534208822651E-21</v>
      </c>
      <c r="AQ63">
        <f t="shared" si="27"/>
        <v>-2.1837919612303075E-16</v>
      </c>
      <c r="AR63">
        <f t="shared" si="27"/>
        <v>-2.1838347957645163E-16</v>
      </c>
      <c r="AS63">
        <f t="shared" si="27"/>
        <v>-1.4298883926583809E-3</v>
      </c>
      <c r="AT63">
        <f t="shared" si="27"/>
        <v>-9.3419374987014356E-4</v>
      </c>
      <c r="AU63">
        <f t="shared" si="23"/>
        <v>-2.3640821425287431E-3</v>
      </c>
      <c r="AW63">
        <v>60</v>
      </c>
      <c r="AX63">
        <f>IF(Z63&gt;0, (R63*SUMPRODUCT(K63:$K$98, X63:$X$98)-K63*$AZ$3)/Z63, 0)</f>
        <v>-3.4772575521062384E+19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</v>
      </c>
      <c r="S64">
        <f t="shared" si="1"/>
        <v>-2.3934630722330624E+20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-10.695528637371881</v>
      </c>
      <c r="AC64">
        <f t="shared" si="2"/>
        <v>-9.5495791405106072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-2.6461073504527558E-14</v>
      </c>
      <c r="AI64">
        <f t="shared" si="25"/>
        <v>-2.6461572236848273E-14</v>
      </c>
      <c r="AJ64">
        <f t="shared" si="7"/>
        <v>-1.1459494968612738</v>
      </c>
      <c r="AK64">
        <f t="shared" si="22"/>
        <v>-0.74868700461603177</v>
      </c>
      <c r="AL64">
        <f t="shared" si="26"/>
        <v>-1.8946365014773319</v>
      </c>
      <c r="AN64">
        <f t="shared" si="27"/>
        <v>0</v>
      </c>
      <c r="AO64">
        <f t="shared" si="27"/>
        <v>0</v>
      </c>
      <c r="AP64">
        <f t="shared" si="27"/>
        <v>-4.9609874801316024E-22</v>
      </c>
      <c r="AQ64">
        <f t="shared" si="27"/>
        <v>-2.6321344920705018E-17</v>
      </c>
      <c r="AR64">
        <f t="shared" si="27"/>
        <v>-2.6321841019453031E-17</v>
      </c>
      <c r="AS64">
        <f t="shared" si="27"/>
        <v>-1.1398982722085334E-3</v>
      </c>
      <c r="AT64">
        <f t="shared" si="27"/>
        <v>-7.4473353784290793E-4</v>
      </c>
      <c r="AU64">
        <f t="shared" si="23"/>
        <v>-1.8846318100514674E-3</v>
      </c>
      <c r="AW64">
        <v>61</v>
      </c>
      <c r="AX64">
        <f>IF(Z64&gt;0, (R64*SUMPRODUCT(K64:$K$98, X64:$X$98)-K64*$AZ$3)/Z64, 0)</f>
        <v>-2.3934630722330624E+20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</v>
      </c>
      <c r="S65">
        <f t="shared" si="1"/>
        <v>-1.7077953964545991E+21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-9.5495791405106072</v>
      </c>
      <c r="AC65">
        <f t="shared" si="2"/>
        <v>-8.5264099468844705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-3.4506958431296201E-15</v>
      </c>
      <c r="AI65">
        <f t="shared" si="25"/>
        <v>-3.4507582511467379E-15</v>
      </c>
      <c r="AJ65">
        <f t="shared" si="7"/>
        <v>-1.0231691936261367</v>
      </c>
      <c r="AK65">
        <f t="shared" si="22"/>
        <v>-0.66847053983574256</v>
      </c>
      <c r="AL65">
        <f t="shared" si="26"/>
        <v>-1.6916397334618827</v>
      </c>
      <c r="AN65">
        <f t="shared" si="27"/>
        <v>0</v>
      </c>
      <c r="AO65">
        <f t="shared" si="27"/>
        <v>0</v>
      </c>
      <c r="AP65">
        <f t="shared" si="27"/>
        <v>-5.5427204907111793E-23</v>
      </c>
      <c r="AQ65">
        <f t="shared" si="27"/>
        <v>-3.06470922169331E-18</v>
      </c>
      <c r="AR65">
        <f t="shared" si="27"/>
        <v>-3.064764648898217E-18</v>
      </c>
      <c r="AS65">
        <f t="shared" si="27"/>
        <v>-9.0871992363562848E-4</v>
      </c>
      <c r="AT65">
        <f t="shared" si="27"/>
        <v>-5.9369701677527726E-4</v>
      </c>
      <c r="AU65">
        <f t="shared" si="23"/>
        <v>-1.5024169404109088E-3</v>
      </c>
      <c r="AW65">
        <v>62</v>
      </c>
      <c r="AX65">
        <f>IF(Z65&gt;0, (R65*SUMPRODUCT(K65:$K$98, X65:$X$98)-K65*$AZ$3)/Z65, 0)</f>
        <v>-1.7077953964545991E+21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</v>
      </c>
      <c r="S66">
        <f t="shared" si="1"/>
        <v>-1.2651284812764189E+22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-8.5264099468844705</v>
      </c>
      <c r="AC66">
        <f t="shared" si="2"/>
        <v>-7.6128660240039911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-4.3409684820373489E-16</v>
      </c>
      <c r="AI66">
        <f t="shared" si="25"/>
        <v>-4.3410437003465628E-16</v>
      </c>
      <c r="AJ66">
        <f t="shared" si="7"/>
        <v>-0.91354392288047936</v>
      </c>
      <c r="AK66">
        <f t="shared" si="22"/>
        <v>-0.59684869628191295</v>
      </c>
      <c r="AL66">
        <f t="shared" si="26"/>
        <v>-1.5103926191623929</v>
      </c>
      <c r="AN66">
        <f t="shared" si="27"/>
        <v>0</v>
      </c>
      <c r="AO66">
        <f t="shared" si="27"/>
        <v>0</v>
      </c>
      <c r="AP66">
        <f t="shared" si="27"/>
        <v>-5.9646935918323916E-24</v>
      </c>
      <c r="AQ66">
        <f t="shared" si="27"/>
        <v>-3.4423197167991709E-19</v>
      </c>
      <c r="AR66">
        <f t="shared" si="27"/>
        <v>-3.4423793637350892E-19</v>
      </c>
      <c r="AS66">
        <f t="shared" si="27"/>
        <v>-7.2442595953095405E-4</v>
      </c>
      <c r="AT66">
        <f t="shared" si="27"/>
        <v>-4.7329162689355641E-4</v>
      </c>
      <c r="AU66">
        <f t="shared" si="23"/>
        <v>-1.1977175864245108E-3</v>
      </c>
      <c r="AW66">
        <v>63</v>
      </c>
      <c r="AX66">
        <f>IF(Z66&gt;0, (R66*SUMPRODUCT(K66:$K$98, X66:$X$98)-K66*$AZ$3)/Z66, 0)</f>
        <v>-1.2651284812764189E+22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-9.7472188447380759E+22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-7.6128660240039911</v>
      </c>
      <c r="AC67">
        <f t="shared" ref="AC67:AC79" si="30">S67*Z67</f>
        <v>-6.7972018071464202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-5.2599422702896122E-17</v>
      </c>
      <c r="AI67">
        <f t="shared" ref="AI67:AI79" si="34">SUM(AE67:AH67)</f>
        <v>-5.260029438767044E-17</v>
      </c>
      <c r="AJ67">
        <f t="shared" ref="AJ67:AJ79" si="35">AB67-AC67</f>
        <v>-0.81566421685757096</v>
      </c>
      <c r="AK67">
        <f t="shared" si="22"/>
        <v>-0.53290062168027941</v>
      </c>
      <c r="AL67">
        <f t="shared" si="26"/>
        <v>-1.3485648385378504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-3.7241531019202089E-20</v>
      </c>
      <c r="AR67">
        <f t="shared" si="36"/>
        <v>-3.724214819091033E-20</v>
      </c>
      <c r="AS67">
        <f t="shared" si="36"/>
        <v>-5.7750793967709991E-4</v>
      </c>
      <c r="AT67">
        <f t="shared" si="36"/>
        <v>-3.7730518725570506E-4</v>
      </c>
      <c r="AU67">
        <f t="shared" si="23"/>
        <v>-9.5481312693280486E-4</v>
      </c>
      <c r="AW67">
        <v>64</v>
      </c>
      <c r="AX67">
        <f>IF(Z67&gt;0, (R67*SUMPRODUCT(K67:$K$98, X67:$X$98)-K67*$AZ$3)/Z67, 0)</f>
        <v>-9.7472188447380759E+22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100000</v>
      </c>
      <c r="S68">
        <f t="shared" si="29"/>
        <v>-7.8234053126555828E+23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-6.7972018071464202</v>
      </c>
      <c r="AC68">
        <f t="shared" si="30"/>
        <v>-6.0689301849521611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-6.1280031892270206E-18</v>
      </c>
      <c r="AI68">
        <f t="shared" si="34"/>
        <v>-6.1281001567549447E-18</v>
      </c>
      <c r="AJ68">
        <f t="shared" si="35"/>
        <v>-0.72827162219425912</v>
      </c>
      <c r="AK68">
        <f t="shared" si="22"/>
        <v>-0.47580412650024945</v>
      </c>
      <c r="AL68">
        <f t="shared" si="26"/>
        <v>-1.2040757486945086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-3.8738920018060293E-21</v>
      </c>
      <c r="AR68">
        <f t="shared" si="36"/>
        <v>-3.8739533010121921E-21</v>
      </c>
      <c r="AS68">
        <f t="shared" si="36"/>
        <v>-4.6038579374768759E-4</v>
      </c>
      <c r="AT68">
        <f t="shared" si="36"/>
        <v>-3.0078538524848933E-4</v>
      </c>
      <c r="AU68">
        <f t="shared" si="23"/>
        <v>-7.6117117899617698E-4</v>
      </c>
      <c r="AW68">
        <v>65</v>
      </c>
      <c r="AX68">
        <f>IF(Z68&gt;0, (R68*SUMPRODUCT(K68:$K$98, X68:$X$98)-K68*$AZ$3)/Z68, 0)</f>
        <v>-7.8234053126555828E+23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100000</v>
      </c>
      <c r="S69">
        <f t="shared" si="29"/>
        <v>-6.551704157520801E+24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-6.0689301849521611</v>
      </c>
      <c r="AC69">
        <f t="shared" si="30"/>
        <v>-5.4186876651358578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-6.8527628352091484E-19</v>
      </c>
      <c r="AI69">
        <f t="shared" si="34"/>
        <v>-6.8528662183811993E-19</v>
      </c>
      <c r="AJ69">
        <f t="shared" si="35"/>
        <v>-0.65024251981630332</v>
      </c>
      <c r="AK69">
        <f t="shared" si="22"/>
        <v>-0.42482511294665132</v>
      </c>
      <c r="AL69">
        <f t="shared" si="26"/>
        <v>-1.0750676327629547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-3.8679086222600879E-22</v>
      </c>
      <c r="AR69">
        <f t="shared" si="36"/>
        <v>-3.8679669748796355E-22</v>
      </c>
      <c r="AS69">
        <f t="shared" si="36"/>
        <v>-3.6701673608712372E-4</v>
      </c>
      <c r="AT69">
        <f t="shared" si="36"/>
        <v>-2.3978426757692071E-4</v>
      </c>
      <c r="AU69">
        <f t="shared" si="23"/>
        <v>-6.0680100366404446E-4</v>
      </c>
      <c r="AW69">
        <v>66</v>
      </c>
      <c r="AX69">
        <f>IF(Z69&gt;0, (R69*SUMPRODUCT(K69:$K$98, X69:$X$98)-K69*$AZ$3)/Z69, 0)</f>
        <v>-6.551704157520801E+24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100000</v>
      </c>
      <c r="S70">
        <f t="shared" si="29"/>
        <v>-5.7777206119063021E+25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-5.4186876651358578</v>
      </c>
      <c r="AC70">
        <f t="shared" si="30"/>
        <v>-4.8381139867284446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-7.3505730590356982E-20</v>
      </c>
      <c r="AI70">
        <f t="shared" si="34"/>
        <v>-7.3506777308066206E-20</v>
      </c>
      <c r="AJ70">
        <f t="shared" si="35"/>
        <v>-0.58057367840741314</v>
      </c>
      <c r="AK70">
        <f t="shared" si="22"/>
        <v>-0.37930813655951007</v>
      </c>
      <c r="AL70">
        <f t="shared" si="26"/>
        <v>-0.95988181496692326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-3.7043642101128276E-23</v>
      </c>
      <c r="AR70">
        <f t="shared" si="36"/>
        <v>-3.70441696006292E-23</v>
      </c>
      <c r="AS70">
        <f t="shared" si="36"/>
        <v>-2.9258349496741342E-4</v>
      </c>
      <c r="AT70">
        <f t="shared" si="36"/>
        <v>-1.9115455004537683E-4</v>
      </c>
      <c r="AU70">
        <f t="shared" si="23"/>
        <v>-4.8373804501279026E-4</v>
      </c>
      <c r="AW70">
        <v>67</v>
      </c>
      <c r="AX70">
        <f>IF(Z70&gt;0, (R70*SUMPRODUCT(K70:$K$98, X70:$X$98)-K70*$AZ$3)/Z70, 0)</f>
        <v>-5.7777206119063021E+25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100000</v>
      </c>
      <c r="S71">
        <f t="shared" si="29"/>
        <v>-5.3789049890778507E+26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-4.8381139867284446</v>
      </c>
      <c r="AC71">
        <f t="shared" si="30"/>
        <v>-4.3197446310075396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-7.4869142898714168E-21</v>
      </c>
      <c r="AI71">
        <f t="shared" si="34"/>
        <v>-7.4870146761173107E-21</v>
      </c>
      <c r="AJ71">
        <f t="shared" si="35"/>
        <v>-0.51836935572090503</v>
      </c>
      <c r="AK71">
        <f t="shared" si="22"/>
        <v>-0.33866797907099117</v>
      </c>
      <c r="AL71">
        <f t="shared" si="26"/>
        <v>-0.85703733479189625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-3.3688162227085536E-24</v>
      </c>
      <c r="AR71">
        <f t="shared" si="36"/>
        <v>-3.3688613925609936E-24</v>
      </c>
      <c r="AS71">
        <f t="shared" si="36"/>
        <v>-2.3324577086050193E-4</v>
      </c>
      <c r="AT71">
        <f t="shared" si="36"/>
        <v>-1.5238723696219453E-4</v>
      </c>
      <c r="AU71">
        <f t="shared" si="23"/>
        <v>-3.8563300782269651E-4</v>
      </c>
      <c r="AW71">
        <v>68</v>
      </c>
      <c r="AX71">
        <f>IF(Z71&gt;0, (R71*SUMPRODUCT(K71:$K$98, X71:$X$98)-K71*$AZ$3)/Z71, 0)</f>
        <v>-5.3789049890778507E+26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100000</v>
      </c>
      <c r="S72">
        <f t="shared" si="29"/>
        <v>-5.3008258931147043E+27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-4.3197446310075396</v>
      </c>
      <c r="AC72">
        <f t="shared" si="30"/>
        <v>-3.8569148491138745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-7.2229842740787191E-22</v>
      </c>
      <c r="AI72">
        <f t="shared" si="34"/>
        <v>-7.2230752248788129E-22</v>
      </c>
      <c r="AJ72">
        <f t="shared" si="35"/>
        <v>-0.46282978189366508</v>
      </c>
      <c r="AK72">
        <f t="shared" ref="AK72:AK79" si="49">G72*SUM(AB72:AB72, AE72:AF72)</f>
        <v>-0.30238212417052779</v>
      </c>
      <c r="AL72">
        <f t="shared" si="26"/>
        <v>-0.76521190606419287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-2.9018376092112899E-25</v>
      </c>
      <c r="AR72">
        <f t="shared" si="36"/>
        <v>-2.9018741487415295E-25</v>
      </c>
      <c r="AS72">
        <f t="shared" si="36"/>
        <v>-1.8594210049466026E-4</v>
      </c>
      <c r="AT72">
        <f t="shared" si="36"/>
        <v>-1.2148217232317801E-4</v>
      </c>
      <c r="AU72">
        <f t="shared" si="23"/>
        <v>-3.074242728178383E-4</v>
      </c>
      <c r="AW72">
        <v>69</v>
      </c>
      <c r="AX72">
        <f>IF(Z72&gt;0, (R72*SUMPRODUCT(K72:$K$98, X72:$X$98)-K72*$AZ$3)/Z72, 0)</f>
        <v>-5.3008258931147043E+27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100000</v>
      </c>
      <c r="S73">
        <f t="shared" si="29"/>
        <v>-5.5460161268232624E+28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-3.8569148491138745</v>
      </c>
      <c r="AC73">
        <f t="shared" si="30"/>
        <v>-3.4436739724231016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-6.5823758595627306E-23</v>
      </c>
      <c r="AI73">
        <f t="shared" si="34"/>
        <v>-6.5824534755012189E-23</v>
      </c>
      <c r="AJ73">
        <f t="shared" si="35"/>
        <v>-0.41324087669077292</v>
      </c>
      <c r="AK73">
        <f t="shared" si="49"/>
        <v>-0.26998403943797122</v>
      </c>
      <c r="AL73">
        <f t="shared" si="26"/>
        <v>-0.68322491612874414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-2.3611364754968667E-26</v>
      </c>
      <c r="AR73">
        <f t="shared" si="36"/>
        <v>-2.3611643167850815E-26</v>
      </c>
      <c r="AS73">
        <f t="shared" si="36"/>
        <v>-1.482319040933199E-4</v>
      </c>
      <c r="AT73">
        <f t="shared" si="36"/>
        <v>-9.6844844007635519E-5</v>
      </c>
      <c r="AU73">
        <f t="shared" si="23"/>
        <v>-2.4507674810095542E-4</v>
      </c>
      <c r="AW73">
        <v>70</v>
      </c>
      <c r="AX73">
        <f>IF(Z73&gt;0, (R73*SUMPRODUCT(K73:$K$98, X73:$X$98)-K73*$AZ$3)/Z73, 0)</f>
        <v>-5.5460161268232624E+28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100000</v>
      </c>
      <c r="S74">
        <f t="shared" si="29"/>
        <v>-6.1801127192665761E+29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-3.4436739724231016</v>
      </c>
      <c r="AC74">
        <f t="shared" si="30"/>
        <v>-3.0747089039491975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-5.6496656900221045E-24</v>
      </c>
      <c r="AI74">
        <f t="shared" si="34"/>
        <v>-5.6497278796018827E-24</v>
      </c>
      <c r="AJ74">
        <f t="shared" si="35"/>
        <v>-0.36896506847390409</v>
      </c>
      <c r="AK74">
        <f t="shared" si="49"/>
        <v>-0.24105717806961713</v>
      </c>
      <c r="AL74">
        <f t="shared" si="26"/>
        <v>-0.61002224654352122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-1.8094356402395073E-27</v>
      </c>
      <c r="AR74">
        <f t="shared" si="36"/>
        <v>-1.8094555578856615E-27</v>
      </c>
      <c r="AS74">
        <f t="shared" si="36"/>
        <v>-1.1816956640092455E-4</v>
      </c>
      <c r="AT74">
        <f t="shared" si="36"/>
        <v>-7.7204116715270642E-5</v>
      </c>
      <c r="AU74">
        <f t="shared" si="23"/>
        <v>-1.9537368311619519E-4</v>
      </c>
      <c r="AW74">
        <v>71</v>
      </c>
      <c r="AX74">
        <f>IF(Z74&gt;0, (R74*SUMPRODUCT(K74:$K$98, X74:$X$98)-K74*$AZ$3)/Z74, 0)</f>
        <v>-6.1801127192665761E+29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100000</v>
      </c>
      <c r="S75">
        <f t="shared" si="29"/>
        <v>-7.3634019244666994E+30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-3.0747089039491975</v>
      </c>
      <c r="AC75">
        <f t="shared" si="30"/>
        <v>-2.7452758070974976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-4.5525876155255411E-25</v>
      </c>
      <c r="AI75">
        <f t="shared" si="34"/>
        <v>-4.5526342189134056E-25</v>
      </c>
      <c r="AJ75">
        <f t="shared" si="35"/>
        <v>-0.32943309685169986</v>
      </c>
      <c r="AK75">
        <f t="shared" si="49"/>
        <v>-0.21522962327644385</v>
      </c>
      <c r="AL75">
        <f t="shared" si="26"/>
        <v>-0.54466272012814376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-1.3018491995201134E-28</v>
      </c>
      <c r="AR75">
        <f t="shared" si="36"/>
        <v>-1.301862526135285E-28</v>
      </c>
      <c r="AS75">
        <f t="shared" si="36"/>
        <v>-9.4204054847675766E-5</v>
      </c>
      <c r="AT75">
        <f t="shared" si="36"/>
        <v>-6.1546649167148147E-5</v>
      </c>
      <c r="AU75">
        <f t="shared" si="23"/>
        <v>-1.5575070401482391E-4</v>
      </c>
      <c r="AW75">
        <v>72</v>
      </c>
      <c r="AX75">
        <f>IF(Z75&gt;0, (R75*SUMPRODUCT(K75:$K$98, X75:$X$98)-K75*$AZ$3)/Z75, 0)</f>
        <v>-7.3634019244666994E+30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100000</v>
      </c>
      <c r="S76">
        <f t="shared" si="29"/>
        <v>-9.425669333492022E+31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-2.7452758070974976</v>
      </c>
      <c r="AC76">
        <f t="shared" si="30"/>
        <v>-2.4511391134799085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-3.4309389762858373E-26</v>
      </c>
      <c r="AI76">
        <f t="shared" si="34"/>
        <v>-3.4309714824536587E-26</v>
      </c>
      <c r="AJ76">
        <f t="shared" si="35"/>
        <v>-0.2941366936175891</v>
      </c>
      <c r="AK76">
        <f t="shared" si="49"/>
        <v>-0.19216930649682484</v>
      </c>
      <c r="AL76">
        <f t="shared" si="26"/>
        <v>-0.48630600011441394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-8.7598634970486215E-30</v>
      </c>
      <c r="AR76">
        <f t="shared" si="36"/>
        <v>-8.7599464917025315E-30</v>
      </c>
      <c r="AS76">
        <f t="shared" si="36"/>
        <v>-7.5098895765047619E-5</v>
      </c>
      <c r="AT76">
        <f t="shared" si="36"/>
        <v>-4.9064611899831101E-5</v>
      </c>
      <c r="AU76">
        <f t="shared" si="23"/>
        <v>-1.2416350766487872E-4</v>
      </c>
      <c r="AW76">
        <v>73</v>
      </c>
      <c r="AX76">
        <f>IF(Z76&gt;0, (R76*SUMPRODUCT(K76:$K$98, X76:$X$98)-K76*$AZ$3)/Z76, 0)</f>
        <v>-9.425669333492022E+31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100000</v>
      </c>
      <c r="S77">
        <f t="shared" si="29"/>
        <v>-1.3034879406684502E+33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-2.4511391134799085</v>
      </c>
      <c r="AC77">
        <f t="shared" si="30"/>
        <v>-2.1885170656070612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-2.4065914977685882E-27</v>
      </c>
      <c r="AI77">
        <f t="shared" si="34"/>
        <v>-2.4066124848928007E-27</v>
      </c>
      <c r="AJ77">
        <f t="shared" si="35"/>
        <v>-0.26262204787284738</v>
      </c>
      <c r="AK77">
        <f t="shared" si="49"/>
        <v>-0.1715797379435936</v>
      </c>
      <c r="AL77">
        <f t="shared" si="26"/>
        <v>-0.43420178581644098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-5.486162919487502E-31</v>
      </c>
      <c r="AR77">
        <f t="shared" si="36"/>
        <v>-5.48621076258125E-31</v>
      </c>
      <c r="AS77">
        <f t="shared" si="36"/>
        <v>-5.9868379914738209E-5</v>
      </c>
      <c r="AT77">
        <f t="shared" si="36"/>
        <v>-3.9114008210962291E-5</v>
      </c>
      <c r="AU77">
        <f t="shared" si="23"/>
        <v>-9.8982388125700506E-5</v>
      </c>
      <c r="AW77">
        <v>74</v>
      </c>
      <c r="AX77">
        <f>IF(Z77&gt;0, (R77*SUMPRODUCT(K77:$K$98, X77:$X$98)-K77*$AZ$3)/Z77, 0)</f>
        <v>-1.3034879406684502E+33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100000</v>
      </c>
      <c r="S78">
        <f t="shared" si="29"/>
        <v>-1.9600868501217395E+34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-2.1885170656070612</v>
      </c>
      <c r="AC78">
        <f t="shared" si="30"/>
        <v>-1.9540330942920185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-1.5624890890246056E-28</v>
      </c>
      <c r="AI78">
        <f t="shared" si="34"/>
        <v>-1.5625015504181797E-28</v>
      </c>
      <c r="AJ78">
        <f t="shared" si="35"/>
        <v>-0.23448397131504262</v>
      </c>
      <c r="AK78">
        <f t="shared" si="49"/>
        <v>-0.15319619459249428</v>
      </c>
      <c r="AL78">
        <f t="shared" si="26"/>
        <v>-0.3876801659075369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-3.1802795239133156E-32</v>
      </c>
      <c r="AR78">
        <f t="shared" si="36"/>
        <v>-3.1803048877479188E-32</v>
      </c>
      <c r="AS78">
        <f t="shared" si="36"/>
        <v>-4.7726705926927838E-5</v>
      </c>
      <c r="AT78">
        <f t="shared" si="36"/>
        <v>-3.1181447872259473E-5</v>
      </c>
      <c r="AU78">
        <f t="shared" si="23"/>
        <v>-7.8908153799187318E-5</v>
      </c>
      <c r="AW78">
        <v>75</v>
      </c>
      <c r="AX78">
        <f>IF(Z78&gt;0, (R78*SUMPRODUCT(K78:$K$98, X78:$X$98)-K78*$AZ$3)/Z78, 0)</f>
        <v>-1.9600868501217395E+34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-1.9540330942920185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-9.9691148592250131E-30</v>
      </c>
      <c r="AI79">
        <f t="shared" si="34"/>
        <v>-9.9691148592250131E-30</v>
      </c>
      <c r="AJ79">
        <f t="shared" si="35"/>
        <v>-1.9540330942920185</v>
      </c>
      <c r="AK79">
        <f t="shared" si="49"/>
        <v>-0.13678231660044132</v>
      </c>
      <c r="AL79">
        <f t="shared" si="26"/>
        <v>-2.0908154108924597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-1.8117024716384853E-33</v>
      </c>
      <c r="AR79">
        <f t="shared" si="36"/>
        <v>-1.8117024716384853E-33</v>
      </c>
      <c r="AS79">
        <f t="shared" si="36"/>
        <v>-3.5510941909916487E-4</v>
      </c>
      <c r="AT79">
        <f t="shared" si="36"/>
        <v>-2.4857659336941546E-5</v>
      </c>
      <c r="AU79">
        <f t="shared" si="23"/>
        <v>-3.7996707843610639E-4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17266.271749449592</v>
      </c>
      <c r="AO81" s="8">
        <f t="shared" si="50"/>
        <v>-1726.6271749449593</v>
      </c>
      <c r="AP81" s="8">
        <f t="shared" si="50"/>
        <v>-698.78751756124279</v>
      </c>
      <c r="AQ81" s="8">
        <f t="shared" si="50"/>
        <v>-9600.2737069708182</v>
      </c>
      <c r="AR81" s="8">
        <f t="shared" si="50"/>
        <v>5240.5833499725732</v>
      </c>
      <c r="AS81" s="8">
        <f t="shared" si="50"/>
        <v>-2370.9482577751824</v>
      </c>
      <c r="AT81" s="8">
        <f t="shared" si="50"/>
        <v>1383.0531503688569</v>
      </c>
      <c r="AU81" s="8">
        <f t="shared" si="50"/>
        <v>4252.6882425662407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41208.521846205585</v>
      </c>
      <c r="K3">
        <v>1</v>
      </c>
      <c r="L3" s="2">
        <v>0</v>
      </c>
      <c r="O3">
        <f>$C$3</f>
        <v>41208.521846205585</v>
      </c>
      <c r="P3" s="2">
        <f>O3*C5</f>
        <v>4120.8521846205585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41208.521846205585</v>
      </c>
      <c r="AF3">
        <f t="shared" ref="AF3:AG34" si="4">-$Z3*P3</f>
        <v>-4120.8521846205585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36462.712690885026</v>
      </c>
      <c r="AJ3">
        <f t="shared" ref="AJ3:AJ66" si="7">AB3-AC3</f>
        <v>0</v>
      </c>
      <c r="AL3">
        <f t="shared" ref="AL3:AL34" si="8">SUM(AI3:AK3)</f>
        <v>36462.712690885026</v>
      </c>
      <c r="AN3">
        <f t="shared" ref="AN3:AU34" si="9">AE3*$K3</f>
        <v>41208.521846205585</v>
      </c>
      <c r="AO3">
        <f t="shared" si="9"/>
        <v>-4120.8521846205585</v>
      </c>
      <c r="AP3">
        <f t="shared" si="9"/>
        <v>-624.95697070000006</v>
      </c>
      <c r="AQ3">
        <f t="shared" si="9"/>
        <v>0</v>
      </c>
      <c r="AR3">
        <f t="shared" si="9"/>
        <v>36462.712690885026</v>
      </c>
      <c r="AS3">
        <f t="shared" si="9"/>
        <v>0</v>
      </c>
      <c r="AT3">
        <f t="shared" si="9"/>
        <v>0</v>
      </c>
      <c r="AU3">
        <f t="shared" si="9"/>
        <v>36462.712690885026</v>
      </c>
      <c r="AW3">
        <v>0</v>
      </c>
      <c r="AX3">
        <f>IF(Z3&gt;0, (R3*SUMPRODUCT(K3:$K$98, X3:$X$98)-K3*$AZ$3)/Z3, 0)</f>
        <v>0</v>
      </c>
      <c r="AZ3">
        <f>C6*ABS(SUMPRODUCT(X4:X69, K4:K69))/1</f>
        <v>24809.580391797037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</v>
      </c>
      <c r="S4">
        <f t="shared" si="1"/>
        <v>2736.4564628701428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2658.1693276925398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-1860.8946000000001</v>
      </c>
      <c r="AI4">
        <f t="shared" si="6"/>
        <v>-1860.8946000000001</v>
      </c>
      <c r="AJ4">
        <f t="shared" si="7"/>
        <v>-2658.1693276925398</v>
      </c>
      <c r="AK4">
        <f>G4*SUM(AB4, AE4:AF4)</f>
        <v>0</v>
      </c>
      <c r="AL4">
        <f t="shared" si="8"/>
        <v>-4519.0639276925394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-1661.5130357142857</v>
      </c>
      <c r="AR4">
        <f t="shared" si="9"/>
        <v>-1661.5130357142857</v>
      </c>
      <c r="AS4">
        <f t="shared" si="9"/>
        <v>-2373.365471154053</v>
      </c>
      <c r="AT4">
        <f t="shared" si="9"/>
        <v>0</v>
      </c>
      <c r="AU4">
        <f t="shared" si="9"/>
        <v>-4034.8785068683387</v>
      </c>
      <c r="AW4">
        <v>1</v>
      </c>
      <c r="AX4">
        <f>IF(Z4&gt;0, (R4*SUMPRODUCT(K4:$K$98, X4:$X$98)-K4*$AZ$3)/Z4, 0)</f>
        <v>2736.4564628701428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</v>
      </c>
      <c r="S5">
        <f t="shared" si="1"/>
        <v>3584.4526071311589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2658.1693276925398</v>
      </c>
      <c r="AC5">
        <f t="shared" si="2"/>
        <v>3370.0217631323103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-2149.9623347792281</v>
      </c>
      <c r="AI5">
        <f t="shared" si="6"/>
        <v>-2161.7145537806305</v>
      </c>
      <c r="AJ5">
        <f t="shared" si="7"/>
        <v>-711.85243543977049</v>
      </c>
      <c r="AK5">
        <f>G5*SUM(AB5, AE5:AF5)</f>
        <v>186.0718529384778</v>
      </c>
      <c r="AL5">
        <f t="shared" si="8"/>
        <v>-2687.4951362819234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-1713.9368102512976</v>
      </c>
      <c r="AR5">
        <f t="shared" si="9"/>
        <v>-1723.3056072868544</v>
      </c>
      <c r="AS5">
        <f t="shared" si="9"/>
        <v>-567.484403252368</v>
      </c>
      <c r="AT5">
        <f t="shared" si="9"/>
        <v>148.33534194712834</v>
      </c>
      <c r="AU5">
        <f t="shared" si="9"/>
        <v>-2142.4546685920941</v>
      </c>
      <c r="AW5">
        <v>2</v>
      </c>
      <c r="AX5">
        <f>IF(Z5&gt;0, (R5*SUMPRODUCT(K5:$K$98, X5:$X$98)-K5*$AZ$3)/Z5, 0)</f>
        <v>3584.4526071311589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</v>
      </c>
      <c r="S6">
        <f t="shared" si="1"/>
        <v>4164.4921642472254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3370.0217631323103</v>
      </c>
      <c r="AC6">
        <f t="shared" si="2"/>
        <v>3775.1612664114109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-2426.3950070475116</v>
      </c>
      <c r="AI6">
        <f t="shared" si="6"/>
        <v>-2437.7264044830195</v>
      </c>
      <c r="AJ6">
        <f t="shared" si="7"/>
        <v>-405.13950327910061</v>
      </c>
      <c r="AK6">
        <f>G6*SUM(AB6, AE6:AF6)</f>
        <v>235.90152341926174</v>
      </c>
      <c r="AL6">
        <f t="shared" si="8"/>
        <v>-2606.9643843428585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-1727.0600394095009</v>
      </c>
      <c r="AR6">
        <f t="shared" si="9"/>
        <v>-1735.125504284219</v>
      </c>
      <c r="AS6">
        <f t="shared" si="9"/>
        <v>-288.37029604300045</v>
      </c>
      <c r="AT6">
        <f t="shared" si="9"/>
        <v>167.91004479892328</v>
      </c>
      <c r="AU6">
        <f t="shared" si="9"/>
        <v>-1855.5857555282962</v>
      </c>
      <c r="AW6">
        <v>3</v>
      </c>
      <c r="AX6">
        <f>IF(Z6&gt;0, (R6*SUMPRODUCT(K6:$K$98, X6:$X$98)-K6*$AZ$3)/Z6, 0)</f>
        <v>4164.4921642472254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</v>
      </c>
      <c r="S7">
        <f t="shared" si="1"/>
        <v>4526.3576751515011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3775.1612664114109</v>
      </c>
      <c r="AC7">
        <f t="shared" si="2"/>
        <v>3940.1336497969187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-2696.0088652126924</v>
      </c>
      <c r="AI7">
        <f t="shared" si="6"/>
        <v>-2706.8899475656935</v>
      </c>
      <c r="AJ7">
        <f t="shared" si="7"/>
        <v>-164.97238338550778</v>
      </c>
      <c r="AK7">
        <f>G7*SUM(AB7, AE7:AF7)</f>
        <v>264.26128864879877</v>
      </c>
      <c r="AL7">
        <f t="shared" si="8"/>
        <v>-2607.6010423024027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-1713.3623733823599</v>
      </c>
      <c r="AR7">
        <f t="shared" si="9"/>
        <v>-1720.277497930304</v>
      </c>
      <c r="AS7">
        <f t="shared" si="9"/>
        <v>-104.84293207902302</v>
      </c>
      <c r="AT7">
        <f t="shared" si="9"/>
        <v>167.94282635886904</v>
      </c>
      <c r="AU7">
        <f t="shared" si="9"/>
        <v>-1657.177603650458</v>
      </c>
      <c r="AW7">
        <v>4</v>
      </c>
      <c r="AX7">
        <f>IF(Z7&gt;0, (R7*SUMPRODUCT(K7:$K$98, X7:$X$98)-K7*$AZ$3)/Z7, 0)</f>
        <v>4526.3576751515011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</v>
      </c>
      <c r="S8">
        <f t="shared" si="1"/>
        <v>4706.1475614404917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3940.1336497969187</v>
      </c>
      <c r="AC8">
        <f t="shared" si="2"/>
        <v>3916.085939624385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-2966.0355890000155</v>
      </c>
      <c r="AI8">
        <f t="shared" si="6"/>
        <v>-2976.4371060808617</v>
      </c>
      <c r="AJ8">
        <f t="shared" si="7"/>
        <v>24.047710172533698</v>
      </c>
      <c r="AK8">
        <f t="shared" ref="AK8:AK69" si="22">G8*SUM(AB8:AB8, AE8:AF8)</f>
        <v>275.80935548578435</v>
      </c>
      <c r="AL8">
        <f t="shared" si="8"/>
        <v>-2676.5800404225438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-1683.0082482157425</v>
      </c>
      <c r="AR8">
        <f t="shared" si="9"/>
        <v>-1688.9103483476304</v>
      </c>
      <c r="AS8">
        <f t="shared" si="9"/>
        <v>13.645316570432971</v>
      </c>
      <c r="AT8">
        <f t="shared" si="9"/>
        <v>156.50163536107203</v>
      </c>
      <c r="AU8">
        <f t="shared" si="9"/>
        <v>-1518.7633964161255</v>
      </c>
      <c r="AW8">
        <v>5</v>
      </c>
      <c r="AX8">
        <f>IF(Z8&gt;0, (R8*SUMPRODUCT(K8:$K$98, X8:$X$98)-K8*$AZ$3)/Z8, 0)</f>
        <v>4706.1475614404917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</v>
      </c>
      <c r="S9">
        <f t="shared" si="1"/>
        <v>4729.1513113892379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3916.085939624385</v>
      </c>
      <c r="AC9">
        <f t="shared" si="2"/>
        <v>3741.3943549888386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-3266.5738055385045</v>
      </c>
      <c r="AI9">
        <f t="shared" si="6"/>
        <v>-3276.4629857228497</v>
      </c>
      <c r="AJ9">
        <f t="shared" si="7"/>
        <v>174.69158463554641</v>
      </c>
      <c r="AK9">
        <f t="shared" si="22"/>
        <v>274.12601577370697</v>
      </c>
      <c r="AL9">
        <f t="shared" si="8"/>
        <v>-2827.6453853135963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-1654.9479495084399</v>
      </c>
      <c r="AR9">
        <f t="shared" si="9"/>
        <v>-1659.9581159527593</v>
      </c>
      <c r="AS9">
        <f t="shared" si="9"/>
        <v>88.504193384149701</v>
      </c>
      <c r="AT9">
        <f t="shared" si="9"/>
        <v>138.88077071530509</v>
      </c>
      <c r="AU9">
        <f t="shared" si="9"/>
        <v>-1432.5731518533046</v>
      </c>
      <c r="AW9">
        <v>6</v>
      </c>
      <c r="AX9">
        <f>IF(Z9&gt;0, (R9*SUMPRODUCT(K9:$K$98, X9:$X$98)-K9*$AZ$3)/Z9, 0)</f>
        <v>4729.1513113892379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</v>
      </c>
      <c r="S10">
        <f t="shared" si="1"/>
        <v>4591.0481340387387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3741.3943549888386</v>
      </c>
      <c r="AC10">
        <f t="shared" si="2"/>
        <v>3433.1577122484396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-3542.9187370189375</v>
      </c>
      <c r="AI10">
        <f t="shared" si="6"/>
        <v>-3552.2661605593116</v>
      </c>
      <c r="AJ10">
        <f t="shared" si="7"/>
        <v>308.23664274039902</v>
      </c>
      <c r="AK10">
        <f t="shared" si="22"/>
        <v>261.89760484921874</v>
      </c>
      <c r="AL10">
        <f t="shared" si="8"/>
        <v>-2982.131912969694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-1602.6365106928943</v>
      </c>
      <c r="AR10">
        <f t="shared" si="9"/>
        <v>-1606.8648103968042</v>
      </c>
      <c r="AS10">
        <f t="shared" si="9"/>
        <v>139.43060348169789</v>
      </c>
      <c r="AT10">
        <f t="shared" si="9"/>
        <v>118.4691760521559</v>
      </c>
      <c r="AU10">
        <f t="shared" si="9"/>
        <v>-1348.9650308629505</v>
      </c>
      <c r="AW10">
        <v>7</v>
      </c>
      <c r="AX10">
        <f>IF(Z10&gt;0, (R10*SUMPRODUCT(K10:$K$98, X10:$X$98)-K10*$AZ$3)/Z10, 0)</f>
        <v>4591.0481340387387</v>
      </c>
    </row>
    <row r="11" spans="1:52" x14ac:dyDescent="0.25">
      <c r="A11" t="s">
        <v>33</v>
      </c>
      <c r="C11" s="12">
        <f>AU71</f>
        <v>10770.607075404485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</v>
      </c>
      <c r="S11">
        <f t="shared" si="1"/>
        <v>4316.0581058674679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3433.1577122484396</v>
      </c>
      <c r="AC11">
        <f t="shared" si="2"/>
        <v>3032.9420111698655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-3760.4827731557757</v>
      </c>
      <c r="AI11">
        <f t="shared" si="6"/>
        <v>-3769.266662114102</v>
      </c>
      <c r="AJ11">
        <f t="shared" si="7"/>
        <v>400.21570107857406</v>
      </c>
      <c r="AK11">
        <f t="shared" si="22"/>
        <v>240.32103985739079</v>
      </c>
      <c r="AL11">
        <f t="shared" si="8"/>
        <v>-3128.7299211781374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-1518.7959211829648</v>
      </c>
      <c r="AR11">
        <f t="shared" si="9"/>
        <v>-1522.3435866096659</v>
      </c>
      <c r="AS11">
        <f t="shared" si="9"/>
        <v>161.6404092396408</v>
      </c>
      <c r="AT11">
        <f t="shared" si="9"/>
        <v>97.061637328961638</v>
      </c>
      <c r="AU11">
        <f t="shared" si="9"/>
        <v>-1263.6415400410635</v>
      </c>
      <c r="AW11">
        <v>8</v>
      </c>
      <c r="AX11">
        <f>IF(Z11&gt;0, (R11*SUMPRODUCT(K11:$K$98, X11:$X$98)-K11*$AZ$3)/Z11, 0)</f>
        <v>4316.0581058674679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</v>
      </c>
      <c r="S12">
        <f t="shared" si="1"/>
        <v>3944.1756768025357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3032.9420111698655</v>
      </c>
      <c r="AC12">
        <f t="shared" si="2"/>
        <v>2587.7360985711202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-3959.3529157122957</v>
      </c>
      <c r="AI12">
        <f t="shared" si="6"/>
        <v>-3967.5540466665748</v>
      </c>
      <c r="AJ12">
        <f t="shared" si="7"/>
        <v>445.20591259874527</v>
      </c>
      <c r="AK12">
        <f t="shared" si="22"/>
        <v>212.3059407818906</v>
      </c>
      <c r="AL12">
        <f t="shared" si="8"/>
        <v>-3310.042193285939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-1427.7823538459011</v>
      </c>
      <c r="AR12">
        <f t="shared" si="9"/>
        <v>-1430.7397638842008</v>
      </c>
      <c r="AS12">
        <f t="shared" si="9"/>
        <v>160.5457152641805</v>
      </c>
      <c r="AT12">
        <f t="shared" si="9"/>
        <v>76.559650609095328</v>
      </c>
      <c r="AU12">
        <f t="shared" si="9"/>
        <v>-1193.634398010925</v>
      </c>
      <c r="AW12">
        <v>9</v>
      </c>
      <c r="AX12">
        <f>IF(Z12&gt;0, (R12*SUMPRODUCT(K12:$K$98, X12:$X$98)-K12*$AZ$3)/Z12, 0)</f>
        <v>3944.1756768025357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</v>
      </c>
      <c r="S13">
        <f t="shared" si="1"/>
        <v>3482.4727344017656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2587.7360985711202</v>
      </c>
      <c r="AC13">
        <f t="shared" si="2"/>
        <v>2118.5162523896952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-4119.2790801870879</v>
      </c>
      <c r="AI13">
        <f t="shared" si="6"/>
        <v>-4126.8832899468007</v>
      </c>
      <c r="AJ13">
        <f t="shared" si="7"/>
        <v>469.21984618142505</v>
      </c>
      <c r="AK13">
        <f t="shared" si="22"/>
        <v>181.14152689997843</v>
      </c>
      <c r="AL13">
        <f t="shared" si="8"/>
        <v>-3476.5219168653971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-1326.297617868182</v>
      </c>
      <c r="AR13">
        <f t="shared" si="9"/>
        <v>-1328.7459698962314</v>
      </c>
      <c r="AS13">
        <f t="shared" si="9"/>
        <v>151.07623254762197</v>
      </c>
      <c r="AT13">
        <f t="shared" si="9"/>
        <v>58.322723696966683</v>
      </c>
      <c r="AU13">
        <f t="shared" si="9"/>
        <v>-1119.3470136516426</v>
      </c>
      <c r="AW13">
        <v>10</v>
      </c>
      <c r="AX13">
        <f>IF(Z13&gt;0, (R13*SUMPRODUCT(K13:$K$98, X13:$X$98)-K13*$AZ$3)/Z13, 0)</f>
        <v>3482.4727344017656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</v>
      </c>
      <c r="S14">
        <f t="shared" si="1"/>
        <v>2944.593544830565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2118.5162523896952</v>
      </c>
      <c r="AC14">
        <f t="shared" si="2"/>
        <v>1648.0780163647933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-4255.714546295012</v>
      </c>
      <c r="AI14">
        <f t="shared" si="6"/>
        <v>-4262.7107496388408</v>
      </c>
      <c r="AJ14">
        <f t="shared" si="7"/>
        <v>470.43823602490193</v>
      </c>
      <c r="AK14">
        <f t="shared" si="22"/>
        <v>148.29613766727869</v>
      </c>
      <c r="AL14">
        <f t="shared" si="8"/>
        <v>-3643.97637594666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-1223.4162379256343</v>
      </c>
      <c r="AR14">
        <f t="shared" si="9"/>
        <v>-1225.4274792064014</v>
      </c>
      <c r="AS14">
        <f t="shared" si="9"/>
        <v>135.23975131156735</v>
      </c>
      <c r="AT14">
        <f t="shared" si="9"/>
        <v>42.631595909493882</v>
      </c>
      <c r="AU14">
        <f t="shared" si="9"/>
        <v>-1047.5561319853402</v>
      </c>
      <c r="AW14">
        <v>11</v>
      </c>
      <c r="AX14">
        <f>IF(Z14&gt;0, (R14*SUMPRODUCT(K14:$K$98, X14:$X$98)-K14*$AZ$3)/Z14, 0)</f>
        <v>2944.593544830565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</v>
      </c>
      <c r="S15">
        <f t="shared" si="1"/>
        <v>2329.5820937028902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1648.0780163647933</v>
      </c>
      <c r="AC15">
        <f t="shared" si="2"/>
        <v>1188.8219407992319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-4378.3766257705038</v>
      </c>
      <c r="AI15">
        <f t="shared" si="6"/>
        <v>-4384.7555700026733</v>
      </c>
      <c r="AJ15">
        <f t="shared" si="7"/>
        <v>459.25607556556133</v>
      </c>
      <c r="AK15">
        <f t="shared" si="22"/>
        <v>115.36546114553553</v>
      </c>
      <c r="AL15">
        <f t="shared" si="8"/>
        <v>-3810.1340332915765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-1123.8202273695629</v>
      </c>
      <c r="AR15">
        <f t="shared" si="9"/>
        <v>-1125.4575434732485</v>
      </c>
      <c r="AS15">
        <f t="shared" si="9"/>
        <v>117.87959588152506</v>
      </c>
      <c r="AT15">
        <f t="shared" si="9"/>
        <v>29.611440462218003</v>
      </c>
      <c r="AU15">
        <f t="shared" si="9"/>
        <v>-977.96650712950543</v>
      </c>
      <c r="AW15">
        <v>12</v>
      </c>
      <c r="AX15">
        <f>IF(Z15&gt;0, (R15*SUMPRODUCT(K15:$K$98, X15:$X$98)-K15*$AZ$3)/Z15, 0)</f>
        <v>2329.5820937028902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</v>
      </c>
      <c r="S16">
        <f t="shared" si="1"/>
        <v>1621.7947822415374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1188.8219407992319</v>
      </c>
      <c r="AC16">
        <f t="shared" si="2"/>
        <v>747.28757267973469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-4443.4249688752188</v>
      </c>
      <c r="AI16">
        <f t="shared" si="6"/>
        <v>-4449.1846955439569</v>
      </c>
      <c r="AJ16">
        <f t="shared" si="7"/>
        <v>441.53436811949723</v>
      </c>
      <c r="AK16">
        <f t="shared" si="22"/>
        <v>83.217535855946238</v>
      </c>
      <c r="AL16">
        <f t="shared" si="8"/>
        <v>-3924.4327915685135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-1018.3183186445617</v>
      </c>
      <c r="AR16">
        <f t="shared" si="9"/>
        <v>-1019.6382993392389</v>
      </c>
      <c r="AS16">
        <f t="shared" si="9"/>
        <v>101.1882812282639</v>
      </c>
      <c r="AT16">
        <f t="shared" si="9"/>
        <v>19.071311384385041</v>
      </c>
      <c r="AU16">
        <f t="shared" si="9"/>
        <v>-899.37870672658994</v>
      </c>
      <c r="AW16">
        <v>13</v>
      </c>
      <c r="AX16">
        <f>IF(Z16&gt;0, (R16*SUMPRODUCT(K16:$K$98, X16:$X$98)-K16*$AZ$3)/Z16, 0)</f>
        <v>1621.7947822415374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</v>
      </c>
      <c r="S17">
        <f t="shared" si="1"/>
        <v>821.3169877777525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747.28757267973469</v>
      </c>
      <c r="AC17">
        <f t="shared" si="2"/>
        <v>338.15305693701612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-4444.9832597100767</v>
      </c>
      <c r="AI17">
        <f t="shared" si="6"/>
        <v>-4450.1297662046636</v>
      </c>
      <c r="AJ17">
        <f t="shared" si="7"/>
        <v>409.13451574271858</v>
      </c>
      <c r="AK17">
        <f t="shared" si="22"/>
        <v>52.310130087581435</v>
      </c>
      <c r="AL17">
        <f t="shared" si="8"/>
        <v>-3988.6851203743636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-909.53164168270257</v>
      </c>
      <c r="AR17">
        <f t="shared" si="9"/>
        <v>-910.58471887725148</v>
      </c>
      <c r="AS17">
        <f t="shared" si="9"/>
        <v>83.717027945973385</v>
      </c>
      <c r="AT17">
        <f t="shared" si="9"/>
        <v>10.703689016434435</v>
      </c>
      <c r="AU17">
        <f t="shared" si="9"/>
        <v>-816.16400191484365</v>
      </c>
      <c r="AW17">
        <v>14</v>
      </c>
      <c r="AX17">
        <f>IF(Z17&gt;0, (R17*SUMPRODUCT(K17:$K$98, X17:$X$98)-K17*$AZ$3)/Z17, 0)</f>
        <v>821.3169877777525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</v>
      </c>
      <c r="S18">
        <f t="shared" si="1"/>
        <v>-75.549518953234866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338.15305693701612</v>
      </c>
      <c r="AC18">
        <f t="shared" si="2"/>
        <v>-27.464475011897779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-4407.3865177851367</v>
      </c>
      <c r="AI18">
        <f t="shared" si="6"/>
        <v>-4411.9306359000548</v>
      </c>
      <c r="AJ18">
        <f t="shared" si="7"/>
        <v>365.61753194891389</v>
      </c>
      <c r="AK18">
        <f t="shared" si="22"/>
        <v>23.670713985591131</v>
      </c>
      <c r="AL18">
        <f t="shared" si="8"/>
        <v>-4022.6423899655497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-805.21303874558294</v>
      </c>
      <c r="AR18">
        <f t="shared" si="9"/>
        <v>-806.04323213592136</v>
      </c>
      <c r="AS18">
        <f t="shared" si="9"/>
        <v>66.796956139710502</v>
      </c>
      <c r="AT18">
        <f t="shared" si="9"/>
        <v>4.3245509466216934</v>
      </c>
      <c r="AU18">
        <f t="shared" si="9"/>
        <v>-734.9217250495891</v>
      </c>
      <c r="AW18">
        <v>15</v>
      </c>
      <c r="AX18">
        <f>IF(Z18&gt;0, (R18*SUMPRODUCT(K18:$K$98, X18:$X$98)-K18*$AZ$3)/Z18, 0)</f>
        <v>-75.549518953234866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</v>
      </c>
      <c r="S19">
        <f t="shared" si="1"/>
        <v>-1096.0028354654266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-27.464475011897779</v>
      </c>
      <c r="AC19">
        <f t="shared" si="2"/>
        <v>-347.0399157808834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-4325.2714961502479</v>
      </c>
      <c r="AI19">
        <f t="shared" si="6"/>
        <v>-4329.2295141469976</v>
      </c>
      <c r="AJ19">
        <f t="shared" si="7"/>
        <v>319.57544076898563</v>
      </c>
      <c r="AK19">
        <f t="shared" si="22"/>
        <v>-1.9225132508328446</v>
      </c>
      <c r="AL19">
        <f t="shared" si="8"/>
        <v>-4011.5765866288448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-705.54547437433916</v>
      </c>
      <c r="AR19">
        <f t="shared" si="9"/>
        <v>-706.19111284757366</v>
      </c>
      <c r="AS19">
        <f t="shared" si="9"/>
        <v>52.129676982457362</v>
      </c>
      <c r="AT19">
        <f t="shared" si="9"/>
        <v>-0.31360355639110937</v>
      </c>
      <c r="AU19">
        <f t="shared" si="9"/>
        <v>-654.37503942150738</v>
      </c>
      <c r="AW19">
        <v>16</v>
      </c>
      <c r="AX19">
        <f>IF(Z19&gt;0, (R19*SUMPRODUCT(K19:$K$98, X19:$X$98)-K19*$AZ$3)/Z19, 0)</f>
        <v>-1096.0028354654266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</v>
      </c>
      <c r="S20">
        <f t="shared" si="1"/>
        <v>-2280.0482179628984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-347.0399157808834</v>
      </c>
      <c r="AC20">
        <f t="shared" si="2"/>
        <v>-618.98039196183117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-4199.8138544617641</v>
      </c>
      <c r="AI20">
        <f t="shared" si="6"/>
        <v>-4203.2073155467388</v>
      </c>
      <c r="AJ20">
        <f t="shared" si="7"/>
        <v>271.94047618094777</v>
      </c>
      <c r="AK20">
        <f t="shared" si="22"/>
        <v>-24.292794104661841</v>
      </c>
      <c r="AL20">
        <f t="shared" si="8"/>
        <v>-3955.5596334704528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-611.67912086714784</v>
      </c>
      <c r="AR20">
        <f t="shared" si="9"/>
        <v>-612.17335927034492</v>
      </c>
      <c r="AS20">
        <f t="shared" si="9"/>
        <v>39.606591425912946</v>
      </c>
      <c r="AT20">
        <f t="shared" si="9"/>
        <v>-3.5381079867527898</v>
      </c>
      <c r="AU20">
        <f t="shared" si="9"/>
        <v>-576.10487583118481</v>
      </c>
      <c r="AW20">
        <v>17</v>
      </c>
      <c r="AX20">
        <f>IF(Z20&gt;0, (R20*SUMPRODUCT(K20:$K$98, X20:$X$98)-K20*$AZ$3)/Z20, 0)</f>
        <v>-2280.0482179628984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</v>
      </c>
      <c r="S21">
        <f t="shared" si="1"/>
        <v>-3691.8953204459667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-618.98039196183117</v>
      </c>
      <c r="AC21">
        <f t="shared" si="2"/>
        <v>-843.51219301345145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-4028.5381782565682</v>
      </c>
      <c r="AI21">
        <f t="shared" si="6"/>
        <v>-4031.394137458411</v>
      </c>
      <c r="AJ21">
        <f t="shared" si="7"/>
        <v>224.53180105162028</v>
      </c>
      <c r="AK21">
        <f t="shared" si="22"/>
        <v>-43.328627437328187</v>
      </c>
      <c r="AL21">
        <f t="shared" si="8"/>
        <v>-3850.1909638441189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-523.86945347203789</v>
      </c>
      <c r="AR21">
        <f t="shared" si="9"/>
        <v>-524.24084123603711</v>
      </c>
      <c r="AS21">
        <f t="shared" si="9"/>
        <v>29.198023377032865</v>
      </c>
      <c r="AT21">
        <f t="shared" si="9"/>
        <v>-5.6344369522916926</v>
      </c>
      <c r="AU21">
        <f t="shared" si="9"/>
        <v>-500.67725481129588</v>
      </c>
      <c r="AW21">
        <v>18</v>
      </c>
      <c r="AX21">
        <f>IF(Z21&gt;0, (R21*SUMPRODUCT(K21:$K$98, X21:$X$98)-K21*$AZ$3)/Z21, 0)</f>
        <v>-3691.8953204459667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</v>
      </c>
      <c r="S22">
        <f t="shared" si="1"/>
        <v>-5430.6991084787314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-843.51219301345145</v>
      </c>
      <c r="AC22">
        <f t="shared" si="2"/>
        <v>-1021.7143966501976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-3805.516057003827</v>
      </c>
      <c r="AI22">
        <f t="shared" si="6"/>
        <v>-3807.8677671065261</v>
      </c>
      <c r="AJ22">
        <f t="shared" si="7"/>
        <v>178.20220363674616</v>
      </c>
      <c r="AK22">
        <f t="shared" si="22"/>
        <v>-59.045853510941605</v>
      </c>
      <c r="AL22">
        <f t="shared" si="8"/>
        <v>-3688.7114169807214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-441.84620378326741</v>
      </c>
      <c r="AR22">
        <f t="shared" si="9"/>
        <v>-442.11925326347233</v>
      </c>
      <c r="AS22">
        <f t="shared" si="9"/>
        <v>20.690483499024133</v>
      </c>
      <c r="AT22">
        <f t="shared" si="9"/>
        <v>-6.8556237398964219</v>
      </c>
      <c r="AU22">
        <f t="shared" si="9"/>
        <v>-428.28439350434462</v>
      </c>
      <c r="AW22">
        <v>19</v>
      </c>
      <c r="AX22">
        <f>IF(Z22&gt;0, (R22*SUMPRODUCT(K22:$K$98, X22:$X$98)-K22*$AZ$3)/Z22, 0)</f>
        <v>-5430.6991084787314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</v>
      </c>
      <c r="S23">
        <f t="shared" si="1"/>
        <v>-7656.2556316975115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-1021.7143966501976</v>
      </c>
      <c r="AC23">
        <f t="shared" si="2"/>
        <v>-1154.92912736624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-3540.7665069304076</v>
      </c>
      <c r="AI23">
        <f t="shared" si="6"/>
        <v>-3542.6521041187134</v>
      </c>
      <c r="AJ23">
        <f t="shared" si="7"/>
        <v>133.21473071604237</v>
      </c>
      <c r="AK23">
        <f t="shared" si="22"/>
        <v>-71.520007765513839</v>
      </c>
      <c r="AL23">
        <f t="shared" si="8"/>
        <v>-3480.9573811681853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-367.05980967952394</v>
      </c>
      <c r="AR23">
        <f t="shared" si="9"/>
        <v>-367.25528344028083</v>
      </c>
      <c r="AS23">
        <f t="shared" si="9"/>
        <v>13.809940194427119</v>
      </c>
      <c r="AT23">
        <f t="shared" si="9"/>
        <v>-7.4142478435965282</v>
      </c>
      <c r="AU23">
        <f t="shared" si="9"/>
        <v>-360.8595910894503</v>
      </c>
      <c r="AW23">
        <v>20</v>
      </c>
      <c r="AX23">
        <f>IF(Z23&gt;0, (R23*SUMPRODUCT(K23:$K$98, X23:$X$98)-K23*$AZ$3)/Z23, 0)</f>
        <v>-7656.2556316975115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</v>
      </c>
      <c r="S24">
        <f t="shared" si="1"/>
        <v>-10636.434368128723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-1154.92912736624</v>
      </c>
      <c r="AC24">
        <f t="shared" si="2"/>
        <v>-1246.4251218071706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-3215.4808727857676</v>
      </c>
      <c r="AI24">
        <f t="shared" si="6"/>
        <v>-3216.945678893092</v>
      </c>
      <c r="AJ24">
        <f t="shared" si="7"/>
        <v>91.495994440930644</v>
      </c>
      <c r="AK24">
        <f t="shared" si="22"/>
        <v>-80.845038915636806</v>
      </c>
      <c r="AL24">
        <f t="shared" si="8"/>
        <v>-3206.2947233677983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-297.62366094690071</v>
      </c>
      <c r="AR24">
        <f t="shared" si="9"/>
        <v>-297.75924283137999</v>
      </c>
      <c r="AS24">
        <f t="shared" si="9"/>
        <v>8.468833715653501</v>
      </c>
      <c r="AT24">
        <f t="shared" si="9"/>
        <v>-7.4829854082200233</v>
      </c>
      <c r="AU24">
        <f t="shared" si="9"/>
        <v>-296.77339452394648</v>
      </c>
      <c r="AW24">
        <v>21</v>
      </c>
      <c r="AX24">
        <f>IF(Z24&gt;0, (R24*SUMPRODUCT(K24:$K$98, X24:$X$98)-K24*$AZ$3)/Z24, 0)</f>
        <v>-10636.434368128723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</v>
      </c>
      <c r="S25">
        <f t="shared" si="1"/>
        <v>-14804.83326848286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-1246.4251218071706</v>
      </c>
      <c r="AC25">
        <f t="shared" si="2"/>
        <v>-1298.0096620053268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-2833.7920286041294</v>
      </c>
      <c r="AI25">
        <f t="shared" si="6"/>
        <v>-2834.8879626468051</v>
      </c>
      <c r="AJ25">
        <f t="shared" si="7"/>
        <v>51.584540198156219</v>
      </c>
      <c r="AK25">
        <f t="shared" si="22"/>
        <v>-87.24975852650195</v>
      </c>
      <c r="AL25">
        <f t="shared" si="8"/>
        <v>-2870.553180975151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-234.19168727425978</v>
      </c>
      <c r="AR25">
        <f t="shared" si="9"/>
        <v>-234.28225801480983</v>
      </c>
      <c r="AS25">
        <f t="shared" si="9"/>
        <v>4.2630759012416961</v>
      </c>
      <c r="AT25">
        <f t="shared" si="9"/>
        <v>-7.2105390788533636</v>
      </c>
      <c r="AU25">
        <f t="shared" si="9"/>
        <v>-237.22972119242152</v>
      </c>
      <c r="AW25">
        <v>22</v>
      </c>
      <c r="AX25">
        <f>IF(Z25&gt;0, (R25*SUMPRODUCT(K25:$K$98, X25:$X$98)-K25*$AZ$3)/Z25, 0)</f>
        <v>-14804.83326848286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</v>
      </c>
      <c r="S26">
        <f t="shared" si="1"/>
        <v>-20935.613112835599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-1298.0096620053268</v>
      </c>
      <c r="AC26">
        <f t="shared" si="2"/>
        <v>-1312.5235628967789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-2410.4633700623826</v>
      </c>
      <c r="AI26">
        <f t="shared" si="6"/>
        <v>-2411.2470368433737</v>
      </c>
      <c r="AJ26">
        <f t="shared" si="7"/>
        <v>14.513900891452067</v>
      </c>
      <c r="AK26">
        <f t="shared" si="22"/>
        <v>-90.860676340372891</v>
      </c>
      <c r="AL26">
        <f t="shared" si="8"/>
        <v>-2487.5938122922944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-177.86316446099821</v>
      </c>
      <c r="AR26">
        <f t="shared" si="9"/>
        <v>-177.92098963074821</v>
      </c>
      <c r="AS26">
        <f t="shared" si="9"/>
        <v>1.0709510765808312</v>
      </c>
      <c r="AT26">
        <f t="shared" si="9"/>
        <v>-6.7044235642323953</v>
      </c>
      <c r="AU26">
        <f t="shared" si="9"/>
        <v>-183.55446211839975</v>
      </c>
      <c r="AW26">
        <v>23</v>
      </c>
      <c r="AX26">
        <f>IF(Z26&gt;0, (R26*SUMPRODUCT(K26:$K$98, X26:$X$98)-K26*$AZ$3)/Z26, 0)</f>
        <v>-20935.613112835599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</v>
      </c>
      <c r="S27">
        <f t="shared" si="1"/>
        <v>-30446.358934091873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-1312.5235628967789</v>
      </c>
      <c r="AC27">
        <f t="shared" si="2"/>
        <v>-1294.2458466588416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-1955.735733305047</v>
      </c>
      <c r="AI27">
        <f t="shared" si="6"/>
        <v>-1956.2670964515651</v>
      </c>
      <c r="AJ27">
        <f t="shared" si="7"/>
        <v>-18.277716237937284</v>
      </c>
      <c r="AK27">
        <f t="shared" si="22"/>
        <v>-91.876649402774532</v>
      </c>
      <c r="AL27">
        <f t="shared" si="8"/>
        <v>-2066.4214620922767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-128.84798368444731</v>
      </c>
      <c r="AR27">
        <f t="shared" si="9"/>
        <v>-128.8829910061765</v>
      </c>
      <c r="AS27">
        <f t="shared" si="9"/>
        <v>-1.2041743899800039</v>
      </c>
      <c r="AT27">
        <f t="shared" si="9"/>
        <v>-6.0530269103509395</v>
      </c>
      <c r="AU27">
        <f t="shared" si="9"/>
        <v>-136.14019230650743</v>
      </c>
      <c r="AW27">
        <v>24</v>
      </c>
      <c r="AX27">
        <f>IF(Z27&gt;0, (R27*SUMPRODUCT(K27:$K$98, X27:$X$98)-K27*$AZ$3)/Z27, 0)</f>
        <v>-30446.358934091873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</v>
      </c>
      <c r="S28">
        <f t="shared" si="1"/>
        <v>-46098.628024122692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-1294.2458466588416</v>
      </c>
      <c r="AC28">
        <f t="shared" si="2"/>
        <v>-1247.9680440049538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-1501.2265201648113</v>
      </c>
      <c r="AI28">
        <f t="shared" si="6"/>
        <v>-1501.5649163648436</v>
      </c>
      <c r="AJ28">
        <f t="shared" si="7"/>
        <v>-46.277802653887875</v>
      </c>
      <c r="AK28">
        <f t="shared" si="22"/>
        <v>-90.597209266118924</v>
      </c>
      <c r="AL28">
        <f t="shared" si="8"/>
        <v>-1638.4399282848503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-88.307107800027694</v>
      </c>
      <c r="AR28">
        <f t="shared" si="9"/>
        <v>-88.327013383438313</v>
      </c>
      <c r="AS28">
        <f t="shared" si="9"/>
        <v>-2.7222133720743442</v>
      </c>
      <c r="AT28">
        <f t="shared" si="9"/>
        <v>-5.3292274134395887</v>
      </c>
      <c r="AU28">
        <f t="shared" si="9"/>
        <v>-96.378454168952246</v>
      </c>
      <c r="AW28">
        <v>25</v>
      </c>
      <c r="AX28">
        <f>IF(Z28&gt;0, (R28*SUMPRODUCT(K28:$K$98, X28:$X$98)-K28*$AZ$3)/Z28, 0)</f>
        <v>-46098.628024122692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</v>
      </c>
      <c r="S29">
        <f t="shared" si="1"/>
        <v>-73638.48801751346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-1247.9680440049538</v>
      </c>
      <c r="AC29">
        <f t="shared" si="2"/>
        <v>-1179.9128425743249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-1077.7933562670351</v>
      </c>
      <c r="AI29">
        <f t="shared" si="6"/>
        <v>-1077.9936443355336</v>
      </c>
      <c r="AJ29">
        <f t="shared" si="7"/>
        <v>-68.055201430628813</v>
      </c>
      <c r="AK29">
        <f t="shared" si="22"/>
        <v>-87.357763080346771</v>
      </c>
      <c r="AL29">
        <f t="shared" si="8"/>
        <v>-1233.4066088465092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-56.6065794604269</v>
      </c>
      <c r="AR29">
        <f t="shared" si="9"/>
        <v>-56.617098751901949</v>
      </c>
      <c r="AS29">
        <f t="shared" si="9"/>
        <v>-3.5743142644904013</v>
      </c>
      <c r="AT29">
        <f t="shared" si="9"/>
        <v>-4.5881004262449858</v>
      </c>
      <c r="AU29">
        <f t="shared" si="9"/>
        <v>-64.779513442637338</v>
      </c>
      <c r="AW29">
        <v>26</v>
      </c>
      <c r="AX29">
        <f>IF(Z29&gt;0, (R29*SUMPRODUCT(K29:$K$98, X29:$X$98)-K29*$AZ$3)/Z29, 0)</f>
        <v>-73638.48801751346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</v>
      </c>
      <c r="S30">
        <f t="shared" si="1"/>
        <v>-126203.58686348845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-1179.9128425743249</v>
      </c>
      <c r="AC30">
        <f t="shared" si="2"/>
        <v>-1096.9102173645231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-717.12219838244414</v>
      </c>
      <c r="AI30">
        <f t="shared" si="6"/>
        <v>-717.23084329545986</v>
      </c>
      <c r="AJ30">
        <f t="shared" si="7"/>
        <v>-83.002625209801863</v>
      </c>
      <c r="AK30">
        <f t="shared" si="22"/>
        <v>-82.593898980202752</v>
      </c>
      <c r="AL30">
        <f t="shared" si="8"/>
        <v>-882.82736748546449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-33.628427065430927</v>
      </c>
      <c r="AR30">
        <f t="shared" si="9"/>
        <v>-33.633521814333726</v>
      </c>
      <c r="AS30">
        <f t="shared" si="9"/>
        <v>-3.8922902322688064</v>
      </c>
      <c r="AT30">
        <f t="shared" si="9"/>
        <v>-3.8731235961880865</v>
      </c>
      <c r="AU30">
        <f t="shared" si="9"/>
        <v>-41.398935642790619</v>
      </c>
      <c r="AW30">
        <v>27</v>
      </c>
      <c r="AX30">
        <f>IF(Z30&gt;0, (R30*SUMPRODUCT(K30:$K$98, X30:$X$98)-K30*$AZ$3)/Z30, 0)</f>
        <v>-126203.58686348845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</v>
      </c>
      <c r="S31">
        <f t="shared" si="1"/>
        <v>-237721.82529337972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-1096.9102173645231</v>
      </c>
      <c r="AC31">
        <f t="shared" si="2"/>
        <v>-1005.8875688315353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-437.33131307393109</v>
      </c>
      <c r="AI31">
        <f t="shared" si="6"/>
        <v>-437.38420512368242</v>
      </c>
      <c r="AJ31">
        <f t="shared" si="7"/>
        <v>-91.022648532987773</v>
      </c>
      <c r="AK31">
        <f t="shared" si="22"/>
        <v>-76.783715215516622</v>
      </c>
      <c r="AL31">
        <f t="shared" si="8"/>
        <v>-605.19056887218676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-18.310741827230615</v>
      </c>
      <c r="AR31">
        <f t="shared" si="9"/>
        <v>-18.312956378621649</v>
      </c>
      <c r="AS31">
        <f t="shared" si="9"/>
        <v>-3.8110516395530438</v>
      </c>
      <c r="AT31">
        <f t="shared" si="9"/>
        <v>-3.2148779285082765</v>
      </c>
      <c r="AU31">
        <f t="shared" si="9"/>
        <v>-25.338885946682964</v>
      </c>
      <c r="AW31">
        <v>28</v>
      </c>
      <c r="AX31">
        <f>IF(Z31&gt;0, (R31*SUMPRODUCT(K31:$K$98, X31:$X$98)-K31*$AZ$3)/Z31, 0)</f>
        <v>-237721.82529337972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</v>
      </c>
      <c r="S32">
        <f t="shared" si="1"/>
        <v>-508427.93512275396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-1005.8875688315353</v>
      </c>
      <c r="AC32">
        <f t="shared" si="2"/>
        <v>-912.90270744589213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-239.35103150989693</v>
      </c>
      <c r="AI32">
        <f t="shared" si="6"/>
        <v>-239.37347576021202</v>
      </c>
      <c r="AJ32">
        <f t="shared" si="7"/>
        <v>-92.984861385643171</v>
      </c>
      <c r="AK32">
        <f t="shared" si="22"/>
        <v>-70.412129818207475</v>
      </c>
      <c r="AL32">
        <f t="shared" si="8"/>
        <v>-402.77046696406268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-8.9477253715548706</v>
      </c>
      <c r="AR32">
        <f t="shared" si="9"/>
        <v>-8.9485644111308567</v>
      </c>
      <c r="AS32">
        <f t="shared" si="9"/>
        <v>-3.4760786203523413</v>
      </c>
      <c r="AT32">
        <f t="shared" si="9"/>
        <v>-2.632235994410324</v>
      </c>
      <c r="AU32">
        <f t="shared" si="9"/>
        <v>-15.056879025893522</v>
      </c>
      <c r="AW32">
        <v>29</v>
      </c>
      <c r="AX32">
        <f>IF(Z32&gt;0, (R32*SUMPRODUCT(K32:$K$98, X32:$X$98)-K32*$AZ$3)/Z32, 0)</f>
        <v>-508427.93512275396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</v>
      </c>
      <c r="S33">
        <f t="shared" si="1"/>
        <v>-1294484.3635981111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-912.90270744589213</v>
      </c>
      <c r="AC33">
        <f t="shared" si="2"/>
        <v>-822.47935852023841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-114.22124399754165</v>
      </c>
      <c r="AI33">
        <f t="shared" si="6"/>
        <v>-114.22918614985389</v>
      </c>
      <c r="AJ33">
        <f t="shared" si="7"/>
        <v>-90.423348925653727</v>
      </c>
      <c r="AK33">
        <f t="shared" si="22"/>
        <v>-63.903189521212454</v>
      </c>
      <c r="AL33">
        <f t="shared" si="8"/>
        <v>-268.5557245967201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-3.8124679876193213</v>
      </c>
      <c r="AR33">
        <f t="shared" si="9"/>
        <v>-3.8127330801746422</v>
      </c>
      <c r="AS33">
        <f t="shared" si="9"/>
        <v>-3.018143657407605</v>
      </c>
      <c r="AT33">
        <f t="shared" si="9"/>
        <v>-2.132955795522911</v>
      </c>
      <c r="AU33">
        <f t="shared" si="9"/>
        <v>-8.9638325331051583</v>
      </c>
      <c r="AW33">
        <v>30</v>
      </c>
      <c r="AX33">
        <f>IF(Z33&gt;0, (R33*SUMPRODUCT(K33:$K$98, X33:$X$98)-K33*$AZ$3)/Z33, 0)</f>
        <v>-1294484.3635981111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</v>
      </c>
      <c r="S34">
        <f t="shared" si="1"/>
        <v>-4179817.466895143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-822.47935852023841</v>
      </c>
      <c r="AC34">
        <f t="shared" si="2"/>
        <v>-737.56765302820713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-45.255916583437688</v>
      </c>
      <c r="AI34">
        <f t="shared" si="6"/>
        <v>-45.258122324653868</v>
      </c>
      <c r="AJ34">
        <f t="shared" si="7"/>
        <v>-84.911705492031274</v>
      </c>
      <c r="AK34">
        <f t="shared" si="22"/>
        <v>-57.57355509641669</v>
      </c>
      <c r="AL34">
        <f t="shared" si="8"/>
        <v>-187.74338291310184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-1.3487040525337828</v>
      </c>
      <c r="AR34">
        <f t="shared" si="9"/>
        <v>-1.3487697874109366</v>
      </c>
      <c r="AS34">
        <f t="shared" si="9"/>
        <v>-2.5305146807383148</v>
      </c>
      <c r="AT34">
        <f t="shared" si="9"/>
        <v>-1.7157908388431948</v>
      </c>
      <c r="AU34">
        <f t="shared" ref="AU34:AU69" si="23">AL34*$K34</f>
        <v>-5.595075306992447</v>
      </c>
      <c r="AW34">
        <v>31</v>
      </c>
      <c r="AX34">
        <f>IF(Z34&gt;0, (R34*SUMPRODUCT(K34:$K$98, X34:$X$98)-K34*$AZ$3)/Z34, 0)</f>
        <v>-4179817.466895143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</v>
      </c>
      <c r="S35">
        <f t="shared" si="1"/>
        <v>-18864888.839093242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-737.56765302820713</v>
      </c>
      <c r="AC35">
        <f t="shared" si="2"/>
        <v>-659.69834504533856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-13.972506571570634</v>
      </c>
      <c r="AI35">
        <f t="shared" ref="AI35:AI66" si="25">SUM(AE35:AH35)</f>
        <v>-13.972943692053208</v>
      </c>
      <c r="AJ35">
        <f t="shared" si="7"/>
        <v>-77.869307982868577</v>
      </c>
      <c r="AK35">
        <f t="shared" si="22"/>
        <v>-51.629735711974504</v>
      </c>
      <c r="AL35">
        <f t="shared" ref="AL35:AL69" si="26">SUM(AI35:AK35)</f>
        <v>-143.47198738689627</v>
      </c>
      <c r="AN35">
        <f t="shared" ref="AN35:AT69" si="27">AE35*$K35</f>
        <v>0</v>
      </c>
      <c r="AO35">
        <f t="shared" si="27"/>
        <v>0</v>
      </c>
      <c r="AP35">
        <f t="shared" si="27"/>
        <v>-1.1631197539650986E-5</v>
      </c>
      <c r="AQ35">
        <f t="shared" si="27"/>
        <v>-0.37178990812939927</v>
      </c>
      <c r="AR35">
        <f t="shared" si="27"/>
        <v>-0.37180153932693893</v>
      </c>
      <c r="AS35">
        <f t="shared" si="27"/>
        <v>-2.0719992302566692</v>
      </c>
      <c r="AT35">
        <f t="shared" si="27"/>
        <v>-1.3737989385638507</v>
      </c>
      <c r="AU35">
        <f t="shared" si="23"/>
        <v>-3.8175997081474589</v>
      </c>
      <c r="AW35">
        <v>32</v>
      </c>
      <c r="AX35">
        <f>IF(Z35&gt;0, (R35*SUMPRODUCT(K35:$K$98, X35:$X$98)-K35*$AZ$3)/Z35, 0)</f>
        <v>-18864888.839093242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</v>
      </c>
      <c r="S36">
        <f t="shared" si="1"/>
        <v>-85984079.078171194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-659.69834504533856</v>
      </c>
      <c r="AC36">
        <f t="shared" si="2"/>
        <v>-589.33976706471583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-2.7765885359838665</v>
      </c>
      <c r="AI36">
        <f t="shared" si="25"/>
        <v>-2.7766742116946177</v>
      </c>
      <c r="AJ36">
        <f t="shared" si="7"/>
        <v>-70.358577980622726</v>
      </c>
      <c r="AK36">
        <f t="shared" si="22"/>
        <v>-46.178884153173705</v>
      </c>
      <c r="AL36">
        <f t="shared" si="26"/>
        <v>-119.31413634549105</v>
      </c>
      <c r="AN36">
        <f t="shared" si="27"/>
        <v>0</v>
      </c>
      <c r="AO36">
        <f t="shared" si="27"/>
        <v>0</v>
      </c>
      <c r="AP36">
        <f t="shared" si="27"/>
        <v>-2.0354618541384392E-6</v>
      </c>
      <c r="AQ36">
        <f t="shared" si="27"/>
        <v>-6.5965487768710168E-2</v>
      </c>
      <c r="AR36">
        <f t="shared" si="27"/>
        <v>-6.5967523230564304E-2</v>
      </c>
      <c r="AS36">
        <f t="shared" si="27"/>
        <v>-1.6715612900706642</v>
      </c>
      <c r="AT36">
        <f t="shared" si="27"/>
        <v>-1.0971062432552534</v>
      </c>
      <c r="AU36">
        <f t="shared" si="23"/>
        <v>-2.8346350565564822</v>
      </c>
      <c r="AW36">
        <v>33</v>
      </c>
      <c r="AX36">
        <f>IF(Z36&gt;0, (R36*SUMPRODUCT(K36:$K$98, X36:$X$98)-K36*$AZ$3)/Z36, 0)</f>
        <v>-85984079.078171194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</v>
      </c>
      <c r="S37">
        <f t="shared" si="1"/>
        <v>-396483405.62504202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-589.33976706471583</v>
      </c>
      <c r="AC37">
        <f t="shared" si="2"/>
        <v>-526.25361836609886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-0.54582132798172767</v>
      </c>
      <c r="AI37">
        <f t="shared" si="25"/>
        <v>-0.54583791926937364</v>
      </c>
      <c r="AJ37">
        <f t="shared" si="7"/>
        <v>-63.086148698616967</v>
      </c>
      <c r="AK37">
        <f t="shared" si="22"/>
        <v>-41.253783694530114</v>
      </c>
      <c r="AL37">
        <f t="shared" si="26"/>
        <v>-104.88577031241645</v>
      </c>
      <c r="AN37">
        <f t="shared" si="27"/>
        <v>0</v>
      </c>
      <c r="AO37">
        <f t="shared" si="27"/>
        <v>0</v>
      </c>
      <c r="AP37">
        <f t="shared" si="27"/>
        <v>-3.5193894031069601E-7</v>
      </c>
      <c r="AQ37">
        <f t="shared" si="27"/>
        <v>-1.1578111588921965E-2</v>
      </c>
      <c r="AR37">
        <f t="shared" si="27"/>
        <v>-1.1578463527862275E-2</v>
      </c>
      <c r="AS37">
        <f t="shared" si="27"/>
        <v>-1.3382006746580695</v>
      </c>
      <c r="AT37">
        <f t="shared" si="27"/>
        <v>-0.87508656513420258</v>
      </c>
      <c r="AU37">
        <f t="shared" si="23"/>
        <v>-2.2248657033201344</v>
      </c>
      <c r="AW37">
        <v>34</v>
      </c>
      <c r="AX37">
        <f>IF(Z37&gt;0, (R37*SUMPRODUCT(K37:$K$98, X37:$X$98)-K37*$AZ$3)/Z37, 0)</f>
        <v>-396483405.62504202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</v>
      </c>
      <c r="S38">
        <f t="shared" si="1"/>
        <v>-1852829561.1404693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-526.25361836609886</v>
      </c>
      <c r="AC38">
        <f t="shared" si="2"/>
        <v>-469.87938023984333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-0.10604290081655189</v>
      </c>
      <c r="AI38">
        <f t="shared" si="25"/>
        <v>-0.10604607082871932</v>
      </c>
      <c r="AJ38">
        <f t="shared" si="7"/>
        <v>-56.374238126255534</v>
      </c>
      <c r="AK38">
        <f t="shared" si="22"/>
        <v>-36.837753285626924</v>
      </c>
      <c r="AL38">
        <f t="shared" si="26"/>
        <v>-93.318037482711176</v>
      </c>
      <c r="AN38">
        <f t="shared" si="27"/>
        <v>0</v>
      </c>
      <c r="AO38">
        <f t="shared" si="27"/>
        <v>0</v>
      </c>
      <c r="AP38">
        <f t="shared" si="27"/>
        <v>-6.0038541805878649E-8</v>
      </c>
      <c r="AQ38">
        <f t="shared" si="27"/>
        <v>-2.0084027434643212E-3</v>
      </c>
      <c r="AR38">
        <f t="shared" si="27"/>
        <v>-2.0084627820061273E-3</v>
      </c>
      <c r="AS38">
        <f t="shared" si="27"/>
        <v>-1.067701596633521</v>
      </c>
      <c r="AT38">
        <f t="shared" si="27"/>
        <v>-0.69768974813226581</v>
      </c>
      <c r="AU38">
        <f t="shared" si="23"/>
        <v>-1.7673998075477928</v>
      </c>
      <c r="AW38">
        <v>35</v>
      </c>
      <c r="AX38">
        <f>IF(Z38&gt;0, (R38*SUMPRODUCT(K38:$K$98, X38:$X$98)-K38*$AZ$3)/Z38, 0)</f>
        <v>-1852829561.1404693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</v>
      </c>
      <c r="S39">
        <f t="shared" si="1"/>
        <v>-8790050530.2695351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-469.87938023984333</v>
      </c>
      <c r="AC39">
        <f t="shared" si="2"/>
        <v>-419.53690985879706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-2.0333635181564575E-2</v>
      </c>
      <c r="AI39">
        <f t="shared" si="25"/>
        <v>-2.0334231789212641E-2</v>
      </c>
      <c r="AJ39">
        <f t="shared" si="7"/>
        <v>-50.342470381046269</v>
      </c>
      <c r="AK39">
        <f t="shared" si="22"/>
        <v>-32.891556616789039</v>
      </c>
      <c r="AL39">
        <f t="shared" si="26"/>
        <v>-83.254361229624521</v>
      </c>
      <c r="AN39">
        <f t="shared" si="27"/>
        <v>0</v>
      </c>
      <c r="AO39">
        <f t="shared" si="27"/>
        <v>0</v>
      </c>
      <c r="AP39">
        <f t="shared" si="27"/>
        <v>-1.0088811326751472E-8</v>
      </c>
      <c r="AQ39">
        <f t="shared" si="27"/>
        <v>-3.4384776929898719E-4</v>
      </c>
      <c r="AR39">
        <f t="shared" si="27"/>
        <v>-3.4385785811031396E-4</v>
      </c>
      <c r="AS39">
        <f t="shared" si="27"/>
        <v>-0.85130602506418929</v>
      </c>
      <c r="AT39">
        <f t="shared" si="27"/>
        <v>-0.55620592532849933</v>
      </c>
      <c r="AU39">
        <f t="shared" si="23"/>
        <v>-1.407855808250799</v>
      </c>
      <c r="AW39">
        <v>36</v>
      </c>
      <c r="AX39">
        <f>IF(Z39&gt;0, (R39*SUMPRODUCT(K39:$K$98, X39:$X$98)-K39*$AZ$3)/Z39, 0)</f>
        <v>-8790050530.2695351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</v>
      </c>
      <c r="S40">
        <f t="shared" si="1"/>
        <v>-42340252774.161507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-419.53690985879706</v>
      </c>
      <c r="AC40">
        <f t="shared" si="2"/>
        <v>-374.58682622103987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-3.8404264084965262E-3</v>
      </c>
      <c r="AI40">
        <f t="shared" si="25"/>
        <v>-3.8405369967670481E-3</v>
      </c>
      <c r="AJ40">
        <f t="shared" si="7"/>
        <v>-44.950083637757189</v>
      </c>
      <c r="AK40">
        <f t="shared" si="22"/>
        <v>-29.367583690115797</v>
      </c>
      <c r="AL40">
        <f t="shared" si="26"/>
        <v>-74.321507864869758</v>
      </c>
      <c r="AN40">
        <f t="shared" si="27"/>
        <v>0</v>
      </c>
      <c r="AO40">
        <f t="shared" si="27"/>
        <v>0</v>
      </c>
      <c r="AP40">
        <f t="shared" si="27"/>
        <v>-1.6697145337777658E-9</v>
      </c>
      <c r="AQ40">
        <f t="shared" si="27"/>
        <v>-5.7984592397520421E-5</v>
      </c>
      <c r="AR40">
        <f t="shared" si="27"/>
        <v>-5.7986262112054199E-5</v>
      </c>
      <c r="AS40">
        <f t="shared" si="27"/>
        <v>-0.67867783436844376</v>
      </c>
      <c r="AT40">
        <f t="shared" si="27"/>
        <v>-0.44340580676250541</v>
      </c>
      <c r="AU40">
        <f t="shared" si="23"/>
        <v>-1.1221416273930613</v>
      </c>
      <c r="AW40">
        <v>37</v>
      </c>
      <c r="AX40">
        <f>IF(Z40&gt;0, (R40*SUMPRODUCT(K40:$K$98, X40:$X$98)-K40*$AZ$3)/Z40, 0)</f>
        <v>-42340252774.161507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</v>
      </c>
      <c r="S41">
        <f t="shared" si="1"/>
        <v>-207379620860.6983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-374.58682622103987</v>
      </c>
      <c r="AC41">
        <f t="shared" si="2"/>
        <v>-334.45257395069791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-7.1458357673233786E-4</v>
      </c>
      <c r="AI41">
        <f t="shared" si="25"/>
        <v>-7.1460373617306323E-4</v>
      </c>
      <c r="AJ41">
        <f t="shared" si="7"/>
        <v>-40.13425227034196</v>
      </c>
      <c r="AK41">
        <f t="shared" si="22"/>
        <v>-26.221077835472794</v>
      </c>
      <c r="AL41">
        <f t="shared" si="26"/>
        <v>-66.356044709550929</v>
      </c>
      <c r="AN41">
        <f t="shared" si="27"/>
        <v>0</v>
      </c>
      <c r="AO41">
        <f t="shared" si="27"/>
        <v>0</v>
      </c>
      <c r="AP41">
        <f t="shared" si="27"/>
        <v>-2.7176505871903451E-10</v>
      </c>
      <c r="AQ41">
        <f t="shared" si="27"/>
        <v>-9.6331465905333529E-6</v>
      </c>
      <c r="AR41">
        <f t="shared" si="27"/>
        <v>-9.6334183555920724E-6</v>
      </c>
      <c r="AS41">
        <f t="shared" si="27"/>
        <v>-0.54104117140445618</v>
      </c>
      <c r="AT41">
        <f t="shared" si="27"/>
        <v>-0.35348067710420922</v>
      </c>
      <c r="AU41">
        <f t="shared" si="23"/>
        <v>-0.89453148192702092</v>
      </c>
      <c r="AW41">
        <v>38</v>
      </c>
      <c r="AX41">
        <f>IF(Z41&gt;0, (R41*SUMPRODUCT(K41:$K$98, X41:$X$98)-K41*$AZ$3)/Z41, 0)</f>
        <v>-207379620860.6983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</v>
      </c>
      <c r="S42">
        <f t="shared" si="1"/>
        <v>-1033970951781.2021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-334.45257395069791</v>
      </c>
      <c r="AC42">
        <f t="shared" si="2"/>
        <v>-298.6183779990817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-1.3078203869385552E-4</v>
      </c>
      <c r="AI42">
        <f t="shared" si="25"/>
        <v>-1.3078564878533686E-4</v>
      </c>
      <c r="AJ42">
        <f t="shared" si="7"/>
        <v>-35.834195951616209</v>
      </c>
      <c r="AK42">
        <f t="shared" si="22"/>
        <v>-23.411680176548856</v>
      </c>
      <c r="AL42">
        <f t="shared" si="26"/>
        <v>-59.246006913813851</v>
      </c>
      <c r="AN42">
        <f t="shared" si="27"/>
        <v>0</v>
      </c>
      <c r="AO42">
        <f t="shared" si="27"/>
        <v>0</v>
      </c>
      <c r="AP42">
        <f t="shared" si="27"/>
        <v>-4.3452555518050478E-11</v>
      </c>
      <c r="AQ42">
        <f t="shared" si="27"/>
        <v>-1.5741467567973402E-6</v>
      </c>
      <c r="AR42">
        <f t="shared" si="27"/>
        <v>-1.5741902093528581E-6</v>
      </c>
      <c r="AS42">
        <f t="shared" si="27"/>
        <v>-0.43131521654683641</v>
      </c>
      <c r="AT42">
        <f t="shared" si="27"/>
        <v>-0.28179267420169396</v>
      </c>
      <c r="AU42">
        <f t="shared" si="23"/>
        <v>-0.71310946493873972</v>
      </c>
      <c r="AW42">
        <v>39</v>
      </c>
      <c r="AX42">
        <f>IF(Z42&gt;0, (R42*SUMPRODUCT(K42:$K$98, X42:$X$98)-K42*$AZ$3)/Z42, 0)</f>
        <v>-1033970951781.2021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</v>
      </c>
      <c r="S43">
        <f t="shared" si="1"/>
        <v>-5252720071135.8291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-298.6183779990817</v>
      </c>
      <c r="AC43">
        <f t="shared" si="2"/>
        <v>-266.62355315826164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-2.3516010538256001E-5</v>
      </c>
      <c r="AI43">
        <f t="shared" si="25"/>
        <v>-2.3516645027505255E-5</v>
      </c>
      <c r="AJ43">
        <f t="shared" si="7"/>
        <v>-31.994824840820058</v>
      </c>
      <c r="AK43">
        <f t="shared" si="22"/>
        <v>-20.903286459935721</v>
      </c>
      <c r="AL43">
        <f t="shared" si="26"/>
        <v>-52.898134817400802</v>
      </c>
      <c r="AN43">
        <f t="shared" si="27"/>
        <v>0</v>
      </c>
      <c r="AO43">
        <f t="shared" si="27"/>
        <v>0</v>
      </c>
      <c r="AP43">
        <f t="shared" si="27"/>
        <v>-6.8187279105722111E-12</v>
      </c>
      <c r="AQ43">
        <f t="shared" si="27"/>
        <v>-2.5272181930735065E-7</v>
      </c>
      <c r="AR43">
        <f t="shared" si="27"/>
        <v>-2.5272863803526124E-7</v>
      </c>
      <c r="AS43">
        <f t="shared" si="27"/>
        <v>-0.34384192544215969</v>
      </c>
      <c r="AT43">
        <f t="shared" si="27"/>
        <v>-0.22464340093162088</v>
      </c>
      <c r="AU43">
        <f t="shared" si="23"/>
        <v>-0.56848557910241848</v>
      </c>
      <c r="AW43">
        <v>40</v>
      </c>
      <c r="AX43">
        <f>IF(Z43&gt;0, (R43*SUMPRODUCT(K43:$K$98, X43:$X$98)-K43*$AZ$3)/Z43, 0)</f>
        <v>-5252720071135.8291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</v>
      </c>
      <c r="S44">
        <f t="shared" si="1"/>
        <v>-27237060821634.992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-266.62355315826164</v>
      </c>
      <c r="AC44">
        <f t="shared" si="2"/>
        <v>-238.05674411190597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-4.1511371116117717E-6</v>
      </c>
      <c r="AI44">
        <f t="shared" si="25"/>
        <v>-4.1512463638295823E-6</v>
      </c>
      <c r="AJ44">
        <f t="shared" si="7"/>
        <v>-28.566809046355672</v>
      </c>
      <c r="AK44">
        <f t="shared" si="22"/>
        <v>-18.663648721078317</v>
      </c>
      <c r="AL44">
        <f t="shared" si="26"/>
        <v>-47.230461918680355</v>
      </c>
      <c r="AN44">
        <f t="shared" si="27"/>
        <v>0</v>
      </c>
      <c r="AO44">
        <f t="shared" si="27"/>
        <v>0</v>
      </c>
      <c r="AP44">
        <f t="shared" si="27"/>
        <v>-1.0483138712284369E-12</v>
      </c>
      <c r="AQ44">
        <f t="shared" si="27"/>
        <v>-3.9831636397790282E-8</v>
      </c>
      <c r="AR44">
        <f t="shared" si="27"/>
        <v>-3.9832684711661513E-8</v>
      </c>
      <c r="AS44">
        <f t="shared" si="27"/>
        <v>-0.27410868886904693</v>
      </c>
      <c r="AT44">
        <f t="shared" si="27"/>
        <v>-0.17908434477738366</v>
      </c>
      <c r="AU44">
        <f t="shared" si="23"/>
        <v>-0.4531930734791153</v>
      </c>
      <c r="AW44">
        <v>41</v>
      </c>
      <c r="AX44">
        <f>IF(Z44&gt;0, (R44*SUMPRODUCT(K44:$K$98, X44:$X$98)-K44*$AZ$3)/Z44, 0)</f>
        <v>-27237060821634.992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</v>
      </c>
      <c r="S45">
        <f t="shared" si="1"/>
        <v>-144305688494907.75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-238.05674411190597</v>
      </c>
      <c r="AC45">
        <f t="shared" si="2"/>
        <v>-212.55066442041837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-7.1798561375835332E-7</v>
      </c>
      <c r="AI45">
        <f t="shared" si="25"/>
        <v>-7.1800402525226572E-7</v>
      </c>
      <c r="AJ45">
        <f t="shared" si="7"/>
        <v>-25.506079691487599</v>
      </c>
      <c r="AK45">
        <f t="shared" si="22"/>
        <v>-16.663972087833418</v>
      </c>
      <c r="AL45">
        <f t="shared" si="26"/>
        <v>-42.170052497325045</v>
      </c>
      <c r="AN45">
        <f t="shared" si="27"/>
        <v>0</v>
      </c>
      <c r="AO45">
        <f t="shared" si="27"/>
        <v>0</v>
      </c>
      <c r="AP45">
        <f t="shared" si="27"/>
        <v>-1.5773645512722903E-13</v>
      </c>
      <c r="AQ45">
        <f t="shared" si="27"/>
        <v>-6.151185019811827E-9</v>
      </c>
      <c r="AR45">
        <f t="shared" si="27"/>
        <v>-6.1513427562669536E-9</v>
      </c>
      <c r="AS45">
        <f t="shared" si="27"/>
        <v>-0.21851777014185311</v>
      </c>
      <c r="AT45">
        <f t="shared" si="27"/>
        <v>-0.14276494335406281</v>
      </c>
      <c r="AU45">
        <f t="shared" si="23"/>
        <v>-0.36128271964725872</v>
      </c>
      <c r="AW45">
        <v>42</v>
      </c>
      <c r="AX45">
        <f>IF(Z45&gt;0, (R45*SUMPRODUCT(K45:$K$98, X45:$X$98)-K45*$AZ$3)/Z45, 0)</f>
        <v>-144305688494907.75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</v>
      </c>
      <c r="S46">
        <f t="shared" si="1"/>
        <v>-782584514981315.63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-212.55066442041837</v>
      </c>
      <c r="AC46">
        <f t="shared" si="2"/>
        <v>-189.77737895217743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-1.215689507641094E-7</v>
      </c>
      <c r="AI46">
        <f t="shared" si="25"/>
        <v>-1.215719820242372E-7</v>
      </c>
      <c r="AJ46">
        <f t="shared" si="7"/>
        <v>-22.773285468240942</v>
      </c>
      <c r="AK46">
        <f t="shared" si="22"/>
        <v>-14.878546509429288</v>
      </c>
      <c r="AL46">
        <f t="shared" si="26"/>
        <v>-37.651832099242213</v>
      </c>
      <c r="AN46">
        <f t="shared" si="27"/>
        <v>0</v>
      </c>
      <c r="AO46">
        <f t="shared" si="27"/>
        <v>0</v>
      </c>
      <c r="AP46">
        <f t="shared" si="27"/>
        <v>-2.3187195949956744E-14</v>
      </c>
      <c r="AQ46">
        <f t="shared" si="27"/>
        <v>-9.2992450794289421E-10</v>
      </c>
      <c r="AR46">
        <f t="shared" si="27"/>
        <v>-9.2994769513884407E-10</v>
      </c>
      <c r="AS46">
        <f t="shared" si="27"/>
        <v>-0.17420102871817497</v>
      </c>
      <c r="AT46">
        <f t="shared" si="27"/>
        <v>-0.11381133878940455</v>
      </c>
      <c r="AU46">
        <f t="shared" si="23"/>
        <v>-0.28801236843752726</v>
      </c>
      <c r="AW46">
        <v>43</v>
      </c>
      <c r="AX46">
        <f>IF(Z46&gt;0, (R46*SUMPRODUCT(K46:$K$98, X46:$X$98)-K46*$AZ$3)/Z46, 0)</f>
        <v>-782584514981315.63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</v>
      </c>
      <c r="S47">
        <f t="shared" si="1"/>
        <v>-4352719729305207.5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-189.77737895217743</v>
      </c>
      <c r="AC47">
        <f t="shared" si="2"/>
        <v>-169.4440883509715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-2.0114747710058343E-8</v>
      </c>
      <c r="AI47">
        <f t="shared" si="25"/>
        <v>-2.0115234314121117E-8</v>
      </c>
      <c r="AJ47">
        <f t="shared" si="7"/>
        <v>-20.333290601205931</v>
      </c>
      <c r="AK47">
        <f t="shared" si="22"/>
        <v>-13.284416526652421</v>
      </c>
      <c r="AL47">
        <f t="shared" si="26"/>
        <v>-33.61770714797359</v>
      </c>
      <c r="AN47">
        <f t="shared" si="27"/>
        <v>0</v>
      </c>
      <c r="AO47">
        <f t="shared" si="27"/>
        <v>0</v>
      </c>
      <c r="AP47">
        <f t="shared" si="27"/>
        <v>-3.3234009000650599E-15</v>
      </c>
      <c r="AQ47">
        <f t="shared" si="27"/>
        <v>-1.3737939273131649E-10</v>
      </c>
      <c r="AR47">
        <f t="shared" si="27"/>
        <v>-1.3738271613221656E-10</v>
      </c>
      <c r="AS47">
        <f t="shared" si="27"/>
        <v>-0.13887199358837762</v>
      </c>
      <c r="AT47">
        <f t="shared" si="27"/>
        <v>-9.0729702481368121E-2</v>
      </c>
      <c r="AU47">
        <f t="shared" si="23"/>
        <v>-0.22960169620712848</v>
      </c>
      <c r="AW47">
        <v>44</v>
      </c>
      <c r="AX47">
        <f>IF(Z47&gt;0, (R47*SUMPRODUCT(K47:$K$98, X47:$X$98)-K47*$AZ$3)/Z47, 0)</f>
        <v>-4352719729305207.5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</v>
      </c>
      <c r="S48">
        <f t="shared" si="1"/>
        <v>-2.4858071916665932E+16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-169.4440883509715</v>
      </c>
      <c r="AC48">
        <f t="shared" si="2"/>
        <v>-151.28936459920189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-3.2452915498086456E-9</v>
      </c>
      <c r="AI48">
        <f t="shared" si="25"/>
        <v>-3.2453676263870636E-9</v>
      </c>
      <c r="AJ48">
        <f t="shared" si="7"/>
        <v>-18.154723751769609</v>
      </c>
      <c r="AK48">
        <f t="shared" si="22"/>
        <v>-11.861086184568006</v>
      </c>
      <c r="AL48">
        <f t="shared" si="26"/>
        <v>-30.015809939582983</v>
      </c>
      <c r="AN48">
        <f t="shared" si="27"/>
        <v>0</v>
      </c>
      <c r="AO48">
        <f t="shared" si="27"/>
        <v>0</v>
      </c>
      <c r="AP48">
        <f t="shared" si="27"/>
        <v>-4.6391664139378071E-16</v>
      </c>
      <c r="AQ48">
        <f t="shared" si="27"/>
        <v>-1.9789858947881246E-11</v>
      </c>
      <c r="AR48">
        <f t="shared" si="27"/>
        <v>-1.979032286452264E-11</v>
      </c>
      <c r="AS48">
        <f t="shared" si="27"/>
        <v>-0.11070790305618441</v>
      </c>
      <c r="AT48">
        <f t="shared" si="27"/>
        <v>-7.232916333051935E-2</v>
      </c>
      <c r="AU48">
        <f t="shared" si="23"/>
        <v>-0.18303706640649409</v>
      </c>
      <c r="AW48">
        <v>45</v>
      </c>
      <c r="AX48">
        <f>IF(Z48&gt;0, (R48*SUMPRODUCT(K48:$K$98, X48:$X$98)-K48*$AZ$3)/Z48, 0)</f>
        <v>-2.4858071916665932E+16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</v>
      </c>
      <c r="S49">
        <f t="shared" si="1"/>
        <v>-1.4605005597587571E+17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-151.28936459920189</v>
      </c>
      <c r="AC49">
        <f t="shared" si="2"/>
        <v>-135.07978982073328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-5.1003780675445129E-10</v>
      </c>
      <c r="AI49">
        <f t="shared" si="25"/>
        <v>-5.1004936784124089E-10</v>
      </c>
      <c r="AJ49">
        <f t="shared" si="7"/>
        <v>-16.209574778468607</v>
      </c>
      <c r="AK49">
        <f t="shared" si="22"/>
        <v>-10.590255521944133</v>
      </c>
      <c r="AL49">
        <f t="shared" si="26"/>
        <v>-26.799830300922789</v>
      </c>
      <c r="AN49">
        <f t="shared" si="27"/>
        <v>0</v>
      </c>
      <c r="AO49">
        <f t="shared" si="27"/>
        <v>0</v>
      </c>
      <c r="AP49">
        <f t="shared" si="27"/>
        <v>-6.2946214686937082E-17</v>
      </c>
      <c r="AQ49">
        <f t="shared" si="27"/>
        <v>-2.7769836752176667E-12</v>
      </c>
      <c r="AR49">
        <f t="shared" si="27"/>
        <v>-2.7770466214323537E-12</v>
      </c>
      <c r="AS49">
        <f t="shared" si="27"/>
        <v>-8.8255662513462285E-2</v>
      </c>
      <c r="AT49">
        <f t="shared" si="27"/>
        <v>-5.76603661755236E-2</v>
      </c>
      <c r="AU49">
        <f t="shared" si="23"/>
        <v>-0.14591602869176293</v>
      </c>
      <c r="AW49">
        <v>46</v>
      </c>
      <c r="AX49">
        <f>IF(Z49&gt;0, (R49*SUMPRODUCT(K49:$K$98, X49:$X$98)-K49*$AZ$3)/Z49, 0)</f>
        <v>-1.4605005597587571E+17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</v>
      </c>
      <c r="S50">
        <f t="shared" si="1"/>
        <v>-8.8371174317473267E+17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-135.07978982073328</v>
      </c>
      <c r="AC50">
        <f t="shared" si="2"/>
        <v>-120.6069551970857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-7.7916036352092724E-11</v>
      </c>
      <c r="AI50">
        <f t="shared" si="25"/>
        <v>-7.791774232347039E-11</v>
      </c>
      <c r="AJ50">
        <f t="shared" si="7"/>
        <v>-14.472834623647586</v>
      </c>
      <c r="AK50">
        <f t="shared" si="22"/>
        <v>-9.4555852874513313</v>
      </c>
      <c r="AL50">
        <f t="shared" si="26"/>
        <v>-23.928419911176835</v>
      </c>
      <c r="AN50">
        <f t="shared" si="27"/>
        <v>0</v>
      </c>
      <c r="AO50">
        <f t="shared" si="27"/>
        <v>0</v>
      </c>
      <c r="AP50">
        <f t="shared" si="27"/>
        <v>-8.293248425181922E-18</v>
      </c>
      <c r="AQ50">
        <f t="shared" si="27"/>
        <v>-3.7877367359902823E-13</v>
      </c>
      <c r="AR50">
        <f t="shared" si="27"/>
        <v>-3.7878196684745344E-13</v>
      </c>
      <c r="AS50">
        <f t="shared" si="27"/>
        <v>-7.0356873815013668E-2</v>
      </c>
      <c r="AT50">
        <f t="shared" si="27"/>
        <v>-4.5966490892483253E-2</v>
      </c>
      <c r="AU50">
        <f t="shared" si="23"/>
        <v>-0.1163233647078757</v>
      </c>
      <c r="AW50">
        <v>47</v>
      </c>
      <c r="AX50">
        <f>IF(Z50&gt;0, (R50*SUMPRODUCT(K50:$K$98, X50:$X$98)-K50*$AZ$3)/Z50, 0)</f>
        <v>-8.8371174317473267E+17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</v>
      </c>
      <c r="S51">
        <f t="shared" si="1"/>
        <v>-5.5088707969693133E+18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-120.6069551970857</v>
      </c>
      <c r="AC51">
        <f t="shared" si="2"/>
        <v>-107.6847814259697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-1.1556540959958872E-11</v>
      </c>
      <c r="AI51">
        <f t="shared" si="25"/>
        <v>-1.1556785304002766E-11</v>
      </c>
      <c r="AJ51">
        <f t="shared" si="7"/>
        <v>-12.922173771115993</v>
      </c>
      <c r="AK51">
        <f t="shared" si="22"/>
        <v>-8.4424868637959989</v>
      </c>
      <c r="AL51">
        <f t="shared" si="26"/>
        <v>-21.364660634923549</v>
      </c>
      <c r="AN51">
        <f t="shared" si="27"/>
        <v>0</v>
      </c>
      <c r="AO51">
        <f t="shared" si="27"/>
        <v>0</v>
      </c>
      <c r="AP51">
        <f t="shared" si="27"/>
        <v>-1.0605634816876078E-18</v>
      </c>
      <c r="AQ51">
        <f t="shared" si="27"/>
        <v>-5.0160606010285587E-14</v>
      </c>
      <c r="AR51">
        <f t="shared" si="27"/>
        <v>-5.0161666573767277E-14</v>
      </c>
      <c r="AS51">
        <f t="shared" si="27"/>
        <v>-5.6088069048967612E-2</v>
      </c>
      <c r="AT51">
        <f t="shared" si="27"/>
        <v>-3.6644205111993115E-2</v>
      </c>
      <c r="AU51">
        <f t="shared" si="23"/>
        <v>-9.2732274161010889E-2</v>
      </c>
      <c r="AW51">
        <v>48</v>
      </c>
      <c r="AX51">
        <f>IF(Z51&gt;0, (R51*SUMPRODUCT(K51:$K$98, X51:$X$98)-K51*$AZ$3)/Z51, 0)</f>
        <v>-5.5088707969693133E+18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</v>
      </c>
      <c r="S52">
        <f t="shared" si="1"/>
        <v>-3.5438825702736073E+19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-107.6847814259697</v>
      </c>
      <c r="AC52">
        <f t="shared" si="2"/>
        <v>-96.147126273187268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-1.6639003349977064E-12</v>
      </c>
      <c r="AI52">
        <f t="shared" si="25"/>
        <v>-1.6639342480592873E-12</v>
      </c>
      <c r="AJ52">
        <f t="shared" si="7"/>
        <v>-11.537655152782435</v>
      </c>
      <c r="AK52">
        <f t="shared" si="22"/>
        <v>-7.53793469981788</v>
      </c>
      <c r="AL52">
        <f t="shared" si="26"/>
        <v>-19.075589852601979</v>
      </c>
      <c r="AN52">
        <f t="shared" si="27"/>
        <v>0</v>
      </c>
      <c r="AO52">
        <f t="shared" si="27"/>
        <v>0</v>
      </c>
      <c r="AP52">
        <f t="shared" si="27"/>
        <v>-1.3142678604978985E-19</v>
      </c>
      <c r="AQ52">
        <f t="shared" si="27"/>
        <v>-6.4482846178211921E-15</v>
      </c>
      <c r="AR52">
        <f t="shared" si="27"/>
        <v>-6.448416044607241E-15</v>
      </c>
      <c r="AS52">
        <f t="shared" si="27"/>
        <v>-4.4713065249497017E-2</v>
      </c>
      <c r="AT52">
        <f t="shared" si="27"/>
        <v>-2.9212535963004806E-2</v>
      </c>
      <c r="AU52">
        <f t="shared" si="23"/>
        <v>-7.3925601212508268E-2</v>
      </c>
      <c r="AW52">
        <v>49</v>
      </c>
      <c r="AX52">
        <f>IF(Z52&gt;0, (R52*SUMPRODUCT(K52:$K$98, X52:$X$98)-K52*$AZ$3)/Z52, 0)</f>
        <v>-3.5438825702736073E+19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</v>
      </c>
      <c r="S53">
        <f t="shared" si="1"/>
        <v>-2.3564374274915382E+20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-96.147126273187268</v>
      </c>
      <c r="AC53">
        <f t="shared" si="2"/>
        <v>-85.84564845820293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-2.3216117910633193E-13</v>
      </c>
      <c r="AI53">
        <f t="shared" si="25"/>
        <v>-2.3216573288990881E-13</v>
      </c>
      <c r="AJ53">
        <f t="shared" si="7"/>
        <v>-10.301477814984338</v>
      </c>
      <c r="AK53">
        <f t="shared" si="22"/>
        <v>-6.7302988391231091</v>
      </c>
      <c r="AL53">
        <f t="shared" si="26"/>
        <v>-17.031776654107681</v>
      </c>
      <c r="AN53">
        <f t="shared" si="27"/>
        <v>0</v>
      </c>
      <c r="AO53">
        <f t="shared" si="27"/>
        <v>0</v>
      </c>
      <c r="AP53">
        <f t="shared" si="27"/>
        <v>-1.5756917203868778E-20</v>
      </c>
      <c r="AQ53">
        <f t="shared" si="27"/>
        <v>-8.0331979229256364E-16</v>
      </c>
      <c r="AR53">
        <f t="shared" si="27"/>
        <v>-8.0333554920976753E-16</v>
      </c>
      <c r="AS53">
        <f t="shared" si="27"/>
        <v>-3.5644981863438382E-2</v>
      </c>
      <c r="AT53">
        <f t="shared" si="27"/>
        <v>-2.3288054817446439E-2</v>
      </c>
      <c r="AU53">
        <f t="shared" si="23"/>
        <v>-5.8933036680885627E-2</v>
      </c>
      <c r="AW53">
        <v>50</v>
      </c>
      <c r="AX53">
        <f>IF(Z53&gt;0, (R53*SUMPRODUCT(K53:$K$98, X53:$X$98)-K53*$AZ$3)/Z53, 0)</f>
        <v>-2.3564374274915382E+20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</v>
      </c>
      <c r="S54">
        <f t="shared" si="1"/>
        <v>-1.6219810814164717E+21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-85.84564845820293</v>
      </c>
      <c r="AC54">
        <f t="shared" si="2"/>
        <v>-76.647900409109738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-3.1340392906722462E-14</v>
      </c>
      <c r="AI54">
        <f t="shared" si="25"/>
        <v>-3.1340983603350243E-14</v>
      </c>
      <c r="AJ54">
        <f t="shared" si="7"/>
        <v>-9.1977480490931924</v>
      </c>
      <c r="AK54">
        <f t="shared" si="22"/>
        <v>-6.0091953920742061</v>
      </c>
      <c r="AL54">
        <f t="shared" si="26"/>
        <v>-15.20694344116743</v>
      </c>
      <c r="AN54">
        <f t="shared" si="27"/>
        <v>0</v>
      </c>
      <c r="AO54">
        <f t="shared" si="27"/>
        <v>0</v>
      </c>
      <c r="AP54">
        <f t="shared" si="27"/>
        <v>-1.8249263221301139E-21</v>
      </c>
      <c r="AQ54">
        <f t="shared" si="27"/>
        <v>-9.6824503936031117E-17</v>
      </c>
      <c r="AR54">
        <f t="shared" si="27"/>
        <v>-9.6826328862353263E-17</v>
      </c>
      <c r="AS54">
        <f t="shared" si="27"/>
        <v>-2.841596130695034E-2</v>
      </c>
      <c r="AT54">
        <f t="shared" si="27"/>
        <v>-1.856509472054085E-2</v>
      </c>
      <c r="AU54">
        <f t="shared" si="23"/>
        <v>-4.6981056027491287E-2</v>
      </c>
      <c r="AW54">
        <v>51</v>
      </c>
      <c r="AX54">
        <f>IF(Z54&gt;0, (R54*SUMPRODUCT(K54:$K$98, X54:$X$98)-K54*$AZ$3)/Z54, 0)</f>
        <v>-1.6219810814164717E+21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</v>
      </c>
      <c r="S55">
        <f t="shared" si="1"/>
        <v>-1.1573238192453609E+22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-76.647900409109738</v>
      </c>
      <c r="AC55">
        <f t="shared" si="2"/>
        <v>-68.43562536527655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-4.0869907831506596E-15</v>
      </c>
      <c r="AI55">
        <f t="shared" si="25"/>
        <v>-4.0870646989642672E-15</v>
      </c>
      <c r="AJ55">
        <f t="shared" si="7"/>
        <v>-8.2122750438331877</v>
      </c>
      <c r="AK55">
        <f t="shared" si="22"/>
        <v>-5.3653530286376823</v>
      </c>
      <c r="AL55">
        <f t="shared" si="26"/>
        <v>-13.577628072470873</v>
      </c>
      <c r="AN55">
        <f t="shared" si="27"/>
        <v>0</v>
      </c>
      <c r="AO55">
        <f t="shared" si="27"/>
        <v>0</v>
      </c>
      <c r="AP55">
        <f t="shared" si="27"/>
        <v>-2.0389199852285141E-22</v>
      </c>
      <c r="AQ55">
        <f t="shared" si="27"/>
        <v>-1.1273700146880135E-17</v>
      </c>
      <c r="AR55">
        <f t="shared" si="27"/>
        <v>-1.1273904038878658E-17</v>
      </c>
      <c r="AS55">
        <f t="shared" si="27"/>
        <v>-2.2653030378627446E-2</v>
      </c>
      <c r="AT55">
        <f t="shared" si="27"/>
        <v>-1.4799979847369931E-2</v>
      </c>
      <c r="AU55">
        <f t="shared" si="23"/>
        <v>-3.7453010225997382E-2</v>
      </c>
      <c r="AW55">
        <v>52</v>
      </c>
      <c r="AX55">
        <f>IF(Z55&gt;0, (R55*SUMPRODUCT(K55:$K$98, X55:$X$98)-K55*$AZ$3)/Z55, 0)</f>
        <v>-1.1573238192453609E+22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</v>
      </c>
      <c r="S56">
        <f t="shared" si="1"/>
        <v>-8.573411831572601E+22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-68.43562536527655</v>
      </c>
      <c r="AC56">
        <f t="shared" si="2"/>
        <v>-61.103236933282645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-5.1414262463490386E-16</v>
      </c>
      <c r="AI56">
        <f t="shared" si="25"/>
        <v>-5.1415153346229573E-16</v>
      </c>
      <c r="AJ56">
        <f t="shared" si="7"/>
        <v>-7.3323884319939054</v>
      </c>
      <c r="AK56">
        <f t="shared" si="22"/>
        <v>-4.7904937755693586</v>
      </c>
      <c r="AL56">
        <f t="shared" si="26"/>
        <v>-12.122882207563265</v>
      </c>
      <c r="AN56">
        <f t="shared" si="27"/>
        <v>0</v>
      </c>
      <c r="AO56">
        <f t="shared" si="27"/>
        <v>0</v>
      </c>
      <c r="AP56">
        <f t="shared" si="27"/>
        <v>-2.19414509364716E-23</v>
      </c>
      <c r="AQ56">
        <f t="shared" si="27"/>
        <v>-1.2662760963483907E-18</v>
      </c>
      <c r="AR56">
        <f t="shared" si="27"/>
        <v>-1.2662980377993272E-18</v>
      </c>
      <c r="AS56">
        <f t="shared" si="27"/>
        <v>-1.8058857125819044E-2</v>
      </c>
      <c r="AT56">
        <f t="shared" si="27"/>
        <v>-1.1798453322201793E-2</v>
      </c>
      <c r="AU56">
        <f t="shared" si="23"/>
        <v>-2.9857310448020841E-2</v>
      </c>
      <c r="AW56">
        <v>53</v>
      </c>
      <c r="AX56">
        <f>IF(Z56&gt;0, (R56*SUMPRODUCT(K56:$K$98, X56:$X$98)-K56*$AZ$3)/Z56, 0)</f>
        <v>-8.573411831572601E+22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</v>
      </c>
      <c r="S57">
        <f t="shared" si="1"/>
        <v>-6.6054098540325402E+23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-61.103236933282645</v>
      </c>
      <c r="AC57">
        <f t="shared" si="2"/>
        <v>-54.556461547573768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-6.2298552395974489E-17</v>
      </c>
      <c r="AI57">
        <f t="shared" si="25"/>
        <v>-6.229958481604291E-17</v>
      </c>
      <c r="AJ57">
        <f t="shared" si="7"/>
        <v>-6.5467753857088766</v>
      </c>
      <c r="AK57">
        <f t="shared" si="22"/>
        <v>-4.2772265853297853</v>
      </c>
      <c r="AL57">
        <f t="shared" si="26"/>
        <v>-10.824001971038662</v>
      </c>
      <c r="AN57">
        <f t="shared" si="27"/>
        <v>0</v>
      </c>
      <c r="AO57">
        <f t="shared" si="27"/>
        <v>0</v>
      </c>
      <c r="AP57">
        <f t="shared" si="27"/>
        <v>-2.2702998145973463E-24</v>
      </c>
      <c r="AQ57">
        <f t="shared" si="27"/>
        <v>-1.3699500453398468E-19</v>
      </c>
      <c r="AR57">
        <f t="shared" si="27"/>
        <v>-1.3699727483379927E-19</v>
      </c>
      <c r="AS57">
        <f t="shared" si="27"/>
        <v>-1.439641033627163E-2</v>
      </c>
      <c r="AT57">
        <f t="shared" si="27"/>
        <v>-9.4056547530307674E-3</v>
      </c>
      <c r="AU57">
        <f t="shared" si="23"/>
        <v>-2.3802065089302396E-2</v>
      </c>
      <c r="AW57">
        <v>54</v>
      </c>
      <c r="AX57">
        <f>IF(Z57&gt;0, (R57*SUMPRODUCT(K57:$K$98, X57:$X$98)-K57*$AZ$3)/Z57, 0)</f>
        <v>-6.6054098540325402E+23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</v>
      </c>
      <c r="S58">
        <f t="shared" si="1"/>
        <v>-5.3016967575528332E+24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-54.556461547573768</v>
      </c>
      <c r="AC58">
        <f t="shared" si="2"/>
        <v>-48.711126381762291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-7.2579832277463097E-18</v>
      </c>
      <c r="AI58">
        <f t="shared" si="25"/>
        <v>-7.2580980757105781E-18</v>
      </c>
      <c r="AJ58">
        <f t="shared" si="7"/>
        <v>-5.8453351658114769</v>
      </c>
      <c r="AK58">
        <f t="shared" si="22"/>
        <v>-3.818952308330164</v>
      </c>
      <c r="AL58">
        <f t="shared" si="26"/>
        <v>-9.6642874741416414</v>
      </c>
      <c r="AN58">
        <f t="shared" si="27"/>
        <v>0</v>
      </c>
      <c r="AO58">
        <f t="shared" si="27"/>
        <v>0</v>
      </c>
      <c r="AP58">
        <f t="shared" si="27"/>
        <v>-2.2549247564074058E-25</v>
      </c>
      <c r="AQ58">
        <f t="shared" si="27"/>
        <v>-1.4250323169526735E-20</v>
      </c>
      <c r="AR58">
        <f t="shared" si="27"/>
        <v>-1.4250548662002378E-20</v>
      </c>
      <c r="AS58">
        <f t="shared" si="27"/>
        <v>-1.147673017878793E-2</v>
      </c>
      <c r="AT58">
        <f t="shared" si="27"/>
        <v>-7.4981303834747784E-3</v>
      </c>
      <c r="AU58">
        <f t="shared" si="23"/>
        <v>-1.8974860562262708E-2</v>
      </c>
      <c r="AW58">
        <v>55</v>
      </c>
      <c r="AX58">
        <f>IF(Z58&gt;0, (R58*SUMPRODUCT(K58:$K$98, X58:$X$98)-K58*$AZ$3)/Z58, 0)</f>
        <v>-5.3016967575528332E+24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</v>
      </c>
      <c r="S59">
        <f t="shared" si="1"/>
        <v>-4.4399014623700897E+25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-48.711126381762291</v>
      </c>
      <c r="AC59">
        <f t="shared" si="2"/>
        <v>-43.492077126573477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-8.116385743582652E-19</v>
      </c>
      <c r="AI59">
        <f t="shared" si="25"/>
        <v>-8.1165081902109587E-19</v>
      </c>
      <c r="AJ59">
        <f t="shared" si="7"/>
        <v>-5.2190492551888141</v>
      </c>
      <c r="AK59">
        <f t="shared" si="22"/>
        <v>-3.4097788467233605</v>
      </c>
      <c r="AL59">
        <f t="shared" si="26"/>
        <v>-8.6288281019121751</v>
      </c>
      <c r="AN59">
        <f t="shared" si="27"/>
        <v>0</v>
      </c>
      <c r="AO59">
        <f t="shared" si="27"/>
        <v>0</v>
      </c>
      <c r="AP59">
        <f t="shared" si="27"/>
        <v>-2.1465329594909676E-26</v>
      </c>
      <c r="AQ59">
        <f t="shared" si="27"/>
        <v>-1.4228312981288164E-21</v>
      </c>
      <c r="AR59">
        <f t="shared" si="27"/>
        <v>-1.4228527634584113E-21</v>
      </c>
      <c r="AS59">
        <f t="shared" si="27"/>
        <v>-9.1491790328347561E-3</v>
      </c>
      <c r="AT59">
        <f t="shared" si="27"/>
        <v>-5.9774636347853776E-3</v>
      </c>
      <c r="AU59">
        <f t="shared" si="23"/>
        <v>-1.5126642667620134E-2</v>
      </c>
      <c r="AW59">
        <v>56</v>
      </c>
      <c r="AX59">
        <f>IF(Z59&gt;0, (R59*SUMPRODUCT(K59:$K$98, X59:$X$98)-K59*$AZ$3)/Z59, 0)</f>
        <v>-4.4399014623700897E+25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</v>
      </c>
      <c r="S60">
        <f t="shared" si="1"/>
        <v>-3.9153950754204456E+26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-43.492077126573477</v>
      </c>
      <c r="AC60">
        <f t="shared" si="2"/>
        <v>-38.832211720154888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-8.7059902433788561E-20</v>
      </c>
      <c r="AI60">
        <f t="shared" si="25"/>
        <v>-8.7061142162186718E-20</v>
      </c>
      <c r="AJ60">
        <f t="shared" si="7"/>
        <v>-4.6598654064185894</v>
      </c>
      <c r="AK60">
        <f t="shared" si="22"/>
        <v>-3.0444453988601436</v>
      </c>
      <c r="AL60">
        <f t="shared" si="26"/>
        <v>-7.704310805278733</v>
      </c>
      <c r="AN60">
        <f t="shared" si="27"/>
        <v>0</v>
      </c>
      <c r="AO60">
        <f t="shared" si="27"/>
        <v>0</v>
      </c>
      <c r="AP60">
        <f t="shared" si="27"/>
        <v>-1.9404357055874559E-27</v>
      </c>
      <c r="AQ60">
        <f t="shared" si="27"/>
        <v>-1.3626705934787589E-22</v>
      </c>
      <c r="AR60">
        <f t="shared" si="27"/>
        <v>-1.3626899978358149E-22</v>
      </c>
      <c r="AS60">
        <f t="shared" si="27"/>
        <v>-7.2936695095940423E-3</v>
      </c>
      <c r="AT60">
        <f t="shared" si="27"/>
        <v>-4.765197412934772E-3</v>
      </c>
      <c r="AU60">
        <f t="shared" si="23"/>
        <v>-1.2058866922528813E-2</v>
      </c>
      <c r="AW60">
        <v>57</v>
      </c>
      <c r="AX60">
        <f>IF(Z60&gt;0, (R60*SUMPRODUCT(K60:$K$98, X60:$X$98)-K60*$AZ$3)/Z60, 0)</f>
        <v>-3.9153950754204456E+26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</v>
      </c>
      <c r="S61">
        <f t="shared" si="1"/>
        <v>-3.6451291988729737E+27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-38.832211720154888</v>
      </c>
      <c r="AC61">
        <f t="shared" si="2"/>
        <v>-34.671617607281142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-8.8674722687791648E-21</v>
      </c>
      <c r="AI61">
        <f t="shared" si="25"/>
        <v>-8.8675911658597462E-21</v>
      </c>
      <c r="AJ61">
        <f t="shared" si="7"/>
        <v>-4.1605941128737456</v>
      </c>
      <c r="AK61">
        <f t="shared" si="22"/>
        <v>-2.7182548204108423</v>
      </c>
      <c r="AL61">
        <f t="shared" si="26"/>
        <v>-6.8788489332845879</v>
      </c>
      <c r="AN61">
        <f t="shared" si="27"/>
        <v>0</v>
      </c>
      <c r="AO61">
        <f t="shared" si="27"/>
        <v>0</v>
      </c>
      <c r="AP61">
        <f t="shared" si="27"/>
        <v>-1.6615976761670398E-28</v>
      </c>
      <c r="AQ61">
        <f t="shared" si="27"/>
        <v>-1.2392374348577663E-23</v>
      </c>
      <c r="AR61">
        <f t="shared" si="27"/>
        <v>-1.2392540508345278E-23</v>
      </c>
      <c r="AS61">
        <f t="shared" si="27"/>
        <v>-5.8144686779289297E-3</v>
      </c>
      <c r="AT61">
        <f t="shared" si="27"/>
        <v>-3.7987862029135611E-3</v>
      </c>
      <c r="AU61">
        <f t="shared" si="23"/>
        <v>-9.6132548808424909E-3</v>
      </c>
      <c r="AW61">
        <v>58</v>
      </c>
      <c r="AX61">
        <f>IF(Z61&gt;0, (R61*SUMPRODUCT(K61:$K$98, X61:$X$98)-K61*$AZ$3)/Z61, 0)</f>
        <v>-3.6451291988729737E+27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</v>
      </c>
      <c r="S62">
        <f t="shared" si="1"/>
        <v>-3.5922172413100886E+28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-34.671617607281142</v>
      </c>
      <c r="AC62">
        <f t="shared" si="2"/>
        <v>-30.95680143507245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-8.5548745809565052E-22</v>
      </c>
      <c r="AI62">
        <f t="shared" si="25"/>
        <v>-8.5549823027316496E-22</v>
      </c>
      <c r="AJ62">
        <f t="shared" si="7"/>
        <v>-3.7148161722086925</v>
      </c>
      <c r="AK62">
        <f t="shared" si="22"/>
        <v>-2.42701323250968</v>
      </c>
      <c r="AL62">
        <f t="shared" si="26"/>
        <v>-6.1418294047183721</v>
      </c>
      <c r="AN62">
        <f t="shared" si="27"/>
        <v>0</v>
      </c>
      <c r="AO62">
        <f t="shared" si="27"/>
        <v>0</v>
      </c>
      <c r="AP62">
        <f t="shared" si="27"/>
        <v>-1.344126563495892E-29</v>
      </c>
      <c r="AQ62">
        <f t="shared" si="27"/>
        <v>-1.067456803067021E-24</v>
      </c>
      <c r="AR62">
        <f t="shared" si="27"/>
        <v>-1.067470244332656E-24</v>
      </c>
      <c r="AS62">
        <f t="shared" si="27"/>
        <v>-4.635258831257108E-3</v>
      </c>
      <c r="AT62">
        <f t="shared" si="27"/>
        <v>-3.0283691030879782E-3</v>
      </c>
      <c r="AU62">
        <f t="shared" si="23"/>
        <v>-7.6636279343450858E-3</v>
      </c>
      <c r="AW62">
        <v>59</v>
      </c>
      <c r="AX62">
        <f>IF(Z62&gt;0, (R62*SUMPRODUCT(K62:$K$98, X62:$X$98)-K62*$AZ$3)/Z62, 0)</f>
        <v>-3.5922172413100886E+28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</v>
      </c>
      <c r="S63">
        <f t="shared" si="1"/>
        <v>-3.7583756103432618E+29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-30.95680143507245</v>
      </c>
      <c r="AC63">
        <f t="shared" si="2"/>
        <v>-27.640001281314685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-7.7961404575337248E-23</v>
      </c>
      <c r="AI63">
        <f t="shared" si="25"/>
        <v>-7.7962323855504629E-23</v>
      </c>
      <c r="AJ63">
        <f t="shared" si="7"/>
        <v>-3.3168001537577645</v>
      </c>
      <c r="AK63">
        <f t="shared" si="22"/>
        <v>-2.1669761004550718</v>
      </c>
      <c r="AL63">
        <f t="shared" si="26"/>
        <v>-5.4837762542128363</v>
      </c>
      <c r="AN63">
        <f t="shared" si="27"/>
        <v>0</v>
      </c>
      <c r="AO63">
        <f t="shared" si="27"/>
        <v>0</v>
      </c>
      <c r="AP63">
        <f t="shared" si="27"/>
        <v>-1.0241569830319635E-30</v>
      </c>
      <c r="AQ63">
        <f t="shared" si="27"/>
        <v>-8.6855693982953784E-26</v>
      </c>
      <c r="AR63">
        <f t="shared" si="27"/>
        <v>-8.6856718139936817E-26</v>
      </c>
      <c r="AS63">
        <f t="shared" si="27"/>
        <v>-3.6951999611424683E-3</v>
      </c>
      <c r="AT63">
        <f t="shared" si="27"/>
        <v>-2.4141973079464117E-3</v>
      </c>
      <c r="AU63">
        <f t="shared" si="23"/>
        <v>-6.1093972690888796E-3</v>
      </c>
      <c r="AW63">
        <v>60</v>
      </c>
      <c r="AX63">
        <f>IF(Z63&gt;0, (R63*SUMPRODUCT(K63:$K$98, X63:$X$98)-K63*$AZ$3)/Z63, 0)</f>
        <v>-3.7583756103432618E+29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</v>
      </c>
      <c r="S64">
        <f t="shared" si="1"/>
        <v>-4.1880846326655222E+30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-27.640001281314685</v>
      </c>
      <c r="AC64">
        <f t="shared" si="2"/>
        <v>-24.678572572602398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-6.6914421475238333E-24</v>
      </c>
      <c r="AI64">
        <f t="shared" si="25"/>
        <v>-6.6915158046211017E-24</v>
      </c>
      <c r="AJ64">
        <f t="shared" si="7"/>
        <v>-2.9614287087122868</v>
      </c>
      <c r="AK64">
        <f t="shared" si="22"/>
        <v>-1.9348000896920281</v>
      </c>
      <c r="AL64">
        <f t="shared" si="26"/>
        <v>-4.8962287984043149</v>
      </c>
      <c r="AN64">
        <f t="shared" si="27"/>
        <v>0</v>
      </c>
      <c r="AO64">
        <f t="shared" si="27"/>
        <v>0</v>
      </c>
      <c r="AP64">
        <f t="shared" si="27"/>
        <v>-7.326814850251632E-32</v>
      </c>
      <c r="AQ64">
        <f t="shared" si="27"/>
        <v>-6.6561077634201811E-27</v>
      </c>
      <c r="AR64">
        <f t="shared" si="27"/>
        <v>-6.6561810315686831E-27</v>
      </c>
      <c r="AS64">
        <f t="shared" si="27"/>
        <v>-2.9457907853495413E-3</v>
      </c>
      <c r="AT64">
        <f t="shared" si="27"/>
        <v>-1.9245833130950344E-3</v>
      </c>
      <c r="AU64">
        <f t="shared" si="23"/>
        <v>-4.8703740984445756E-3</v>
      </c>
      <c r="AW64">
        <v>61</v>
      </c>
      <c r="AX64">
        <f>IF(Z64&gt;0, (R64*SUMPRODUCT(K64:$K$98, X64:$X$98)-K64*$AZ$3)/Z64, 0)</f>
        <v>-4.1880846326655222E+30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</v>
      </c>
      <c r="S65">
        <f t="shared" si="1"/>
        <v>-4.9899656923504266E+31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-24.678572572602398</v>
      </c>
      <c r="AC65">
        <f t="shared" si="2"/>
        <v>-22.034439796966424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-5.3920671279053075E-25</v>
      </c>
      <c r="AI65">
        <f t="shared" si="25"/>
        <v>-5.3921223247772786E-25</v>
      </c>
      <c r="AJ65">
        <f t="shared" si="7"/>
        <v>-2.644132775635974</v>
      </c>
      <c r="AK65">
        <f t="shared" si="22"/>
        <v>-1.727500080082168</v>
      </c>
      <c r="AL65">
        <f t="shared" si="26"/>
        <v>-4.3716328557181416</v>
      </c>
      <c r="AN65">
        <f t="shared" si="27"/>
        <v>0</v>
      </c>
      <c r="AO65">
        <f t="shared" si="27"/>
        <v>0</v>
      </c>
      <c r="AP65">
        <f t="shared" si="27"/>
        <v>-4.9022681287896335E-33</v>
      </c>
      <c r="AQ65">
        <f t="shared" si="27"/>
        <v>-4.7889233366604822E-28</v>
      </c>
      <c r="AR65">
        <f t="shared" si="27"/>
        <v>-4.7889723593417706E-28</v>
      </c>
      <c r="AS65">
        <f t="shared" si="27"/>
        <v>-2.3483663786268696E-3</v>
      </c>
      <c r="AT65">
        <f t="shared" si="27"/>
        <v>-1.5342660340362199E-3</v>
      </c>
      <c r="AU65">
        <f t="shared" si="23"/>
        <v>-3.882632412663089E-3</v>
      </c>
      <c r="AW65">
        <v>62</v>
      </c>
      <c r="AX65">
        <f>IF(Z65&gt;0, (R65*SUMPRODUCT(K65:$K$98, X65:$X$98)-K65*$AZ$3)/Z65, 0)</f>
        <v>-4.9899656923504266E+31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</v>
      </c>
      <c r="S66">
        <f t="shared" si="1"/>
        <v>-6.3875049989167984E+32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-22.034439796966424</v>
      </c>
      <c r="AC66">
        <f t="shared" si="2"/>
        <v>-19.673606961577164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-4.0635908266302228E-26</v>
      </c>
      <c r="AI66">
        <f t="shared" si="25"/>
        <v>-4.0636293268094102E-26</v>
      </c>
      <c r="AJ66">
        <f t="shared" si="7"/>
        <v>-2.3608328353892603</v>
      </c>
      <c r="AK66">
        <f t="shared" si="22"/>
        <v>-1.5424107857876499</v>
      </c>
      <c r="AL66">
        <f t="shared" si="26"/>
        <v>-3.9032436211769101</v>
      </c>
      <c r="AN66">
        <f t="shared" si="27"/>
        <v>0</v>
      </c>
      <c r="AO66">
        <f t="shared" si="27"/>
        <v>0</v>
      </c>
      <c r="AP66">
        <f t="shared" si="27"/>
        <v>-3.0530036434503009E-34</v>
      </c>
      <c r="AQ66">
        <f t="shared" si="27"/>
        <v>-3.2223635995966456E-29</v>
      </c>
      <c r="AR66">
        <f t="shared" si="27"/>
        <v>-3.22239412963308E-29</v>
      </c>
      <c r="AS66">
        <f t="shared" si="27"/>
        <v>-1.8721032992879999E-3</v>
      </c>
      <c r="AT66">
        <f t="shared" si="27"/>
        <v>-1.2231074888681599E-3</v>
      </c>
      <c r="AU66">
        <f t="shared" si="23"/>
        <v>-3.0952107881561598E-3</v>
      </c>
      <c r="AW66">
        <v>63</v>
      </c>
      <c r="AX66">
        <f>IF(Z66&gt;0, (R66*SUMPRODUCT(K66:$K$98, X66:$X$98)-K66*$AZ$3)/Z66, 0)</f>
        <v>-6.3875049989167984E+32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-8.8333628546280372E+33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-19.673606961577164</v>
      </c>
      <c r="AC67">
        <f t="shared" ref="AC67:AC69" si="30">S67*Z67</f>
        <v>-17.56572050140818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-2.8503576430162666E-27</v>
      </c>
      <c r="AI67">
        <f t="shared" ref="AI67:AI69" si="33">SUM(AE67:AH67)</f>
        <v>-2.8503825000848466E-27</v>
      </c>
      <c r="AJ67">
        <f t="shared" ref="AJ67:AJ69" si="34">AB67-AC67</f>
        <v>-2.1078864601689844</v>
      </c>
      <c r="AK67">
        <f t="shared" si="22"/>
        <v>-1.3771524873104015</v>
      </c>
      <c r="AL67">
        <f t="shared" si="26"/>
        <v>-3.4850389474793859</v>
      </c>
      <c r="AN67">
        <f t="shared" si="27"/>
        <v>0</v>
      </c>
      <c r="AO67">
        <f t="shared" si="27"/>
        <v>0</v>
      </c>
      <c r="AP67">
        <f t="shared" si="27"/>
        <v>-1.7599343167495926E-35</v>
      </c>
      <c r="AQ67">
        <f t="shared" si="27"/>
        <v>-2.0181149739570308E-30</v>
      </c>
      <c r="AR67">
        <f t="shared" si="27"/>
        <v>-2.0181325733001983E-30</v>
      </c>
      <c r="AS67">
        <f t="shared" si="27"/>
        <v>-1.4924292883354605E-3</v>
      </c>
      <c r="AT67">
        <f t="shared" si="27"/>
        <v>-9.750538017124998E-4</v>
      </c>
      <c r="AU67">
        <f t="shared" si="23"/>
        <v>-2.4674830900479603E-3</v>
      </c>
      <c r="AW67">
        <v>64</v>
      </c>
      <c r="AX67">
        <f>IF(Z67&gt;0, (R67*SUMPRODUCT(K67:$K$98, X67:$X$98)-K67*$AZ$3)/Z67, 0)</f>
        <v>-8.8333628546280372E+33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100000</v>
      </c>
      <c r="S68">
        <f t="shared" si="29"/>
        <v>-1.3282944807936815E+35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-17.56572050140818</v>
      </c>
      <c r="AC68">
        <f t="shared" si="30"/>
        <v>-15.683679019114447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-1.8506060214873458E-28</v>
      </c>
      <c r="AI68">
        <f t="shared" si="33"/>
        <v>-1.8506207807135996E-28</v>
      </c>
      <c r="AJ68">
        <f t="shared" si="34"/>
        <v>-1.882041482293733</v>
      </c>
      <c r="AK68">
        <f t="shared" si="22"/>
        <v>-1.2296004350985728</v>
      </c>
      <c r="AL68">
        <f t="shared" si="26"/>
        <v>-3.1116419173923058</v>
      </c>
      <c r="AN68">
        <f t="shared" si="27"/>
        <v>0</v>
      </c>
      <c r="AO68">
        <f t="shared" si="27"/>
        <v>0</v>
      </c>
      <c r="AP68">
        <f t="shared" si="27"/>
        <v>-9.3302249970261393E-37</v>
      </c>
      <c r="AQ68">
        <f t="shared" si="27"/>
        <v>-1.1698831811538599E-31</v>
      </c>
      <c r="AR68">
        <f t="shared" si="27"/>
        <v>-1.1698925113788569E-31</v>
      </c>
      <c r="AS68">
        <f t="shared" si="27"/>
        <v>-1.1897554913388537E-3</v>
      </c>
      <c r="AT68">
        <f t="shared" si="27"/>
        <v>-7.7730692100805147E-4</v>
      </c>
      <c r="AU68">
        <f t="shared" si="23"/>
        <v>-1.9670624123469052E-3</v>
      </c>
      <c r="AW68">
        <v>65</v>
      </c>
      <c r="AX68">
        <f>IF(Z68&gt;0, (R68*SUMPRODUCT(K68:$K$98, X68:$X$98)-K68*$AZ$3)/Z68, 0)</f>
        <v>-1.3282944807936815E+35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-15.683679019114447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-1.180738100315161E-29</v>
      </c>
      <c r="AI69">
        <f t="shared" si="33"/>
        <v>-1.180738100315161E-29</v>
      </c>
      <c r="AJ69">
        <f t="shared" si="34"/>
        <v>-15.683679019114447</v>
      </c>
      <c r="AK69">
        <f t="shared" si="22"/>
        <v>-1.0978575313380114</v>
      </c>
      <c r="AL69">
        <f t="shared" si="26"/>
        <v>-16.781536550452458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-6.6644464264472413E-33</v>
      </c>
      <c r="AR69">
        <f t="shared" si="27"/>
        <v>-6.6644464264472413E-33</v>
      </c>
      <c r="AS69">
        <f t="shared" si="27"/>
        <v>-8.8523474057950451E-3</v>
      </c>
      <c r="AT69">
        <f t="shared" si="27"/>
        <v>-6.1966431840565332E-4</v>
      </c>
      <c r="AU69">
        <f t="shared" si="23"/>
        <v>-9.4720117242006983E-3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41208.521846205585</v>
      </c>
      <c r="AO71" s="8">
        <f t="shared" si="47"/>
        <v>-4120.8521846205585</v>
      </c>
      <c r="AP71" s="8">
        <f t="shared" si="47"/>
        <v>-682.58985072621033</v>
      </c>
      <c r="AQ71" s="8">
        <f t="shared" si="47"/>
        <v>-24809.580391797048</v>
      </c>
      <c r="AR71" s="8">
        <f t="shared" si="47"/>
        <v>11595.499419061774</v>
      </c>
      <c r="AS71" s="8">
        <f t="shared" si="47"/>
        <v>-1979.7416247775122</v>
      </c>
      <c r="AT71" s="8">
        <f t="shared" si="47"/>
        <v>1154.8492811202152</v>
      </c>
      <c r="AU71" s="8">
        <f t="shared" si="47"/>
        <v>10770.607075404485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8198.9633042050191</v>
      </c>
      <c r="K3">
        <v>1</v>
      </c>
      <c r="L3" s="2">
        <v>0</v>
      </c>
      <c r="O3">
        <f>$C$3</f>
        <v>8198.9633042050191</v>
      </c>
      <c r="P3">
        <f>O3*C5</f>
        <v>819.89633042050195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8198.9633042050191</v>
      </c>
      <c r="AF3">
        <f t="shared" ref="AF3:AG34" si="4">-$Z3*P3</f>
        <v>-819.89633042050195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6754.1100030845173</v>
      </c>
      <c r="AJ3">
        <f t="shared" ref="AJ3:AJ66" si="7">AB3-AC3</f>
        <v>0</v>
      </c>
      <c r="AL3">
        <f t="shared" ref="AL3:AL34" si="8">SUM(AI3:AK3)</f>
        <v>6754.1100030845173</v>
      </c>
      <c r="AN3">
        <f t="shared" ref="AN3:AU34" si="9">AE3*$K3</f>
        <v>8198.9633042050191</v>
      </c>
      <c r="AO3">
        <f t="shared" si="9"/>
        <v>-819.89633042050195</v>
      </c>
      <c r="AP3">
        <f t="shared" si="9"/>
        <v>-624.95697070000006</v>
      </c>
      <c r="AQ3">
        <f t="shared" si="9"/>
        <v>0</v>
      </c>
      <c r="AR3">
        <f t="shared" si="9"/>
        <v>6754.1100030845173</v>
      </c>
      <c r="AS3">
        <f t="shared" si="9"/>
        <v>0</v>
      </c>
      <c r="AT3">
        <f t="shared" si="9"/>
        <v>0</v>
      </c>
      <c r="AU3">
        <f t="shared" si="9"/>
        <v>6754.1100030845173</v>
      </c>
      <c r="AW3">
        <v>0</v>
      </c>
      <c r="AX3">
        <f>IF(Z3&gt;0, (R3*SUMPRODUCT(K3:$K$98, X3:$X$98)-K3*$AZ$3)/Z3, 0)</f>
        <v>0</v>
      </c>
      <c r="AZ3">
        <f>C6*SUMPRODUCT(X4:X98, K4:K98)/1</f>
        <v>4452.2411081497203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250000</v>
      </c>
      <c r="S4">
        <f t="shared" si="1"/>
        <v>482.38162502860729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477.02583301604182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-275.70274999999998</v>
      </c>
      <c r="AI4">
        <f t="shared" si="6"/>
        <v>-275.70274999999998</v>
      </c>
      <c r="AJ4">
        <f t="shared" si="7"/>
        <v>-477.02583301604182</v>
      </c>
      <c r="AK4">
        <f>G4*SUM(AB4, AE4:AF4)</f>
        <v>0</v>
      </c>
      <c r="AL4">
        <f t="shared" si="8"/>
        <v>-752.72858301604174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-246.1631696428571</v>
      </c>
      <c r="AR4">
        <f t="shared" si="9"/>
        <v>-246.1631696428571</v>
      </c>
      <c r="AS4">
        <f t="shared" si="9"/>
        <v>-425.91592233575159</v>
      </c>
      <c r="AT4">
        <f t="shared" si="9"/>
        <v>0</v>
      </c>
      <c r="AU4">
        <f t="shared" si="9"/>
        <v>-672.07909197860863</v>
      </c>
      <c r="AW4">
        <v>1</v>
      </c>
      <c r="AX4">
        <f>IF(Z4&gt;0, (R4*SUMPRODUCT(K4:$K$98, X4:$X$98)-K4*$AZ$3)/Z4, 0)</f>
        <v>482.38162502860729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250000</v>
      </c>
      <c r="S5">
        <f t="shared" si="1"/>
        <v>671.6170400673692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477.02583301604182</v>
      </c>
      <c r="AC5">
        <f t="shared" si="2"/>
        <v>656.7785857089375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-275.46027868751702</v>
      </c>
      <c r="AI5">
        <f t="shared" si="6"/>
        <v>-287.68410838745763</v>
      </c>
      <c r="AJ5">
        <f t="shared" si="7"/>
        <v>-179.75275269289568</v>
      </c>
      <c r="AK5">
        <f>G5*SUM(AB5, AE5:AF5)</f>
        <v>33.391808311122929</v>
      </c>
      <c r="AL5">
        <f t="shared" si="8"/>
        <v>-434.04505276923038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-219.59524767818638</v>
      </c>
      <c r="AR5">
        <f t="shared" si="9"/>
        <v>-229.34000987520537</v>
      </c>
      <c r="AS5">
        <f t="shared" si="9"/>
        <v>-143.29779391971911</v>
      </c>
      <c r="AT5">
        <f t="shared" si="9"/>
        <v>26.619745145984474</v>
      </c>
      <c r="AU5">
        <f t="shared" si="9"/>
        <v>-346.01805864893998</v>
      </c>
      <c r="AW5">
        <v>2</v>
      </c>
      <c r="AX5">
        <f>IF(Z5&gt;0, (R5*SUMPRODUCT(K5:$K$98, X5:$X$98)-K5*$AZ$3)/Z5, 0)</f>
        <v>671.6170400673692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250000</v>
      </c>
      <c r="S6">
        <f t="shared" si="1"/>
        <v>845.34157971947843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656.7785857089375</v>
      </c>
      <c r="AC6">
        <f t="shared" si="2"/>
        <v>817.46541154481429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-275.88254621708791</v>
      </c>
      <c r="AI6">
        <f t="shared" si="6"/>
        <v>-287.97034349271826</v>
      </c>
      <c r="AJ6">
        <f t="shared" si="7"/>
        <v>-160.68682583587679</v>
      </c>
      <c r="AK6">
        <f>G6*SUM(AB6, AE6:AF6)</f>
        <v>45.974500999625626</v>
      </c>
      <c r="AL6">
        <f t="shared" si="8"/>
        <v>-402.68266832896944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-196.36774711379363</v>
      </c>
      <c r="AR6">
        <f t="shared" si="9"/>
        <v>-204.97160245416009</v>
      </c>
      <c r="AS6">
        <f t="shared" si="9"/>
        <v>-114.37370871381079</v>
      </c>
      <c r="AT6">
        <f t="shared" si="9"/>
        <v>32.723741714611435</v>
      </c>
      <c r="AU6">
        <f t="shared" si="9"/>
        <v>-286.62156945335943</v>
      </c>
      <c r="AW6">
        <v>3</v>
      </c>
      <c r="AX6">
        <f>IF(Z6&gt;0, (R6*SUMPRODUCT(K6:$K$98, X6:$X$98)-K6*$AZ$3)/Z6, 0)</f>
        <v>845.34157971947843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250000</v>
      </c>
      <c r="S7">
        <f t="shared" si="1"/>
        <v>1004.5883871606027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817.46541154481429</v>
      </c>
      <c r="AC7">
        <f t="shared" si="2"/>
        <v>960.63523006857804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-276.48708815683943</v>
      </c>
      <c r="AI7">
        <f t="shared" si="6"/>
        <v>-288.44018310530566</v>
      </c>
      <c r="AJ7">
        <f t="shared" si="7"/>
        <v>-143.16981852376375</v>
      </c>
      <c r="AK7">
        <f>G7*SUM(AB7, AE7:AF7)</f>
        <v>57.222578808137008</v>
      </c>
      <c r="AL7">
        <f t="shared" si="8"/>
        <v>-374.38742282093239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-175.71254296918175</v>
      </c>
      <c r="AR7">
        <f t="shared" si="9"/>
        <v>-183.3089509018215</v>
      </c>
      <c r="AS7">
        <f t="shared" si="9"/>
        <v>-90.987007953790751</v>
      </c>
      <c r="AT7">
        <f t="shared" si="9"/>
        <v>36.365983325516247</v>
      </c>
      <c r="AU7">
        <f t="shared" si="9"/>
        <v>-237.92997553009602</v>
      </c>
      <c r="AW7">
        <v>4</v>
      </c>
      <c r="AX7">
        <f>IF(Z7&gt;0, (R7*SUMPRODUCT(K7:$K$98, X7:$X$98)-K7*$AZ$3)/Z7, 0)</f>
        <v>1004.5883871606027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250000</v>
      </c>
      <c r="S8">
        <f t="shared" si="1"/>
        <v>1150.7105770389564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960.63523006857804</v>
      </c>
      <c r="AC8">
        <f t="shared" si="2"/>
        <v>1088.0812278472144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-277.94842464137156</v>
      </c>
      <c r="AI8">
        <f t="shared" si="6"/>
        <v>-289.76809121912106</v>
      </c>
      <c r="AJ8">
        <f t="shared" si="7"/>
        <v>-127.44599777863641</v>
      </c>
      <c r="AK8">
        <f>G8*SUM(AB8, AE8:AF8)</f>
        <v>67.244466104800466</v>
      </c>
      <c r="AL8">
        <f t="shared" si="8"/>
        <v>-349.96962289295698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-157.71540064619151</v>
      </c>
      <c r="AR8">
        <f t="shared" si="9"/>
        <v>-164.42219688804613</v>
      </c>
      <c r="AS8">
        <f t="shared" si="9"/>
        <v>-72.316281793451253</v>
      </c>
      <c r="AT8">
        <f t="shared" si="9"/>
        <v>38.156315966322857</v>
      </c>
      <c r="AU8">
        <f t="shared" si="9"/>
        <v>-198.58216271517449</v>
      </c>
      <c r="AW8">
        <v>5</v>
      </c>
      <c r="AX8">
        <f>IF(Z8&gt;0, (R8*SUMPRODUCT(K8:$K$98, X8:$X$98)-K8*$AZ$3)/Z8, 0)</f>
        <v>1150.7105770389564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250000</v>
      </c>
      <c r="S9">
        <f t="shared" si="1"/>
        <v>1284.551311810533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1088.0812278472144</v>
      </c>
      <c r="AC9">
        <f t="shared" si="2"/>
        <v>1201.0430957258604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-281.80780005334503</v>
      </c>
      <c r="AI9">
        <f t="shared" si="6"/>
        <v>-293.49517957531435</v>
      </c>
      <c r="AJ9">
        <f t="shared" si="7"/>
        <v>-112.96186787864599</v>
      </c>
      <c r="AK9">
        <f t="shared" ref="AK9:AK72" si="22">G9*SUM(AB9:AB9, AE9:AF9)</f>
        <v>76.165685949305015</v>
      </c>
      <c r="AL9">
        <f t="shared" si="8"/>
        <v>-330.29136150465536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-142.77260169754044</v>
      </c>
      <c r="AR9">
        <f t="shared" si="9"/>
        <v>-148.69379188838062</v>
      </c>
      <c r="AS9">
        <f t="shared" si="9"/>
        <v>-57.229997773642793</v>
      </c>
      <c r="AT9">
        <f t="shared" si="9"/>
        <v>38.587906867736109</v>
      </c>
      <c r="AU9">
        <f t="shared" si="9"/>
        <v>-167.3358827942873</v>
      </c>
      <c r="AW9">
        <v>6</v>
      </c>
      <c r="AX9">
        <f>IF(Z9&gt;0, (R9*SUMPRODUCT(K9:$K$98, X9:$X$98)-K9*$AZ$3)/Z9, 0)</f>
        <v>1284.551311810533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250000</v>
      </c>
      <c r="S10">
        <f t="shared" si="1"/>
        <v>1406.1184440641684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1201.0430957258604</v>
      </c>
      <c r="AC10">
        <f t="shared" si="2"/>
        <v>1299.9466266397833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-286.87023658059366</v>
      </c>
      <c r="AI10">
        <f t="shared" si="6"/>
        <v>-298.42639879551427</v>
      </c>
      <c r="AJ10">
        <f t="shared" si="7"/>
        <v>-98.90353091392285</v>
      </c>
      <c r="AK10">
        <f t="shared" si="22"/>
        <v>84.073016700810243</v>
      </c>
      <c r="AL10">
        <f t="shared" si="8"/>
        <v>-313.2569130086269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-129.76552642074054</v>
      </c>
      <c r="AR10">
        <f t="shared" si="9"/>
        <v>-134.99294733096576</v>
      </c>
      <c r="AS10">
        <f t="shared" si="9"/>
        <v>-44.738934602961194</v>
      </c>
      <c r="AT10">
        <f t="shared" si="9"/>
        <v>38.030363135617058</v>
      </c>
      <c r="AU10">
        <f t="shared" si="9"/>
        <v>-141.70151879830991</v>
      </c>
      <c r="AW10">
        <v>7</v>
      </c>
      <c r="AX10">
        <f>IF(Z10&gt;0, (R10*SUMPRODUCT(K10:$K$98, X10:$X$98)-K10*$AZ$3)/Z10, 0)</f>
        <v>1406.1184440641684</v>
      </c>
    </row>
    <row r="11" spans="1:52" x14ac:dyDescent="0.25">
      <c r="A11" t="s">
        <v>33</v>
      </c>
      <c r="C11" s="12">
        <f>AU100</f>
        <v>1781.6988639751632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250000</v>
      </c>
      <c r="S11">
        <f t="shared" si="1"/>
        <v>1516.2355431767151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1299.9466266397833</v>
      </c>
      <c r="AC11">
        <f t="shared" si="2"/>
        <v>1385.9633614792772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-291.55411449214063</v>
      </c>
      <c r="AI11">
        <f t="shared" si="6"/>
        <v>-302.9801373791874</v>
      </c>
      <c r="AJ11">
        <f t="shared" si="7"/>
        <v>-86.016734839493893</v>
      </c>
      <c r="AK11">
        <f t="shared" si="22"/>
        <v>90.996263864784837</v>
      </c>
      <c r="AL11">
        <f t="shared" si="8"/>
        <v>-298.00060835389644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-117.75381689175235</v>
      </c>
      <c r="AR11">
        <f t="shared" si="9"/>
        <v>-122.36859589833895</v>
      </c>
      <c r="AS11">
        <f t="shared" si="9"/>
        <v>-34.740716527220265</v>
      </c>
      <c r="AT11">
        <f t="shared" si="9"/>
        <v>36.75186478377173</v>
      </c>
      <c r="AU11">
        <f t="shared" si="9"/>
        <v>-120.35744764178747</v>
      </c>
      <c r="AW11">
        <v>8</v>
      </c>
      <c r="AX11">
        <f>IF(Z11&gt;0, (R11*SUMPRODUCT(K11:$K$98, X11:$X$98)-K11*$AZ$3)/Z11, 0)</f>
        <v>1516.2355431767151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250000</v>
      </c>
      <c r="S12">
        <f t="shared" si="1"/>
        <v>1616.4597929854892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1385.9633614792772</v>
      </c>
      <c r="AC12">
        <f t="shared" si="2"/>
        <v>1460.8722778555914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-298.25736026836393</v>
      </c>
      <c r="AI12">
        <f t="shared" si="6"/>
        <v>-309.55421005852685</v>
      </c>
      <c r="AJ12">
        <f t="shared" si="7"/>
        <v>-74.90891637631421</v>
      </c>
      <c r="AK12">
        <f t="shared" si="22"/>
        <v>97.017435303549405</v>
      </c>
      <c r="AL12">
        <f t="shared" si="8"/>
        <v>-287.44569113129165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-107.55459413731471</v>
      </c>
      <c r="AR12">
        <f t="shared" si="9"/>
        <v>-111.62835142235852</v>
      </c>
      <c r="AS12">
        <f t="shared" si="9"/>
        <v>-27.012906205805727</v>
      </c>
      <c r="AT12">
        <f t="shared" si="9"/>
        <v>34.985459768461737</v>
      </c>
      <c r="AU12">
        <f t="shared" si="9"/>
        <v>-103.6557978597025</v>
      </c>
      <c r="AW12">
        <v>9</v>
      </c>
      <c r="AX12">
        <f>IF(Z12&gt;0, (R12*SUMPRODUCT(K12:$K$98, X12:$X$98)-K12*$AZ$3)/Z12, 0)</f>
        <v>1616.4597929854892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250000</v>
      </c>
      <c r="S13">
        <f t="shared" si="1"/>
        <v>1707.1689765772494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1460.8722778555914</v>
      </c>
      <c r="AC13">
        <f t="shared" si="2"/>
        <v>1525.3379812790504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-305.18846394717531</v>
      </c>
      <c r="AI13">
        <f t="shared" si="6"/>
        <v>-316.35708581623925</v>
      </c>
      <c r="AJ13">
        <f t="shared" si="7"/>
        <v>-64.46570342345899</v>
      </c>
      <c r="AK13">
        <f t="shared" si="22"/>
        <v>102.26105944989141</v>
      </c>
      <c r="AL13">
        <f t="shared" si="8"/>
        <v>-278.5617297898068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-98.26251750721498</v>
      </c>
      <c r="AR13">
        <f t="shared" si="9"/>
        <v>-101.85851483865513</v>
      </c>
      <c r="AS13">
        <f t="shared" si="9"/>
        <v>-20.756231180347005</v>
      </c>
      <c r="AT13">
        <f t="shared" si="9"/>
        <v>32.925324288275121</v>
      </c>
      <c r="AU13">
        <f t="shared" si="9"/>
        <v>-89.689421730727005</v>
      </c>
      <c r="AW13">
        <v>10</v>
      </c>
      <c r="AX13">
        <f>IF(Z13&gt;0, (R13*SUMPRODUCT(K13:$K$98, X13:$X$98)-K13*$AZ$3)/Z13, 0)</f>
        <v>1707.1689765772494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250000</v>
      </c>
      <c r="S14">
        <f t="shared" si="1"/>
        <v>1789.4987697969862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1525.3379812790504</v>
      </c>
      <c r="AC14">
        <f t="shared" si="2"/>
        <v>1580.6650151653839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-313.60797753775591</v>
      </c>
      <c r="AI14">
        <f t="shared" si="6"/>
        <v>-324.64923278925232</v>
      </c>
      <c r="AJ14">
        <f t="shared" si="7"/>
        <v>-55.327033886333538</v>
      </c>
      <c r="AK14">
        <f t="shared" si="22"/>
        <v>106.77365868953353</v>
      </c>
      <c r="AL14">
        <f t="shared" si="8"/>
        <v>-273.20260798605233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-90.154799596869253</v>
      </c>
      <c r="AR14">
        <f t="shared" si="9"/>
        <v>-93.328896640930253</v>
      </c>
      <c r="AS14">
        <f t="shared" si="9"/>
        <v>-15.905200152987431</v>
      </c>
      <c r="AT14">
        <f t="shared" si="9"/>
        <v>30.694875420445896</v>
      </c>
      <c r="AU14">
        <f t="shared" si="9"/>
        <v>-78.53922137347179</v>
      </c>
      <c r="AW14">
        <v>11</v>
      </c>
      <c r="AX14">
        <f>IF(Z14&gt;0, (R14*SUMPRODUCT(K14:$K$98, X14:$X$98)-K14*$AZ$3)/Z14, 0)</f>
        <v>1789.4987697969862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250000</v>
      </c>
      <c r="S15">
        <f t="shared" si="1"/>
        <v>1864.0784718249263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1580.6650151653839</v>
      </c>
      <c r="AC15">
        <f t="shared" si="2"/>
        <v>1627.6437435984678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-326.18539996691192</v>
      </c>
      <c r="AI15">
        <f t="shared" si="6"/>
        <v>-337.09993339589499</v>
      </c>
      <c r="AJ15">
        <f t="shared" si="7"/>
        <v>-46.978728433083916</v>
      </c>
      <c r="AK15">
        <f t="shared" si="22"/>
        <v>110.64655106157689</v>
      </c>
      <c r="AL15">
        <f t="shared" si="8"/>
        <v>-273.43211076740204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-83.723667853936021</v>
      </c>
      <c r="AR15">
        <f t="shared" si="9"/>
        <v>-86.525156736275804</v>
      </c>
      <c r="AS15">
        <f t="shared" si="9"/>
        <v>-12.058269487018006</v>
      </c>
      <c r="AT15">
        <f t="shared" si="9"/>
        <v>28.400213777816983</v>
      </c>
      <c r="AU15">
        <f t="shared" si="9"/>
        <v>-70.183212445476826</v>
      </c>
      <c r="AW15">
        <v>12</v>
      </c>
      <c r="AX15">
        <f>IF(Z15&gt;0, (R15*SUMPRODUCT(K15:$K$98, X15:$X$98)-K15*$AZ$3)/Z15, 0)</f>
        <v>1864.0784718249263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250000</v>
      </c>
      <c r="S16">
        <f t="shared" si="1"/>
        <v>1930.7421704529909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1627.6437435984678</v>
      </c>
      <c r="AC16">
        <f t="shared" si="2"/>
        <v>1666.3607257712758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-340.89886156347438</v>
      </c>
      <c r="AI16">
        <f t="shared" si="6"/>
        <v>-351.68720471508948</v>
      </c>
      <c r="AJ16">
        <f t="shared" si="7"/>
        <v>-38.716982172808002</v>
      </c>
      <c r="AK16">
        <f t="shared" si="22"/>
        <v>113.93506205189276</v>
      </c>
      <c r="AL16">
        <f t="shared" si="8"/>
        <v>-276.46912483600471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-78.125220514984008</v>
      </c>
      <c r="AR16">
        <f t="shared" si="9"/>
        <v>-80.597630319597897</v>
      </c>
      <c r="AS16">
        <f t="shared" si="9"/>
        <v>-8.8729330337236281</v>
      </c>
      <c r="AT16">
        <f t="shared" si="9"/>
        <v>26.110975573132357</v>
      </c>
      <c r="AU16">
        <f t="shared" si="9"/>
        <v>-63.359587780189173</v>
      </c>
      <c r="AW16">
        <v>13</v>
      </c>
      <c r="AX16">
        <f>IF(Z16&gt;0, (R16*SUMPRODUCT(K16:$K$98, X16:$X$98)-K16*$AZ$3)/Z16, 0)</f>
        <v>1930.7421704529909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250000</v>
      </c>
      <c r="S17">
        <f t="shared" si="1"/>
        <v>1990.0691549283554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1666.3607257712758</v>
      </c>
      <c r="AC17">
        <f t="shared" si="2"/>
        <v>1697.5575142087418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-355.61097690197494</v>
      </c>
      <c r="AI17">
        <f t="shared" si="6"/>
        <v>-366.27365607322878</v>
      </c>
      <c r="AJ17">
        <f t="shared" si="7"/>
        <v>-31.196788437466012</v>
      </c>
      <c r="AK17">
        <f t="shared" si="22"/>
        <v>116.64525080398931</v>
      </c>
      <c r="AL17">
        <f t="shared" si="8"/>
        <v>-280.82519370670548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-72.7650514578404</v>
      </c>
      <c r="AR17">
        <f t="shared" si="9"/>
        <v>-74.946846871845864</v>
      </c>
      <c r="AS17">
        <f t="shared" si="9"/>
        <v>-6.3834810042922721</v>
      </c>
      <c r="AT17">
        <f t="shared" si="9"/>
        <v>23.867929362047327</v>
      </c>
      <c r="AU17">
        <f t="shared" si="9"/>
        <v>-57.4623985140908</v>
      </c>
      <c r="AW17">
        <v>14</v>
      </c>
      <c r="AX17">
        <f>IF(Z17&gt;0, (R17*SUMPRODUCT(K17:$K$98, X17:$X$98)-K17*$AZ$3)/Z17, 0)</f>
        <v>1990.0691549283554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250000</v>
      </c>
      <c r="S18">
        <f t="shared" si="1"/>
        <v>2043.1795250581363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1697.5575142087418</v>
      </c>
      <c r="AC18">
        <f t="shared" si="2"/>
        <v>1722.4013993155891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-370.91792875157142</v>
      </c>
      <c r="AI18">
        <f t="shared" si="6"/>
        <v>-381.45543523467512</v>
      </c>
      <c r="AJ18">
        <f t="shared" si="7"/>
        <v>-24.84388510684721</v>
      </c>
      <c r="AK18">
        <f t="shared" si="22"/>
        <v>118.82902599461194</v>
      </c>
      <c r="AL18">
        <f t="shared" si="8"/>
        <v>-287.47029434691041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-67.765318818772755</v>
      </c>
      <c r="AR18">
        <f t="shared" si="9"/>
        <v>-69.690481856283057</v>
      </c>
      <c r="AS18">
        <f t="shared" si="9"/>
        <v>-4.5388849242983076</v>
      </c>
      <c r="AT18">
        <f t="shared" si="9"/>
        <v>21.709618778881953</v>
      </c>
      <c r="AU18">
        <f t="shared" si="9"/>
        <v>-52.519748001699419</v>
      </c>
      <c r="AW18">
        <v>15</v>
      </c>
      <c r="AX18">
        <f>IF(Z18&gt;0, (R18*SUMPRODUCT(K18:$K$98, X18:$X$98)-K18*$AZ$3)/Z18, 0)</f>
        <v>2043.1795250581363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250000</v>
      </c>
      <c r="S19">
        <f t="shared" si="1"/>
        <v>2090.9421313410885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1722.4013993155891</v>
      </c>
      <c r="AC19">
        <f t="shared" si="2"/>
        <v>1741.7869167152871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-388.78783494813075</v>
      </c>
      <c r="AI19">
        <f t="shared" si="6"/>
        <v>-399.20052697465599</v>
      </c>
      <c r="AJ19">
        <f t="shared" si="7"/>
        <v>-19.385517399698074</v>
      </c>
      <c r="AK19">
        <f t="shared" si="22"/>
        <v>120.56809795209125</v>
      </c>
      <c r="AL19">
        <f t="shared" si="8"/>
        <v>-298.01794642226281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-63.419717741094722</v>
      </c>
      <c r="AR19">
        <f t="shared" si="9"/>
        <v>-65.118253368721241</v>
      </c>
      <c r="AS19">
        <f t="shared" si="9"/>
        <v>-3.1621978139258222</v>
      </c>
      <c r="AT19">
        <f t="shared" si="9"/>
        <v>19.667268503198962</v>
      </c>
      <c r="AU19">
        <f t="shared" si="9"/>
        <v>-48.613182679448101</v>
      </c>
      <c r="AW19">
        <v>16</v>
      </c>
      <c r="AX19">
        <f>IF(Z19&gt;0, (R19*SUMPRODUCT(K19:$K$98, X19:$X$98)-K19*$AZ$3)/Z19, 0)</f>
        <v>2090.9421313410885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250000</v>
      </c>
      <c r="S20">
        <f t="shared" si="1"/>
        <v>2133.7173536382029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1741.7869167152871</v>
      </c>
      <c r="AC20">
        <f t="shared" si="2"/>
        <v>1756.1804455978277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-405.94587928466535</v>
      </c>
      <c r="AI20">
        <f t="shared" si="6"/>
        <v>-416.23414709696112</v>
      </c>
      <c r="AJ20">
        <f t="shared" si="7"/>
        <v>-14.393528882540522</v>
      </c>
      <c r="AK20">
        <f t="shared" si="22"/>
        <v>121.92508417007011</v>
      </c>
      <c r="AL20">
        <f t="shared" si="8"/>
        <v>-308.70259180943151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-59.123720042184566</v>
      </c>
      <c r="AR20">
        <f t="shared" si="9"/>
        <v>-60.622148027030903</v>
      </c>
      <c r="AS20">
        <f t="shared" si="9"/>
        <v>-2.0963360277729763</v>
      </c>
      <c r="AT20">
        <f t="shared" si="9"/>
        <v>17.75769852694086</v>
      </c>
      <c r="AU20">
        <f t="shared" si="9"/>
        <v>-44.96078552786301</v>
      </c>
      <c r="AW20">
        <v>17</v>
      </c>
      <c r="AX20">
        <f>IF(Z20&gt;0, (R20*SUMPRODUCT(K20:$K$98, X20:$X$98)-K20*$AZ$3)/Z20, 0)</f>
        <v>2133.7173536382029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250000</v>
      </c>
      <c r="S21">
        <f t="shared" si="1"/>
        <v>2172.5153234252712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1756.1804455978277</v>
      </c>
      <c r="AC21">
        <f t="shared" si="2"/>
        <v>1766.5328386124595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-425.72584712316802</v>
      </c>
      <c r="AI21">
        <f t="shared" si="6"/>
        <v>-435.88994596498469</v>
      </c>
      <c r="AJ21">
        <f t="shared" si="7"/>
        <v>-10.352393014631843</v>
      </c>
      <c r="AK21">
        <f t="shared" si="22"/>
        <v>122.93263119184795</v>
      </c>
      <c r="AL21">
        <f t="shared" si="8"/>
        <v>-323.30970778776862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-55.361214662201093</v>
      </c>
      <c r="AR21">
        <f t="shared" si="9"/>
        <v>-56.682949909501794</v>
      </c>
      <c r="AS21">
        <f t="shared" si="9"/>
        <v>-1.3462209443550492</v>
      </c>
      <c r="AT21">
        <f t="shared" si="9"/>
        <v>15.986108972218721</v>
      </c>
      <c r="AU21">
        <f t="shared" si="9"/>
        <v>-42.043061881638131</v>
      </c>
      <c r="AW21">
        <v>18</v>
      </c>
      <c r="AX21">
        <f>IF(Z21&gt;0, (R21*SUMPRODUCT(K21:$K$98, X21:$X$98)-K21*$AZ$3)/Z21, 0)</f>
        <v>2172.5153234252712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250000</v>
      </c>
      <c r="S22">
        <f t="shared" si="1"/>
        <v>2207.6488023314791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1766.5328386124595</v>
      </c>
      <c r="AC22">
        <f t="shared" si="2"/>
        <v>1773.2038677509877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-446.85261194383611</v>
      </c>
      <c r="AI22">
        <f t="shared" si="6"/>
        <v>-456.89272716663743</v>
      </c>
      <c r="AJ22">
        <f t="shared" si="7"/>
        <v>-6.6710291385281835</v>
      </c>
      <c r="AK22">
        <f t="shared" si="22"/>
        <v>123.65729870287218</v>
      </c>
      <c r="AL22">
        <f t="shared" si="8"/>
        <v>-339.90645760229341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-51.882616517842479</v>
      </c>
      <c r="AR22">
        <f t="shared" si="9"/>
        <v>-53.048341935969887</v>
      </c>
      <c r="AS22">
        <f t="shared" si="9"/>
        <v>-0.77455169181625516</v>
      </c>
      <c r="AT22">
        <f t="shared" si="9"/>
        <v>14.357450391360334</v>
      </c>
      <c r="AU22">
        <f t="shared" si="9"/>
        <v>-39.465443236425806</v>
      </c>
      <c r="AW22">
        <v>19</v>
      </c>
      <c r="AX22">
        <f>IF(Z22&gt;0, (R22*SUMPRODUCT(K22:$K$98, X22:$X$98)-K22*$AZ$3)/Z22, 0)</f>
        <v>2207.6488023314791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250000</v>
      </c>
      <c r="S23">
        <f t="shared" si="1"/>
        <v>2239.6449676837592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1773.2038677509877</v>
      </c>
      <c r="AC23">
        <f t="shared" si="2"/>
        <v>1776.7071831980829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-469.63522484792696</v>
      </c>
      <c r="AI23">
        <f t="shared" si="6"/>
        <v>-479.55145715725786</v>
      </c>
      <c r="AJ23">
        <f t="shared" si="7"/>
        <v>-3.5033154470952468</v>
      </c>
      <c r="AK23">
        <f t="shared" si="22"/>
        <v>124.12427074256915</v>
      </c>
      <c r="AL23">
        <f t="shared" si="8"/>
        <v>-358.93050186178397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-48.685564527926282</v>
      </c>
      <c r="AR23">
        <f t="shared" si="9"/>
        <v>-49.713548253223223</v>
      </c>
      <c r="AS23">
        <f t="shared" si="9"/>
        <v>-0.36317737945756956</v>
      </c>
      <c r="AT23">
        <f t="shared" si="9"/>
        <v>12.867561615881671</v>
      </c>
      <c r="AU23">
        <f t="shared" si="9"/>
        <v>-37.209164016799122</v>
      </c>
      <c r="AW23">
        <v>20</v>
      </c>
      <c r="AX23">
        <f>IF(Z23&gt;0, (R23*SUMPRODUCT(K23:$K$98, X23:$X$98)-K23*$AZ$3)/Z23, 0)</f>
        <v>2239.6449676837592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250000</v>
      </c>
      <c r="S24">
        <f t="shared" si="1"/>
        <v>2268.9452284688236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1776.7071831980829</v>
      </c>
      <c r="AC24">
        <f t="shared" si="2"/>
        <v>1777.4733436388497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-493.42140683070352</v>
      </c>
      <c r="AI24">
        <f t="shared" si="6"/>
        <v>-503.21380574659958</v>
      </c>
      <c r="AJ24">
        <f t="shared" si="7"/>
        <v>-0.76616044076672551</v>
      </c>
      <c r="AK24">
        <f t="shared" si="22"/>
        <v>124.36950282386582</v>
      </c>
      <c r="AL24">
        <f t="shared" si="8"/>
        <v>-379.61046336350046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-45.670893810447573</v>
      </c>
      <c r="AR24">
        <f t="shared" si="9"/>
        <v>-46.57727445151059</v>
      </c>
      <c r="AS24">
        <f t="shared" si="9"/>
        <v>-7.0915512881322099E-2</v>
      </c>
      <c r="AT24">
        <f t="shared" si="9"/>
        <v>11.511592886110446</v>
      </c>
      <c r="AU24">
        <f t="shared" si="9"/>
        <v>-35.136597078281468</v>
      </c>
      <c r="AW24">
        <v>21</v>
      </c>
      <c r="AX24">
        <f>IF(Z24&gt;0, (R24*SUMPRODUCT(K24:$K$98, X24:$X$98)-K24*$AZ$3)/Z24, 0)</f>
        <v>2268.9452284688236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250000</v>
      </c>
      <c r="S25">
        <f t="shared" si="1"/>
        <v>2296.0849909429721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1777.4733436388497</v>
      </c>
      <c r="AC25">
        <f t="shared" si="2"/>
        <v>1775.9557756933073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-521.68084738938103</v>
      </c>
      <c r="AI25">
        <f t="shared" si="6"/>
        <v>-531.3492382737486</v>
      </c>
      <c r="AJ25">
        <f t="shared" si="7"/>
        <v>1.517567945542396</v>
      </c>
      <c r="AK25">
        <f t="shared" si="22"/>
        <v>124.42313405471948</v>
      </c>
      <c r="AL25">
        <f t="shared" si="8"/>
        <v>-405.40853627348673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-43.113014870383751</v>
      </c>
      <c r="AR25">
        <f t="shared" si="9"/>
        <v>-43.912034964865576</v>
      </c>
      <c r="AS25">
        <f t="shared" si="9"/>
        <v>0.12541562476445023</v>
      </c>
      <c r="AT25">
        <f t="shared" si="9"/>
        <v>10.282640153582266</v>
      </c>
      <c r="AU25">
        <f t="shared" si="9"/>
        <v>-33.503979186518855</v>
      </c>
      <c r="AW25">
        <v>22</v>
      </c>
      <c r="AX25">
        <f>IF(Z25&gt;0, (R25*SUMPRODUCT(K25:$K$98, X25:$X$98)-K25*$AZ$3)/Z25, 0)</f>
        <v>2296.0849909429721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250000</v>
      </c>
      <c r="S26">
        <f t="shared" si="1"/>
        <v>2321.1759490580284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1775.9557756933073</v>
      </c>
      <c r="AC26">
        <f t="shared" si="2"/>
        <v>1772.2653732023027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-554.01968139857479</v>
      </c>
      <c r="AI26">
        <f t="shared" si="6"/>
        <v>-563.5636873900288</v>
      </c>
      <c r="AJ26">
        <f t="shared" si="7"/>
        <v>3.6904024910045337</v>
      </c>
      <c r="AK26">
        <f t="shared" si="22"/>
        <v>124.31690429853153</v>
      </c>
      <c r="AL26">
        <f t="shared" si="8"/>
        <v>-435.55638060049273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-40.879979729654359</v>
      </c>
      <c r="AR26">
        <f t="shared" si="9"/>
        <v>-41.584212421325923</v>
      </c>
      <c r="AS26">
        <f t="shared" si="9"/>
        <v>0.27230725566588038</v>
      </c>
      <c r="AT26">
        <f t="shared" si="9"/>
        <v>9.1730902320078176</v>
      </c>
      <c r="AU26">
        <f t="shared" si="9"/>
        <v>-32.13881493365222</v>
      </c>
      <c r="AW26">
        <v>23</v>
      </c>
      <c r="AX26">
        <f>IF(Z26&gt;0, (R26*SUMPRODUCT(K26:$K$98, X26:$X$98)-K26*$AZ$3)/Z26, 0)</f>
        <v>2321.1759490580284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250000</v>
      </c>
      <c r="S27">
        <f t="shared" si="1"/>
        <v>2347.698982394742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1772.2653732023027</v>
      </c>
      <c r="AC27">
        <f t="shared" si="2"/>
        <v>1766.584154525666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-852.63648998080419</v>
      </c>
      <c r="AI27">
        <f t="shared" si="6"/>
        <v>-862.04242408784467</v>
      </c>
      <c r="AJ27">
        <f t="shared" si="7"/>
        <v>5.6812186766367176</v>
      </c>
      <c r="AK27">
        <f t="shared" si="22"/>
        <v>124.05857612416121</v>
      </c>
      <c r="AL27">
        <f t="shared" si="8"/>
        <v>-732.30262928704678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-56.173485343111807</v>
      </c>
      <c r="AR27">
        <f t="shared" si="9"/>
        <v>-56.793168065947192</v>
      </c>
      <c r="AS27">
        <f t="shared" si="9"/>
        <v>0.37429063594293333</v>
      </c>
      <c r="AT27">
        <f t="shared" si="9"/>
        <v>8.1732399322421472</v>
      </c>
      <c r="AU27">
        <f t="shared" si="9"/>
        <v>-48.245637497762118</v>
      </c>
      <c r="AW27">
        <v>24</v>
      </c>
      <c r="AX27">
        <f>IF(Z27&gt;0, (R27*SUMPRODUCT(K27:$K$98, X27:$X$98)-K27*$AZ$3)/Z27, 0)</f>
        <v>2347.698982394742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250000</v>
      </c>
      <c r="S28">
        <f t="shared" si="1"/>
        <v>2352.9912108797071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1766.584154525666</v>
      </c>
      <c r="AC28">
        <f t="shared" si="2"/>
        <v>1741.8381344084623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-1171.1289051752797</v>
      </c>
      <c r="AI28">
        <f t="shared" si="6"/>
        <v>-1180.382223495991</v>
      </c>
      <c r="AJ28">
        <f t="shared" si="7"/>
        <v>24.74602011720367</v>
      </c>
      <c r="AK28">
        <f t="shared" si="22"/>
        <v>123.66089081679664</v>
      </c>
      <c r="AL28">
        <f t="shared" si="8"/>
        <v>-1031.9753125619907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-68.889674601330668</v>
      </c>
      <c r="AR28">
        <f t="shared" si="9"/>
        <v>-69.433985381535464</v>
      </c>
      <c r="AS28">
        <f t="shared" si="9"/>
        <v>1.4556427273025074</v>
      </c>
      <c r="AT28">
        <f t="shared" si="9"/>
        <v>7.2741424890411972</v>
      </c>
      <c r="AU28">
        <f t="shared" si="9"/>
        <v>-60.704200165191757</v>
      </c>
      <c r="AW28">
        <v>25</v>
      </c>
      <c r="AX28">
        <f>IF(Z28&gt;0, (R28*SUMPRODUCT(K28:$K$98, X28:$X$98)-K28*$AZ$3)/Z28, 0)</f>
        <v>2352.9912108797071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250000</v>
      </c>
      <c r="S29">
        <f t="shared" si="1"/>
        <v>2340.2254530042392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1741.8381344084623</v>
      </c>
      <c r="AC29">
        <f t="shared" si="2"/>
        <v>1701.0086966159786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-1501.5120903405498</v>
      </c>
      <c r="AI29">
        <f t="shared" si="6"/>
        <v>-1510.5977998735368</v>
      </c>
      <c r="AJ29">
        <f t="shared" si="7"/>
        <v>40.829437792483759</v>
      </c>
      <c r="AK29">
        <f t="shared" si="22"/>
        <v>121.92866940859237</v>
      </c>
      <c r="AL29">
        <f t="shared" si="8"/>
        <v>-1347.8396926724606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-78.860630341086903</v>
      </c>
      <c r="AR29">
        <f t="shared" si="9"/>
        <v>-79.337819159929424</v>
      </c>
      <c r="AS29">
        <f t="shared" si="9"/>
        <v>2.1443951210923595</v>
      </c>
      <c r="AT29">
        <f t="shared" si="9"/>
        <v>6.4037924090446605</v>
      </c>
      <c r="AU29">
        <f t="shared" si="9"/>
        <v>-70.789631629792396</v>
      </c>
      <c r="AW29">
        <v>26</v>
      </c>
      <c r="AX29">
        <f>IF(Z29&gt;0, (R29*SUMPRODUCT(K29:$K$98, X29:$X$98)-K29*$AZ$3)/Z29, 0)</f>
        <v>2340.2254530042392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250000</v>
      </c>
      <c r="S30">
        <f t="shared" si="1"/>
        <v>2313.1237511503004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1701.0086966159786</v>
      </c>
      <c r="AC30">
        <f t="shared" si="2"/>
        <v>1647.2018491399342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-1869.1926645125739</v>
      </c>
      <c r="AI30">
        <f t="shared" si="6"/>
        <v>-1878.0940573170055</v>
      </c>
      <c r="AJ30">
        <f t="shared" si="7"/>
        <v>53.806847476044368</v>
      </c>
      <c r="AK30">
        <f t="shared" si="22"/>
        <v>119.07060876311851</v>
      </c>
      <c r="AL30">
        <f t="shared" si="8"/>
        <v>-1705.2166010778426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-87.653135451089696</v>
      </c>
      <c r="AR30">
        <f t="shared" si="9"/>
        <v>-88.070553625258313</v>
      </c>
      <c r="AS30">
        <f t="shared" si="9"/>
        <v>2.5231956980976662</v>
      </c>
      <c r="AT30">
        <f t="shared" si="9"/>
        <v>5.5836470987216025</v>
      </c>
      <c r="AU30">
        <f t="shared" si="9"/>
        <v>-79.963710828439048</v>
      </c>
      <c r="AW30">
        <v>27</v>
      </c>
      <c r="AX30">
        <f>IF(Z30&gt;0, (R30*SUMPRODUCT(K30:$K$98, X30:$X$98)-K30*$AZ$3)/Z30, 0)</f>
        <v>2313.1237511503004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250000</v>
      </c>
      <c r="S31">
        <f t="shared" si="1"/>
        <v>2273.1849994957051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1647.2018491399342</v>
      </c>
      <c r="AC31">
        <f t="shared" si="2"/>
        <v>1581.9181626754887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-2271.6183530167668</v>
      </c>
      <c r="AI31">
        <f t="shared" si="6"/>
        <v>-2280.3171509755034</v>
      </c>
      <c r="AJ31">
        <f t="shared" si="7"/>
        <v>65.283686464445509</v>
      </c>
      <c r="AK31">
        <f t="shared" si="22"/>
        <v>115.3041294397954</v>
      </c>
      <c r="AL31">
        <f t="shared" si="8"/>
        <v>-2099.7293350712625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-95.110996968692191</v>
      </c>
      <c r="AR31">
        <f t="shared" si="9"/>
        <v>-95.475209269224948</v>
      </c>
      <c r="AS31">
        <f t="shared" si="9"/>
        <v>2.7333801459998583</v>
      </c>
      <c r="AT31">
        <f t="shared" si="9"/>
        <v>4.8276994641560407</v>
      </c>
      <c r="AU31">
        <f t="shared" si="9"/>
        <v>-87.914129659069047</v>
      </c>
      <c r="AW31">
        <v>28</v>
      </c>
      <c r="AX31">
        <f>IF(Z31&gt;0, (R31*SUMPRODUCT(K31:$K$98, X31:$X$98)-K31*$AZ$3)/Z31, 0)</f>
        <v>2273.1849994957051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250000</v>
      </c>
      <c r="S32">
        <f t="shared" si="1"/>
        <v>2221.8672546527719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1581.9181626754887</v>
      </c>
      <c r="AC32">
        <f t="shared" si="2"/>
        <v>1506.7798880163002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-2696.3806692981966</v>
      </c>
      <c r="AI32">
        <f t="shared" si="6"/>
        <v>-2704.8576602438807</v>
      </c>
      <c r="AJ32">
        <f t="shared" si="7"/>
        <v>75.138274659188482</v>
      </c>
      <c r="AK32">
        <f t="shared" si="22"/>
        <v>110.73427138728422</v>
      </c>
      <c r="AL32">
        <f t="shared" si="8"/>
        <v>-2518.9851141974082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-100.79953937884731</v>
      </c>
      <c r="AR32">
        <f t="shared" si="9"/>
        <v>-101.116437060385</v>
      </c>
      <c r="AS32">
        <f t="shared" si="9"/>
        <v>2.8089147654877755</v>
      </c>
      <c r="AT32">
        <f t="shared" si="9"/>
        <v>4.1396096910143303</v>
      </c>
      <c r="AU32">
        <f t="shared" si="9"/>
        <v>-94.167912603882897</v>
      </c>
      <c r="AW32">
        <v>29</v>
      </c>
      <c r="AX32">
        <f>IF(Z32&gt;0, (R32*SUMPRODUCT(K32:$K$98, X32:$X$98)-K32*$AZ$3)/Z32, 0)</f>
        <v>2221.8672546527719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250000</v>
      </c>
      <c r="S33">
        <f t="shared" si="1"/>
        <v>2161.3603977901657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1506.7798880163002</v>
      </c>
      <c r="AC33">
        <f t="shared" si="2"/>
        <v>1423.8131364137962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-3154.9573350145233</v>
      </c>
      <c r="AI33">
        <f t="shared" si="6"/>
        <v>-3163.1918081839999</v>
      </c>
      <c r="AJ33">
        <f t="shared" si="7"/>
        <v>82.966751602504019</v>
      </c>
      <c r="AK33">
        <f t="shared" si="22"/>
        <v>105.47459216114103</v>
      </c>
      <c r="AL33">
        <f t="shared" si="8"/>
        <v>-2974.7504644203545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-105.30592577249917</v>
      </c>
      <c r="AR33">
        <f t="shared" si="9"/>
        <v>-105.58077539114117</v>
      </c>
      <c r="AS33">
        <f t="shared" si="9"/>
        <v>2.7692579195523246</v>
      </c>
      <c r="AT33">
        <f t="shared" si="9"/>
        <v>3.5205229084198093</v>
      </c>
      <c r="AU33">
        <f t="shared" si="9"/>
        <v>-99.290994563169036</v>
      </c>
      <c r="AW33">
        <v>30</v>
      </c>
      <c r="AX33">
        <f>IF(Z33&gt;0, (R33*SUMPRODUCT(K33:$K$98, X33:$X$98)-K33*$AZ$3)/Z33, 0)</f>
        <v>2161.3603977901657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250000</v>
      </c>
      <c r="S34">
        <f t="shared" si="1"/>
        <v>2092.926678083847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1423.8131364137962</v>
      </c>
      <c r="AC34">
        <f t="shared" si="2"/>
        <v>1334.4293425844598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-3645.0422490971146</v>
      </c>
      <c r="AI34">
        <f t="shared" si="6"/>
        <v>-3653.0121254224414</v>
      </c>
      <c r="AJ34">
        <f t="shared" si="7"/>
        <v>89.383793829336355</v>
      </c>
      <c r="AK34">
        <f t="shared" si="22"/>
        <v>99.666919548965737</v>
      </c>
      <c r="AL34">
        <f t="shared" si="8"/>
        <v>-3463.9614120441393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-108.62852029414584</v>
      </c>
      <c r="AR34">
        <f t="shared" si="9"/>
        <v>-108.86603629889504</v>
      </c>
      <c r="AS34">
        <f t="shared" si="9"/>
        <v>2.6637905951194143</v>
      </c>
      <c r="AT34">
        <f t="shared" si="9"/>
        <v>2.9702454054028089</v>
      </c>
      <c r="AU34">
        <f t="shared" ref="AU34:AU97" si="23">AL34*$K34</f>
        <v>-103.23200029837282</v>
      </c>
      <c r="AW34">
        <v>31</v>
      </c>
      <c r="AX34">
        <f>IF(Z34&gt;0, (R34*SUMPRODUCT(K34:$K$98, X34:$X$98)-K34*$AZ$3)/Z34, 0)</f>
        <v>2092.926678083847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250000</v>
      </c>
      <c r="S35">
        <f t="shared" si="1"/>
        <v>2017.0770020055688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1334.4293425844598</v>
      </c>
      <c r="AC35">
        <f t="shared" si="2"/>
        <v>1240.0170115252811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-4113.7057010790204</v>
      </c>
      <c r="AI35">
        <f t="shared" ref="AI35:AI66" si="25">SUM(AE35:AH35)</f>
        <v>-4121.3901933560401</v>
      </c>
      <c r="AJ35">
        <f t="shared" si="7"/>
        <v>94.412331059178769</v>
      </c>
      <c r="AK35">
        <f t="shared" si="22"/>
        <v>93.410053980912195</v>
      </c>
      <c r="AL35">
        <f t="shared" ref="AL35:AL98" si="26">SUM(AI35:AK35)</f>
        <v>-3933.5678083159492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-109.46026447305032</v>
      </c>
      <c r="AR35">
        <f t="shared" si="27"/>
        <v>-109.66473864259605</v>
      </c>
      <c r="AS35">
        <f t="shared" si="27"/>
        <v>2.5121871806590805</v>
      </c>
      <c r="AT35">
        <f t="shared" si="27"/>
        <v>2.4855179140575445</v>
      </c>
      <c r="AU35">
        <f t="shared" si="23"/>
        <v>-104.66703354787943</v>
      </c>
      <c r="AW35">
        <v>32</v>
      </c>
      <c r="AX35">
        <f>IF(Z35&gt;0, (R35*SUMPRODUCT(K35:$K$98, X35:$X$98)-K35*$AZ$3)/Z35, 0)</f>
        <v>2017.0770020055688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250000</v>
      </c>
      <c r="S36">
        <f t="shared" si="1"/>
        <v>1936.6330243076056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1240.0170115252811</v>
      </c>
      <c r="AC36">
        <f t="shared" si="2"/>
        <v>1143.2497731548804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-4570.8085479784631</v>
      </c>
      <c r="AI36">
        <f t="shared" si="25"/>
        <v>-4578.187654905314</v>
      </c>
      <c r="AJ36">
        <f t="shared" si="7"/>
        <v>96.767238370400719</v>
      </c>
      <c r="AK36">
        <f t="shared" si="22"/>
        <v>86.801190806769682</v>
      </c>
      <c r="AL36">
        <f t="shared" si="26"/>
        <v>-4394.6192257281436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-108.59211275175457</v>
      </c>
      <c r="AR36">
        <f t="shared" si="27"/>
        <v>-108.7674237066976</v>
      </c>
      <c r="AS36">
        <f t="shared" si="27"/>
        <v>2.2989715603909779</v>
      </c>
      <c r="AT36">
        <f t="shared" si="27"/>
        <v>2.0622007244744718</v>
      </c>
      <c r="AU36">
        <f t="shared" si="23"/>
        <v>-104.40625142183215</v>
      </c>
      <c r="AW36">
        <v>33</v>
      </c>
      <c r="AX36">
        <f>IF(Z36&gt;0, (R36*SUMPRODUCT(K36:$K$98, X36:$X$98)-K36*$AZ$3)/Z36, 0)</f>
        <v>1936.6330243076056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250000</v>
      </c>
      <c r="S37">
        <f t="shared" si="1"/>
        <v>1853.5719616400686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1143.2497731548804</v>
      </c>
      <c r="AC37">
        <f t="shared" si="2"/>
        <v>1045.9907194233483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-5028.6113665060457</v>
      </c>
      <c r="AI37">
        <f t="shared" si="25"/>
        <v>-5035.6652517953025</v>
      </c>
      <c r="AJ37">
        <f t="shared" si="7"/>
        <v>97.259053731532049</v>
      </c>
      <c r="AK37">
        <f t="shared" si="22"/>
        <v>80.027484120841635</v>
      </c>
      <c r="AL37">
        <f t="shared" si="26"/>
        <v>-4858.3787139429287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-106.66828237367346</v>
      </c>
      <c r="AR37">
        <f t="shared" si="27"/>
        <v>-106.81791132151334</v>
      </c>
      <c r="AS37">
        <f t="shared" si="27"/>
        <v>2.0630857011405253</v>
      </c>
      <c r="AT37">
        <f t="shared" si="27"/>
        <v>1.6975649243277711</v>
      </c>
      <c r="AU37">
        <f t="shared" si="23"/>
        <v>-103.05726069604505</v>
      </c>
      <c r="AW37">
        <v>34</v>
      </c>
      <c r="AX37">
        <f>IF(Z37&gt;0, (R37*SUMPRODUCT(K37:$K$98, X37:$X$98)-K37*$AZ$3)/Z37, 0)</f>
        <v>1853.5719616400686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250000</v>
      </c>
      <c r="S38">
        <f t="shared" si="1"/>
        <v>1769.6448171528118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1045.9907194233483</v>
      </c>
      <c r="AC38">
        <f t="shared" si="2"/>
        <v>949.44123974630202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-5538.1433145918154</v>
      </c>
      <c r="AI38">
        <f t="shared" si="25"/>
        <v>-5544.8497538624497</v>
      </c>
      <c r="AJ38">
        <f t="shared" si="7"/>
        <v>96.549479677046293</v>
      </c>
      <c r="AK38">
        <f t="shared" si="22"/>
        <v>73.21935035963439</v>
      </c>
      <c r="AL38">
        <f t="shared" si="26"/>
        <v>-5375.0809238257689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-104.88983365295367</v>
      </c>
      <c r="AR38">
        <f t="shared" si="27"/>
        <v>-105.01685046337947</v>
      </c>
      <c r="AS38">
        <f t="shared" si="27"/>
        <v>1.8286018052154764</v>
      </c>
      <c r="AT38">
        <f t="shared" si="27"/>
        <v>1.3867401118285128</v>
      </c>
      <c r="AU38">
        <f t="shared" si="23"/>
        <v>-101.80150854633548</v>
      </c>
      <c r="AW38">
        <v>35</v>
      </c>
      <c r="AX38">
        <f>IF(Z38&gt;0, (R38*SUMPRODUCT(K38:$K$98, X38:$X$98)-K38*$AZ$3)/Z38, 0)</f>
        <v>1769.6448171528118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250000</v>
      </c>
      <c r="S39">
        <f t="shared" si="1"/>
        <v>1683.1921416602204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949.44123974630202</v>
      </c>
      <c r="AC39">
        <f t="shared" si="2"/>
        <v>853.58605135819425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-6006.6580110008854</v>
      </c>
      <c r="AI39">
        <f t="shared" si="25"/>
        <v>-6012.997052978264</v>
      </c>
      <c r="AJ39">
        <f t="shared" si="7"/>
        <v>95.855188388107763</v>
      </c>
      <c r="AK39">
        <f t="shared" si="22"/>
        <v>66.460886782241147</v>
      </c>
      <c r="AL39">
        <f t="shared" si="26"/>
        <v>-5850.680977807915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-101.57435891724428</v>
      </c>
      <c r="AR39">
        <f t="shared" si="27"/>
        <v>-101.68155398708554</v>
      </c>
      <c r="AS39">
        <f t="shared" si="27"/>
        <v>1.6209395127177133</v>
      </c>
      <c r="AT39">
        <f t="shared" si="27"/>
        <v>1.123873201306633</v>
      </c>
      <c r="AU39">
        <f t="shared" si="23"/>
        <v>-98.936741273061187</v>
      </c>
      <c r="AW39">
        <v>36</v>
      </c>
      <c r="AX39">
        <f>IF(Z39&gt;0, (R39*SUMPRODUCT(K39:$K$98, X39:$X$98)-K39*$AZ$3)/Z39, 0)</f>
        <v>1683.1921416602204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250000</v>
      </c>
      <c r="S40">
        <f t="shared" si="1"/>
        <v>1594.9601118753289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853.58605135819425</v>
      </c>
      <c r="AC40">
        <f t="shared" si="2"/>
        <v>760.07833999884792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-6375.515683888585</v>
      </c>
      <c r="AI40">
        <f t="shared" si="25"/>
        <v>-6381.4725596619955</v>
      </c>
      <c r="AJ40">
        <f t="shared" si="7"/>
        <v>93.507711359346331</v>
      </c>
      <c r="AK40">
        <f t="shared" si="22"/>
        <v>59.751023595073605</v>
      </c>
      <c r="AL40">
        <f t="shared" si="26"/>
        <v>-6228.2138247075754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-96.260581230354461</v>
      </c>
      <c r="AR40">
        <f t="shared" si="27"/>
        <v>-96.350520986241904</v>
      </c>
      <c r="AS40">
        <f t="shared" si="27"/>
        <v>1.4118240925541723</v>
      </c>
      <c r="AT40">
        <f t="shared" si="27"/>
        <v>0.90214949590749394</v>
      </c>
      <c r="AU40">
        <f t="shared" si="23"/>
        <v>-94.036547397780225</v>
      </c>
      <c r="AW40">
        <v>37</v>
      </c>
      <c r="AX40">
        <f>IF(Z40&gt;0, (R40*SUMPRODUCT(K40:$K$98, X40:$X$98)-K40*$AZ$3)/Z40, 0)</f>
        <v>1594.9601118753289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250000</v>
      </c>
      <c r="S41">
        <f t="shared" si="1"/>
        <v>1508.1346011828864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760.07833999884792</v>
      </c>
      <c r="AC41">
        <f t="shared" si="2"/>
        <v>671.02012265947383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-6712.6797634522936</v>
      </c>
      <c r="AI41">
        <f t="shared" si="25"/>
        <v>-6718.2414364797969</v>
      </c>
      <c r="AJ41">
        <f t="shared" si="7"/>
        <v>89.058217339374096</v>
      </c>
      <c r="AK41">
        <f t="shared" si="22"/>
        <v>53.205483799919357</v>
      </c>
      <c r="AL41">
        <f t="shared" si="26"/>
        <v>-6575.9777353405034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-90.492183534836585</v>
      </c>
      <c r="AR41">
        <f t="shared" si="27"/>
        <v>-90.567159245596059</v>
      </c>
      <c r="AS41">
        <f t="shared" si="27"/>
        <v>1.200574559304654</v>
      </c>
      <c r="AT41">
        <f t="shared" si="27"/>
        <v>0.71725161556134087</v>
      </c>
      <c r="AU41">
        <f t="shared" si="23"/>
        <v>-88.649333070730066</v>
      </c>
      <c r="AW41">
        <v>38</v>
      </c>
      <c r="AX41">
        <f>IF(Z41&gt;0, (R41*SUMPRODUCT(K41:$K$98, X41:$X$98)-K41*$AZ$3)/Z41, 0)</f>
        <v>1508.1346011828864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250000</v>
      </c>
      <c r="S42">
        <f t="shared" si="1"/>
        <v>1422.7601886643747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671.02012265947383</v>
      </c>
      <c r="AC42">
        <f t="shared" si="2"/>
        <v>586.95862117015554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-6983.8182930984567</v>
      </c>
      <c r="AI42">
        <f t="shared" si="25"/>
        <v>-6988.9751584810301</v>
      </c>
      <c r="AJ42">
        <f t="shared" si="7"/>
        <v>84.061501489318289</v>
      </c>
      <c r="AK42">
        <f t="shared" si="22"/>
        <v>46.971408586163172</v>
      </c>
      <c r="AL42">
        <f t="shared" si="26"/>
        <v>-6857.9422484055485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-84.060128026275962</v>
      </c>
      <c r="AR42">
        <f t="shared" si="27"/>
        <v>-84.122198192778114</v>
      </c>
      <c r="AS42">
        <f t="shared" si="27"/>
        <v>1.0117990303751256</v>
      </c>
      <c r="AT42">
        <f t="shared" si="27"/>
        <v>0.56536731822322772</v>
      </c>
      <c r="AU42">
        <f t="shared" si="23"/>
        <v>-82.545031844179761</v>
      </c>
      <c r="AW42">
        <v>39</v>
      </c>
      <c r="AX42">
        <f>IF(Z42&gt;0, (R42*SUMPRODUCT(K42:$K$98, X42:$X$98)-K42*$AZ$3)/Z42, 0)</f>
        <v>1422.7601886643747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250000</v>
      </c>
      <c r="S43">
        <f t="shared" si="1"/>
        <v>1340.067090170855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586.95862117015554</v>
      </c>
      <c r="AC43">
        <f t="shared" si="2"/>
        <v>508.6401735416635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-7215.1307352718723</v>
      </c>
      <c r="AI43">
        <f t="shared" si="25"/>
        <v>-7219.8752754638563</v>
      </c>
      <c r="AJ43">
        <f t="shared" si="7"/>
        <v>78.318447628492038</v>
      </c>
      <c r="AK43">
        <f t="shared" si="22"/>
        <v>41.087103481910894</v>
      </c>
      <c r="AL43">
        <f t="shared" si="26"/>
        <v>-7100.4697243534529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-77.539553870837779</v>
      </c>
      <c r="AR43">
        <f t="shared" si="27"/>
        <v>-77.590542486748816</v>
      </c>
      <c r="AS43">
        <f t="shared" si="27"/>
        <v>0.84167255061401436</v>
      </c>
      <c r="AT43">
        <f t="shared" si="27"/>
        <v>0.44155480901515082</v>
      </c>
      <c r="AU43">
        <f t="shared" si="23"/>
        <v>-76.307315127119651</v>
      </c>
      <c r="AW43">
        <v>40</v>
      </c>
      <c r="AX43">
        <f>IF(Z43&gt;0, (R43*SUMPRODUCT(K43:$K$98, X43:$X$98)-K43*$AZ$3)/Z43, 0)</f>
        <v>1340.067090170855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250000</v>
      </c>
      <c r="S44">
        <f t="shared" si="1"/>
        <v>1260.4980069797189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508.6401735416635</v>
      </c>
      <c r="AC44">
        <f t="shared" si="2"/>
        <v>436.22712002599013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-7423.0918026903819</v>
      </c>
      <c r="AI44">
        <f t="shared" si="25"/>
        <v>-7427.4177428903113</v>
      </c>
      <c r="AJ44">
        <f t="shared" si="7"/>
        <v>72.413053515673369</v>
      </c>
      <c r="AK44">
        <f t="shared" si="22"/>
        <v>35.604812147916448</v>
      </c>
      <c r="AL44">
        <f t="shared" si="26"/>
        <v>-7319.3998772267214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-71.227204903713456</v>
      </c>
      <c r="AR44">
        <f t="shared" si="27"/>
        <v>-71.268713837889635</v>
      </c>
      <c r="AS44">
        <f t="shared" si="27"/>
        <v>0.69482899276485843</v>
      </c>
      <c r="AT44">
        <f t="shared" si="27"/>
        <v>0.34164083077872304</v>
      </c>
      <c r="AU44">
        <f t="shared" si="23"/>
        <v>-70.232244014346051</v>
      </c>
      <c r="AW44">
        <v>41</v>
      </c>
      <c r="AX44">
        <f>IF(Z44&gt;0, (R44*SUMPRODUCT(K44:$K$98, X44:$X$98)-K44*$AZ$3)/Z44, 0)</f>
        <v>1260.4980069797189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250000</v>
      </c>
      <c r="S45">
        <f t="shared" si="1"/>
        <v>1182.7189130867148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436.22712002599013</v>
      </c>
      <c r="AC45">
        <f t="shared" si="2"/>
        <v>369.57714758224478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-7533.374645796468</v>
      </c>
      <c r="AI45">
        <f t="shared" si="25"/>
        <v>-7537.2806578621085</v>
      </c>
      <c r="AJ45">
        <f t="shared" si="7"/>
        <v>66.649972443745355</v>
      </c>
      <c r="AK45">
        <f t="shared" si="22"/>
        <v>30.535898401819313</v>
      </c>
      <c r="AL45">
        <f t="shared" si="26"/>
        <v>-7440.0947870165437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-64.540542849162804</v>
      </c>
      <c r="AR45">
        <f t="shared" si="27"/>
        <v>-64.574006754908226</v>
      </c>
      <c r="AS45">
        <f t="shared" si="27"/>
        <v>0.57100909016934698</v>
      </c>
      <c r="AT45">
        <f t="shared" si="27"/>
        <v>0.26160964400462761</v>
      </c>
      <c r="AU45">
        <f t="shared" si="23"/>
        <v>-63.741388020734249</v>
      </c>
      <c r="AW45">
        <v>42</v>
      </c>
      <c r="AX45">
        <f>IF(Z45&gt;0, (R45*SUMPRODUCT(K45:$K$98, X45:$X$98)-K45*$AZ$3)/Z45, 0)</f>
        <v>1182.7189130867148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250000</v>
      </c>
      <c r="S46">
        <f t="shared" si="1"/>
        <v>1107.1276325478357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369.57714758224478</v>
      </c>
      <c r="AC46">
        <f t="shared" si="2"/>
        <v>309.12341942948234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-7536.016569256034</v>
      </c>
      <c r="AI46">
        <f t="shared" si="25"/>
        <v>-7539.5067203725557</v>
      </c>
      <c r="AJ46">
        <f t="shared" si="7"/>
        <v>60.453728152762437</v>
      </c>
      <c r="AK46">
        <f t="shared" si="22"/>
        <v>25.870400330757136</v>
      </c>
      <c r="AL46">
        <f t="shared" si="26"/>
        <v>-7453.1825918890354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-57.645693706882383</v>
      </c>
      <c r="AR46">
        <f t="shared" si="27"/>
        <v>-57.672391124597006</v>
      </c>
      <c r="AS46">
        <f t="shared" si="27"/>
        <v>0.46243224978435915</v>
      </c>
      <c r="AT46">
        <f t="shared" si="27"/>
        <v>0.19789197115426185</v>
      </c>
      <c r="AU46">
        <f t="shared" si="23"/>
        <v>-57.012066903658372</v>
      </c>
      <c r="AW46">
        <v>43</v>
      </c>
      <c r="AX46">
        <f>IF(Z46&gt;0, (R46*SUMPRODUCT(K46:$K$98, X46:$X$98)-K46*$AZ$3)/Z46, 0)</f>
        <v>1107.1276325478357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250000</v>
      </c>
      <c r="S47">
        <f t="shared" si="1"/>
        <v>1034.8670312294585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309.12341942948234</v>
      </c>
      <c r="AC47">
        <f t="shared" si="2"/>
        <v>255.1266674158143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-7472.2751210790475</v>
      </c>
      <c r="AI47">
        <f t="shared" si="25"/>
        <v>-7475.3567569283496</v>
      </c>
      <c r="AJ47">
        <f t="shared" si="7"/>
        <v>53.996752013668043</v>
      </c>
      <c r="AK47">
        <f t="shared" si="22"/>
        <v>21.638639360063767</v>
      </c>
      <c r="AL47">
        <f t="shared" si="26"/>
        <v>-7399.7213655546175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-51.034029024477697</v>
      </c>
      <c r="AR47">
        <f t="shared" si="27"/>
        <v>-51.055075933327792</v>
      </c>
      <c r="AS47">
        <f t="shared" si="27"/>
        <v>0.36878618156328291</v>
      </c>
      <c r="AT47">
        <f t="shared" si="27"/>
        <v>0.1477872443476399</v>
      </c>
      <c r="AU47">
        <f t="shared" si="23"/>
        <v>-50.538502507416865</v>
      </c>
      <c r="AW47">
        <v>44</v>
      </c>
      <c r="AX47">
        <f>IF(Z47&gt;0, (R47*SUMPRODUCT(K47:$K$98, X47:$X$98)-K47*$AZ$3)/Z47, 0)</f>
        <v>1034.8670312294585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250000</v>
      </c>
      <c r="S48">
        <f t="shared" si="1"/>
        <v>965.61918268385068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255.1266674158143</v>
      </c>
      <c r="AC48">
        <f t="shared" si="2"/>
        <v>207.3506220459922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-7333.0574620983243</v>
      </c>
      <c r="AI48">
        <f t="shared" si="25"/>
        <v>-7335.7416287160286</v>
      </c>
      <c r="AJ48">
        <f t="shared" si="7"/>
        <v>47.7760453698221</v>
      </c>
      <c r="AK48">
        <f t="shared" si="22"/>
        <v>17.858866719107002</v>
      </c>
      <c r="AL48">
        <f t="shared" si="26"/>
        <v>-7270.1067166270996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-44.717145009726693</v>
      </c>
      <c r="AR48">
        <f t="shared" si="27"/>
        <v>-44.733513116549055</v>
      </c>
      <c r="AS48">
        <f t="shared" si="27"/>
        <v>0.29133937103805152</v>
      </c>
      <c r="AT48">
        <f t="shared" si="27"/>
        <v>0.108903760391259</v>
      </c>
      <c r="AU48">
        <f t="shared" si="23"/>
        <v>-44.333269985119742</v>
      </c>
      <c r="AW48">
        <v>45</v>
      </c>
      <c r="AX48">
        <f>IF(Z48&gt;0, (R48*SUMPRODUCT(K48:$K$98, X48:$X$98)-K48*$AZ$3)/Z48, 0)</f>
        <v>965.61918268385068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250000</v>
      </c>
      <c r="S49">
        <f t="shared" si="1"/>
        <v>899.17589767387528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207.3506220459922</v>
      </c>
      <c r="AC49">
        <f t="shared" si="2"/>
        <v>165.54239101363669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-7120.3568035662911</v>
      </c>
      <c r="AI49">
        <f t="shared" si="25"/>
        <v>-7122.6581106776403</v>
      </c>
      <c r="AJ49">
        <f t="shared" si="7"/>
        <v>41.808231032355508</v>
      </c>
      <c r="AK49">
        <f t="shared" si="22"/>
        <v>14.514543543219455</v>
      </c>
      <c r="AL49">
        <f t="shared" si="26"/>
        <v>-7066.3353361020654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-38.767939049561583</v>
      </c>
      <c r="AR49">
        <f t="shared" si="27"/>
        <v>-38.780468889889583</v>
      </c>
      <c r="AS49">
        <f t="shared" si="27"/>
        <v>0.22763170402086402</v>
      </c>
      <c r="AT49">
        <f t="shared" si="27"/>
        <v>7.9026789659460167E-2</v>
      </c>
      <c r="AU49">
        <f t="shared" si="23"/>
        <v>-38.473810396209259</v>
      </c>
      <c r="AW49">
        <v>46</v>
      </c>
      <c r="AX49">
        <f>IF(Z49&gt;0, (R49*SUMPRODUCT(K49:$K$98, X49:$X$98)-K49*$AZ$3)/Z49, 0)</f>
        <v>899.17589767387528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250000</v>
      </c>
      <c r="S50">
        <f t="shared" si="1"/>
        <v>834.95982828299861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165.54239101363669</v>
      </c>
      <c r="AC50">
        <f t="shared" si="2"/>
        <v>129.37169658672798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-6829.976332284813</v>
      </c>
      <c r="AI50">
        <f t="shared" si="25"/>
        <v>-6831.9131275084346</v>
      </c>
      <c r="AJ50">
        <f t="shared" si="7"/>
        <v>36.17069442690871</v>
      </c>
      <c r="AK50">
        <f t="shared" si="22"/>
        <v>11.587967370954569</v>
      </c>
      <c r="AL50">
        <f t="shared" si="26"/>
        <v>-6784.1544657105715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-33.202603046740478</v>
      </c>
      <c r="AR50">
        <f t="shared" si="27"/>
        <v>-33.212018400449502</v>
      </c>
      <c r="AS50">
        <f t="shared" si="27"/>
        <v>0.17583680389999884</v>
      </c>
      <c r="AT50">
        <f t="shared" si="27"/>
        <v>5.6332652123213998E-2</v>
      </c>
      <c r="AU50">
        <f t="shared" si="23"/>
        <v>-32.979848944426294</v>
      </c>
      <c r="AW50">
        <v>47</v>
      </c>
      <c r="AX50">
        <f>IF(Z50&gt;0, (R50*SUMPRODUCT(K50:$K$98, X50:$X$98)-K50*$AZ$3)/Z50, 0)</f>
        <v>834.95982828299861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250000</v>
      </c>
      <c r="S51">
        <f t="shared" si="1"/>
        <v>771.93034455753548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129.37169658672798</v>
      </c>
      <c r="AC51">
        <f t="shared" si="2"/>
        <v>98.488061953070513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-6451.86503177546</v>
      </c>
      <c r="AI51">
        <f t="shared" si="25"/>
        <v>-6453.4598657952565</v>
      </c>
      <c r="AJ51">
        <f t="shared" si="7"/>
        <v>30.883634633657465</v>
      </c>
      <c r="AK51">
        <f t="shared" si="22"/>
        <v>9.056018761070959</v>
      </c>
      <c r="AL51">
        <f t="shared" si="26"/>
        <v>-6413.5202124005282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-28.004007515028903</v>
      </c>
      <c r="AR51">
        <f t="shared" si="27"/>
        <v>-28.010929814806662</v>
      </c>
      <c r="AS51">
        <f t="shared" si="27"/>
        <v>0.13404891951596701</v>
      </c>
      <c r="AT51">
        <f t="shared" si="27"/>
        <v>3.9307210580548285E-2</v>
      </c>
      <c r="AU51">
        <f t="shared" si="23"/>
        <v>-27.837573684710147</v>
      </c>
      <c r="AW51">
        <v>48</v>
      </c>
      <c r="AX51">
        <f>IF(Z51&gt;0, (R51*SUMPRODUCT(K51:$K$98, X51:$X$98)-K51*$AZ$3)/Z51, 0)</f>
        <v>771.93034455753548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250000</v>
      </c>
      <c r="S52">
        <f t="shared" si="1"/>
        <v>709.24145028363534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98.488061953070513</v>
      </c>
      <c r="AC52">
        <f t="shared" si="2"/>
        <v>72.554561949722768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-6003.0091240061902</v>
      </c>
      <c r="AI52">
        <f t="shared" si="25"/>
        <v>-6004.2878592295883</v>
      </c>
      <c r="AJ52">
        <f t="shared" si="7"/>
        <v>25.933500003347746</v>
      </c>
      <c r="AK52">
        <f t="shared" si="22"/>
        <v>6.8941643367149368</v>
      </c>
      <c r="AL52">
        <f t="shared" si="26"/>
        <v>-5971.4601948895252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-23.264080534620931</v>
      </c>
      <c r="AR52">
        <f t="shared" si="27"/>
        <v>-23.269036149147755</v>
      </c>
      <c r="AS52">
        <f t="shared" si="27"/>
        <v>0.10050276788848872</v>
      </c>
      <c r="AT52">
        <f t="shared" si="27"/>
        <v>2.6717666262884458E-2</v>
      </c>
      <c r="AU52">
        <f t="shared" si="23"/>
        <v>-23.14181571499638</v>
      </c>
      <c r="AW52">
        <v>49</v>
      </c>
      <c r="AX52">
        <f>IF(Z52&gt;0, (R52*SUMPRODUCT(K52:$K$98, X52:$X$98)-K52*$AZ$3)/Z52, 0)</f>
        <v>709.24145028363534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250000</v>
      </c>
      <c r="S53">
        <f t="shared" si="1"/>
        <v>643.50460633470243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72.554561949722768</v>
      </c>
      <c r="AC53">
        <f t="shared" si="2"/>
        <v>51.139148836245724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-5451.5204489251382</v>
      </c>
      <c r="AI53">
        <f t="shared" si="25"/>
        <v>-5452.5138207738555</v>
      </c>
      <c r="AJ53">
        <f t="shared" si="7"/>
        <v>21.415413113477044</v>
      </c>
      <c r="AK53">
        <f t="shared" si="22"/>
        <v>5.0788193364805938</v>
      </c>
      <c r="AL53">
        <f t="shared" si="26"/>
        <v>-5426.0195883238976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-18.863249624966109</v>
      </c>
      <c r="AR53">
        <f t="shared" si="27"/>
        <v>-18.866686871754109</v>
      </c>
      <c r="AS53">
        <f t="shared" si="27"/>
        <v>7.4101213994517565E-2</v>
      </c>
      <c r="AT53">
        <f t="shared" si="27"/>
        <v>1.7573636170259147E-2</v>
      </c>
      <c r="AU53">
        <f t="shared" si="23"/>
        <v>-18.77501202158933</v>
      </c>
      <c r="AW53">
        <v>50</v>
      </c>
      <c r="AX53">
        <f>IF(Z53&gt;0, (R53*SUMPRODUCT(K53:$K$98, X53:$X$98)-K53*$AZ$3)/Z53, 0)</f>
        <v>643.50460633470243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250000</v>
      </c>
      <c r="S54">
        <f t="shared" si="1"/>
        <v>570.60146861975988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51.139148836245724</v>
      </c>
      <c r="AC54">
        <f t="shared" si="2"/>
        <v>33.926495123015243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-4804.405873685856</v>
      </c>
      <c r="AI54">
        <f t="shared" si="25"/>
        <v>-4805.1490915224022</v>
      </c>
      <c r="AJ54">
        <f t="shared" si="7"/>
        <v>17.21265371323048</v>
      </c>
      <c r="AK54">
        <f t="shared" si="22"/>
        <v>3.579740418537201</v>
      </c>
      <c r="AL54">
        <f t="shared" si="26"/>
        <v>-4784.3566973906345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-14.842960546522248</v>
      </c>
      <c r="AR54">
        <f t="shared" si="27"/>
        <v>-14.845256679137885</v>
      </c>
      <c r="AS54">
        <f t="shared" si="27"/>
        <v>5.3177592960193587E-2</v>
      </c>
      <c r="AT54">
        <f t="shared" si="27"/>
        <v>1.1059420705931175E-2</v>
      </c>
      <c r="AU54">
        <f t="shared" si="23"/>
        <v>-14.78101966547176</v>
      </c>
      <c r="AW54">
        <v>51</v>
      </c>
      <c r="AX54">
        <f>IF(Z54&gt;0, (R54*SUMPRODUCT(K54:$K$98, X54:$X$98)-K54*$AZ$3)/Z54, 0)</f>
        <v>570.60146861975988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250000</v>
      </c>
      <c r="S55">
        <f t="shared" si="1"/>
        <v>483.51788141781708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33.926495123015243</v>
      </c>
      <c r="AC55">
        <f t="shared" si="2"/>
        <v>20.557280926256951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-4086.6952325844495</v>
      </c>
      <c r="AI55">
        <f t="shared" si="25"/>
        <v>-4087.2266834810011</v>
      </c>
      <c r="AJ55">
        <f t="shared" si="7"/>
        <v>13.369214196758293</v>
      </c>
      <c r="AK55">
        <f t="shared" si="22"/>
        <v>2.3748546586110675</v>
      </c>
      <c r="AL55">
        <f t="shared" si="26"/>
        <v>-4071.4826146256319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-11.272884889729218</v>
      </c>
      <c r="AR55">
        <f t="shared" si="27"/>
        <v>-11.274350862707482</v>
      </c>
      <c r="AS55">
        <f t="shared" si="27"/>
        <v>3.6878114008731762E-2</v>
      </c>
      <c r="AT55">
        <f t="shared" si="27"/>
        <v>6.5508832131407355E-3</v>
      </c>
      <c r="AU55">
        <f t="shared" si="23"/>
        <v>-11.230921865485611</v>
      </c>
      <c r="AW55">
        <v>52</v>
      </c>
      <c r="AX55">
        <f>IF(Z55&gt;0, (R55*SUMPRODUCT(K55:$K$98, X55:$X$98)-K55*$AZ$3)/Z55, 0)</f>
        <v>483.51788141781708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250000</v>
      </c>
      <c r="S56">
        <f t="shared" si="1"/>
        <v>367.70760795735322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20.557280926256951</v>
      </c>
      <c r="AC56">
        <f t="shared" si="2"/>
        <v>10.600240991674104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-3315.7508206755879</v>
      </c>
      <c r="AI56">
        <f t="shared" si="25"/>
        <v>-3316.1111695221402</v>
      </c>
      <c r="AJ56">
        <f t="shared" si="7"/>
        <v>9.9570399345828466</v>
      </c>
      <c r="AK56">
        <f t="shared" si="22"/>
        <v>1.4390096648379866</v>
      </c>
      <c r="AL56">
        <f t="shared" si="26"/>
        <v>-3304.7151199227192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-8.1663254600813353</v>
      </c>
      <c r="AR56">
        <f t="shared" si="27"/>
        <v>-8.1672129592087614</v>
      </c>
      <c r="AS56">
        <f t="shared" si="27"/>
        <v>2.4523081836488242E-2</v>
      </c>
      <c r="AT56">
        <f t="shared" si="27"/>
        <v>3.5441207433299206E-3</v>
      </c>
      <c r="AU56">
        <f t="shared" si="23"/>
        <v>-8.1391457566289418</v>
      </c>
      <c r="AW56">
        <v>53</v>
      </c>
      <c r="AX56">
        <f>IF(Z56&gt;0, (R56*SUMPRODUCT(K56:$K$98, X56:$X$98)-K56*$AZ$3)/Z56, 0)</f>
        <v>367.70760795735322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250000</v>
      </c>
      <c r="S57">
        <f t="shared" si="1"/>
        <v>196.5680309260795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10.600240991674104</v>
      </c>
      <c r="AC57">
        <f t="shared" si="2"/>
        <v>3.6087770986877619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-2545.1767237716226</v>
      </c>
      <c r="AI57">
        <f t="shared" si="25"/>
        <v>-2545.4062102935209</v>
      </c>
      <c r="AJ57">
        <f t="shared" si="7"/>
        <v>6.9914638929863422</v>
      </c>
      <c r="AK57">
        <f t="shared" si="22"/>
        <v>0.74201686941718736</v>
      </c>
      <c r="AL57">
        <f t="shared" si="26"/>
        <v>-2537.6727295311175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-5.5968635450254212</v>
      </c>
      <c r="AR57">
        <f t="shared" si="27"/>
        <v>-5.5973681876840198</v>
      </c>
      <c r="AS57">
        <f t="shared" si="27"/>
        <v>1.5374283845811215E-2</v>
      </c>
      <c r="AT57">
        <f t="shared" si="27"/>
        <v>1.6317009060497708E-3</v>
      </c>
      <c r="AU57">
        <f t="shared" si="23"/>
        <v>-5.5803622029321591</v>
      </c>
      <c r="AW57">
        <v>54</v>
      </c>
      <c r="AX57">
        <f>IF(Z57&gt;0, (R57*SUMPRODUCT(K57:$K$98, X57:$X$98)-K57*$AZ$3)/Z57, 0)</f>
        <v>196.5680309260795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250000</v>
      </c>
      <c r="S58">
        <f t="shared" si="1"/>
        <v>-86.424407729781549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3.6087770986877619</v>
      </c>
      <c r="AC58">
        <f t="shared" si="2"/>
        <v>-0.93910290428856313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-1827.288904478849</v>
      </c>
      <c r="AI58">
        <f t="shared" si="25"/>
        <v>-1827.4247316903043</v>
      </c>
      <c r="AJ58">
        <f t="shared" si="7"/>
        <v>4.5478800029763251</v>
      </c>
      <c r="AK58">
        <f t="shared" si="22"/>
        <v>0.25261439690814336</v>
      </c>
      <c r="AL58">
        <f t="shared" si="26"/>
        <v>-1822.6242372904196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-3.5876987581575923</v>
      </c>
      <c r="AR58">
        <f t="shared" si="27"/>
        <v>-3.587965441283981</v>
      </c>
      <c r="AS58">
        <f t="shared" si="27"/>
        <v>8.9293069086858086E-3</v>
      </c>
      <c r="AT58">
        <f t="shared" si="27"/>
        <v>4.9598306860980867E-4</v>
      </c>
      <c r="AU58">
        <f t="shared" si="23"/>
        <v>-3.5785401513066852</v>
      </c>
      <c r="AW58">
        <v>55</v>
      </c>
      <c r="AX58">
        <f>IF(Z58&gt;0, (R58*SUMPRODUCT(K58:$K$98, X58:$X$98)-K58*$AZ$3)/Z58, 0)</f>
        <v>-86.424407729781549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250000</v>
      </c>
      <c r="S59">
        <f t="shared" si="1"/>
        <v>-609.10009519159951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-0.93910290428856313</v>
      </c>
      <c r="AC59">
        <f t="shared" si="2"/>
        <v>-3.5902092141880377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-1215.8076765274259</v>
      </c>
      <c r="AI59">
        <f t="shared" si="25"/>
        <v>-1215.8813550829402</v>
      </c>
      <c r="AJ59">
        <f t="shared" si="7"/>
        <v>2.6511063098994745</v>
      </c>
      <c r="AK59">
        <f t="shared" si="22"/>
        <v>-6.5737203300199429E-2</v>
      </c>
      <c r="AL59">
        <f t="shared" si="26"/>
        <v>-1213.2959859763409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-2.1313541141588321</v>
      </c>
      <c r="AR59">
        <f t="shared" si="27"/>
        <v>-2.131483275288057</v>
      </c>
      <c r="AS59">
        <f t="shared" si="27"/>
        <v>4.6474836849323209E-3</v>
      </c>
      <c r="AT59">
        <f t="shared" si="27"/>
        <v>-1.1523965624839106E-4</v>
      </c>
      <c r="AU59">
        <f t="shared" si="23"/>
        <v>-2.1269510312593729</v>
      </c>
      <c r="AW59">
        <v>56</v>
      </c>
      <c r="AX59">
        <f>IF(Z59&gt;0, (R59*SUMPRODUCT(K59:$K$98, X59:$X$98)-K59*$AZ$3)/Z59, 0)</f>
        <v>-609.10009519159951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250000</v>
      </c>
      <c r="S60">
        <f t="shared" si="1"/>
        <v>-1702.475738301807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-3.5902092141880377</v>
      </c>
      <c r="AC60">
        <f t="shared" si="2"/>
        <v>-4.8853200709735454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-741.45071623837941</v>
      </c>
      <c r="AI60">
        <f t="shared" si="25"/>
        <v>-741.48658547252671</v>
      </c>
      <c r="AJ60">
        <f t="shared" si="7"/>
        <v>1.2951108567855076</v>
      </c>
      <c r="AK60">
        <f t="shared" si="22"/>
        <v>-0.25131464499316264</v>
      </c>
      <c r="AL60">
        <f t="shared" si="26"/>
        <v>-740.44278926073434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-1.160526326456895</v>
      </c>
      <c r="AR60">
        <f t="shared" si="27"/>
        <v>-1.1605824693530122</v>
      </c>
      <c r="AS60">
        <f t="shared" si="27"/>
        <v>2.0271209023911755E-3</v>
      </c>
      <c r="AT60">
        <f t="shared" si="27"/>
        <v>-3.9336028053004775E-4</v>
      </c>
      <c r="AU60">
        <f t="shared" si="23"/>
        <v>-1.1589487087311512</v>
      </c>
      <c r="AW60">
        <v>57</v>
      </c>
      <c r="AX60">
        <f>IF(Z60&gt;0, (R60*SUMPRODUCT(K60:$K$98, X60:$X$98)-K60*$AZ$3)/Z60, 0)</f>
        <v>-1702.475738301807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250000</v>
      </c>
      <c r="S61">
        <f t="shared" si="1"/>
        <v>-4351.9466790055931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-4.8853200709735454</v>
      </c>
      <c r="AC61">
        <f t="shared" si="2"/>
        <v>-5.2992006319185467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-405.79530538991406</v>
      </c>
      <c r="AI61">
        <f t="shared" si="25"/>
        <v>-405.81052616645036</v>
      </c>
      <c r="AJ61">
        <f t="shared" si="7"/>
        <v>0.41388056094500136</v>
      </c>
      <c r="AK61">
        <f t="shared" si="22"/>
        <v>-0.34197240496814824</v>
      </c>
      <c r="AL61">
        <f t="shared" si="26"/>
        <v>-405.73861801047349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-0.56710268505632988</v>
      </c>
      <c r="AR61">
        <f t="shared" si="27"/>
        <v>-0.56712395623203782</v>
      </c>
      <c r="AS61">
        <f t="shared" si="27"/>
        <v>5.7840190432711686E-4</v>
      </c>
      <c r="AT61">
        <f t="shared" si="27"/>
        <v>-4.7790959258699114E-4</v>
      </c>
      <c r="AU61">
        <f t="shared" si="23"/>
        <v>-0.56702346392029757</v>
      </c>
      <c r="AW61">
        <v>58</v>
      </c>
      <c r="AX61">
        <f>IF(Z61&gt;0, (R61*SUMPRODUCT(K61:$K$98, X61:$X$98)-K61*$AZ$3)/Z61, 0)</f>
        <v>-4351.9466790055931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250000</v>
      </c>
      <c r="S62">
        <f t="shared" si="1"/>
        <v>-12067.426161526415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-5.2992006319185467</v>
      </c>
      <c r="AC62">
        <f t="shared" si="2"/>
        <v>-5.1996553120535429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-193.65049023438928</v>
      </c>
      <c r="AI62">
        <f t="shared" si="25"/>
        <v>-193.65587627864849</v>
      </c>
      <c r="AJ62">
        <f t="shared" si="7"/>
        <v>-9.9545319865003812E-2</v>
      </c>
      <c r="AK62">
        <f t="shared" si="22"/>
        <v>-0.37094404423429833</v>
      </c>
      <c r="AL62">
        <f t="shared" si="26"/>
        <v>-194.1263656427478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-0.24163245324264038</v>
      </c>
      <c r="AR62">
        <f t="shared" si="27"/>
        <v>-0.2416391738199343</v>
      </c>
      <c r="AS62">
        <f t="shared" si="27"/>
        <v>-1.2421027087868797E-4</v>
      </c>
      <c r="AT62">
        <f t="shared" si="27"/>
        <v>-4.6285511240168689E-4</v>
      </c>
      <c r="AU62">
        <f t="shared" si="23"/>
        <v>-0.24222623920321468</v>
      </c>
      <c r="AW62">
        <v>59</v>
      </c>
      <c r="AX62">
        <f>IF(Z62&gt;0, (R62*SUMPRODUCT(K62:$K$98, X62:$X$98)-K62*$AZ$3)/Z62, 0)</f>
        <v>-12067.426161526415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250000</v>
      </c>
      <c r="S63">
        <f t="shared" si="1"/>
        <v>-40496.090904494667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-5.1996553120535429</v>
      </c>
      <c r="AC63">
        <f t="shared" si="2"/>
        <v>-4.8460663323307065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-76.726799023288194</v>
      </c>
      <c r="AI63">
        <f t="shared" si="25"/>
        <v>-76.728294867153636</v>
      </c>
      <c r="AJ63">
        <f t="shared" si="7"/>
        <v>-0.35358897972283643</v>
      </c>
      <c r="AK63">
        <f t="shared" si="22"/>
        <v>-0.36397587184374802</v>
      </c>
      <c r="AL63">
        <f t="shared" si="26"/>
        <v>-77.445859718720229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-8.5480237465686892E-2</v>
      </c>
      <c r="AR63">
        <f t="shared" si="27"/>
        <v>-8.5481903964100187E-2</v>
      </c>
      <c r="AS63">
        <f t="shared" si="27"/>
        <v>-3.9392846224151908E-4</v>
      </c>
      <c r="AT63">
        <f t="shared" si="27"/>
        <v>-4.0550035128587381E-4</v>
      </c>
      <c r="AU63">
        <f t="shared" si="23"/>
        <v>-8.628133277762759E-2</v>
      </c>
      <c r="AW63">
        <v>60</v>
      </c>
      <c r="AX63">
        <f>IF(Z63&gt;0, (R63*SUMPRODUCT(K63:$K$98, X63:$X$98)-K63*$AZ$3)/Z63, 0)</f>
        <v>-40496.090904494667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250000</v>
      </c>
      <c r="S64">
        <f t="shared" si="1"/>
        <v>-185540.8679921671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-4.8460663323307065</v>
      </c>
      <c r="AC64">
        <f t="shared" si="2"/>
        <v>-4.4000988617915038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-23.688962339143455</v>
      </c>
      <c r="AI64">
        <f t="shared" si="25"/>
        <v>-23.68925877645329</v>
      </c>
      <c r="AJ64">
        <f t="shared" si="7"/>
        <v>-0.44596747053920271</v>
      </c>
      <c r="AK64">
        <f t="shared" si="22"/>
        <v>-0.33922464326314949</v>
      </c>
      <c r="AL64">
        <f t="shared" si="26"/>
        <v>-24.474450890255643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-2.3563871981063023E-2</v>
      </c>
      <c r="AR64">
        <f t="shared" si="27"/>
        <v>-2.3564166853025727E-2</v>
      </c>
      <c r="AS64">
        <f t="shared" si="27"/>
        <v>-4.4361252439241466E-4</v>
      </c>
      <c r="AT64">
        <f t="shared" si="27"/>
        <v>-3.3743335618657811E-4</v>
      </c>
      <c r="AU64">
        <f t="shared" si="23"/>
        <v>-2.434521273360472E-2</v>
      </c>
      <c r="AW64">
        <v>61</v>
      </c>
      <c r="AX64">
        <f>IF(Z64&gt;0, (R64*SUMPRODUCT(K64:$K$98, X64:$X$98)-K64*$AZ$3)/Z64, 0)</f>
        <v>-185540.8679921671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250000</v>
      </c>
      <c r="S65">
        <f t="shared" si="1"/>
        <v>-849620.26794942399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-4.4000988617915038</v>
      </c>
      <c r="AC65">
        <f t="shared" si="2"/>
        <v>-3.9491558516253429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-4.7074231758851575</v>
      </c>
      <c r="AI65">
        <f t="shared" si="25"/>
        <v>-4.7074812776631019</v>
      </c>
      <c r="AJ65">
        <f t="shared" si="7"/>
        <v>-0.4509430101661609</v>
      </c>
      <c r="AK65">
        <f t="shared" si="22"/>
        <v>-0.30800692032540528</v>
      </c>
      <c r="AL65">
        <f t="shared" si="26"/>
        <v>-5.4664312081546678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-4.1808620270813385E-3</v>
      </c>
      <c r="AR65">
        <f t="shared" si="27"/>
        <v>-4.1809136297327335E-3</v>
      </c>
      <c r="AS65">
        <f t="shared" si="27"/>
        <v>-4.0050159867493725E-4</v>
      </c>
      <c r="AT65">
        <f t="shared" si="27"/>
        <v>-2.7355399953491876E-4</v>
      </c>
      <c r="AU65">
        <f t="shared" si="23"/>
        <v>-4.8549692279425891E-3</v>
      </c>
      <c r="AW65">
        <v>62</v>
      </c>
      <c r="AX65">
        <f>IF(Z65&gt;0, (R65*SUMPRODUCT(K65:$K$98, X65:$X$98)-K65*$AZ$3)/Z65, 0)</f>
        <v>-849620.26794942399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250000</v>
      </c>
      <c r="S66">
        <f t="shared" si="1"/>
        <v>-3921320.138266169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-3.9491558516253429</v>
      </c>
      <c r="AC66">
        <f t="shared" si="2"/>
        <v>-3.5296698545924037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-0.92538449105248666</v>
      </c>
      <c r="AI66">
        <f t="shared" si="25"/>
        <v>-0.92539574258809887</v>
      </c>
      <c r="AJ66">
        <f t="shared" si="7"/>
        <v>-0.41948599703293921</v>
      </c>
      <c r="AK66">
        <f t="shared" si="22"/>
        <v>-0.27644090961377404</v>
      </c>
      <c r="AL66">
        <f t="shared" si="26"/>
        <v>-1.6213226492348123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-7.3381534382279204E-4</v>
      </c>
      <c r="AR66">
        <f t="shared" si="27"/>
        <v>-7.3382426611353019E-4</v>
      </c>
      <c r="AS66">
        <f t="shared" si="27"/>
        <v>-3.3264579655043467E-4</v>
      </c>
      <c r="AT66">
        <f t="shared" si="27"/>
        <v>-2.1921329252470818E-4</v>
      </c>
      <c r="AU66">
        <f t="shared" si="23"/>
        <v>-1.2856833551886733E-3</v>
      </c>
      <c r="AW66">
        <v>63</v>
      </c>
      <c r="AX66">
        <f>IF(Z66&gt;0, (R66*SUMPRODUCT(K66:$K$98, X66:$X$98)-K66*$AZ$3)/Z66, 0)</f>
        <v>-3921320.138266169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-18328269.199499957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-3.5296698545924037</v>
      </c>
      <c r="AC67">
        <f t="shared" ref="AC67:AC98" si="30">S67*Z67</f>
        <v>-3.1521296886326362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-0.17978494201519971</v>
      </c>
      <c r="AI67">
        <f t="shared" ref="AI67:AI98" si="34">SUM(AE67:AH67)</f>
        <v>-0.179787091788355</v>
      </c>
      <c r="AJ67">
        <f t="shared" ref="AJ67:AJ98" si="35">AB67-AC67</f>
        <v>-0.37754016595976747</v>
      </c>
      <c r="AK67">
        <f t="shared" si="22"/>
        <v>-0.24707688982146828</v>
      </c>
      <c r="AL67">
        <f t="shared" si="26"/>
        <v>-0.80440414756959078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-1.2729163459955346E-4</v>
      </c>
      <c r="AR67">
        <f t="shared" si="36"/>
        <v>-1.2729315668552954E-4</v>
      </c>
      <c r="AS67">
        <f t="shared" si="36"/>
        <v>-2.6730661819243185E-4</v>
      </c>
      <c r="AT67">
        <f t="shared" si="36"/>
        <v>-1.7493579175551584E-4</v>
      </c>
      <c r="AU67">
        <f t="shared" si="23"/>
        <v>-5.6953556663347726E-4</v>
      </c>
      <c r="AW67">
        <v>64</v>
      </c>
      <c r="AX67">
        <f>IF(Z67&gt;0, (R67*SUMPRODUCT(K67:$K$98, X67:$X$98)-K67*$AZ$3)/Z67, 0)</f>
        <v>-18328269.199499957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250000</v>
      </c>
      <c r="S68">
        <f t="shared" si="29"/>
        <v>-86954617.621566117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-3.1521296886326362</v>
      </c>
      <c r="AC68">
        <f t="shared" si="30"/>
        <v>-2.8145123541033166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-3.4473608265393751E-2</v>
      </c>
      <c r="AI68">
        <f t="shared" si="34"/>
        <v>-3.4474012860404211E-2</v>
      </c>
      <c r="AJ68">
        <f t="shared" si="35"/>
        <v>-0.33761733452931963</v>
      </c>
      <c r="AK68">
        <f t="shared" si="22"/>
        <v>-0.22064907820428456</v>
      </c>
      <c r="AL68">
        <f t="shared" si="26"/>
        <v>-0.59274042559400841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-2.1792912178550702E-5</v>
      </c>
      <c r="AR68">
        <f t="shared" si="36"/>
        <v>-2.1793167948224216E-5</v>
      </c>
      <c r="AS68">
        <f t="shared" si="36"/>
        <v>-2.1342891828180952E-4</v>
      </c>
      <c r="AT68">
        <f t="shared" si="36"/>
        <v>-1.3948600757325501E-4</v>
      </c>
      <c r="AU68">
        <f t="shared" si="23"/>
        <v>-3.7470809380328878E-4</v>
      </c>
      <c r="AW68">
        <v>65</v>
      </c>
      <c r="AX68">
        <f>IF(Z68&gt;0, (R68*SUMPRODUCT(K68:$K$98, X68:$X$98)-K68*$AZ$3)/Z68, 0)</f>
        <v>-86954617.621566117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250000</v>
      </c>
      <c r="S69">
        <f t="shared" si="29"/>
        <v>-418849169.19089407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-2.8145123541033166</v>
      </c>
      <c r="AC69">
        <f t="shared" si="30"/>
        <v>-2.5129764450834244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-6.5110519784783143E-3</v>
      </c>
      <c r="AI69">
        <f t="shared" si="34"/>
        <v>-6.5111269749397477E-3</v>
      </c>
      <c r="AJ69">
        <f t="shared" si="35"/>
        <v>-0.30153590901989213</v>
      </c>
      <c r="AK69">
        <f t="shared" si="22"/>
        <v>-0.19701586478723218</v>
      </c>
      <c r="AL69">
        <f t="shared" si="26"/>
        <v>-0.50506290078206406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-3.6750365791363691E-6</v>
      </c>
      <c r="AR69">
        <f t="shared" si="36"/>
        <v>-3.6750789094295361E-6</v>
      </c>
      <c r="AS69">
        <f t="shared" si="36"/>
        <v>-1.7019607572388399E-4</v>
      </c>
      <c r="AT69">
        <f t="shared" si="36"/>
        <v>-1.1120177079779317E-4</v>
      </c>
      <c r="AU69">
        <f t="shared" si="23"/>
        <v>-2.8507292543110668E-4</v>
      </c>
      <c r="AW69">
        <v>66</v>
      </c>
      <c r="AX69">
        <f>IF(Z69&gt;0, (R69*SUMPRODUCT(K69:$K$98, X69:$X$98)-K69*$AZ$3)/Z69, 0)</f>
        <v>-418849169.19089407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250000</v>
      </c>
      <c r="S70">
        <f t="shared" si="29"/>
        <v>-2051496793.0077384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-2.5129764450834244</v>
      </c>
      <c r="AC70">
        <f t="shared" si="30"/>
        <v>-2.2437321719663688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-1.2115037019789323E-3</v>
      </c>
      <c r="AI70">
        <f t="shared" si="34"/>
        <v>-1.2115173732906521E-3</v>
      </c>
      <c r="AJ70">
        <f t="shared" si="35"/>
        <v>-0.26924427311705568</v>
      </c>
      <c r="AK70">
        <f t="shared" si="22"/>
        <v>-0.17590835115583972</v>
      </c>
      <c r="AL70">
        <f t="shared" si="26"/>
        <v>-0.4463641416461861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-6.1054436409053291E-7</v>
      </c>
      <c r="AR70">
        <f t="shared" si="36"/>
        <v>-6.1055125382789542E-7</v>
      </c>
      <c r="AS70">
        <f t="shared" si="36"/>
        <v>-1.3568722344533881E-4</v>
      </c>
      <c r="AT70">
        <f t="shared" si="36"/>
        <v>-8.8650040622429709E-5</v>
      </c>
      <c r="AU70">
        <f t="shared" si="23"/>
        <v>-2.2494781532159642E-4</v>
      </c>
      <c r="AW70">
        <v>67</v>
      </c>
      <c r="AX70">
        <f>IF(Z70&gt;0, (R70*SUMPRODUCT(K70:$K$98, X70:$X$98)-K70*$AZ$3)/Z70, 0)</f>
        <v>-2051496793.0077384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250000</v>
      </c>
      <c r="S71">
        <f t="shared" si="29"/>
        <v>-10228529625.49371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-2.2437321719663688</v>
      </c>
      <c r="AC71">
        <f t="shared" si="30"/>
        <v>-2.0033328288021304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-2.2172763157318694E-4</v>
      </c>
      <c r="AI71">
        <f t="shared" si="34"/>
        <v>-2.2173007979021098E-4</v>
      </c>
      <c r="AJ71">
        <f t="shared" si="35"/>
        <v>-0.24039934316423839</v>
      </c>
      <c r="AK71">
        <f t="shared" si="22"/>
        <v>-0.15706125203764582</v>
      </c>
      <c r="AL71">
        <f t="shared" si="26"/>
        <v>-0.39768232528167441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-9.9768691525828342E-8</v>
      </c>
      <c r="AR71">
        <f t="shared" si="36"/>
        <v>-9.9769793126956385E-8</v>
      </c>
      <c r="AS71">
        <f t="shared" si="36"/>
        <v>-1.0817022551944772E-4</v>
      </c>
      <c r="AT71">
        <f t="shared" si="36"/>
        <v>-7.0671370518978564E-5</v>
      </c>
      <c r="AU71">
        <f t="shared" si="23"/>
        <v>-1.7894136583155324E-4</v>
      </c>
      <c r="AW71">
        <v>68</v>
      </c>
      <c r="AX71">
        <f>IF(Z71&gt;0, (R71*SUMPRODUCT(K71:$K$98, X71:$X$98)-K71*$AZ$3)/Z71, 0)</f>
        <v>-10228529625.49371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250000</v>
      </c>
      <c r="S72">
        <f t="shared" si="29"/>
        <v>-51962393244.501808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-2.0033328288021304</v>
      </c>
      <c r="AC72">
        <f t="shared" si="30"/>
        <v>-1.7886901127595694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-3.9869001682282115E-5</v>
      </c>
      <c r="AI72">
        <f t="shared" si="34"/>
        <v>-3.9869431967051803E-5</v>
      </c>
      <c r="AJ72">
        <f t="shared" si="35"/>
        <v>-0.21464271604256102</v>
      </c>
      <c r="AK72">
        <f t="shared" si="22"/>
        <v>-0.14023329801614914</v>
      </c>
      <c r="AL72">
        <f t="shared" si="26"/>
        <v>-0.35491588349067721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-1.6017391722496994E-8</v>
      </c>
      <c r="AR72">
        <f t="shared" si="36"/>
        <v>-1.6017564589622267E-8</v>
      </c>
      <c r="AS72">
        <f t="shared" si="36"/>
        <v>-8.6232820441106082E-5</v>
      </c>
      <c r="AT72">
        <f t="shared" si="36"/>
        <v>-5.6338798868408228E-5</v>
      </c>
      <c r="AU72">
        <f t="shared" si="23"/>
        <v>-1.4258763687410392E-4</v>
      </c>
      <c r="AW72">
        <v>69</v>
      </c>
      <c r="AX72">
        <f>IF(Z72&gt;0, (R72*SUMPRODUCT(K72:$K$98, X72:$X$98)-K72*$AZ$3)/Z72, 0)</f>
        <v>-51962393244.501808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250000</v>
      </c>
      <c r="S73">
        <f t="shared" si="29"/>
        <v>-269441900034.68866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-1.7886901127595694</v>
      </c>
      <c r="AC73">
        <f t="shared" si="30"/>
        <v>-1.5970447575169147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-7.0378303418853371E-6</v>
      </c>
      <c r="AI73">
        <f t="shared" si="34"/>
        <v>-7.0379044322902307E-6</v>
      </c>
      <c r="AJ73">
        <f t="shared" si="35"/>
        <v>-0.19164535524265469</v>
      </c>
      <c r="AK73">
        <f t="shared" ref="AK73:AK98" si="49">G73*SUM(AB73:AB73, AE73:AF73)</f>
        <v>-0.12520830789316986</v>
      </c>
      <c r="AL73">
        <f t="shared" si="26"/>
        <v>-0.31686070104025688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-2.5245106452623543E-9</v>
      </c>
      <c r="AR73">
        <f t="shared" si="36"/>
        <v>-2.5245372219211796E-9</v>
      </c>
      <c r="AS73">
        <f t="shared" si="36"/>
        <v>-6.8744302707297303E-5</v>
      </c>
      <c r="AT73">
        <f t="shared" si="36"/>
        <v>-4.4912947712081066E-5</v>
      </c>
      <c r="AU73">
        <f t="shared" si="23"/>
        <v>-1.1365977495660031E-4</v>
      </c>
      <c r="AW73">
        <v>70</v>
      </c>
      <c r="AX73">
        <f>IF(Z73&gt;0, (R73*SUMPRODUCT(K73:$K$98, X73:$X$98)-K73*$AZ$3)/Z73, 0)</f>
        <v>-269441900034.68866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250000</v>
      </c>
      <c r="S74">
        <f t="shared" si="29"/>
        <v>-1427540188798.7354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-1.5970447575169147</v>
      </c>
      <c r="AC74">
        <f t="shared" si="30"/>
        <v>-1.4259328214163836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-1.2172715093922161E-6</v>
      </c>
      <c r="AI74">
        <f t="shared" si="34"/>
        <v>-1.2172839953175914E-6</v>
      </c>
      <c r="AJ74">
        <f t="shared" si="35"/>
        <v>-0.1711119361005311</v>
      </c>
      <c r="AK74">
        <f t="shared" si="49"/>
        <v>-0.11179313302618403</v>
      </c>
      <c r="AL74">
        <f t="shared" si="26"/>
        <v>-0.28290628641071047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-3.8985925429754031E-10</v>
      </c>
      <c r="AR74">
        <f t="shared" si="36"/>
        <v>-3.8986325320289419E-10</v>
      </c>
      <c r="AS74">
        <f t="shared" si="36"/>
        <v>-5.4802541006541359E-5</v>
      </c>
      <c r="AT74">
        <f t="shared" si="36"/>
        <v>-3.5804327252294868E-5</v>
      </c>
      <c r="AU74">
        <f t="shared" si="23"/>
        <v>-9.0607258122089439E-5</v>
      </c>
      <c r="AW74">
        <v>71</v>
      </c>
      <c r="AX74">
        <f>IF(Z74&gt;0, (R74*SUMPRODUCT(K74:$K$98, X74:$X$98)-K74*$AZ$3)/Z74, 0)</f>
        <v>-1427540188798.7354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250000</v>
      </c>
      <c r="S75">
        <f t="shared" si="29"/>
        <v>-7741696520675.4004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-1.4259328214163836</v>
      </c>
      <c r="AC75">
        <f t="shared" si="30"/>
        <v>-1.2731543051767413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-2.0610777898073704E-7</v>
      </c>
      <c r="AI75">
        <f t="shared" si="34"/>
        <v>-2.0610983465790965E-7</v>
      </c>
      <c r="AJ75">
        <f t="shared" si="35"/>
        <v>-0.15277851623964223</v>
      </c>
      <c r="AK75">
        <f t="shared" si="49"/>
        <v>-9.981529749914686E-2</v>
      </c>
      <c r="AL75">
        <f t="shared" si="26"/>
        <v>-0.25259401984862373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-5.8938184114435E-11</v>
      </c>
      <c r="AR75">
        <f t="shared" si="36"/>
        <v>-5.8938771951926041E-11</v>
      </c>
      <c r="AS75">
        <f t="shared" si="36"/>
        <v>-4.3688250697727408E-5</v>
      </c>
      <c r="AT75">
        <f t="shared" si="36"/>
        <v>-2.8542990519497297E-5</v>
      </c>
      <c r="AU75">
        <f t="shared" si="23"/>
        <v>-7.2231300155996649E-5</v>
      </c>
      <c r="AW75">
        <v>72</v>
      </c>
      <c r="AX75">
        <f>IF(Z75&gt;0, (R75*SUMPRODUCT(K75:$K$98, X75:$X$98)-K75*$AZ$3)/Z75, 0)</f>
        <v>-7741696520675.4004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250000</v>
      </c>
      <c r="S76">
        <f t="shared" si="29"/>
        <v>-43059164269315.742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-1.2731543051767413</v>
      </c>
      <c r="AC76">
        <f t="shared" si="30"/>
        <v>-1.1367449153879103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-3.4102506842577361E-8</v>
      </c>
      <c r="AI76">
        <f t="shared" si="34"/>
        <v>-3.4102836837636101E-8</v>
      </c>
      <c r="AJ76">
        <f t="shared" si="35"/>
        <v>-0.13640938978883099</v>
      </c>
      <c r="AK76">
        <f t="shared" si="49"/>
        <v>-8.9120801362371896E-2</v>
      </c>
      <c r="AL76">
        <f t="shared" si="26"/>
        <v>-0.22553022525403971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-8.7070422095218361E-12</v>
      </c>
      <c r="AR76">
        <f t="shared" si="36"/>
        <v>-8.7071264637650401E-12</v>
      </c>
      <c r="AS76">
        <f t="shared" si="36"/>
        <v>-3.4828006050968191E-5</v>
      </c>
      <c r="AT76">
        <f t="shared" si="36"/>
        <v>-2.2754297295228904E-5</v>
      </c>
      <c r="AU76">
        <f t="shared" si="23"/>
        <v>-5.7582312053323555E-5</v>
      </c>
      <c r="AW76">
        <v>73</v>
      </c>
      <c r="AX76">
        <f>IF(Z76&gt;0, (R76*SUMPRODUCT(K76:$K$98, X76:$X$98)-K76*$AZ$3)/Z76, 0)</f>
        <v>-43059164269315.742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250000</v>
      </c>
      <c r="S77">
        <f t="shared" si="29"/>
        <v>-245907815952170.5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-1.1367449153879103</v>
      </c>
      <c r="AC77">
        <f t="shared" si="30"/>
        <v>-1.0149508173182522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-5.5020614167666772E-9</v>
      </c>
      <c r="AI77">
        <f t="shared" si="34"/>
        <v>-5.5021130088039917E-9</v>
      </c>
      <c r="AJ77">
        <f t="shared" si="35"/>
        <v>-0.12179409806965813</v>
      </c>
      <c r="AK77">
        <f t="shared" si="49"/>
        <v>-7.9572144077153725E-2</v>
      </c>
      <c r="AL77">
        <f t="shared" si="26"/>
        <v>-0.20136624764892486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-1.2542720837082734E-12</v>
      </c>
      <c r="AR77">
        <f t="shared" si="36"/>
        <v>-1.2542838448369202E-12</v>
      </c>
      <c r="AS77">
        <f t="shared" si="36"/>
        <v>-2.776467320115304E-5</v>
      </c>
      <c r="AT77">
        <f t="shared" si="36"/>
        <v>-1.8139586492554582E-5</v>
      </c>
      <c r="AU77">
        <f t="shared" si="23"/>
        <v>-4.5904260947991466E-5</v>
      </c>
      <c r="AW77">
        <v>74</v>
      </c>
      <c r="AX77">
        <f>IF(Z77&gt;0, (R77*SUMPRODUCT(K77:$K$98, X77:$X$98)-K77*$AZ$3)/Z77, 0)</f>
        <v>-245907815952170.5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250000</v>
      </c>
      <c r="S78">
        <f t="shared" si="29"/>
        <v>-1444796298166628.3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-1.0149508173182522</v>
      </c>
      <c r="AC78">
        <f t="shared" si="30"/>
        <v>-0.90620608689239468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-8.6471717396282399E-10</v>
      </c>
      <c r="AI78">
        <f t="shared" si="34"/>
        <v>-8.6472501422106697E-10</v>
      </c>
      <c r="AJ78">
        <f t="shared" si="35"/>
        <v>-0.10874473042585753</v>
      </c>
      <c r="AK78">
        <f t="shared" si="49"/>
        <v>-7.1046557212277664E-2</v>
      </c>
      <c r="AL78">
        <f t="shared" si="26"/>
        <v>-0.17979128850286019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-1.7600393766889536E-13</v>
      </c>
      <c r="AR78">
        <f t="shared" si="36"/>
        <v>-1.7600553346965501E-13</v>
      </c>
      <c r="AS78">
        <f t="shared" si="36"/>
        <v>-2.213382748949115E-5</v>
      </c>
      <c r="AT78">
        <f t="shared" si="36"/>
        <v>-1.446076729328024E-5</v>
      </c>
      <c r="AU78">
        <f t="shared" si="23"/>
        <v>-3.6594594958776922E-5</v>
      </c>
      <c r="AW78">
        <v>75</v>
      </c>
      <c r="AX78">
        <f>IF(Z78&gt;0, (R78*SUMPRODUCT(K78:$K$98, X78:$X$98)-K78*$AZ$3)/Z78, 0)</f>
        <v>-1444796298166628.3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250000</v>
      </c>
      <c r="S79">
        <f t="shared" si="29"/>
        <v>-8742094938986857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-0.90620608689239468</v>
      </c>
      <c r="AC79">
        <f t="shared" si="30"/>
        <v>-0.80911257758264943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-1.3209870693605845E-10</v>
      </c>
      <c r="AI79">
        <f t="shared" si="34"/>
        <v>-1.3209986385637222E-10</v>
      </c>
      <c r="AJ79">
        <f t="shared" si="35"/>
        <v>-9.7093509309745252E-2</v>
      </c>
      <c r="AK79">
        <f t="shared" si="49"/>
        <v>-6.3434426082467632E-2</v>
      </c>
      <c r="AL79">
        <f t="shared" si="26"/>
        <v>-0.16052793552431274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-2.4006499798208739E-14</v>
      </c>
      <c r="AR79">
        <f t="shared" si="36"/>
        <v>-2.4006710047104607E-14</v>
      </c>
      <c r="AS79">
        <f t="shared" si="36"/>
        <v>-1.7644951761564352E-5</v>
      </c>
      <c r="AT79">
        <f t="shared" si="36"/>
        <v>-1.1528035150907017E-5</v>
      </c>
      <c r="AU79">
        <f t="shared" si="23"/>
        <v>-2.9172986936478076E-5</v>
      </c>
      <c r="AW79">
        <v>76</v>
      </c>
      <c r="AX79">
        <f>IF(Z79&gt;0, (R79*SUMPRODUCT(K79:$K$98, X79:$X$98)-K79*$AZ$3)/Z79, 0)</f>
        <v>-8742094938986857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250000</v>
      </c>
      <c r="S80">
        <f t="shared" si="29"/>
        <v>-5.4496357987399576E+16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-0.80911257758264943</v>
      </c>
      <c r="AC80">
        <f t="shared" si="30"/>
        <v>-0.72242194427024364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-1.9592938616200016E-11</v>
      </c>
      <c r="AI80">
        <f t="shared" si="34"/>
        <v>-1.9593104320379833E-11</v>
      </c>
      <c r="AJ80">
        <f t="shared" si="35"/>
        <v>-8.6690633312405785E-2</v>
      </c>
      <c r="AK80">
        <f t="shared" si="49"/>
        <v>-5.6637880430785464E-2</v>
      </c>
      <c r="AL80">
        <f t="shared" si="26"/>
        <v>-0.14332851376278435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-3.1791559498369465E-15</v>
      </c>
      <c r="AR80">
        <f t="shared" si="36"/>
        <v>-3.179182837045624E-15</v>
      </c>
      <c r="AS80">
        <f t="shared" si="36"/>
        <v>-1.4066447514023811E-5</v>
      </c>
      <c r="AT80">
        <f t="shared" si="36"/>
        <v>-9.190079042497777E-6</v>
      </c>
      <c r="AU80">
        <f t="shared" si="23"/>
        <v>-2.3256526559700772E-5</v>
      </c>
      <c r="AW80">
        <v>77</v>
      </c>
      <c r="AX80">
        <f>IF(Z80&gt;0, (R80*SUMPRODUCT(K80:$K$98, X80:$X$98)-K80*$AZ$3)/Z80, 0)</f>
        <v>-5.4496357987399576E+16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250000</v>
      </c>
      <c r="S81">
        <f t="shared" si="29"/>
        <v>-3.5057764164878586E+17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-0.72242194427024364</v>
      </c>
      <c r="AC81">
        <f t="shared" si="30"/>
        <v>-0.6450195930984346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-2.8209736148592983E-12</v>
      </c>
      <c r="AI81">
        <f t="shared" si="34"/>
        <v>-2.8209966133165754E-12</v>
      </c>
      <c r="AJ81">
        <f t="shared" si="35"/>
        <v>-7.7402351171809047E-2</v>
      </c>
      <c r="AK81">
        <f t="shared" si="49"/>
        <v>-5.056953609891706E-2</v>
      </c>
      <c r="AL81">
        <f t="shared" si="26"/>
        <v>-0.12797188727354711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-4.0868928905652987E-16</v>
      </c>
      <c r="AR81">
        <f t="shared" si="36"/>
        <v>-4.086926209640332E-16</v>
      </c>
      <c r="AS81">
        <f t="shared" si="36"/>
        <v>-1.1213685837075185E-5</v>
      </c>
      <c r="AT81">
        <f t="shared" si="36"/>
        <v>-7.3262747468893839E-6</v>
      </c>
      <c r="AU81">
        <f t="shared" si="23"/>
        <v>-1.8539960584373264E-5</v>
      </c>
      <c r="AW81">
        <v>78</v>
      </c>
      <c r="AX81">
        <f>IF(Z81&gt;0, (R81*SUMPRODUCT(K81:$K$98, X81:$X$98)-K81*$AZ$3)/Z81, 0)</f>
        <v>-3.5057764164878586E+17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250000</v>
      </c>
      <c r="S82">
        <f t="shared" si="29"/>
        <v>-2.3310994640523187E+18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-0.6450195930984346</v>
      </c>
      <c r="AC82">
        <f t="shared" si="30"/>
        <v>-0.57591035098074539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-3.9360564264474972E-13</v>
      </c>
      <c r="AI82">
        <f t="shared" si="34"/>
        <v>-3.936087308353217E-13</v>
      </c>
      <c r="AJ82">
        <f t="shared" si="35"/>
        <v>-6.9109242117689207E-2</v>
      </c>
      <c r="AK82">
        <f t="shared" si="49"/>
        <v>-4.5151371516890429E-2</v>
      </c>
      <c r="AL82">
        <f t="shared" si="26"/>
        <v>-0.11426061363497324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-5.0914035942169556E-17</v>
      </c>
      <c r="AR82">
        <f t="shared" si="36"/>
        <v>-5.0914435408611966E-17</v>
      </c>
      <c r="AS82">
        <f t="shared" si="36"/>
        <v>-8.9394816940972568E-6</v>
      </c>
      <c r="AT82">
        <f t="shared" si="36"/>
        <v>-5.8404613734768929E-6</v>
      </c>
      <c r="AU82">
        <f t="shared" si="23"/>
        <v>-1.4779943067625064E-5</v>
      </c>
      <c r="AW82">
        <v>79</v>
      </c>
      <c r="AX82">
        <f>IF(Z82&gt;0, (R82*SUMPRODUCT(K82:$K$98, X82:$X$98)-K82*$AZ$3)/Z82, 0)</f>
        <v>-2.3310994640523187E+18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250000</v>
      </c>
      <c r="S83">
        <f t="shared" si="29"/>
        <v>-1.6045404751603634E+19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-0.57591035098074539</v>
      </c>
      <c r="AC83">
        <f t="shared" si="30"/>
        <v>-0.51420567051852262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-5.313444538089443E-14</v>
      </c>
      <c r="AI83">
        <f t="shared" si="34"/>
        <v>-5.3134845967291657E-14</v>
      </c>
      <c r="AJ83">
        <f t="shared" si="35"/>
        <v>-6.1704680462222772E-2</v>
      </c>
      <c r="AK83">
        <f t="shared" si="49"/>
        <v>-4.0313724568652183E-2</v>
      </c>
      <c r="AL83">
        <f t="shared" si="26"/>
        <v>-0.1020184050309281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-6.1366921626729323E-18</v>
      </c>
      <c r="AR83">
        <f t="shared" si="36"/>
        <v>-6.1367384278665692E-18</v>
      </c>
      <c r="AS83">
        <f t="shared" si="36"/>
        <v>-7.1265000750137861E-6</v>
      </c>
      <c r="AT83">
        <f t="shared" si="36"/>
        <v>-4.6559800490090039E-6</v>
      </c>
      <c r="AU83">
        <f t="shared" si="23"/>
        <v>-1.1782480124028928E-5</v>
      </c>
      <c r="AW83">
        <v>80</v>
      </c>
      <c r="AX83">
        <f>IF(Z83&gt;0, (R83*SUMPRODUCT(K83:$K$98, X83:$X$98)-K83*$AZ$3)/Z83, 0)</f>
        <v>-1.6045404751603634E+19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250000</v>
      </c>
      <c r="S84">
        <f t="shared" si="29"/>
        <v>-1.1448795131597146E+20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-0.51420567051852262</v>
      </c>
      <c r="AC84">
        <f t="shared" si="30"/>
        <v>-0.45911220582010953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-6.9290767727725983E-15</v>
      </c>
      <c r="AI84">
        <f t="shared" si="34"/>
        <v>-6.929126899467214E-15</v>
      </c>
      <c r="AJ84">
        <f t="shared" si="35"/>
        <v>-5.5093464698413086E-2</v>
      </c>
      <c r="AK84">
        <f t="shared" si="49"/>
        <v>-3.5994396936296587E-2</v>
      </c>
      <c r="AL84">
        <f t="shared" si="26"/>
        <v>-9.1087861634716605E-2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-7.1452188777947352E-19</v>
      </c>
      <c r="AR84">
        <f t="shared" si="36"/>
        <v>-7.1452705681160289E-19</v>
      </c>
      <c r="AS84">
        <f t="shared" si="36"/>
        <v>-5.6812022281678675E-6</v>
      </c>
      <c r="AT84">
        <f t="shared" si="36"/>
        <v>-3.7117187890696772E-6</v>
      </c>
      <c r="AU84">
        <f t="shared" si="23"/>
        <v>-9.3929210172382591E-6</v>
      </c>
      <c r="AW84">
        <v>81</v>
      </c>
      <c r="AX84">
        <f>IF(Z84&gt;0, (R84*SUMPRODUCT(K84:$K$98, X84:$X$98)-K84*$AZ$3)/Z84, 0)</f>
        <v>-1.1448795131597146E+20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250000</v>
      </c>
      <c r="S85">
        <f t="shared" si="29"/>
        <v>-8.4812248746844619E+20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-0.45911220582010953</v>
      </c>
      <c r="AC85">
        <f t="shared" si="30"/>
        <v>-0.40992161233938351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-8.7167647476408034E-16</v>
      </c>
      <c r="AI85">
        <f t="shared" si="34"/>
        <v>-8.7168251636801136E-16</v>
      </c>
      <c r="AJ85">
        <f t="shared" si="35"/>
        <v>-4.9190593480726019E-2</v>
      </c>
      <c r="AK85">
        <f t="shared" si="49"/>
        <v>-3.2137854407407671E-2</v>
      </c>
      <c r="AL85">
        <f t="shared" si="26"/>
        <v>-8.1328447888134564E-2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-8.0255991823878953E-20</v>
      </c>
      <c r="AR85">
        <f t="shared" si="36"/>
        <v>-8.0256548079473467E-20</v>
      </c>
      <c r="AS85">
        <f t="shared" si="36"/>
        <v>-4.5290196334246436E-6</v>
      </c>
      <c r="AT85">
        <f t="shared" si="36"/>
        <v>-2.9589594938374342E-6</v>
      </c>
      <c r="AU85">
        <f t="shared" si="23"/>
        <v>-7.4879791272621587E-6</v>
      </c>
      <c r="AW85">
        <v>82</v>
      </c>
      <c r="AX85">
        <f>IF(Z85&gt;0, (R85*SUMPRODUCT(K85:$K$98, X85:$X$98)-K85*$AZ$3)/Z85, 0)</f>
        <v>-8.4812248746844619E+20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8"/>
        <v>250000</v>
      </c>
      <c r="S86">
        <f t="shared" si="29"/>
        <v>-6.5343841474171518E+21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-0.40992161233938351</v>
      </c>
      <c r="AC86">
        <f t="shared" si="30"/>
        <v>-0.36600143958873521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-1.0562085291798192E-16</v>
      </c>
      <c r="AI86">
        <f t="shared" si="34"/>
        <v>-1.0562155306322769E-16</v>
      </c>
      <c r="AJ86">
        <f t="shared" si="35"/>
        <v>-4.3920172750648301E-2</v>
      </c>
      <c r="AK86">
        <f t="shared" si="49"/>
        <v>-2.8694512863756849E-2</v>
      </c>
      <c r="AL86">
        <f t="shared" si="26"/>
        <v>-7.2614685614405261E-2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-8.6826798638128644E-21</v>
      </c>
      <c r="AR86">
        <f t="shared" si="36"/>
        <v>-8.6827374200326751E-21</v>
      </c>
      <c r="AS86">
        <f t="shared" si="36"/>
        <v>-3.6105067230744982E-6</v>
      </c>
      <c r="AT86">
        <f t="shared" si="36"/>
        <v>-2.3588643924086688E-6</v>
      </c>
      <c r="AU86">
        <f t="shared" si="23"/>
        <v>-5.9693711154831759E-6</v>
      </c>
      <c r="AW86">
        <v>83</v>
      </c>
      <c r="AX86">
        <f>IF(Z86&gt;0, (R86*SUMPRODUCT(K86:$K$98, X86:$X$98)-K86*$AZ$3)/Z86, 0)</f>
        <v>-6.5343841474171518E+21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250000</v>
      </c>
      <c r="S87">
        <f t="shared" si="29"/>
        <v>-5.2446894307121201E+22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-0.36600143958873521</v>
      </c>
      <c r="AC87">
        <f t="shared" si="30"/>
        <v>-0.32678699963279928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-1.2305171621106674E-17</v>
      </c>
      <c r="AI87">
        <f t="shared" si="34"/>
        <v>-1.2305249506318933E-17</v>
      </c>
      <c r="AJ87">
        <f t="shared" si="35"/>
        <v>-3.9214439955935931E-2</v>
      </c>
      <c r="AK87">
        <f t="shared" si="49"/>
        <v>-2.5620100771211466E-2</v>
      </c>
      <c r="AL87">
        <f t="shared" si="26"/>
        <v>-6.4834540727147408E-2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-9.0317887471715401E-22</v>
      </c>
      <c r="AR87">
        <f t="shared" si="36"/>
        <v>-9.0318459136057285E-22</v>
      </c>
      <c r="AS87">
        <f t="shared" si="36"/>
        <v>-2.8782738544917838E-6</v>
      </c>
      <c r="AT87">
        <f t="shared" si="36"/>
        <v>-1.880472251601298E-6</v>
      </c>
      <c r="AU87">
        <f t="shared" si="23"/>
        <v>-4.7587461060930822E-6</v>
      </c>
      <c r="AW87">
        <v>84</v>
      </c>
      <c r="AX87">
        <f>IF(Z87&gt;0, (R87*SUMPRODUCT(K87:$K$98, X87:$X$98)-K87*$AZ$3)/Z87, 0)</f>
        <v>-5.2446894307121201E+22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250000</v>
      </c>
      <c r="S88">
        <f t="shared" si="29"/>
        <v>-4.3921607247571124E+23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-0.32678699963279928</v>
      </c>
      <c r="AC88">
        <f t="shared" si="30"/>
        <v>-0.29177410681499932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-1.376050569200612E-18</v>
      </c>
      <c r="AI88">
        <f t="shared" si="34"/>
        <v>-1.376058873032288E-18</v>
      </c>
      <c r="AJ88">
        <f t="shared" si="35"/>
        <v>-3.5012892817799957E-2</v>
      </c>
      <c r="AK88">
        <f t="shared" si="49"/>
        <v>-2.2875089974295951E-2</v>
      </c>
      <c r="AL88">
        <f t="shared" si="26"/>
        <v>-5.7887982792095907E-2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-9.0178387919255181E-23</v>
      </c>
      <c r="AR88">
        <f t="shared" si="36"/>
        <v>-9.0178932104309751E-23</v>
      </c>
      <c r="AS88">
        <f t="shared" si="36"/>
        <v>-2.2945422947160276E-6</v>
      </c>
      <c r="AT88">
        <f t="shared" si="36"/>
        <v>-1.4991009658811366E-6</v>
      </c>
      <c r="AU88">
        <f t="shared" si="23"/>
        <v>-3.7936432605971639E-6</v>
      </c>
      <c r="AW88">
        <v>85</v>
      </c>
      <c r="AX88">
        <f>IF(Z88&gt;0, (R88*SUMPRODUCT(K88:$K$98, X88:$X$98)-K88*$AZ$3)/Z88, 0)</f>
        <v>-4.3921607247571124E+23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250000</v>
      </c>
      <c r="S89">
        <f t="shared" si="29"/>
        <v>-3.8732941750894273E+24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-0.29177410681499932</v>
      </c>
      <c r="AC89">
        <f t="shared" si="30"/>
        <v>-0.26051259537053512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-1.4760120093267545E-19</v>
      </c>
      <c r="AI89">
        <f t="shared" si="34"/>
        <v>-1.4760204166598796E-19</v>
      </c>
      <c r="AJ89">
        <f t="shared" si="35"/>
        <v>-3.1261511444464207E-2</v>
      </c>
      <c r="AK89">
        <f t="shared" si="49"/>
        <v>-2.0424187477049955E-2</v>
      </c>
      <c r="AL89">
        <f t="shared" si="26"/>
        <v>-5.1685698921514159E-2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-8.6365430354599901E-24</v>
      </c>
      <c r="AR89">
        <f t="shared" si="36"/>
        <v>-8.6365922290260907E-24</v>
      </c>
      <c r="AS89">
        <f t="shared" si="36"/>
        <v>-1.8291950691294838E-6</v>
      </c>
      <c r="AT89">
        <f t="shared" si="36"/>
        <v>-1.1950741118312631E-6</v>
      </c>
      <c r="AU89">
        <f t="shared" si="23"/>
        <v>-3.0242691809607467E-6</v>
      </c>
      <c r="AW89">
        <v>86</v>
      </c>
      <c r="AX89">
        <f>IF(Z89&gt;0, (R89*SUMPRODUCT(K89:$K$98, X89:$X$98)-K89*$AZ$3)/Z89, 0)</f>
        <v>-3.8732941750894273E+24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250000</v>
      </c>
      <c r="S90">
        <f t="shared" si="29"/>
        <v>-3.6059343748157957E+25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-0.26051259537053512</v>
      </c>
      <c r="AC90">
        <f t="shared" si="30"/>
        <v>-0.23260053158083491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-1.503389642670937E-20</v>
      </c>
      <c r="AI90">
        <f t="shared" si="34"/>
        <v>-1.5033977057867416E-20</v>
      </c>
      <c r="AJ90">
        <f t="shared" si="35"/>
        <v>-2.7912063789700209E-2</v>
      </c>
      <c r="AK90">
        <f t="shared" si="49"/>
        <v>-1.8235881675937461E-2</v>
      </c>
      <c r="AL90">
        <f t="shared" si="26"/>
        <v>-4.614794546563767E-2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-7.8542293996226677E-25</v>
      </c>
      <c r="AR90">
        <f t="shared" si="36"/>
        <v>-7.8542715241387672E-25</v>
      </c>
      <c r="AS90">
        <f t="shared" si="36"/>
        <v>-1.4582231099565411E-6</v>
      </c>
      <c r="AT90">
        <f t="shared" si="36"/>
        <v>-9.5270576517160639E-7</v>
      </c>
      <c r="AU90">
        <f t="shared" si="23"/>
        <v>-2.4109288751281475E-6</v>
      </c>
      <c r="AW90">
        <v>87</v>
      </c>
      <c r="AX90">
        <f>IF(Z90&gt;0, (R90*SUMPRODUCT(K90:$K$98, X90:$X$98)-K90*$AZ$3)/Z90, 0)</f>
        <v>-3.6059343748157957E+25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250000</v>
      </c>
      <c r="S91">
        <f t="shared" si="29"/>
        <v>-3.5535913613846699E+26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-0.23260053158083491</v>
      </c>
      <c r="AC91">
        <f t="shared" si="30"/>
        <v>-0.20767904605431689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-1.4503918872846484E-21</v>
      </c>
      <c r="AI91">
        <f t="shared" si="34"/>
        <v>-1.4503991925367489E-21</v>
      </c>
      <c r="AJ91">
        <f t="shared" si="35"/>
        <v>-2.4921485526518017E-2</v>
      </c>
      <c r="AK91">
        <f t="shared" si="49"/>
        <v>-1.6282037210658445E-2</v>
      </c>
      <c r="AL91">
        <f t="shared" si="26"/>
        <v>-4.1203522737176465E-2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-6.7654917206713584E-26</v>
      </c>
      <c r="AR91">
        <f t="shared" si="36"/>
        <v>-6.7655257967186926E-26</v>
      </c>
      <c r="AS91">
        <f t="shared" si="36"/>
        <v>-1.1624865353607618E-6</v>
      </c>
      <c r="AT91">
        <f t="shared" si="36"/>
        <v>-7.5949120310236473E-7</v>
      </c>
      <c r="AU91">
        <f t="shared" si="23"/>
        <v>-1.9219777384631266E-6</v>
      </c>
      <c r="AW91">
        <v>88</v>
      </c>
      <c r="AX91">
        <f>IF(Z91&gt;0, (R91*SUMPRODUCT(K91:$K$98, X91:$X$98)-K91*$AZ$3)/Z91, 0)</f>
        <v>-3.5535913613846699E+26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250000</v>
      </c>
      <c r="S92">
        <f t="shared" si="29"/>
        <v>-3.7179630864651644E+27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-0.20767904605431689</v>
      </c>
      <c r="AC92">
        <f t="shared" si="30"/>
        <v>-0.18542771969135433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-1.3217562413959165E-22</v>
      </c>
      <c r="AI92">
        <f t="shared" si="34"/>
        <v>-1.3217624755796408E-22</v>
      </c>
      <c r="AJ92">
        <f t="shared" si="35"/>
        <v>-2.2251326362962565E-2</v>
      </c>
      <c r="AK92">
        <f t="shared" si="49"/>
        <v>-1.4537533223802183E-2</v>
      </c>
      <c r="AL92">
        <f t="shared" si="26"/>
        <v>-3.6788859586764748E-2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-5.5048736103089354E-27</v>
      </c>
      <c r="AR92">
        <f t="shared" si="36"/>
        <v>-5.5048995745468116E-27</v>
      </c>
      <c r="AS92">
        <f t="shared" si="36"/>
        <v>-9.2672714872509903E-7</v>
      </c>
      <c r="AT92">
        <f t="shared" si="36"/>
        <v>-6.0546173716706367E-7</v>
      </c>
      <c r="AU92">
        <f t="shared" si="23"/>
        <v>-1.5321888858921626E-6</v>
      </c>
      <c r="AW92">
        <v>89</v>
      </c>
      <c r="AX92">
        <f>IF(Z92&gt;0, (R92*SUMPRODUCT(K92:$K$98, X92:$X$98)-K92*$AZ$3)/Z92, 0)</f>
        <v>-3.7179630864651644E+27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250000</v>
      </c>
      <c r="S93">
        <f t="shared" si="29"/>
        <v>-4.1430515950533979E+28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-0.18542771969135433</v>
      </c>
      <c r="AC93">
        <f t="shared" si="30"/>
        <v>-0.1655604640101378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-1.1344658899625875E-23</v>
      </c>
      <c r="AI93">
        <f t="shared" si="34"/>
        <v>-1.1344708850869606E-23</v>
      </c>
      <c r="AJ93">
        <f t="shared" si="35"/>
        <v>-1.9867255681216528E-2</v>
      </c>
      <c r="AK93">
        <f t="shared" si="49"/>
        <v>-1.2979940378394804E-2</v>
      </c>
      <c r="AL93">
        <f t="shared" si="26"/>
        <v>-3.2847196059611332E-2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-4.2186102365856818E-28</v>
      </c>
      <c r="AR93">
        <f t="shared" si="36"/>
        <v>-4.2186288113907949E-28</v>
      </c>
      <c r="AS93">
        <f t="shared" si="36"/>
        <v>-7.3878120912396099E-7</v>
      </c>
      <c r="AT93">
        <f t="shared" si="36"/>
        <v>-4.826703899609881E-7</v>
      </c>
      <c r="AU93">
        <f t="shared" si="23"/>
        <v>-1.2214515990849491E-6</v>
      </c>
      <c r="AW93">
        <v>90</v>
      </c>
      <c r="AX93">
        <f>IF(Z93&gt;0, (R93*SUMPRODUCT(K93:$K$98, X93:$X$98)-K93*$AZ$3)/Z93, 0)</f>
        <v>-4.1430515950533979E+28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250000</v>
      </c>
      <c r="S94">
        <f t="shared" si="29"/>
        <v>-4.9363103027352966E+29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-0.1655604640101378</v>
      </c>
      <c r="AC94">
        <f t="shared" si="30"/>
        <v>-0.14782184286619446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-9.1417008443549675E-25</v>
      </c>
      <c r="AI94">
        <f t="shared" si="34"/>
        <v>-9.1417382766256825E-25</v>
      </c>
      <c r="AJ94">
        <f t="shared" si="35"/>
        <v>-1.7738621143943339E-2</v>
      </c>
      <c r="AK94">
        <f t="shared" si="49"/>
        <v>-1.1589232480709647E-2</v>
      </c>
      <c r="AL94">
        <f t="shared" si="26"/>
        <v>-2.9327853624652987E-2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-3.0351974048988411E-29</v>
      </c>
      <c r="AR94">
        <f t="shared" si="36"/>
        <v>-3.0352098330380757E-29</v>
      </c>
      <c r="AS94">
        <f t="shared" si="36"/>
        <v>-5.8895185676336213E-7</v>
      </c>
      <c r="AT94">
        <f t="shared" si="36"/>
        <v>-3.8478187975206321E-7</v>
      </c>
      <c r="AU94">
        <f t="shared" si="23"/>
        <v>-9.7373373651542534E-7</v>
      </c>
      <c r="AW94">
        <v>91</v>
      </c>
      <c r="AX94">
        <f>IF(Z94&gt;0, (R94*SUMPRODUCT(K94:$K$98, X94:$X$98)-K94*$AZ$3)/Z94, 0)</f>
        <v>-4.9363103027352966E+29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250000</v>
      </c>
      <c r="S95">
        <f t="shared" si="29"/>
        <v>-6.318822348470757E+30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-0.14782184286619446</v>
      </c>
      <c r="AC95">
        <f t="shared" si="30"/>
        <v>-0.13198378827338789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-6.8894045288619698E-26</v>
      </c>
      <c r="AI95">
        <f t="shared" si="34"/>
        <v>-6.8894306381156E-26</v>
      </c>
      <c r="AJ95">
        <f t="shared" si="35"/>
        <v>-1.5838054592806572E-2</v>
      </c>
      <c r="AK95">
        <f t="shared" si="49"/>
        <v>-1.0347529000633612E-2</v>
      </c>
      <c r="AL95">
        <f t="shared" si="26"/>
        <v>-2.6185583593440184E-2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-2.0423191075672093E-30</v>
      </c>
      <c r="AR95">
        <f t="shared" si="36"/>
        <v>-2.0423268474854196E-30</v>
      </c>
      <c r="AS95">
        <f t="shared" si="36"/>
        <v>-4.6950881438405836E-7</v>
      </c>
      <c r="AT95">
        <f t="shared" si="36"/>
        <v>-3.0674575873091768E-7</v>
      </c>
      <c r="AU95">
        <f t="shared" si="23"/>
        <v>-7.7625457311497599E-7</v>
      </c>
      <c r="AW95">
        <v>92</v>
      </c>
      <c r="AX95">
        <f>IF(Z95&gt;0, (R95*SUMPRODUCT(K95:$K$98, X95:$X$98)-K95*$AZ$3)/Z95, 0)</f>
        <v>-6.318822348470757E+30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250000</v>
      </c>
      <c r="S96">
        <f t="shared" si="29"/>
        <v>-8.7383807335478319E+31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-0.13198378827338789</v>
      </c>
      <c r="AC96">
        <f t="shared" si="30"/>
        <v>-0.11784266810123917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-4.8324911863621353E-27</v>
      </c>
      <c r="AI96">
        <f t="shared" si="34"/>
        <v>-4.8325080434137582E-27</v>
      </c>
      <c r="AJ96">
        <f t="shared" si="35"/>
        <v>-1.4141120172148719E-2</v>
      </c>
      <c r="AK96">
        <f t="shared" si="49"/>
        <v>-9.2388651791371536E-3</v>
      </c>
      <c r="AL96">
        <f t="shared" si="26"/>
        <v>-2.3379985351285874E-2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-1.2790719126469338E-31</v>
      </c>
      <c r="AR96">
        <f t="shared" si="36"/>
        <v>-1.2790763743997709E-31</v>
      </c>
      <c r="AS96">
        <f t="shared" si="36"/>
        <v>-3.7428955228320956E-7</v>
      </c>
      <c r="AT96">
        <f t="shared" si="36"/>
        <v>-2.4453584082502998E-7</v>
      </c>
      <c r="AU96">
        <f t="shared" si="23"/>
        <v>-6.1882539310823959E-7</v>
      </c>
      <c r="AW96">
        <v>93</v>
      </c>
      <c r="AX96">
        <f>IF(Z96&gt;0, (R96*SUMPRODUCT(K96:$K$98, X96:$X$98)-K96*$AZ$3)/Z96, 0)</f>
        <v>-8.7383807335478319E+31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250000</v>
      </c>
      <c r="S97">
        <f t="shared" si="29"/>
        <v>-1.3140117858244816E+33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-0.11784266810123917</v>
      </c>
      <c r="AC97">
        <f t="shared" si="30"/>
        <v>-0.10521666794753498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-3.1375140976353853E-28</v>
      </c>
      <c r="AI97">
        <f t="shared" si="34"/>
        <v>-3.1375241067415709E-28</v>
      </c>
      <c r="AJ97">
        <f t="shared" si="35"/>
        <v>-1.2626000153704187E-2</v>
      </c>
      <c r="AK97">
        <f t="shared" si="49"/>
        <v>-8.2489867670867429E-3</v>
      </c>
      <c r="AL97">
        <f t="shared" si="26"/>
        <v>-2.0874986920790928E-2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-7.4146653555517842E-33</v>
      </c>
      <c r="AR97">
        <f t="shared" si="36"/>
        <v>-7.4146890093651423E-33</v>
      </c>
      <c r="AS97">
        <f t="shared" si="36"/>
        <v>-2.983813395114866E-7</v>
      </c>
      <c r="AT97">
        <f t="shared" si="36"/>
        <v>-1.9494247514750475E-7</v>
      </c>
      <c r="AU97">
        <f t="shared" si="23"/>
        <v>-4.9332381465899131E-7</v>
      </c>
      <c r="AW97">
        <v>94</v>
      </c>
      <c r="AX97">
        <f>IF(Z97&gt;0, (R97*SUMPRODUCT(K97:$K$98, X97:$X$98)-K97*$AZ$3)/Z97, 0)</f>
        <v>-1.3140117858244816E+33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-0.10521666794753498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-2.0018212371192011E-29</v>
      </c>
      <c r="AI98">
        <f t="shared" si="34"/>
        <v>-2.0018212371192011E-29</v>
      </c>
      <c r="AJ98">
        <f t="shared" si="35"/>
        <v>-0.10521666794753498</v>
      </c>
      <c r="AK98">
        <f t="shared" si="49"/>
        <v>-7.3651667563274497E-3</v>
      </c>
      <c r="AL98">
        <f t="shared" si="26"/>
        <v>-0.11258183470386243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-4.2238952425464753E-34</v>
      </c>
      <c r="AR98">
        <f t="shared" si="36"/>
        <v>-4.2238952425464753E-34</v>
      </c>
      <c r="AS98">
        <f t="shared" si="36"/>
        <v>-2.2200992523176102E-6</v>
      </c>
      <c r="AT98">
        <f t="shared" si="36"/>
        <v>-1.5540694766223275E-7</v>
      </c>
      <c r="AU98">
        <f t="shared" si="36"/>
        <v>-2.3755061999798432E-6</v>
      </c>
      <c r="AW98">
        <v>95</v>
      </c>
    </row>
    <row r="100" spans="5:50" x14ac:dyDescent="0.25">
      <c r="AN100" s="8">
        <f t="shared" ref="AN100:AU100" si="50">SUM(AN3:AN98)</f>
        <v>8198.9633042050191</v>
      </c>
      <c r="AO100" s="8">
        <f t="shared" si="50"/>
        <v>-819.89633042050195</v>
      </c>
      <c r="AP100" s="8">
        <f t="shared" si="50"/>
        <v>-707.19459093057606</v>
      </c>
      <c r="AQ100" s="8">
        <f t="shared" si="50"/>
        <v>-4452.241108149723</v>
      </c>
      <c r="AR100" s="8">
        <f t="shared" si="50"/>
        <v>2219.631274704218</v>
      </c>
      <c r="AS100" s="8">
        <f t="shared" si="50"/>
        <v>-1051.0377857497326</v>
      </c>
      <c r="AT100" s="8">
        <f t="shared" si="50"/>
        <v>613.10537502067643</v>
      </c>
      <c r="AU100" s="8">
        <f t="shared" si="50"/>
        <v>1781.6988639751632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16654.716413829945</v>
      </c>
      <c r="K3">
        <v>1</v>
      </c>
      <c r="L3" s="2">
        <v>0</v>
      </c>
      <c r="O3">
        <f>$C$3</f>
        <v>16654.716413829945</v>
      </c>
      <c r="P3">
        <f>O3*C5</f>
        <v>1665.4716413829947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16654.716413829945</v>
      </c>
      <c r="AF3">
        <f t="shared" ref="AF3:AG34" si="4">-$Z3*P3</f>
        <v>-1665.4716413829947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14364.287801746948</v>
      </c>
      <c r="AJ3">
        <f t="shared" ref="AJ3:AJ66" si="7">AB3-AC3</f>
        <v>0</v>
      </c>
      <c r="AL3">
        <f t="shared" ref="AL3:AL34" si="8">SUM(AI3:AK3)</f>
        <v>14364.287801746948</v>
      </c>
      <c r="AN3">
        <f t="shared" ref="AN3:AU34" si="9">AE3*$K3</f>
        <v>16654.716413829945</v>
      </c>
      <c r="AO3">
        <f t="shared" si="9"/>
        <v>-1665.4716413829947</v>
      </c>
      <c r="AP3">
        <f t="shared" si="9"/>
        <v>-624.95697070000006</v>
      </c>
      <c r="AQ3">
        <f t="shared" si="9"/>
        <v>0</v>
      </c>
      <c r="AR3">
        <f t="shared" si="9"/>
        <v>14364.287801746948</v>
      </c>
      <c r="AS3">
        <f t="shared" si="9"/>
        <v>0</v>
      </c>
      <c r="AT3">
        <f t="shared" si="9"/>
        <v>0</v>
      </c>
      <c r="AU3">
        <f t="shared" si="9"/>
        <v>14364.287801746948</v>
      </c>
      <c r="AW3">
        <v>0</v>
      </c>
      <c r="AX3">
        <f>IF(Z3&gt;0, (R3*SUMPRODUCT(K3:$K$98, X3:$X$98)-K3*$AZ$3)/Z3, 0)</f>
        <v>0</v>
      </c>
      <c r="AZ3">
        <f>C6*SUMPRODUCT(X4:X89, K4:K89)/1</f>
        <v>9078.9664611804183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250000</v>
      </c>
      <c r="S4">
        <f t="shared" si="1"/>
        <v>983.91459283007441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972.74640655504572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-337.69200000000001</v>
      </c>
      <c r="AI4">
        <f t="shared" si="6"/>
        <v>-337.69200000000001</v>
      </c>
      <c r="AJ4">
        <f t="shared" si="7"/>
        <v>-972.74640655504572</v>
      </c>
      <c r="AK4">
        <f>G4*SUM(AB4, AE4:AF4)</f>
        <v>0</v>
      </c>
      <c r="AL4">
        <f t="shared" si="8"/>
        <v>-1310.4384065550457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-301.51071428571424</v>
      </c>
      <c r="AR4">
        <f t="shared" si="9"/>
        <v>-301.51071428571424</v>
      </c>
      <c r="AS4">
        <f t="shared" si="9"/>
        <v>-868.52357728129073</v>
      </c>
      <c r="AT4">
        <f t="shared" si="9"/>
        <v>0</v>
      </c>
      <c r="AU4">
        <f t="shared" si="9"/>
        <v>-1170.0342915670051</v>
      </c>
      <c r="AW4">
        <v>1</v>
      </c>
      <c r="AX4">
        <f>IF(Z4&gt;0, (R4*SUMPRODUCT(K4:$K$98, X4:$X$98)-K4*$AZ$3)/Z4, 0)</f>
        <v>983.91459283007441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250000</v>
      </c>
      <c r="S5">
        <f t="shared" si="1"/>
        <v>1575.4032295165771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972.74640655504572</v>
      </c>
      <c r="AC5">
        <f t="shared" si="2"/>
        <v>1539.7592695506173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-347.00821840045194</v>
      </c>
      <c r="AI5">
        <f t="shared" si="6"/>
        <v>-359.22540223553193</v>
      </c>
      <c r="AJ5">
        <f t="shared" si="7"/>
        <v>-567.0128629955716</v>
      </c>
      <c r="AK5">
        <f>G5*SUM(AB5, AE5:AF5)</f>
        <v>68.092248458853206</v>
      </c>
      <c r="AL5">
        <f t="shared" si="8"/>
        <v>-858.14601677225028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-276.6328271687276</v>
      </c>
      <c r="AR5">
        <f t="shared" si="9"/>
        <v>-286.37229132296869</v>
      </c>
      <c r="AS5">
        <f t="shared" si="9"/>
        <v>-452.01918287274515</v>
      </c>
      <c r="AT5">
        <f t="shared" si="9"/>
        <v>54.282723580080678</v>
      </c>
      <c r="AU5">
        <f t="shared" si="9"/>
        <v>-684.10875061563308</v>
      </c>
      <c r="AW5">
        <v>2</v>
      </c>
      <c r="AX5">
        <f>IF(Z5&gt;0, (R5*SUMPRODUCT(K5:$K$98, X5:$X$98)-K5*$AZ$3)/Z5, 0)</f>
        <v>1575.4032295165771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250000</v>
      </c>
      <c r="S6">
        <f t="shared" si="1"/>
        <v>2110.0021792886005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1539.7592695506173</v>
      </c>
      <c r="AC6">
        <f t="shared" si="2"/>
        <v>2038.5939220973287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-360.9251760731434</v>
      </c>
      <c r="AI6">
        <f t="shared" si="6"/>
        <v>-373.0021418110689</v>
      </c>
      <c r="AJ6">
        <f t="shared" si="7"/>
        <v>-498.83465254671137</v>
      </c>
      <c r="AK6">
        <f>G6*SUM(AB6, AE6:AF6)</f>
        <v>107.78314886854322</v>
      </c>
      <c r="AL6">
        <f t="shared" si="8"/>
        <v>-764.05364548923706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-256.899411267441</v>
      </c>
      <c r="AR6">
        <f t="shared" si="9"/>
        <v>-265.49555693321571</v>
      </c>
      <c r="AS6">
        <f t="shared" si="9"/>
        <v>-355.060652607615</v>
      </c>
      <c r="AT6">
        <f t="shared" si="9"/>
        <v>76.717916411761465</v>
      </c>
      <c r="AU6">
        <f t="shared" si="9"/>
        <v>-543.83829312906926</v>
      </c>
      <c r="AW6">
        <v>3</v>
      </c>
      <c r="AX6">
        <f>IF(Z6&gt;0, (R6*SUMPRODUCT(K6:$K$98, X6:$X$98)-K6*$AZ$3)/Z6, 0)</f>
        <v>2110.0021792886005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250000</v>
      </c>
      <c r="S7">
        <f t="shared" si="1"/>
        <v>2590.6913309511201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2038.5939220973287</v>
      </c>
      <c r="AC7">
        <f t="shared" si="2"/>
        <v>2474.0761891472421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-377.20566783618199</v>
      </c>
      <c r="AI7">
        <f t="shared" si="6"/>
        <v>-389.14300363333643</v>
      </c>
      <c r="AJ7">
        <f t="shared" si="7"/>
        <v>-435.48226704991339</v>
      </c>
      <c r="AK7">
        <f>G7*SUM(AB7, AE7:AF7)</f>
        <v>142.70157454681302</v>
      </c>
      <c r="AL7">
        <f t="shared" si="8"/>
        <v>-681.92369613643677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-239.72102118666143</v>
      </c>
      <c r="AR7">
        <f t="shared" si="9"/>
        <v>-247.30741389374222</v>
      </c>
      <c r="AS7">
        <f t="shared" si="9"/>
        <v>-276.75685353494049</v>
      </c>
      <c r="AT7">
        <f t="shared" si="9"/>
        <v>90.68943044133438</v>
      </c>
      <c r="AU7">
        <f t="shared" si="9"/>
        <v>-433.37483698734832</v>
      </c>
      <c r="AW7">
        <v>4</v>
      </c>
      <c r="AX7">
        <f>IF(Z7&gt;0, (R7*SUMPRODUCT(K7:$K$98, X7:$X$98)-K7*$AZ$3)/Z7, 0)</f>
        <v>2590.6913309511201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250000</v>
      </c>
      <c r="S8">
        <f t="shared" si="1"/>
        <v>3022.2107704310556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2474.0761891472421</v>
      </c>
      <c r="AC8">
        <f t="shared" si="2"/>
        <v>2852.5530950296452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-393.48466996041964</v>
      </c>
      <c r="AI8">
        <f t="shared" si="6"/>
        <v>-405.28295816610455</v>
      </c>
      <c r="AJ8">
        <f t="shared" si="7"/>
        <v>-378.47690588240312</v>
      </c>
      <c r="AK8">
        <f t="shared" ref="AK8:AK71" si="22">G8*SUM(AB8:AB8, AE8:AF8)</f>
        <v>173.18533324030696</v>
      </c>
      <c r="AL8">
        <f t="shared" si="8"/>
        <v>-610.57453080820073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-223.27376904911171</v>
      </c>
      <c r="AR8">
        <f t="shared" si="9"/>
        <v>-229.96843462852533</v>
      </c>
      <c r="AS8">
        <f t="shared" si="9"/>
        <v>-214.75796066695625</v>
      </c>
      <c r="AT8">
        <f t="shared" si="9"/>
        <v>98.270009097125197</v>
      </c>
      <c r="AU8">
        <f t="shared" si="9"/>
        <v>-346.45638619835637</v>
      </c>
      <c r="AW8">
        <v>5</v>
      </c>
      <c r="AX8">
        <f>IF(Z8&gt;0, (R8*SUMPRODUCT(K8:$K$98, X8:$X$98)-K8*$AZ$3)/Z8, 0)</f>
        <v>3022.2107704310556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250000</v>
      </c>
      <c r="S9">
        <f t="shared" si="1"/>
        <v>3410.4852392066746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2852.5530950296452</v>
      </c>
      <c r="AC9">
        <f t="shared" si="2"/>
        <v>3181.241760863636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-410.42186056434974</v>
      </c>
      <c r="AI9">
        <f t="shared" si="6"/>
        <v>-422.08164479494957</v>
      </c>
      <c r="AJ9">
        <f t="shared" si="7"/>
        <v>-328.68866583399085</v>
      </c>
      <c r="AK9">
        <f t="shared" si="22"/>
        <v>199.6787166520752</v>
      </c>
      <c r="AL9">
        <f t="shared" si="8"/>
        <v>-551.09159397686528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-207.93248737339854</v>
      </c>
      <c r="AR9">
        <f t="shared" si="9"/>
        <v>-213.83969693083296</v>
      </c>
      <c r="AS9">
        <f t="shared" si="9"/>
        <v>-166.52390728975251</v>
      </c>
      <c r="AT9">
        <f t="shared" si="9"/>
        <v>101.16345209268941</v>
      </c>
      <c r="AU9">
        <f t="shared" si="9"/>
        <v>-279.2001521278961</v>
      </c>
      <c r="AW9">
        <v>6</v>
      </c>
      <c r="AX9">
        <f>IF(Z9&gt;0, (R9*SUMPRODUCT(K9:$K$98, X9:$X$98)-K9*$AZ$3)/Z9, 0)</f>
        <v>3410.4852392066746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250000</v>
      </c>
      <c r="S10">
        <f t="shared" si="1"/>
        <v>3760.4475724335584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3181.241760863636</v>
      </c>
      <c r="AC10">
        <f t="shared" si="2"/>
        <v>3466.1328760644301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-430.19496825420345</v>
      </c>
      <c r="AI10">
        <f t="shared" si="6"/>
        <v>-441.71664489408454</v>
      </c>
      <c r="AJ10">
        <f t="shared" si="7"/>
        <v>-284.89111520079405</v>
      </c>
      <c r="AK10">
        <f t="shared" si="22"/>
        <v>222.68692326045453</v>
      </c>
      <c r="AL10">
        <f t="shared" si="8"/>
        <v>-503.92083683442405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-194.59835633166875</v>
      </c>
      <c r="AR10">
        <f t="shared" si="9"/>
        <v>-199.81017771908438</v>
      </c>
      <c r="AS10">
        <f t="shared" si="9"/>
        <v>-128.87027241753174</v>
      </c>
      <c r="AT10">
        <f t="shared" si="9"/>
        <v>100.73225500265363</v>
      </c>
      <c r="AU10">
        <f t="shared" si="9"/>
        <v>-227.94819513396249</v>
      </c>
      <c r="AW10">
        <v>7</v>
      </c>
      <c r="AX10">
        <f>IF(Z10&gt;0, (R10*SUMPRODUCT(K10:$K$98, X10:$X$98)-K10*$AZ$3)/Z10, 0)</f>
        <v>3760.4475724335584</v>
      </c>
    </row>
    <row r="11" spans="1:52" x14ac:dyDescent="0.25">
      <c r="A11" t="s">
        <v>33</v>
      </c>
      <c r="C11" s="12">
        <f>AU91</f>
        <v>4122.831060396994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250000</v>
      </c>
      <c r="S11">
        <f t="shared" si="1"/>
        <v>4075.4077160630545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3466.1328760644301</v>
      </c>
      <c r="AC11">
        <f t="shared" si="2"/>
        <v>3711.5555934597187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-449.18039854588034</v>
      </c>
      <c r="AI11">
        <f t="shared" si="6"/>
        <v>-460.56439939943533</v>
      </c>
      <c r="AJ11">
        <f t="shared" si="7"/>
        <v>-245.4227173952886</v>
      </c>
      <c r="AK11">
        <f t="shared" si="22"/>
        <v>242.62930132451012</v>
      </c>
      <c r="AL11">
        <f t="shared" si="8"/>
        <v>-463.35781547021384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-181.41642930976971</v>
      </c>
      <c r="AR11">
        <f t="shared" si="9"/>
        <v>-186.0142363218234</v>
      </c>
      <c r="AS11">
        <f t="shared" si="9"/>
        <v>-99.122119321077648</v>
      </c>
      <c r="AT11">
        <f t="shared" si="9"/>
        <v>97.993905421322197</v>
      </c>
      <c r="AU11">
        <f t="shared" si="9"/>
        <v>-187.14245022157886</v>
      </c>
      <c r="AW11">
        <v>8</v>
      </c>
      <c r="AX11">
        <f>IF(Z11&gt;0, (R11*SUMPRODUCT(K11:$K$98, X11:$X$98)-K11*$AZ$3)/Z11, 0)</f>
        <v>4075.4077160630545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250000</v>
      </c>
      <c r="S12">
        <f t="shared" si="1"/>
        <v>4360.2205426094033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3711.5555934597187</v>
      </c>
      <c r="AC12">
        <f t="shared" si="2"/>
        <v>3923.0151228347331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-471.06699547988438</v>
      </c>
      <c r="AI12">
        <f t="shared" si="6"/>
        <v>-482.31360297512987</v>
      </c>
      <c r="AJ12">
        <f t="shared" si="7"/>
        <v>-211.45952937501443</v>
      </c>
      <c r="AK12">
        <f t="shared" si="22"/>
        <v>259.80889154218033</v>
      </c>
      <c r="AL12">
        <f t="shared" si="8"/>
        <v>-433.96424080796402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-169.87148100799877</v>
      </c>
      <c r="AR12">
        <f t="shared" si="9"/>
        <v>-173.92712041781726</v>
      </c>
      <c r="AS12">
        <f t="shared" si="9"/>
        <v>-76.254426170517021</v>
      </c>
      <c r="AT12">
        <f t="shared" si="9"/>
        <v>93.689690869462154</v>
      </c>
      <c r="AU12">
        <f t="shared" si="9"/>
        <v>-156.49185571887213</v>
      </c>
      <c r="AW12">
        <v>9</v>
      </c>
      <c r="AX12">
        <f>IF(Z12&gt;0, (R12*SUMPRODUCT(K12:$K$98, X12:$X$98)-K12*$AZ$3)/Z12, 0)</f>
        <v>4360.2205426094033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250000</v>
      </c>
      <c r="S13">
        <f t="shared" si="1"/>
        <v>4617.6195884224135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3923.0151228347331</v>
      </c>
      <c r="AC13">
        <f t="shared" si="2"/>
        <v>4103.9257477952906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-494.44382753162245</v>
      </c>
      <c r="AI13">
        <f t="shared" si="6"/>
        <v>-505.55324676053885</v>
      </c>
      <c r="AJ13">
        <f t="shared" si="7"/>
        <v>-180.91062496055747</v>
      </c>
      <c r="AK13">
        <f t="shared" si="22"/>
        <v>274.61105859843133</v>
      </c>
      <c r="AL13">
        <f t="shared" si="8"/>
        <v>-411.852813122665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-159.19767946264838</v>
      </c>
      <c r="AR13">
        <f t="shared" si="9"/>
        <v>-162.77461512842552</v>
      </c>
      <c r="AS13">
        <f t="shared" si="9"/>
        <v>-58.248379452196254</v>
      </c>
      <c r="AT13">
        <f t="shared" si="9"/>
        <v>88.41741134053423</v>
      </c>
      <c r="AU13">
        <f t="shared" si="9"/>
        <v>-132.60558324008755</v>
      </c>
      <c r="AW13">
        <v>10</v>
      </c>
      <c r="AX13">
        <f>IF(Z13&gt;0, (R13*SUMPRODUCT(K13:$K$98, X13:$X$98)-K13*$AZ$3)/Z13, 0)</f>
        <v>4617.6195884224135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250000</v>
      </c>
      <c r="S14">
        <f t="shared" si="1"/>
        <v>4850.7490749196604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4103.9257477952906</v>
      </c>
      <c r="AC14">
        <f t="shared" si="2"/>
        <v>4257.9263772331396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-519.65286072148751</v>
      </c>
      <c r="AI14">
        <f t="shared" si="6"/>
        <v>-530.62520311507865</v>
      </c>
      <c r="AJ14">
        <f t="shared" si="7"/>
        <v>-154.00062943784906</v>
      </c>
      <c r="AK14">
        <f t="shared" si="22"/>
        <v>287.27480234567037</v>
      </c>
      <c r="AL14">
        <f t="shared" si="8"/>
        <v>-397.35103020725734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-149.38777988402813</v>
      </c>
      <c r="AR14">
        <f t="shared" si="9"/>
        <v>-152.5420661281762</v>
      </c>
      <c r="AS14">
        <f t="shared" si="9"/>
        <v>-44.271500979561324</v>
      </c>
      <c r="AT14">
        <f t="shared" si="9"/>
        <v>82.584640984096396</v>
      </c>
      <c r="AU14">
        <f t="shared" si="9"/>
        <v>-114.22892612364113</v>
      </c>
      <c r="AW14">
        <v>11</v>
      </c>
      <c r="AX14">
        <f>IF(Z14&gt;0, (R14*SUMPRODUCT(K14:$K$98, X14:$X$98)-K14*$AZ$3)/Z14, 0)</f>
        <v>4850.7490749196604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250000</v>
      </c>
      <c r="S15">
        <f t="shared" si="1"/>
        <v>5062.3560285798148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4257.9263772331396</v>
      </c>
      <c r="AC15">
        <f t="shared" si="2"/>
        <v>4388.1799445816978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-545.97234626900831</v>
      </c>
      <c r="AI15">
        <f t="shared" si="6"/>
        <v>-556.80766662135011</v>
      </c>
      <c r="AJ15">
        <f t="shared" si="7"/>
        <v>-130.25356734855814</v>
      </c>
      <c r="AK15">
        <f t="shared" si="22"/>
        <v>298.05484640631983</v>
      </c>
      <c r="AL15">
        <f t="shared" si="8"/>
        <v>-389.00638756358842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-140.13750272420984</v>
      </c>
      <c r="AR15">
        <f t="shared" si="9"/>
        <v>-142.91865958274022</v>
      </c>
      <c r="AS15">
        <f t="shared" si="9"/>
        <v>-33.432846505659647</v>
      </c>
      <c r="AT15">
        <f t="shared" si="9"/>
        <v>76.503255404165799</v>
      </c>
      <c r="AU15">
        <f t="shared" si="9"/>
        <v>-99.848250684234088</v>
      </c>
      <c r="AW15">
        <v>12</v>
      </c>
      <c r="AX15">
        <f>IF(Z15&gt;0, (R15*SUMPRODUCT(K15:$K$98, X15:$X$98)-K15*$AZ$3)/Z15, 0)</f>
        <v>5062.3560285798148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250000</v>
      </c>
      <c r="S16">
        <f t="shared" si="1"/>
        <v>5255.2790719425248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4388.1799445816978</v>
      </c>
      <c r="AC16">
        <f t="shared" si="2"/>
        <v>4497.7222161722966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-577.24150656987968</v>
      </c>
      <c r="AI16">
        <f t="shared" si="6"/>
        <v>-587.93961164336963</v>
      </c>
      <c r="AJ16">
        <f t="shared" si="7"/>
        <v>-109.54227159059883</v>
      </c>
      <c r="AK16">
        <f t="shared" si="22"/>
        <v>307.17259612071888</v>
      </c>
      <c r="AL16">
        <f t="shared" si="8"/>
        <v>-390.30928711324958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-132.28885477746451</v>
      </c>
      <c r="AR16">
        <f t="shared" si="9"/>
        <v>-134.74058434360521</v>
      </c>
      <c r="AS16">
        <f t="shared" si="9"/>
        <v>-25.10426137675536</v>
      </c>
      <c r="AT16">
        <f t="shared" si="9"/>
        <v>70.39603094603747</v>
      </c>
      <c r="AU16">
        <f t="shared" si="9"/>
        <v>-89.448814774323097</v>
      </c>
      <c r="AW16">
        <v>13</v>
      </c>
      <c r="AX16">
        <f>IF(Z16&gt;0, (R16*SUMPRODUCT(K16:$K$98, X16:$X$98)-K16*$AZ$3)/Z16, 0)</f>
        <v>5255.2790719425248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250000</v>
      </c>
      <c r="S17">
        <f t="shared" si="1"/>
        <v>5431.0562365587011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4497.7222161722966</v>
      </c>
      <c r="AC17">
        <f t="shared" si="2"/>
        <v>4588.3617313187697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-613.02452861793086</v>
      </c>
      <c r="AI17">
        <f t="shared" si="6"/>
        <v>-623.58500141425498</v>
      </c>
      <c r="AJ17">
        <f t="shared" si="7"/>
        <v>-90.639515146473059</v>
      </c>
      <c r="AK17">
        <f t="shared" si="22"/>
        <v>314.84055513206079</v>
      </c>
      <c r="AL17">
        <f t="shared" si="8"/>
        <v>-399.38396142866725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-125.43696417475341</v>
      </c>
      <c r="AR17">
        <f t="shared" si="9"/>
        <v>-127.59784613947261</v>
      </c>
      <c r="AS17">
        <f t="shared" si="9"/>
        <v>-18.54664060486764</v>
      </c>
      <c r="AT17">
        <f t="shared" si="9"/>
        <v>64.422615395009231</v>
      </c>
      <c r="AU17">
        <f t="shared" si="9"/>
        <v>-81.72187134933101</v>
      </c>
      <c r="AW17">
        <v>14</v>
      </c>
      <c r="AX17">
        <f>IF(Z17&gt;0, (R17*SUMPRODUCT(K17:$K$98, X17:$X$98)-K17*$AZ$3)/Z17, 0)</f>
        <v>5431.0562365587011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250000</v>
      </c>
      <c r="S18">
        <f t="shared" si="1"/>
        <v>5599.1835696550907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4588.3617313187697</v>
      </c>
      <c r="AC18">
        <f t="shared" si="2"/>
        <v>4661.9679545761028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-943.44497118487061</v>
      </c>
      <c r="AI18">
        <f t="shared" si="6"/>
        <v>-953.8526670046723</v>
      </c>
      <c r="AJ18">
        <f t="shared" si="7"/>
        <v>-73.606223257333113</v>
      </c>
      <c r="AK18">
        <f t="shared" si="22"/>
        <v>321.18532119231389</v>
      </c>
      <c r="AL18">
        <f t="shared" si="8"/>
        <v>-706.27356906969135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-172.36386894398609</v>
      </c>
      <c r="AR18">
        <f t="shared" si="9"/>
        <v>-174.26531605863892</v>
      </c>
      <c r="AS18">
        <f t="shared" si="9"/>
        <v>-13.447581794892713</v>
      </c>
      <c r="AT18">
        <f t="shared" si="9"/>
        <v>58.679357354776748</v>
      </c>
      <c r="AU18">
        <f t="shared" si="9"/>
        <v>-129.03354049875483</v>
      </c>
      <c r="AW18">
        <v>15</v>
      </c>
      <c r="AX18">
        <f>IF(Z18&gt;0, (R18*SUMPRODUCT(K18:$K$98, X18:$X$98)-K18*$AZ$3)/Z18, 0)</f>
        <v>5599.1835696550907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250000</v>
      </c>
      <c r="S19">
        <f t="shared" si="1"/>
        <v>5698.0668865461666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4661.9679545761028</v>
      </c>
      <c r="AC19">
        <f t="shared" si="2"/>
        <v>4667.3212172679087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-1295.8578352912573</v>
      </c>
      <c r="AI19">
        <f t="shared" si="6"/>
        <v>-1306.0966612610964</v>
      </c>
      <c r="AJ19">
        <f t="shared" si="7"/>
        <v>-5.3532626918058668</v>
      </c>
      <c r="AK19">
        <f t="shared" si="22"/>
        <v>326.33775682032723</v>
      </c>
      <c r="AL19">
        <f t="shared" si="8"/>
        <v>-985.112167132575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-211.38248360502794</v>
      </c>
      <c r="AR19">
        <f t="shared" si="9"/>
        <v>-213.05265791254971</v>
      </c>
      <c r="AS19">
        <f t="shared" si="9"/>
        <v>-0.87323310656969233</v>
      </c>
      <c r="AT19">
        <f t="shared" si="9"/>
        <v>53.232757214660033</v>
      </c>
      <c r="AU19">
        <f t="shared" si="9"/>
        <v>-160.69313380445936</v>
      </c>
      <c r="AW19">
        <v>16</v>
      </c>
      <c r="AX19">
        <f>IF(Z19&gt;0, (R19*SUMPRODUCT(K19:$K$98, X19:$X$98)-K19*$AZ$3)/Z19, 0)</f>
        <v>5698.0668865461666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250000</v>
      </c>
      <c r="S20">
        <f t="shared" si="1"/>
        <v>5737.648712382641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4667.3212172679087</v>
      </c>
      <c r="AC20">
        <f t="shared" si="2"/>
        <v>4614.6147440519808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-1661.4278739547813</v>
      </c>
      <c r="AI20">
        <f t="shared" si="6"/>
        <v>-1671.4812402712241</v>
      </c>
      <c r="AJ20">
        <f t="shared" si="7"/>
        <v>52.706473215927872</v>
      </c>
      <c r="AK20">
        <f t="shared" si="22"/>
        <v>326.71248520875366</v>
      </c>
      <c r="AL20">
        <f t="shared" si="8"/>
        <v>-1292.0622818465426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-241.97756770700403</v>
      </c>
      <c r="AR20">
        <f t="shared" si="9"/>
        <v>-243.44178361830311</v>
      </c>
      <c r="AS20">
        <f t="shared" si="9"/>
        <v>7.6763995543460464</v>
      </c>
      <c r="AT20">
        <f t="shared" si="9"/>
        <v>47.583824582249925</v>
      </c>
      <c r="AU20">
        <f t="shared" si="9"/>
        <v>-188.18155948170715</v>
      </c>
      <c r="AW20">
        <v>17</v>
      </c>
      <c r="AX20">
        <f>IF(Z20&gt;0, (R20*SUMPRODUCT(K20:$K$98, X20:$X$98)-K20*$AZ$3)/Z20, 0)</f>
        <v>5737.648712382641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250000</v>
      </c>
      <c r="S21">
        <f t="shared" si="1"/>
        <v>5729.1603446005074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4614.6147440519808</v>
      </c>
      <c r="AC21">
        <f t="shared" si="2"/>
        <v>4514.3121856209582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-2068.267591444202</v>
      </c>
      <c r="AI21">
        <f t="shared" si="6"/>
        <v>-2078.1170107179082</v>
      </c>
      <c r="AJ21">
        <f t="shared" si="7"/>
        <v>100.30255843102259</v>
      </c>
      <c r="AK21">
        <f t="shared" si="22"/>
        <v>323.02303208363867</v>
      </c>
      <c r="AL21">
        <f t="shared" si="8"/>
        <v>-1654.7914202032471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-268.95666984412446</v>
      </c>
      <c r="AR21">
        <f t="shared" si="9"/>
        <v>-270.23748428936977</v>
      </c>
      <c r="AS21">
        <f t="shared" si="9"/>
        <v>13.043303586078229</v>
      </c>
      <c r="AT21">
        <f t="shared" si="9"/>
        <v>42.005782690576503</v>
      </c>
      <c r="AU21">
        <f t="shared" si="9"/>
        <v>-215.18839801271508</v>
      </c>
      <c r="AW21">
        <v>18</v>
      </c>
      <c r="AX21">
        <f>IF(Z21&gt;0, (R21*SUMPRODUCT(K21:$K$98, X21:$X$98)-K21*$AZ$3)/Z21, 0)</f>
        <v>5729.1603446005074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250000</v>
      </c>
      <c r="S22">
        <f t="shared" si="1"/>
        <v>5677.5826914821982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4514.3121856209582</v>
      </c>
      <c r="AC22">
        <f t="shared" si="2"/>
        <v>4371.8510597732457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-2513.5528877648385</v>
      </c>
      <c r="AI22">
        <f t="shared" si="6"/>
        <v>-2523.1781352014195</v>
      </c>
      <c r="AJ22">
        <f t="shared" si="7"/>
        <v>142.46112584771254</v>
      </c>
      <c r="AK22">
        <f t="shared" si="22"/>
        <v>316.00185299346708</v>
      </c>
      <c r="AL22">
        <f t="shared" si="8"/>
        <v>-2064.7151563602401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-291.84052434185963</v>
      </c>
      <c r="AR22">
        <f t="shared" si="9"/>
        <v>-292.95808079849337</v>
      </c>
      <c r="AS22">
        <f t="shared" si="9"/>
        <v>16.540702154351415</v>
      </c>
      <c r="AT22">
        <f t="shared" si="9"/>
        <v>36.689956642456274</v>
      </c>
      <c r="AU22">
        <f t="shared" si="9"/>
        <v>-239.72742200168571</v>
      </c>
      <c r="AW22">
        <v>19</v>
      </c>
      <c r="AX22">
        <f>IF(Z22&gt;0, (R22*SUMPRODUCT(K22:$K$98, X22:$X$98)-K22*$AZ$3)/Z22, 0)</f>
        <v>5677.5826914821982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250000</v>
      </c>
      <c r="S23">
        <f t="shared" si="1"/>
        <v>5587.7327647392203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4371.8510597732457</v>
      </c>
      <c r="AC23">
        <f t="shared" si="2"/>
        <v>4192.9529854281827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-2983.5537333228026</v>
      </c>
      <c r="AI23">
        <f t="shared" si="6"/>
        <v>-2992.9335505983518</v>
      </c>
      <c r="AJ23">
        <f t="shared" si="7"/>
        <v>178.89807434506292</v>
      </c>
      <c r="AK23">
        <f t="shared" si="22"/>
        <v>306.02957418412723</v>
      </c>
      <c r="AL23">
        <f t="shared" si="8"/>
        <v>-2508.0059020691615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-309.29536397798557</v>
      </c>
      <c r="AR23">
        <f t="shared" si="9"/>
        <v>-310.26773929198976</v>
      </c>
      <c r="AS23">
        <f t="shared" si="9"/>
        <v>18.545784646517152</v>
      </c>
      <c r="AT23">
        <f t="shared" si="9"/>
        <v>31.725095974688998</v>
      </c>
      <c r="AU23">
        <f t="shared" si="9"/>
        <v>-259.99685867078358</v>
      </c>
      <c r="AW23">
        <v>20</v>
      </c>
      <c r="AX23">
        <f>IF(Z23&gt;0, (R23*SUMPRODUCT(K23:$K$98, X23:$X$98)-K23*$AZ$3)/Z23, 0)</f>
        <v>5587.7327647392203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250000</v>
      </c>
      <c r="S24">
        <f t="shared" si="1"/>
        <v>5466.32271852959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4192.9529854281827</v>
      </c>
      <c r="AC24">
        <f t="shared" si="2"/>
        <v>3984.4990946616235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-3490.9702634111809</v>
      </c>
      <c r="AI24">
        <f t="shared" si="6"/>
        <v>-3500.0817340008039</v>
      </c>
      <c r="AJ24">
        <f t="shared" si="7"/>
        <v>208.4538907665592</v>
      </c>
      <c r="AK24">
        <f t="shared" si="22"/>
        <v>293.50670897997281</v>
      </c>
      <c r="AL24">
        <f t="shared" si="8"/>
        <v>-2998.121134254272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-323.12285196492456</v>
      </c>
      <c r="AR24">
        <f t="shared" si="9"/>
        <v>-323.96620614452638</v>
      </c>
      <c r="AS24">
        <f t="shared" si="9"/>
        <v>19.294411182368176</v>
      </c>
      <c r="AT24">
        <f t="shared" si="9"/>
        <v>27.166867008422138</v>
      </c>
      <c r="AU24">
        <f t="shared" si="9"/>
        <v>-277.50492795373611</v>
      </c>
      <c r="AW24">
        <v>21</v>
      </c>
      <c r="AX24">
        <f>IF(Z24&gt;0, (R24*SUMPRODUCT(K24:$K$98, X24:$X$98)-K24*$AZ$3)/Z24, 0)</f>
        <v>5466.32271852959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250000</v>
      </c>
      <c r="S25">
        <f t="shared" si="1"/>
        <v>5317.4165455848361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3984.4990946616235</v>
      </c>
      <c r="AC25">
        <f t="shared" si="2"/>
        <v>3751.4132723497578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-4033.2507699083858</v>
      </c>
      <c r="AI25">
        <f t="shared" si="6"/>
        <v>-4042.069463253617</v>
      </c>
      <c r="AJ25">
        <f t="shared" si="7"/>
        <v>233.08582231186574</v>
      </c>
      <c r="AK25">
        <f t="shared" si="22"/>
        <v>278.91493662631365</v>
      </c>
      <c r="AL25">
        <f t="shared" si="8"/>
        <v>-3530.0687043154376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-333.31796881026617</v>
      </c>
      <c r="AR25">
        <f t="shared" si="9"/>
        <v>-334.04676776700944</v>
      </c>
      <c r="AS25">
        <f t="shared" si="9"/>
        <v>19.262797500991105</v>
      </c>
      <c r="AT25">
        <f t="shared" si="9"/>
        <v>23.050230558621752</v>
      </c>
      <c r="AU25">
        <f t="shared" si="9"/>
        <v>-291.73373970739658</v>
      </c>
      <c r="AW25">
        <v>22</v>
      </c>
      <c r="AX25">
        <f>IF(Z25&gt;0, (R25*SUMPRODUCT(K25:$K$98, X25:$X$98)-K25*$AZ$3)/Z25, 0)</f>
        <v>5317.4165455848361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250000</v>
      </c>
      <c r="S26">
        <f t="shared" si="1"/>
        <v>5143.0678643215369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3751.4132723497578</v>
      </c>
      <c r="AC26">
        <f t="shared" si="2"/>
        <v>3498.4855085868653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-4551.8283608820329</v>
      </c>
      <c r="AI26">
        <f t="shared" si="6"/>
        <v>-4560.3312758757675</v>
      </c>
      <c r="AJ26">
        <f t="shared" si="7"/>
        <v>252.92776376289248</v>
      </c>
      <c r="AK26">
        <f t="shared" si="22"/>
        <v>262.59892906448306</v>
      </c>
      <c r="AL26">
        <f t="shared" si="8"/>
        <v>-4044.8045830483916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-335.87010962495748</v>
      </c>
      <c r="AR26">
        <f t="shared" si="9"/>
        <v>-336.49752234016887</v>
      </c>
      <c r="AS26">
        <f t="shared" si="9"/>
        <v>18.663022637737736</v>
      </c>
      <c r="AT26">
        <f t="shared" si="9"/>
        <v>19.376638154957476</v>
      </c>
      <c r="AU26">
        <f t="shared" si="9"/>
        <v>-298.45786154747361</v>
      </c>
      <c r="AW26">
        <v>23</v>
      </c>
      <c r="AX26">
        <f>IF(Z26&gt;0, (R26*SUMPRODUCT(K26:$K$98, X26:$X$98)-K26*$AZ$3)/Z26, 0)</f>
        <v>5143.0678643215369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250000</v>
      </c>
      <c r="S27">
        <f t="shared" si="1"/>
        <v>4951.6079795530068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3498.4855085868653</v>
      </c>
      <c r="AC27">
        <f t="shared" si="2"/>
        <v>3234.392367754207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-5057.61410579107</v>
      </c>
      <c r="AI27">
        <f t="shared" si="6"/>
        <v>-5065.7791109295777</v>
      </c>
      <c r="AJ27">
        <f t="shared" si="7"/>
        <v>264.09314083265826</v>
      </c>
      <c r="AK27">
        <f t="shared" si="22"/>
        <v>244.8939856010806</v>
      </c>
      <c r="AL27">
        <f t="shared" si="8"/>
        <v>-4556.7919844958396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-333.20625516410439</v>
      </c>
      <c r="AR27">
        <f t="shared" si="9"/>
        <v>-333.74418287639912</v>
      </c>
      <c r="AS27">
        <f t="shared" si="9"/>
        <v>17.399011595332588</v>
      </c>
      <c r="AT27">
        <f t="shared" si="9"/>
        <v>16.134130866353424</v>
      </c>
      <c r="AU27">
        <f t="shared" si="9"/>
        <v>-300.21104041471318</v>
      </c>
      <c r="AW27">
        <v>24</v>
      </c>
      <c r="AX27">
        <f>IF(Z27&gt;0, (R27*SUMPRODUCT(K27:$K$98, X27:$X$98)-K27*$AZ$3)/Z27, 0)</f>
        <v>4951.6079795530068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250000</v>
      </c>
      <c r="S28">
        <f t="shared" si="1"/>
        <v>4748.9062854386957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3234.392367754207</v>
      </c>
      <c r="AC28">
        <f t="shared" si="2"/>
        <v>2965.2726918689405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-5564.1743715191187</v>
      </c>
      <c r="AI28">
        <f t="shared" si="6"/>
        <v>-5571.9795178876657</v>
      </c>
      <c r="AJ28">
        <f t="shared" si="7"/>
        <v>269.11967588526659</v>
      </c>
      <c r="AK28">
        <f t="shared" si="22"/>
        <v>226.40746574279453</v>
      </c>
      <c r="AL28">
        <f t="shared" si="8"/>
        <v>-5076.4523762596045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-327.30313476606244</v>
      </c>
      <c r="AR28">
        <f t="shared" si="9"/>
        <v>-327.76225928358468</v>
      </c>
      <c r="AS28">
        <f t="shared" si="9"/>
        <v>15.830509193842181</v>
      </c>
      <c r="AT28">
        <f t="shared" si="9"/>
        <v>13.31803576310727</v>
      </c>
      <c r="AU28">
        <f t="shared" si="9"/>
        <v>-298.6137143266352</v>
      </c>
      <c r="AW28">
        <v>25</v>
      </c>
      <c r="AX28">
        <f>IF(Z28&gt;0, (R28*SUMPRODUCT(K28:$K$98, X28:$X$98)-K28*$AZ$3)/Z28, 0)</f>
        <v>4748.9062854386957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250000</v>
      </c>
      <c r="S29">
        <f t="shared" si="1"/>
        <v>4539.9879372972455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2965.2726918689405</v>
      </c>
      <c r="AC29">
        <f t="shared" si="2"/>
        <v>2695.189717173268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-6127.9730826092009</v>
      </c>
      <c r="AI29">
        <f t="shared" si="6"/>
        <v>-6135.3937788599324</v>
      </c>
      <c r="AJ29">
        <f t="shared" si="7"/>
        <v>270.08297469567242</v>
      </c>
      <c r="AK29">
        <f t="shared" si="22"/>
        <v>207.56908843082584</v>
      </c>
      <c r="AL29">
        <f t="shared" si="8"/>
        <v>-5657.7417157334339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-321.8461064127498</v>
      </c>
      <c r="AR29">
        <f t="shared" si="9"/>
        <v>-322.23584738631047</v>
      </c>
      <c r="AS29">
        <f t="shared" si="9"/>
        <v>14.184976442025091</v>
      </c>
      <c r="AT29">
        <f t="shared" si="9"/>
        <v>10.901696535302065</v>
      </c>
      <c r="AU29">
        <f t="shared" si="9"/>
        <v>-297.1491744089833</v>
      </c>
      <c r="AW29">
        <v>26</v>
      </c>
      <c r="AX29">
        <f>IF(Z29&gt;0, (R29*SUMPRODUCT(K29:$K$98, X29:$X$98)-K29*$AZ$3)/Z29, 0)</f>
        <v>4539.9879372972455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250000</v>
      </c>
      <c r="S30">
        <f t="shared" si="1"/>
        <v>4320.5985967738325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2695.189717173268</v>
      </c>
      <c r="AC30">
        <f t="shared" si="2"/>
        <v>2424.4330393947967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-6646.3860750713166</v>
      </c>
      <c r="AI30">
        <f t="shared" si="6"/>
        <v>-6653.4002450557864</v>
      </c>
      <c r="AJ30">
        <f t="shared" si="7"/>
        <v>270.75667777847138</v>
      </c>
      <c r="AK30">
        <f t="shared" si="22"/>
        <v>188.66328020212879</v>
      </c>
      <c r="AL30">
        <f t="shared" si="8"/>
        <v>-6193.9802870751864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-311.67283606389503</v>
      </c>
      <c r="AR30">
        <f t="shared" si="9"/>
        <v>-312.00175560407843</v>
      </c>
      <c r="AS30">
        <f t="shared" si="9"/>
        <v>12.696749886824604</v>
      </c>
      <c r="AT30">
        <f t="shared" si="9"/>
        <v>8.847096593178847</v>
      </c>
      <c r="AU30">
        <f t="shared" si="9"/>
        <v>-290.457909124075</v>
      </c>
      <c r="AW30">
        <v>27</v>
      </c>
      <c r="AX30">
        <f>IF(Z30&gt;0, (R30*SUMPRODUCT(K30:$K$98, X30:$X$98)-K30*$AZ$3)/Z30, 0)</f>
        <v>4320.5985967738325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250000</v>
      </c>
      <c r="S31">
        <f t="shared" si="1"/>
        <v>4093.2273445054416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2424.4330393947967</v>
      </c>
      <c r="AC31">
        <f t="shared" si="2"/>
        <v>2158.3757646115059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-7054.528256010216</v>
      </c>
      <c r="AI31">
        <f t="shared" si="6"/>
        <v>-7061.1195578820407</v>
      </c>
      <c r="AJ31">
        <f t="shared" si="7"/>
        <v>266.05727478329072</v>
      </c>
      <c r="AK31">
        <f t="shared" si="22"/>
        <v>169.71031275763579</v>
      </c>
      <c r="AL31">
        <f t="shared" si="8"/>
        <v>-6625.3519703411148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-295.36793215369335</v>
      </c>
      <c r="AR31">
        <f t="shared" si="9"/>
        <v>-295.64390513635499</v>
      </c>
      <c r="AS31">
        <f t="shared" si="9"/>
        <v>11.139623265416228</v>
      </c>
      <c r="AT31">
        <f t="shared" si="9"/>
        <v>7.10564651884029</v>
      </c>
      <c r="AU31">
        <f t="shared" si="9"/>
        <v>-277.39863535209849</v>
      </c>
      <c r="AW31">
        <v>28</v>
      </c>
      <c r="AX31">
        <f>IF(Z31&gt;0, (R31*SUMPRODUCT(K31:$K$98, X31:$X$98)-K31*$AZ$3)/Z31, 0)</f>
        <v>4093.2273445054416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250000</v>
      </c>
      <c r="S32">
        <f t="shared" si="1"/>
        <v>3866.8615834275561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2158.3757646115059</v>
      </c>
      <c r="AC32">
        <f t="shared" si="2"/>
        <v>1903.7360121726385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-7427.6013757587243</v>
      </c>
      <c r="AI32">
        <f t="shared" si="6"/>
        <v>-7433.755384543043</v>
      </c>
      <c r="AJ32">
        <f t="shared" si="7"/>
        <v>254.63975243886739</v>
      </c>
      <c r="AK32">
        <f t="shared" si="22"/>
        <v>151.08630352280542</v>
      </c>
      <c r="AL32">
        <f t="shared" si="8"/>
        <v>-7028.0293285813696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-277.6680629300908</v>
      </c>
      <c r="AR32">
        <f t="shared" si="9"/>
        <v>-277.89811993126125</v>
      </c>
      <c r="AS32">
        <f t="shared" si="9"/>
        <v>9.5192678265499495</v>
      </c>
      <c r="AT32">
        <f t="shared" si="9"/>
        <v>5.6481007948760285</v>
      </c>
      <c r="AU32">
        <f t="shared" si="9"/>
        <v>-262.73075130983523</v>
      </c>
      <c r="AW32">
        <v>29</v>
      </c>
      <c r="AX32">
        <f>IF(Z32&gt;0, (R32*SUMPRODUCT(K32:$K$98, X32:$X$98)-K32*$AZ$3)/Z32, 0)</f>
        <v>3866.8615834275561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250000</v>
      </c>
      <c r="S33">
        <f t="shared" si="1"/>
        <v>3641.795483121381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1903.7360121726385</v>
      </c>
      <c r="AC33">
        <f t="shared" si="2"/>
        <v>1662.4323954164993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-7727.6170158293162</v>
      </c>
      <c r="AI33">
        <f t="shared" si="6"/>
        <v>-7733.3231036750003</v>
      </c>
      <c r="AJ33">
        <f t="shared" si="7"/>
        <v>241.30361675613926</v>
      </c>
      <c r="AK33">
        <f t="shared" si="22"/>
        <v>133.26152085208471</v>
      </c>
      <c r="AL33">
        <f t="shared" si="8"/>
        <v>-7358.7579660667761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-257.93181252749889</v>
      </c>
      <c r="AR33">
        <f t="shared" si="9"/>
        <v>-258.12226989326422</v>
      </c>
      <c r="AS33">
        <f t="shared" si="9"/>
        <v>8.0542137520349737</v>
      </c>
      <c r="AT33">
        <f t="shared" si="9"/>
        <v>4.4479928991227968</v>
      </c>
      <c r="AU33">
        <f t="shared" si="9"/>
        <v>-245.62006324210645</v>
      </c>
      <c r="AW33">
        <v>30</v>
      </c>
      <c r="AX33">
        <f>IF(Z33&gt;0, (R33*SUMPRODUCT(K33:$K$98, X33:$X$98)-K33*$AZ$3)/Z33, 0)</f>
        <v>3641.795483121381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250000</v>
      </c>
      <c r="S34">
        <f t="shared" si="1"/>
        <v>3421.4529677695987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1662.4323954164993</v>
      </c>
      <c r="AC34">
        <f t="shared" si="2"/>
        <v>1436.9688384014555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-7983.5649642286535</v>
      </c>
      <c r="AI34">
        <f t="shared" si="6"/>
        <v>-7988.8148129476695</v>
      </c>
      <c r="AJ34">
        <f t="shared" si="7"/>
        <v>225.46355701504376</v>
      </c>
      <c r="AK34">
        <f t="shared" si="22"/>
        <v>116.37026767915496</v>
      </c>
      <c r="AL34">
        <f t="shared" si="8"/>
        <v>-7646.9809882534701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-237.92394970213638</v>
      </c>
      <c r="AR34">
        <f t="shared" si="9"/>
        <v>-238.08040421189031</v>
      </c>
      <c r="AS34">
        <f t="shared" si="9"/>
        <v>6.7192012890565698</v>
      </c>
      <c r="AT34">
        <f t="shared" si="9"/>
        <v>3.4680338718574539</v>
      </c>
      <c r="AU34">
        <f t="shared" ref="AU34:AU89" si="23">AL34*$K34</f>
        <v>-227.89316905097627</v>
      </c>
      <c r="AW34">
        <v>31</v>
      </c>
      <c r="AX34">
        <f>IF(Z34&gt;0, (R34*SUMPRODUCT(K34:$K$98, X34:$X$98)-K34*$AZ$3)/Z34, 0)</f>
        <v>3421.4529677695987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250000</v>
      </c>
      <c r="S35">
        <f t="shared" si="1"/>
        <v>3206.9144605794713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1436.9688384014555</v>
      </c>
      <c r="AC35">
        <f t="shared" si="2"/>
        <v>1228.0344025497268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-8213.6745426524521</v>
      </c>
      <c r="AI35">
        <f t="shared" ref="AI35:AI66" si="25">SUM(AE35:AH35)</f>
        <v>-8218.4612091571453</v>
      </c>
      <c r="AJ35">
        <f t="shared" si="7"/>
        <v>208.93443585172872</v>
      </c>
      <c r="AK35">
        <f t="shared" si="22"/>
        <v>100.58781868810189</v>
      </c>
      <c r="AL35">
        <f t="shared" ref="AL35:AL89" si="26">SUM(AI35:AK35)</f>
        <v>-7908.9389546173152</v>
      </c>
      <c r="AN35">
        <f t="shared" ref="AN35:AT66" si="27">AE35*$K35</f>
        <v>0</v>
      </c>
      <c r="AO35">
        <f t="shared" si="27"/>
        <v>0</v>
      </c>
      <c r="AP35">
        <f t="shared" si="27"/>
        <v>-0.12736686083561174</v>
      </c>
      <c r="AQ35">
        <f t="shared" si="27"/>
        <v>-218.55500929453282</v>
      </c>
      <c r="AR35">
        <f t="shared" si="27"/>
        <v>-218.68237615536844</v>
      </c>
      <c r="AS35">
        <f t="shared" si="27"/>
        <v>5.5594688263331555</v>
      </c>
      <c r="AT35">
        <f t="shared" si="27"/>
        <v>2.6765087335924052</v>
      </c>
      <c r="AU35">
        <f t="shared" si="23"/>
        <v>-210.4463985954429</v>
      </c>
      <c r="AW35">
        <v>32</v>
      </c>
      <c r="AX35">
        <f>IF(Z35&gt;0, (R35*SUMPRODUCT(K35:$K$98, X35:$X$98)-K35*$AZ$3)/Z35, 0)</f>
        <v>3206.9144605794713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250000</v>
      </c>
      <c r="S36">
        <f t="shared" si="1"/>
        <v>2994.4451847120504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1228.0344025497268</v>
      </c>
      <c r="AC36">
        <f t="shared" si="2"/>
        <v>1035.3628877644867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-8335.7028571323408</v>
      </c>
      <c r="AI36">
        <f t="shared" si="25"/>
        <v>-8340.0248718291296</v>
      </c>
      <c r="AJ36">
        <f t="shared" si="7"/>
        <v>192.67151478524011</v>
      </c>
      <c r="AK36">
        <f t="shared" si="22"/>
        <v>85.962408178480885</v>
      </c>
      <c r="AL36">
        <f t="shared" si="26"/>
        <v>-8061.390948865409</v>
      </c>
      <c r="AN36">
        <f t="shared" si="27"/>
        <v>0</v>
      </c>
      <c r="AO36">
        <f t="shared" si="27"/>
        <v>0</v>
      </c>
      <c r="AP36">
        <f t="shared" si="27"/>
        <v>-0.10268133139728239</v>
      </c>
      <c r="AQ36">
        <f t="shared" si="27"/>
        <v>-198.03751896963132</v>
      </c>
      <c r="AR36">
        <f t="shared" si="27"/>
        <v>-198.14020030102859</v>
      </c>
      <c r="AS36">
        <f t="shared" si="27"/>
        <v>4.5774410890308692</v>
      </c>
      <c r="AT36">
        <f t="shared" si="27"/>
        <v>2.0422731390616824</v>
      </c>
      <c r="AU36">
        <f t="shared" si="23"/>
        <v>-191.52048607293605</v>
      </c>
      <c r="AW36">
        <v>33</v>
      </c>
      <c r="AX36">
        <f>IF(Z36&gt;0, (R36*SUMPRODUCT(K36:$K$98, X36:$X$98)-K36*$AZ$3)/Z36, 0)</f>
        <v>2994.4451847120504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250000</v>
      </c>
      <c r="S37">
        <f t="shared" si="1"/>
        <v>2785.0404642842414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1035.3628877644867</v>
      </c>
      <c r="AC37">
        <f t="shared" si="2"/>
        <v>860.43563174958058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-8338.6261537909668</v>
      </c>
      <c r="AI37">
        <f t="shared" si="25"/>
        <v>-8342.488017033098</v>
      </c>
      <c r="AJ37">
        <f t="shared" si="7"/>
        <v>174.92725601490611</v>
      </c>
      <c r="AK37">
        <f t="shared" si="22"/>
        <v>72.475402143514074</v>
      </c>
      <c r="AL37">
        <f t="shared" si="26"/>
        <v>-8095.0853588746786</v>
      </c>
      <c r="AN37">
        <f t="shared" si="27"/>
        <v>0</v>
      </c>
      <c r="AO37">
        <f t="shared" si="27"/>
        <v>0</v>
      </c>
      <c r="AP37">
        <f t="shared" si="27"/>
        <v>-8.1918901417604495E-2</v>
      </c>
      <c r="AQ37">
        <f t="shared" si="27"/>
        <v>-176.88122313558077</v>
      </c>
      <c r="AR37">
        <f t="shared" si="27"/>
        <v>-176.96314203699833</v>
      </c>
      <c r="AS37">
        <f t="shared" si="27"/>
        <v>3.7106048925818178</v>
      </c>
      <c r="AT37">
        <f t="shared" si="27"/>
        <v>1.5373680918120727</v>
      </c>
      <c r="AU37">
        <f t="shared" si="23"/>
        <v>-171.71516905260447</v>
      </c>
      <c r="AW37">
        <v>34</v>
      </c>
      <c r="AX37">
        <f>IF(Z37&gt;0, (R37*SUMPRODUCT(K37:$K$98, X37:$X$98)-K37*$AZ$3)/Z37, 0)</f>
        <v>2785.0404642842414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250000</v>
      </c>
      <c r="S38">
        <f t="shared" si="1"/>
        <v>2581.4576771799198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860.43563174958058</v>
      </c>
      <c r="AC38">
        <f t="shared" si="2"/>
        <v>704.18857196643387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-8268.096039908587</v>
      </c>
      <c r="AI38">
        <f t="shared" si="25"/>
        <v>-8271.5058797163019</v>
      </c>
      <c r="AJ38">
        <f t="shared" si="7"/>
        <v>156.24705978314671</v>
      </c>
      <c r="AK38">
        <f t="shared" si="22"/>
        <v>60.230494222470647</v>
      </c>
      <c r="AL38">
        <f t="shared" si="26"/>
        <v>-8055.0283257106839</v>
      </c>
      <c r="AN38">
        <f t="shared" si="27"/>
        <v>0</v>
      </c>
      <c r="AO38">
        <f t="shared" si="27"/>
        <v>0</v>
      </c>
      <c r="AP38">
        <f t="shared" si="27"/>
        <v>-6.4580764689156606E-2</v>
      </c>
      <c r="AQ38">
        <f t="shared" si="27"/>
        <v>-156.59385627809016</v>
      </c>
      <c r="AR38">
        <f t="shared" si="27"/>
        <v>-156.65843704277933</v>
      </c>
      <c r="AS38">
        <f t="shared" si="27"/>
        <v>2.959245938297876</v>
      </c>
      <c r="AT38">
        <f t="shared" si="27"/>
        <v>1.1407372761887011</v>
      </c>
      <c r="AU38">
        <f t="shared" si="23"/>
        <v>-152.55845382829273</v>
      </c>
      <c r="AW38">
        <v>35</v>
      </c>
      <c r="AX38">
        <f>IF(Z38&gt;0, (R38*SUMPRODUCT(K38:$K$98, X38:$X$98)-K38*$AZ$3)/Z38, 0)</f>
        <v>2581.4576771799198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250000</v>
      </c>
      <c r="S39">
        <f t="shared" si="1"/>
        <v>2382.1998004634343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704.18857196643387</v>
      </c>
      <c r="AC39">
        <f t="shared" si="2"/>
        <v>566.01807582444508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-8114.0512602059844</v>
      </c>
      <c r="AI39">
        <f t="shared" si="25"/>
        <v>-8117.0212990526124</v>
      </c>
      <c r="AJ39">
        <f t="shared" si="7"/>
        <v>138.17049614198879</v>
      </c>
      <c r="AK39">
        <f t="shared" si="22"/>
        <v>49.293200037650372</v>
      </c>
      <c r="AL39">
        <f t="shared" si="26"/>
        <v>-7929.5576028729729</v>
      </c>
      <c r="AN39">
        <f t="shared" si="27"/>
        <v>0</v>
      </c>
      <c r="AO39">
        <f t="shared" si="27"/>
        <v>0</v>
      </c>
      <c r="AP39">
        <f t="shared" si="27"/>
        <v>-5.0224233051561547E-2</v>
      </c>
      <c r="AQ39">
        <f t="shared" si="27"/>
        <v>-137.21100043778728</v>
      </c>
      <c r="AR39">
        <f t="shared" si="27"/>
        <v>-137.26122467083883</v>
      </c>
      <c r="AS39">
        <f t="shared" si="27"/>
        <v>2.3365038497607946</v>
      </c>
      <c r="AT39">
        <f t="shared" si="27"/>
        <v>0.83356255402486579</v>
      </c>
      <c r="AU39">
        <f t="shared" si="23"/>
        <v>-134.09115826705317</v>
      </c>
      <c r="AW39">
        <v>36</v>
      </c>
      <c r="AX39">
        <f>IF(Z39&gt;0, (R39*SUMPRODUCT(K39:$K$98, X39:$X$98)-K39*$AZ$3)/Z39, 0)</f>
        <v>2382.1998004634343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250000</v>
      </c>
      <c r="S40">
        <f t="shared" si="1"/>
        <v>2185.7125543456737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566.01807582444508</v>
      </c>
      <c r="AC40">
        <f t="shared" si="2"/>
        <v>445.25650407960546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-7878.6973092341268</v>
      </c>
      <c r="AI40">
        <f t="shared" si="25"/>
        <v>-7881.2437128268266</v>
      </c>
      <c r="AJ40">
        <f t="shared" si="7"/>
        <v>120.76157174483961</v>
      </c>
      <c r="AK40">
        <f t="shared" si="22"/>
        <v>39.621265307711163</v>
      </c>
      <c r="AL40">
        <f t="shared" si="26"/>
        <v>-7720.8608757742759</v>
      </c>
      <c r="AN40">
        <f t="shared" si="27"/>
        <v>0</v>
      </c>
      <c r="AO40">
        <f t="shared" si="27"/>
        <v>0</v>
      </c>
      <c r="AP40">
        <f t="shared" si="27"/>
        <v>-3.8446817800132843E-2</v>
      </c>
      <c r="AQ40">
        <f t="shared" si="27"/>
        <v>-118.95633544459182</v>
      </c>
      <c r="AR40">
        <f t="shared" si="27"/>
        <v>-118.99478226239195</v>
      </c>
      <c r="AS40">
        <f t="shared" si="27"/>
        <v>1.8233158951872097</v>
      </c>
      <c r="AT40">
        <f t="shared" si="27"/>
        <v>0.59822078976929483</v>
      </c>
      <c r="AU40">
        <f t="shared" si="23"/>
        <v>-116.57324557743544</v>
      </c>
      <c r="AW40">
        <v>37</v>
      </c>
      <c r="AX40">
        <f>IF(Z40&gt;0, (R40*SUMPRODUCT(K40:$K$98, X40:$X$98)-K40*$AZ$3)/Z40, 0)</f>
        <v>2185.7125543456737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250000</v>
      </c>
      <c r="S41">
        <f t="shared" si="1"/>
        <v>1988.8941605257648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445.25650407960546</v>
      </c>
      <c r="AC41">
        <f t="shared" si="2"/>
        <v>340.98715853943145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-7557.3903999239592</v>
      </c>
      <c r="AI41">
        <f t="shared" si="25"/>
        <v>-7559.5334699607356</v>
      </c>
      <c r="AJ41">
        <f t="shared" si="7"/>
        <v>104.26934554017402</v>
      </c>
      <c r="AK41">
        <f t="shared" si="22"/>
        <v>31.167955285572386</v>
      </c>
      <c r="AL41">
        <f t="shared" si="26"/>
        <v>-7424.0961691349894</v>
      </c>
      <c r="AN41">
        <f t="shared" si="27"/>
        <v>0</v>
      </c>
      <c r="AO41">
        <f t="shared" si="27"/>
        <v>0</v>
      </c>
      <c r="AP41">
        <f t="shared" si="27"/>
        <v>-2.8890263490875583E-2</v>
      </c>
      <c r="AQ41">
        <f t="shared" si="27"/>
        <v>-101.8795448634083</v>
      </c>
      <c r="AR41">
        <f t="shared" si="27"/>
        <v>-101.90843512689918</v>
      </c>
      <c r="AS41">
        <f t="shared" si="27"/>
        <v>1.4056324874979684</v>
      </c>
      <c r="AT41">
        <f t="shared" si="27"/>
        <v>0.42016846170195543</v>
      </c>
      <c r="AU41">
        <f t="shared" si="23"/>
        <v>-100.08263417769925</v>
      </c>
      <c r="AW41">
        <v>38</v>
      </c>
      <c r="AX41">
        <f>IF(Z41&gt;0, (R41*SUMPRODUCT(K41:$K$98, X41:$X$98)-K41*$AZ$3)/Z41, 0)</f>
        <v>1988.8941605257648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250000</v>
      </c>
      <c r="S42">
        <f t="shared" si="1"/>
        <v>1786.5826083043489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340.98715853943145</v>
      </c>
      <c r="AC42">
        <f t="shared" si="2"/>
        <v>252.22099751925307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-7139.00905077275</v>
      </c>
      <c r="AI42">
        <f t="shared" si="25"/>
        <v>-7140.7737396566199</v>
      </c>
      <c r="AJ42">
        <f t="shared" si="7"/>
        <v>88.766161020178373</v>
      </c>
      <c r="AK42">
        <f t="shared" si="22"/>
        <v>23.869101097760204</v>
      </c>
      <c r="AL42">
        <f t="shared" si="26"/>
        <v>-7028.1384775386814</v>
      </c>
      <c r="AN42">
        <f t="shared" si="27"/>
        <v>0</v>
      </c>
      <c r="AO42">
        <f t="shared" si="27"/>
        <v>0</v>
      </c>
      <c r="AP42">
        <f t="shared" si="27"/>
        <v>-2.1240525924231816E-2</v>
      </c>
      <c r="AQ42">
        <f t="shared" si="27"/>
        <v>-85.928068229056947</v>
      </c>
      <c r="AR42">
        <f t="shared" si="27"/>
        <v>-85.949308754981175</v>
      </c>
      <c r="AS42">
        <f t="shared" si="27"/>
        <v>1.0684262600490353</v>
      </c>
      <c r="AT42">
        <f t="shared" si="27"/>
        <v>0.28729838176526573</v>
      </c>
      <c r="AU42">
        <f t="shared" si="23"/>
        <v>-84.59358411316687</v>
      </c>
      <c r="AW42">
        <v>39</v>
      </c>
      <c r="AX42">
        <f>IF(Z42&gt;0, (R42*SUMPRODUCT(K42:$K$98, X42:$X$98)-K42*$AZ$3)/Z42, 0)</f>
        <v>1786.5826083043489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250000</v>
      </c>
      <c r="S43">
        <f t="shared" si="1"/>
        <v>1572.5335464214886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252.22099751925307</v>
      </c>
      <c r="AC43">
        <f t="shared" si="2"/>
        <v>178.00130772165147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-6642.3485700782485</v>
      </c>
      <c r="AI43">
        <f t="shared" si="25"/>
        <v>-6643.7634946447761</v>
      </c>
      <c r="AJ43">
        <f t="shared" si="7"/>
        <v>74.219689797601603</v>
      </c>
      <c r="AK43">
        <f t="shared" si="22"/>
        <v>17.655469826347716</v>
      </c>
      <c r="AL43">
        <f t="shared" si="26"/>
        <v>-6551.8883350208262</v>
      </c>
      <c r="AN43">
        <f t="shared" si="27"/>
        <v>0</v>
      </c>
      <c r="AO43">
        <f t="shared" si="27"/>
        <v>0</v>
      </c>
      <c r="AP43">
        <f t="shared" si="27"/>
        <v>-1.5205908759643557E-2</v>
      </c>
      <c r="AQ43">
        <f t="shared" si="27"/>
        <v>-71.383979539084166</v>
      </c>
      <c r="AR43">
        <f t="shared" si="27"/>
        <v>-71.399185447843806</v>
      </c>
      <c r="AS43">
        <f t="shared" si="27"/>
        <v>0.79762402740733529</v>
      </c>
      <c r="AT43">
        <f t="shared" si="27"/>
        <v>0.1897397710373511</v>
      </c>
      <c r="AU43">
        <f t="shared" si="23"/>
        <v>-70.411821649399116</v>
      </c>
      <c r="AW43">
        <v>40</v>
      </c>
      <c r="AX43">
        <f>IF(Z43&gt;0, (R43*SUMPRODUCT(K43:$K$98, X43:$X$98)-K43*$AZ$3)/Z43, 0)</f>
        <v>1572.5335464214886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250000</v>
      </c>
      <c r="S44">
        <f t="shared" si="1"/>
        <v>1331.3606445080152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178.00130772165147</v>
      </c>
      <c r="AC44">
        <f t="shared" si="2"/>
        <v>117.07123749636662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-6032.1246079506864</v>
      </c>
      <c r="AI44">
        <f t="shared" si="25"/>
        <v>-6033.2237770411512</v>
      </c>
      <c r="AJ44">
        <f t="shared" si="7"/>
        <v>60.930070225284851</v>
      </c>
      <c r="AK44">
        <f t="shared" si="22"/>
        <v>12.460091540515604</v>
      </c>
      <c r="AL44">
        <f t="shared" si="26"/>
        <v>-5959.8336152753509</v>
      </c>
      <c r="AN44">
        <f t="shared" si="27"/>
        <v>0</v>
      </c>
      <c r="AO44">
        <f t="shared" si="27"/>
        <v>0</v>
      </c>
      <c r="AP44">
        <f t="shared" si="27"/>
        <v>-1.0546918199501935E-2</v>
      </c>
      <c r="AQ44">
        <f t="shared" si="27"/>
        <v>-57.880380153659878</v>
      </c>
      <c r="AR44">
        <f t="shared" si="27"/>
        <v>-57.89092707185938</v>
      </c>
      <c r="AS44">
        <f t="shared" si="27"/>
        <v>0.58464568566444164</v>
      </c>
      <c r="AT44">
        <f t="shared" si="27"/>
        <v>0.11955900814181931</v>
      </c>
      <c r="AU44">
        <f t="shared" si="23"/>
        <v>-57.186722378053119</v>
      </c>
      <c r="AW44">
        <v>41</v>
      </c>
      <c r="AX44">
        <f>IF(Z44&gt;0, (R44*SUMPRODUCT(K44:$K$98, X44:$X$98)-K44*$AZ$3)/Z44, 0)</f>
        <v>1331.3606445080152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250000</v>
      </c>
      <c r="S45">
        <f t="shared" si="1"/>
        <v>1041.5698609555227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117.07123749636662</v>
      </c>
      <c r="AC45">
        <f t="shared" si="2"/>
        <v>68.524704944313328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-5316.0902850428311</v>
      </c>
      <c r="AI45">
        <f t="shared" si="25"/>
        <v>-5316.9126579281392</v>
      </c>
      <c r="AJ45">
        <f t="shared" si="7"/>
        <v>48.546532552053293</v>
      </c>
      <c r="AK45">
        <f t="shared" si="22"/>
        <v>8.1949866247456651</v>
      </c>
      <c r="AL45">
        <f t="shared" si="26"/>
        <v>-5260.1711387513396</v>
      </c>
      <c r="AN45">
        <f t="shared" si="27"/>
        <v>0</v>
      </c>
      <c r="AO45">
        <f t="shared" si="27"/>
        <v>0</v>
      </c>
      <c r="AP45">
        <f t="shared" si="27"/>
        <v>-7.0455001825551061E-3</v>
      </c>
      <c r="AQ45">
        <f t="shared" si="27"/>
        <v>-45.544443090092763</v>
      </c>
      <c r="AR45">
        <f t="shared" si="27"/>
        <v>-45.551488590275319</v>
      </c>
      <c r="AS45">
        <f t="shared" si="27"/>
        <v>0.41591182062110388</v>
      </c>
      <c r="AT45">
        <f t="shared" si="27"/>
        <v>7.020875905831106E-2</v>
      </c>
      <c r="AU45">
        <f t="shared" si="23"/>
        <v>-45.065368010595897</v>
      </c>
      <c r="AW45">
        <v>42</v>
      </c>
      <c r="AX45">
        <f>IF(Z45&gt;0, (R45*SUMPRODUCT(K45:$K$98, X45:$X$98)-K45*$AZ$3)/Z45, 0)</f>
        <v>1041.5698609555227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250000</v>
      </c>
      <c r="S46">
        <f t="shared" si="1"/>
        <v>665.63095607179457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68.524704944313328</v>
      </c>
      <c r="AC46">
        <f t="shared" si="2"/>
        <v>31.314054355654918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-4521.9411921178562</v>
      </c>
      <c r="AI46">
        <f t="shared" si="25"/>
        <v>-4522.5292442147056</v>
      </c>
      <c r="AJ46">
        <f t="shared" si="7"/>
        <v>37.21065058865841</v>
      </c>
      <c r="AK46">
        <f t="shared" si="22"/>
        <v>4.7967293461019338</v>
      </c>
      <c r="AL46">
        <f t="shared" si="26"/>
        <v>-4480.5218642799455</v>
      </c>
      <c r="AN46">
        <f t="shared" si="27"/>
        <v>0</v>
      </c>
      <c r="AO46">
        <f t="shared" si="27"/>
        <v>0</v>
      </c>
      <c r="AP46">
        <f t="shared" si="27"/>
        <v>-4.4982214074403733E-3</v>
      </c>
      <c r="AQ46">
        <f t="shared" si="27"/>
        <v>-34.589950078506028</v>
      </c>
      <c r="AR46">
        <f t="shared" si="27"/>
        <v>-34.594448299913473</v>
      </c>
      <c r="AS46">
        <f t="shared" si="27"/>
        <v>0.28463761282300176</v>
      </c>
      <c r="AT46">
        <f t="shared" si="27"/>
        <v>3.6691903227530166E-2</v>
      </c>
      <c r="AU46">
        <f t="shared" si="23"/>
        <v>-34.273118783862941</v>
      </c>
      <c r="AW46">
        <v>43</v>
      </c>
      <c r="AX46">
        <f>IF(Z46&gt;0, (R46*SUMPRODUCT(K46:$K$98, X46:$X$98)-K46*$AZ$3)/Z46, 0)</f>
        <v>665.63095607179457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250000</v>
      </c>
      <c r="S47">
        <f t="shared" si="1"/>
        <v>130.57144991207602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31.314054355654918</v>
      </c>
      <c r="AC47">
        <f t="shared" si="2"/>
        <v>4.1649904391439634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-3668.8887635326478</v>
      </c>
      <c r="AI47">
        <f t="shared" si="25"/>
        <v>-3669.2874906703519</v>
      </c>
      <c r="AJ47">
        <f t="shared" si="7"/>
        <v>27.149063916510954</v>
      </c>
      <c r="AK47">
        <f t="shared" si="22"/>
        <v>2.1919838048958447</v>
      </c>
      <c r="AL47">
        <f t="shared" si="26"/>
        <v>-3639.9464429489453</v>
      </c>
      <c r="AN47">
        <f t="shared" si="27"/>
        <v>0</v>
      </c>
      <c r="AO47">
        <f t="shared" si="27"/>
        <v>0</v>
      </c>
      <c r="AP47">
        <f t="shared" si="27"/>
        <v>-2.7232204367085605E-3</v>
      </c>
      <c r="AQ47">
        <f t="shared" si="27"/>
        <v>-25.057719718792523</v>
      </c>
      <c r="AR47">
        <f t="shared" si="27"/>
        <v>-25.060442939229233</v>
      </c>
      <c r="AS47">
        <f t="shared" si="27"/>
        <v>0.18542225673598334</v>
      </c>
      <c r="AT47">
        <f t="shared" si="27"/>
        <v>1.4970777080285746E-2</v>
      </c>
      <c r="AU47">
        <f t="shared" si="23"/>
        <v>-24.860049905412968</v>
      </c>
      <c r="AW47">
        <v>44</v>
      </c>
      <c r="AX47">
        <f>IF(Z47&gt;0, (R47*SUMPRODUCT(K47:$K$98, X47:$X$98)-K47*$AZ$3)/Z47, 0)</f>
        <v>130.57144991207602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250000</v>
      </c>
      <c r="S48">
        <f t="shared" si="1"/>
        <v>-701.43433905338304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4.1649904391439634</v>
      </c>
      <c r="AC48">
        <f t="shared" si="2"/>
        <v>-14.249080920724374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-2816.2460896708526</v>
      </c>
      <c r="AI48">
        <f t="shared" si="25"/>
        <v>-2816.5000172326959</v>
      </c>
      <c r="AJ48">
        <f t="shared" si="7"/>
        <v>18.414071359868338</v>
      </c>
      <c r="AK48">
        <f t="shared" si="22"/>
        <v>0.29154933074007744</v>
      </c>
      <c r="AL48">
        <f t="shared" si="26"/>
        <v>-2797.7943965420873</v>
      </c>
      <c r="AN48">
        <f t="shared" si="27"/>
        <v>0</v>
      </c>
      <c r="AO48">
        <f t="shared" si="27"/>
        <v>0</v>
      </c>
      <c r="AP48">
        <f t="shared" si="27"/>
        <v>-1.5484558335464088E-3</v>
      </c>
      <c r="AQ48">
        <f t="shared" si="27"/>
        <v>-17.173530335169588</v>
      </c>
      <c r="AR48">
        <f t="shared" si="27"/>
        <v>-17.175078791003134</v>
      </c>
      <c r="AS48">
        <f t="shared" si="27"/>
        <v>0.11228941045050368</v>
      </c>
      <c r="AT48">
        <f t="shared" si="27"/>
        <v>1.7778742042561676E-3</v>
      </c>
      <c r="AU48">
        <f t="shared" si="23"/>
        <v>-17.061011506348372</v>
      </c>
      <c r="AW48">
        <v>45</v>
      </c>
      <c r="AX48">
        <f>IF(Z48&gt;0, (R48*SUMPRODUCT(K48:$K$98, X48:$X$98)-K48*$AZ$3)/Z48, 0)</f>
        <v>-701.43433905338304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250000</v>
      </c>
      <c r="S49">
        <f t="shared" si="1"/>
        <v>-2120.0872514025268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-14.249080920724374</v>
      </c>
      <c r="AC49">
        <f t="shared" si="2"/>
        <v>-25.490782363997422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-2021.9009485171023</v>
      </c>
      <c r="AI49">
        <f t="shared" si="25"/>
        <v>-2022.0512417559014</v>
      </c>
      <c r="AJ49">
        <f t="shared" si="7"/>
        <v>11.241701443273048</v>
      </c>
      <c r="AK49">
        <f t="shared" si="22"/>
        <v>-0.99743566445070631</v>
      </c>
      <c r="AL49">
        <f t="shared" si="26"/>
        <v>-2011.806975977079</v>
      </c>
      <c r="AN49">
        <f t="shared" si="27"/>
        <v>0</v>
      </c>
      <c r="AO49">
        <f t="shared" si="27"/>
        <v>0</v>
      </c>
      <c r="AP49">
        <f t="shared" si="27"/>
        <v>-8.1829594809159495E-4</v>
      </c>
      <c r="AQ49">
        <f t="shared" si="27"/>
        <v>-11.008568095506396</v>
      </c>
      <c r="AR49">
        <f t="shared" si="27"/>
        <v>-11.009386391454488</v>
      </c>
      <c r="AS49">
        <f t="shared" si="27"/>
        <v>6.1207269296939593E-2</v>
      </c>
      <c r="AT49">
        <f t="shared" si="27"/>
        <v>-5.4307004707849025E-3</v>
      </c>
      <c r="AU49">
        <f t="shared" si="23"/>
        <v>-10.953609822628332</v>
      </c>
      <c r="AW49">
        <v>46</v>
      </c>
      <c r="AX49">
        <f>IF(Z49&gt;0, (R49*SUMPRODUCT(K49:$K$98, X49:$X$98)-K49*$AZ$3)/Z49, 0)</f>
        <v>-2120.0872514025268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250000</v>
      </c>
      <c r="S50">
        <f t="shared" si="1"/>
        <v>-4784.2475330904508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-25.490782363997422</v>
      </c>
      <c r="AC50">
        <f t="shared" si="2"/>
        <v>-31.203074663167591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-1345.2950370134704</v>
      </c>
      <c r="AI50">
        <f t="shared" si="25"/>
        <v>-1345.3765625680307</v>
      </c>
      <c r="AJ50">
        <f t="shared" si="7"/>
        <v>5.7122922991701692</v>
      </c>
      <c r="AK50">
        <f t="shared" si="22"/>
        <v>-1.7843547654798197</v>
      </c>
      <c r="AL50">
        <f t="shared" si="26"/>
        <v>-1341.4486250343402</v>
      </c>
      <c r="AN50">
        <f t="shared" si="27"/>
        <v>0</v>
      </c>
      <c r="AO50">
        <f t="shared" si="27"/>
        <v>0</v>
      </c>
      <c r="AP50">
        <f t="shared" si="27"/>
        <v>-3.9632064513026022E-4</v>
      </c>
      <c r="AQ50">
        <f t="shared" si="27"/>
        <v>-6.5398904654426335</v>
      </c>
      <c r="AR50">
        <f t="shared" si="27"/>
        <v>-6.5402867860877638</v>
      </c>
      <c r="AS50">
        <f t="shared" si="27"/>
        <v>2.7769199257657196E-2</v>
      </c>
      <c r="AT50">
        <f t="shared" si="27"/>
        <v>-8.6742940371166734E-3</v>
      </c>
      <c r="AU50">
        <f t="shared" si="23"/>
        <v>-6.5211918808672218</v>
      </c>
      <c r="AW50">
        <v>47</v>
      </c>
      <c r="AX50">
        <f>IF(Z50&gt;0, (R50*SUMPRODUCT(K50:$K$98, X50:$X$98)-K50*$AZ$3)/Z50, 0)</f>
        <v>-4784.2475330904508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250000</v>
      </c>
      <c r="S51">
        <f t="shared" si="1"/>
        <v>-10397.653409582717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-31.203074663167591</v>
      </c>
      <c r="AC51">
        <f t="shared" si="2"/>
        <v>-33.014147453310031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-820.41756110188032</v>
      </c>
      <c r="AI51">
        <f t="shared" si="25"/>
        <v>-820.45725052284001</v>
      </c>
      <c r="AJ51">
        <f t="shared" si="7"/>
        <v>1.8110727901424397</v>
      </c>
      <c r="AK51">
        <f t="shared" si="22"/>
        <v>-2.1842152264217316</v>
      </c>
      <c r="AL51">
        <f t="shared" si="26"/>
        <v>-820.83039295911931</v>
      </c>
      <c r="AN51">
        <f t="shared" si="27"/>
        <v>0</v>
      </c>
      <c r="AO51">
        <f t="shared" si="27"/>
        <v>0</v>
      </c>
      <c r="AP51">
        <f t="shared" si="27"/>
        <v>-1.7227000833862268E-4</v>
      </c>
      <c r="AQ51">
        <f t="shared" si="27"/>
        <v>-3.5609826667803617</v>
      </c>
      <c r="AR51">
        <f t="shared" si="27"/>
        <v>-3.5611549367887001</v>
      </c>
      <c r="AS51">
        <f t="shared" si="27"/>
        <v>7.8608736815835994E-3</v>
      </c>
      <c r="AT51">
        <f t="shared" si="27"/>
        <v>-9.4804803438863182E-3</v>
      </c>
      <c r="AU51">
        <f t="shared" si="23"/>
        <v>-3.5627745434510025</v>
      </c>
      <c r="AW51">
        <v>48</v>
      </c>
      <c r="AX51">
        <f>IF(Z51&gt;0, (R51*SUMPRODUCT(K51:$K$98, X51:$X$98)-K51*$AZ$3)/Z51, 0)</f>
        <v>-10397.653409582717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250000</v>
      </c>
      <c r="S52">
        <f t="shared" si="1"/>
        <v>-24012.352997876926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-33.014147453310031</v>
      </c>
      <c r="AC52">
        <f t="shared" si="2"/>
        <v>-32.352971481429506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-449.01378805540247</v>
      </c>
      <c r="AI52">
        <f t="shared" si="25"/>
        <v>-449.03062989274986</v>
      </c>
      <c r="AJ52">
        <f t="shared" si="7"/>
        <v>-0.66117597188052457</v>
      </c>
      <c r="AK52">
        <f t="shared" si="22"/>
        <v>-2.3109903217317025</v>
      </c>
      <c r="AL52">
        <f t="shared" si="26"/>
        <v>-452.0027961863621</v>
      </c>
      <c r="AN52">
        <f t="shared" si="27"/>
        <v>0</v>
      </c>
      <c r="AO52">
        <f t="shared" si="27"/>
        <v>0</v>
      </c>
      <c r="AP52">
        <f t="shared" si="27"/>
        <v>-6.5268909692863504E-5</v>
      </c>
      <c r="AQ52">
        <f t="shared" si="27"/>
        <v>-1.7401094535576662</v>
      </c>
      <c r="AR52">
        <f t="shared" si="27"/>
        <v>-1.7401747224673592</v>
      </c>
      <c r="AS52">
        <f t="shared" si="27"/>
        <v>-2.562323451395928E-3</v>
      </c>
      <c r="AT52">
        <f t="shared" si="27"/>
        <v>-8.9560191978546155E-3</v>
      </c>
      <c r="AU52">
        <f t="shared" si="23"/>
        <v>-1.7516930651166098</v>
      </c>
      <c r="AW52">
        <v>49</v>
      </c>
      <c r="AX52">
        <f>IF(Z52&gt;0, (R52*SUMPRODUCT(K52:$K$98, X52:$X$98)-K52*$AZ$3)/Z52, 0)</f>
        <v>-24012.352997876926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250000</v>
      </c>
      <c r="S53">
        <f t="shared" si="1"/>
        <v>-63600.985899195672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-32.352971481429506</v>
      </c>
      <c r="AC53">
        <f t="shared" si="2"/>
        <v>-30.323296436182815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-214.27487953656851</v>
      </c>
      <c r="AI53">
        <f t="shared" si="25"/>
        <v>-214.28083921156556</v>
      </c>
      <c r="AJ53">
        <f t="shared" si="7"/>
        <v>-2.029675045246691</v>
      </c>
      <c r="AK53">
        <f t="shared" si="22"/>
        <v>-2.2647080037000658</v>
      </c>
      <c r="AL53">
        <f t="shared" si="26"/>
        <v>-218.57522226051233</v>
      </c>
      <c r="AN53">
        <f t="shared" si="27"/>
        <v>0</v>
      </c>
      <c r="AO53">
        <f t="shared" si="27"/>
        <v>0</v>
      </c>
      <c r="AP53">
        <f t="shared" si="27"/>
        <v>-2.062155653759321E-5</v>
      </c>
      <c r="AQ53">
        <f t="shared" si="27"/>
        <v>-0.74142995131840128</v>
      </c>
      <c r="AR53">
        <f t="shared" si="27"/>
        <v>-0.74145057287493887</v>
      </c>
      <c r="AS53">
        <f t="shared" si="27"/>
        <v>-7.0230438269018175E-3</v>
      </c>
      <c r="AT53">
        <f t="shared" si="27"/>
        <v>-7.8363004966579466E-3</v>
      </c>
      <c r="AU53">
        <f t="shared" si="23"/>
        <v>-0.7563099171984986</v>
      </c>
      <c r="AW53">
        <v>50</v>
      </c>
      <c r="AX53">
        <f>IF(Z53&gt;0, (R53*SUMPRODUCT(K53:$K$98, X53:$X$98)-K53*$AZ$3)/Z53, 0)</f>
        <v>-63600.985899195672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250000</v>
      </c>
      <c r="S54">
        <f t="shared" si="1"/>
        <v>-209186.08240824274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-30.323296436182815</v>
      </c>
      <c r="AC54">
        <f t="shared" si="2"/>
        <v>-27.698847370711604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-84.898445638027013</v>
      </c>
      <c r="AI54">
        <f t="shared" si="25"/>
        <v>-84.900100793992209</v>
      </c>
      <c r="AJ54">
        <f t="shared" si="7"/>
        <v>-2.6244490654712109</v>
      </c>
      <c r="AK54">
        <f t="shared" si="22"/>
        <v>-2.1226307505327973</v>
      </c>
      <c r="AL54">
        <f t="shared" si="26"/>
        <v>-89.647180609996212</v>
      </c>
      <c r="AN54">
        <f t="shared" si="27"/>
        <v>0</v>
      </c>
      <c r="AO54">
        <f t="shared" si="27"/>
        <v>0</v>
      </c>
      <c r="AP54">
        <f t="shared" si="27"/>
        <v>-5.1135177450965657E-6</v>
      </c>
      <c r="AQ54">
        <f t="shared" si="27"/>
        <v>-0.26228930531623429</v>
      </c>
      <c r="AR54">
        <f t="shared" si="27"/>
        <v>-0.26229441883397936</v>
      </c>
      <c r="AS54">
        <f t="shared" si="27"/>
        <v>-8.1080980581811433E-3</v>
      </c>
      <c r="AT54">
        <f t="shared" si="27"/>
        <v>-6.5577566328346593E-3</v>
      </c>
      <c r="AU54">
        <f t="shared" si="23"/>
        <v>-0.27696027352499514</v>
      </c>
      <c r="AW54">
        <v>51</v>
      </c>
      <c r="AX54">
        <f>IF(Z54&gt;0, (R54*SUMPRODUCT(K54:$K$98, X54:$X$98)-K54*$AZ$3)/Z54, 0)</f>
        <v>-209186.08240824274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250000</v>
      </c>
      <c r="S55">
        <f t="shared" si="1"/>
        <v>-951037.21333759476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-27.698847370711604</v>
      </c>
      <c r="AC55">
        <f t="shared" si="2"/>
        <v>-24.955887553894261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-26.211911704548125</v>
      </c>
      <c r="AI55">
        <f t="shared" si="25"/>
        <v>-26.21223971336844</v>
      </c>
      <c r="AJ55">
        <f t="shared" si="7"/>
        <v>-2.7429598168173435</v>
      </c>
      <c r="AK55">
        <f t="shared" si="22"/>
        <v>-1.9389193159498126</v>
      </c>
      <c r="AL55">
        <f t="shared" si="26"/>
        <v>-30.894118846135598</v>
      </c>
      <c r="AN55">
        <f t="shared" si="27"/>
        <v>0</v>
      </c>
      <c r="AO55">
        <f t="shared" si="27"/>
        <v>0</v>
      </c>
      <c r="AP55">
        <f t="shared" si="27"/>
        <v>-9.0479114878896892E-7</v>
      </c>
      <c r="AQ55">
        <f t="shared" si="27"/>
        <v>-7.2303865732177758E-2</v>
      </c>
      <c r="AR55">
        <f t="shared" si="27"/>
        <v>-7.2304770523326539E-2</v>
      </c>
      <c r="AS55">
        <f t="shared" si="27"/>
        <v>-7.5662775206704102E-3</v>
      </c>
      <c r="AT55">
        <f t="shared" si="27"/>
        <v>-5.34838372210891E-3</v>
      </c>
      <c r="AU55">
        <f t="shared" si="23"/>
        <v>-8.5219431766105871E-2</v>
      </c>
      <c r="AW55">
        <v>52</v>
      </c>
      <c r="AX55">
        <f>IF(Z55&gt;0, (R55*SUMPRODUCT(K55:$K$98, X55:$X$98)-K55*$AZ$3)/Z55, 0)</f>
        <v>-951037.21333759476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250000</v>
      </c>
      <c r="S56">
        <f t="shared" si="1"/>
        <v>-4344571.9513031263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-24.955887553894261</v>
      </c>
      <c r="AC56">
        <f t="shared" si="2"/>
        <v>-22.344933274864317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-5.2087786233825737</v>
      </c>
      <c r="AI56">
        <f t="shared" si="25"/>
        <v>-5.2088429131835179</v>
      </c>
      <c r="AJ56">
        <f t="shared" si="7"/>
        <v>-2.6109542790299436</v>
      </c>
      <c r="AK56">
        <f t="shared" si="22"/>
        <v>-1.7469121287725984</v>
      </c>
      <c r="AL56">
        <f t="shared" si="26"/>
        <v>-9.5667093209860603</v>
      </c>
      <c r="AN56">
        <f t="shared" si="27"/>
        <v>0</v>
      </c>
      <c r="AO56">
        <f t="shared" si="27"/>
        <v>0</v>
      </c>
      <c r="AP56">
        <f t="shared" si="27"/>
        <v>-1.5833862876490233E-7</v>
      </c>
      <c r="AQ56">
        <f t="shared" si="27"/>
        <v>-1.2828642376506941E-2</v>
      </c>
      <c r="AR56">
        <f t="shared" si="27"/>
        <v>-1.2828800715135707E-2</v>
      </c>
      <c r="AS56">
        <f t="shared" si="27"/>
        <v>-6.4304899725867136E-3</v>
      </c>
      <c r="AT56">
        <f t="shared" si="27"/>
        <v>-4.3024502639839113E-3</v>
      </c>
      <c r="AU56">
        <f t="shared" si="23"/>
        <v>-2.3561740951706333E-2</v>
      </c>
      <c r="AW56">
        <v>53</v>
      </c>
      <c r="AX56">
        <f>IF(Z56&gt;0, (R56*SUMPRODUCT(K56:$K$98, X56:$X$98)-K56*$AZ$3)/Z56, 0)</f>
        <v>-4344571.9513031263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250000</v>
      </c>
      <c r="S57">
        <f t="shared" si="1"/>
        <v>-20042390.202989232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-22.344933274864317</v>
      </c>
      <c r="AC57">
        <f t="shared" si="2"/>
        <v>-19.961995716560352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-1.0239408643132244</v>
      </c>
      <c r="AI57">
        <f t="shared" si="25"/>
        <v>-1.0239533141729431</v>
      </c>
      <c r="AJ57">
        <f t="shared" si="7"/>
        <v>-2.3829375583039649</v>
      </c>
      <c r="AK57">
        <f t="shared" si="22"/>
        <v>-1.5641453292405023</v>
      </c>
      <c r="AL57">
        <f t="shared" si="26"/>
        <v>-4.9710362017174106</v>
      </c>
      <c r="AN57">
        <f t="shared" si="27"/>
        <v>0</v>
      </c>
      <c r="AO57">
        <f t="shared" si="27"/>
        <v>0</v>
      </c>
      <c r="AP57">
        <f t="shared" si="27"/>
        <v>-2.7377339007591304E-8</v>
      </c>
      <c r="AQ57">
        <f t="shared" si="27"/>
        <v>-2.251653978370554E-3</v>
      </c>
      <c r="AR57">
        <f t="shared" si="27"/>
        <v>-2.2516813557095614E-3</v>
      </c>
      <c r="AS57">
        <f t="shared" si="27"/>
        <v>-5.2400983497836156E-3</v>
      </c>
      <c r="AT57">
        <f t="shared" si="27"/>
        <v>-3.4395678266989651E-3</v>
      </c>
      <c r="AU57">
        <f t="shared" si="23"/>
        <v>-1.0931347532192144E-2</v>
      </c>
      <c r="AW57">
        <v>54</v>
      </c>
      <c r="AX57">
        <f>IF(Z57&gt;0, (R57*SUMPRODUCT(K57:$K$98, X57:$X$98)-K57*$AZ$3)/Z57, 0)</f>
        <v>-20042390.202989232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250000</v>
      </c>
      <c r="S58">
        <f t="shared" si="1"/>
        <v>-93669544.650170103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-19.961995716560352</v>
      </c>
      <c r="AC58">
        <f t="shared" si="2"/>
        <v>-17.825170405645448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-0.1989326066056851</v>
      </c>
      <c r="AI58">
        <f t="shared" si="25"/>
        <v>-0.19893498533647644</v>
      </c>
      <c r="AJ58">
        <f t="shared" si="7"/>
        <v>-2.1368253109149045</v>
      </c>
      <c r="AK58">
        <f t="shared" si="22"/>
        <v>-1.3973397001592247</v>
      </c>
      <c r="AL58">
        <f t="shared" si="26"/>
        <v>-3.7330999964106057</v>
      </c>
      <c r="AN58">
        <f t="shared" si="27"/>
        <v>0</v>
      </c>
      <c r="AO58">
        <f t="shared" si="27"/>
        <v>0</v>
      </c>
      <c r="AP58">
        <f t="shared" si="27"/>
        <v>-4.6703996752672722E-9</v>
      </c>
      <c r="AQ58">
        <f t="shared" si="27"/>
        <v>-3.9058424966457214E-4</v>
      </c>
      <c r="AR58">
        <f t="shared" si="27"/>
        <v>-3.9058892006424737E-4</v>
      </c>
      <c r="AS58">
        <f t="shared" si="27"/>
        <v>-4.1954424916488906E-3</v>
      </c>
      <c r="AT58">
        <f t="shared" si="27"/>
        <v>-2.7435365555483135E-3</v>
      </c>
      <c r="AU58">
        <f t="shared" si="23"/>
        <v>-7.3295679672614519E-3</v>
      </c>
      <c r="AW58">
        <v>55</v>
      </c>
      <c r="AX58">
        <f>IF(Z58&gt;0, (R58*SUMPRODUCT(K58:$K$98, X58:$X$98)-K58*$AZ$3)/Z58, 0)</f>
        <v>-93669544.650170103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250000</v>
      </c>
      <c r="S59">
        <f t="shared" si="1"/>
        <v>-444387444.6551612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-17.825170405645448</v>
      </c>
      <c r="AC59">
        <f t="shared" si="2"/>
        <v>-15.915670842668975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-3.8145156510150179E-2</v>
      </c>
      <c r="AI59">
        <f t="shared" si="25"/>
        <v>-3.8145604195808105E-2</v>
      </c>
      <c r="AJ59">
        <f t="shared" si="7"/>
        <v>-1.9094995629764728</v>
      </c>
      <c r="AK59">
        <f t="shared" si="22"/>
        <v>-1.2477619283951815</v>
      </c>
      <c r="AL59">
        <f t="shared" si="26"/>
        <v>-3.1954070955674627</v>
      </c>
      <c r="AN59">
        <f t="shared" si="27"/>
        <v>0</v>
      </c>
      <c r="AO59">
        <f t="shared" si="27"/>
        <v>0</v>
      </c>
      <c r="AP59">
        <f t="shared" si="27"/>
        <v>-7.8480888654226522E-10</v>
      </c>
      <c r="AQ59">
        <f t="shared" si="27"/>
        <v>-6.6869816528343962E-5</v>
      </c>
      <c r="AR59">
        <f t="shared" si="27"/>
        <v>-6.6870601337230514E-5</v>
      </c>
      <c r="AS59">
        <f t="shared" si="27"/>
        <v>-3.3474206719590416E-3</v>
      </c>
      <c r="AT59">
        <f t="shared" si="27"/>
        <v>-2.1873710545829389E-3</v>
      </c>
      <c r="AU59">
        <f t="shared" si="23"/>
        <v>-5.6016623278792111E-3</v>
      </c>
      <c r="AW59">
        <v>56</v>
      </c>
      <c r="AX59">
        <f>IF(Z59&gt;0, (R59*SUMPRODUCT(K59:$K$98, X59:$X$98)-K59*$AZ$3)/Z59, 0)</f>
        <v>-444387444.6551612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250000</v>
      </c>
      <c r="S60">
        <f t="shared" si="1"/>
        <v>-2140549563.4780231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-15.915670842668975</v>
      </c>
      <c r="AC60">
        <f t="shared" si="2"/>
        <v>-14.210478652462166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-7.2044995943780872E-3</v>
      </c>
      <c r="AI60">
        <f t="shared" si="25"/>
        <v>-7.2045825781997122E-3</v>
      </c>
      <c r="AJ60">
        <f t="shared" si="7"/>
        <v>-1.7051921902068088</v>
      </c>
      <c r="AK60">
        <f t="shared" si="22"/>
        <v>-1.1140969589868284</v>
      </c>
      <c r="AL60">
        <f t="shared" si="26"/>
        <v>-2.826493731771837</v>
      </c>
      <c r="AN60">
        <f t="shared" si="27"/>
        <v>0</v>
      </c>
      <c r="AO60">
        <f t="shared" si="27"/>
        <v>0</v>
      </c>
      <c r="AP60">
        <f t="shared" si="27"/>
        <v>-1.298871355263522E-10</v>
      </c>
      <c r="AQ60">
        <f t="shared" si="27"/>
        <v>-1.1276557247988001E-5</v>
      </c>
      <c r="AR60">
        <f t="shared" si="27"/>
        <v>-1.1276687135123527E-5</v>
      </c>
      <c r="AS60">
        <f t="shared" si="27"/>
        <v>-2.6689844450395865E-3</v>
      </c>
      <c r="AT60">
        <f t="shared" si="27"/>
        <v>-1.7437960781658979E-3</v>
      </c>
      <c r="AU60">
        <f t="shared" si="23"/>
        <v>-4.4240572103406081E-3</v>
      </c>
      <c r="AW60">
        <v>57</v>
      </c>
      <c r="AX60">
        <f>IF(Z60&gt;0, (R60*SUMPRODUCT(K60:$K$98, X60:$X$98)-K60*$AZ$3)/Z60, 0)</f>
        <v>-2140549563.4780231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250000</v>
      </c>
      <c r="S61">
        <f t="shared" si="1"/>
        <v>-10484269805.016968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-14.210478652462166</v>
      </c>
      <c r="AC61">
        <f t="shared" si="2"/>
        <v>-12.687937196855723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-1.3405326755715197E-3</v>
      </c>
      <c r="AI61">
        <f t="shared" si="25"/>
        <v>-1.3405478029211502E-3</v>
      </c>
      <c r="AJ61">
        <f t="shared" si="7"/>
        <v>-1.5225414556064436</v>
      </c>
      <c r="AK61">
        <f t="shared" si="22"/>
        <v>-0.99473350567235175</v>
      </c>
      <c r="AL61">
        <f t="shared" si="26"/>
        <v>-2.5186155090817164</v>
      </c>
      <c r="AN61">
        <f t="shared" si="27"/>
        <v>0</v>
      </c>
      <c r="AO61">
        <f t="shared" si="27"/>
        <v>0</v>
      </c>
      <c r="AP61">
        <f t="shared" si="27"/>
        <v>-2.1140610744581592E-11</v>
      </c>
      <c r="AQ61">
        <f t="shared" si="27"/>
        <v>-1.8734067881635229E-6</v>
      </c>
      <c r="AR61">
        <f t="shared" si="27"/>
        <v>-1.8734279287742675E-6</v>
      </c>
      <c r="AS61">
        <f t="shared" si="27"/>
        <v>-2.1277657383304157E-3</v>
      </c>
      <c r="AT61">
        <f t="shared" si="27"/>
        <v>-1.3901492562617202E-3</v>
      </c>
      <c r="AU61">
        <f t="shared" si="23"/>
        <v>-3.51978842252091E-3</v>
      </c>
      <c r="AW61">
        <v>58</v>
      </c>
      <c r="AX61">
        <f>IF(Z61&gt;0, (R61*SUMPRODUCT(K61:$K$98, X61:$X$98)-K61*$AZ$3)/Z61, 0)</f>
        <v>-10484269805.016968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250000</v>
      </c>
      <c r="S62">
        <f t="shared" si="1"/>
        <v>-52273370171.768707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-12.687937196855723</v>
      </c>
      <c r="AC62">
        <f t="shared" si="2"/>
        <v>-11.328516987973497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-2.4534232517442939E-4</v>
      </c>
      <c r="AI62">
        <f t="shared" si="25"/>
        <v>-2.4534503413430482E-4</v>
      </c>
      <c r="AJ62">
        <f t="shared" si="7"/>
        <v>-1.3594202088822254</v>
      </c>
      <c r="AK62">
        <f t="shared" si="22"/>
        <v>-0.88815560377990066</v>
      </c>
      <c r="AL62">
        <f t="shared" si="26"/>
        <v>-2.2478211576962601</v>
      </c>
      <c r="AN62">
        <f t="shared" si="27"/>
        <v>0</v>
      </c>
      <c r="AO62">
        <f t="shared" si="27"/>
        <v>0</v>
      </c>
      <c r="AP62">
        <f t="shared" si="27"/>
        <v>-3.3801753852916709E-12</v>
      </c>
      <c r="AQ62">
        <f t="shared" si="27"/>
        <v>-3.0613228938587686E-7</v>
      </c>
      <c r="AR62">
        <f t="shared" si="27"/>
        <v>-3.0613566956126216E-7</v>
      </c>
      <c r="AS62">
        <f t="shared" si="27"/>
        <v>-1.6962520449199559E-3</v>
      </c>
      <c r="AT62">
        <f t="shared" si="27"/>
        <v>-1.1082193344451705E-3</v>
      </c>
      <c r="AU62">
        <f t="shared" si="23"/>
        <v>-2.8047775150346873E-3</v>
      </c>
      <c r="AW62">
        <v>59</v>
      </c>
      <c r="AX62">
        <f>IF(Z62&gt;0, (R62*SUMPRODUCT(K62:$K$98, X62:$X$98)-K62*$AZ$3)/Z62, 0)</f>
        <v>-52273370171.768707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250000</v>
      </c>
      <c r="S63">
        <f t="shared" si="1"/>
        <v>-265556189997.59033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-11.328516987973497</v>
      </c>
      <c r="AC63">
        <f t="shared" si="2"/>
        <v>-10.114747577776312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-4.4115176379745309E-5</v>
      </c>
      <c r="AI63">
        <f t="shared" si="25"/>
        <v>-4.4115652491203016E-5</v>
      </c>
      <c r="AJ63">
        <f t="shared" si="7"/>
        <v>-1.2137694101971856</v>
      </c>
      <c r="AK63">
        <f t="shared" si="22"/>
        <v>-0.79299618915814485</v>
      </c>
      <c r="AL63">
        <f t="shared" si="26"/>
        <v>-2.0068097150078219</v>
      </c>
      <c r="AN63">
        <f t="shared" si="27"/>
        <v>0</v>
      </c>
      <c r="AO63">
        <f t="shared" si="27"/>
        <v>0</v>
      </c>
      <c r="AP63">
        <f t="shared" si="27"/>
        <v>-5.3042901545210585E-13</v>
      </c>
      <c r="AQ63">
        <f t="shared" si="27"/>
        <v>-4.9148091680935633E-8</v>
      </c>
      <c r="AR63">
        <f t="shared" si="27"/>
        <v>-4.9148622109951088E-8</v>
      </c>
      <c r="AS63">
        <f t="shared" si="27"/>
        <v>-1.3522432674501494E-3</v>
      </c>
      <c r="AT63">
        <f t="shared" si="27"/>
        <v>-8.8346579580426217E-4</v>
      </c>
      <c r="AU63">
        <f t="shared" si="23"/>
        <v>-2.2357582118765216E-3</v>
      </c>
      <c r="AW63">
        <v>60</v>
      </c>
      <c r="AX63">
        <f>IF(Z63&gt;0, (R63*SUMPRODUCT(K63:$K$98, X63:$X$98)-K63*$AZ$3)/Z63, 0)</f>
        <v>-265556189997.59033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250000</v>
      </c>
      <c r="S64">
        <f t="shared" si="1"/>
        <v>-1376995162169.2288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-10.114747577776312</v>
      </c>
      <c r="AC64">
        <f t="shared" si="2"/>
        <v>-9.031024665915945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-7.7873815185337521E-6</v>
      </c>
      <c r="AI64">
        <f t="shared" si="25"/>
        <v>-7.7874634998009537E-6</v>
      </c>
      <c r="AJ64">
        <f t="shared" si="7"/>
        <v>-1.0837229118603666</v>
      </c>
      <c r="AK64">
        <f t="shared" si="22"/>
        <v>-0.70803233044434188</v>
      </c>
      <c r="AL64">
        <f t="shared" si="26"/>
        <v>-1.7917630297682083</v>
      </c>
      <c r="AN64">
        <f t="shared" si="27"/>
        <v>0</v>
      </c>
      <c r="AO64">
        <f t="shared" si="27"/>
        <v>0</v>
      </c>
      <c r="AP64">
        <f t="shared" si="27"/>
        <v>-8.1548362376850235E-14</v>
      </c>
      <c r="AQ64">
        <f t="shared" si="27"/>
        <v>-7.7462599899198684E-9</v>
      </c>
      <c r="AR64">
        <f t="shared" si="27"/>
        <v>-7.7463415382822447E-9</v>
      </c>
      <c r="AS64">
        <f t="shared" si="27"/>
        <v>-1.0780002767713413E-3</v>
      </c>
      <c r="AT64">
        <f t="shared" si="27"/>
        <v>-7.0429354203817112E-4</v>
      </c>
      <c r="AU64">
        <f t="shared" si="23"/>
        <v>-1.7823015651510508E-3</v>
      </c>
      <c r="AW64">
        <v>61</v>
      </c>
      <c r="AX64">
        <f>IF(Z64&gt;0, (R64*SUMPRODUCT(K64:$K$98, X64:$X$98)-K64*$AZ$3)/Z64, 0)</f>
        <v>-1376995162169.2288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250000</v>
      </c>
      <c r="S65">
        <f t="shared" si="1"/>
        <v>-7295509466548.1787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-9.031024665915945</v>
      </c>
      <c r="AC65">
        <f t="shared" si="2"/>
        <v>-8.0634148870475055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-1.3469147727052538E-6</v>
      </c>
      <c r="AI65">
        <f t="shared" si="25"/>
        <v>-1.3469285884211472E-6</v>
      </c>
      <c r="AJ65">
        <f t="shared" si="7"/>
        <v>-0.96760977886843946</v>
      </c>
      <c r="AK65">
        <f t="shared" si="22"/>
        <v>-0.63217172661411625</v>
      </c>
      <c r="AL65">
        <f t="shared" si="26"/>
        <v>-1.5997828524111442</v>
      </c>
      <c r="AN65">
        <f t="shared" si="27"/>
        <v>0</v>
      </c>
      <c r="AO65">
        <f t="shared" si="27"/>
        <v>0</v>
      </c>
      <c r="AP65">
        <f t="shared" si="27"/>
        <v>-1.2270322806738913E-14</v>
      </c>
      <c r="AQ65">
        <f t="shared" si="27"/>
        <v>-1.1962520930273951E-9</v>
      </c>
      <c r="AR65">
        <f t="shared" si="27"/>
        <v>-1.1962643633502018E-9</v>
      </c>
      <c r="AS65">
        <f t="shared" si="27"/>
        <v>-8.5937525273430441E-4</v>
      </c>
      <c r="AT65">
        <f t="shared" si="27"/>
        <v>-5.6145850237872968E-4</v>
      </c>
      <c r="AU65">
        <f t="shared" si="23"/>
        <v>-1.4208349513773974E-3</v>
      </c>
      <c r="AW65">
        <v>62</v>
      </c>
      <c r="AX65">
        <f>IF(Z65&gt;0, (R65*SUMPRODUCT(K65:$K$98, X65:$X$98)-K65*$AZ$3)/Z65, 0)</f>
        <v>-7295509466548.1787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250000</v>
      </c>
      <c r="S66">
        <f t="shared" si="1"/>
        <v>-39564294364521.586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-8.0634148870475055</v>
      </c>
      <c r="AC66">
        <f t="shared" si="2"/>
        <v>-7.1994775787663521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-2.280589089095123E-7</v>
      </c>
      <c r="AI66">
        <f t="shared" si="25"/>
        <v>-2.2806118352280138E-7</v>
      </c>
      <c r="AJ66">
        <f t="shared" si="7"/>
        <v>-0.86393730828115345</v>
      </c>
      <c r="AK66">
        <f t="shared" si="22"/>
        <v>-0.5644390420933254</v>
      </c>
      <c r="AL66">
        <f t="shared" si="26"/>
        <v>-1.4283765784356623</v>
      </c>
      <c r="AN66">
        <f t="shared" si="27"/>
        <v>0</v>
      </c>
      <c r="AO66">
        <f t="shared" si="27"/>
        <v>0</v>
      </c>
      <c r="AP66">
        <f t="shared" si="27"/>
        <v>-1.8037325554171439E-15</v>
      </c>
      <c r="AQ66">
        <f t="shared" si="27"/>
        <v>-1.8084712708222005E-10</v>
      </c>
      <c r="AR66">
        <f t="shared" si="27"/>
        <v>-1.8084893081477545E-10</v>
      </c>
      <c r="AS66">
        <f t="shared" si="27"/>
        <v>-6.8508869453455545E-4</v>
      </c>
      <c r="AT66">
        <f t="shared" si="27"/>
        <v>-4.475912809708288E-4</v>
      </c>
      <c r="AU66">
        <f t="shared" si="23"/>
        <v>-1.132680156354315E-3</v>
      </c>
      <c r="AW66">
        <v>63</v>
      </c>
      <c r="AX66">
        <f>IF(Z66&gt;0, (R66*SUMPRODUCT(K66:$K$98, X66:$X$98)-K66*$AZ$3)/Z66, 0)</f>
        <v>-39564294364521.586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-220055829579011.56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-7.1994775787663521</v>
      </c>
      <c r="AC67">
        <f t="shared" ref="AC67:AC89" si="30">S67*Z67</f>
        <v>-6.4281049811995148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-3.7734531612823069E-8</v>
      </c>
      <c r="AI67">
        <f t="shared" ref="AI67:AI89" si="34">SUM(AE67:AH67)</f>
        <v>-3.7734896753398617E-8</v>
      </c>
      <c r="AJ67">
        <f t="shared" ref="AJ67:AJ89" si="35">AB67-AC67</f>
        <v>-0.77137259756683729</v>
      </c>
      <c r="AK67">
        <f t="shared" si="22"/>
        <v>-0.50396343051364467</v>
      </c>
      <c r="AL67">
        <f t="shared" si="26"/>
        <v>-1.2753360658153787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-2.671686602896189E-11</v>
      </c>
      <c r="AR67">
        <f t="shared" si="36"/>
        <v>-2.6717124556401391E-11</v>
      </c>
      <c r="AS67">
        <f t="shared" si="36"/>
        <v>-5.4614851349055107E-4</v>
      </c>
      <c r="AT67">
        <f t="shared" si="36"/>
        <v>-3.5681702888697316E-4</v>
      </c>
      <c r="AU67">
        <f t="shared" si="23"/>
        <v>-9.0296556909464883E-4</v>
      </c>
      <c r="AW67">
        <v>64</v>
      </c>
      <c r="AX67">
        <f>IF(Z67&gt;0, (R67*SUMPRODUCT(K67:$K$98, X67:$X$98)-K67*$AZ$3)/Z67, 0)</f>
        <v>-220055829579011.56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250000</v>
      </c>
      <c r="S68">
        <f t="shared" si="29"/>
        <v>-1256723147264927.3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-6.4281049811995148</v>
      </c>
      <c r="AC68">
        <f t="shared" si="30"/>
        <v>-5.7393794475229418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-6.0880483486176829E-9</v>
      </c>
      <c r="AI68">
        <f t="shared" si="34"/>
        <v>-6.0881054353700438E-9</v>
      </c>
      <c r="AJ68">
        <f t="shared" si="35"/>
        <v>-0.68872553367657297</v>
      </c>
      <c r="AK68">
        <f t="shared" si="22"/>
        <v>-0.4499673486839661</v>
      </c>
      <c r="AL68">
        <f t="shared" si="26"/>
        <v>-1.1386928884486445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-3.8486340617086663E-12</v>
      </c>
      <c r="AR68">
        <f t="shared" si="36"/>
        <v>-3.8486701497958541E-12</v>
      </c>
      <c r="AS68">
        <f t="shared" si="36"/>
        <v>-4.3538625127344455E-4</v>
      </c>
      <c r="AT68">
        <f t="shared" si="36"/>
        <v>-2.84452350841638E-4</v>
      </c>
      <c r="AU68">
        <f t="shared" si="23"/>
        <v>-7.1983860596375269E-4</v>
      </c>
      <c r="AW68">
        <v>65</v>
      </c>
      <c r="AX68">
        <f>IF(Z68&gt;0, (R68*SUMPRODUCT(K68:$K$98, X68:$X$98)-K68*$AZ$3)/Z68, 0)</f>
        <v>-1256723147264927.3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250000</v>
      </c>
      <c r="S69">
        <f t="shared" si="29"/>
        <v>-7383697602116206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-5.7393794475229418</v>
      </c>
      <c r="AC69">
        <f t="shared" si="30"/>
        <v>-5.1244459352917096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-9.5681228619570826E-10</v>
      </c>
      <c r="AI69">
        <f t="shared" si="34"/>
        <v>-9.5682096146623569E-10</v>
      </c>
      <c r="AJ69">
        <f t="shared" si="35"/>
        <v>-0.61493351223123227</v>
      </c>
      <c r="AK69">
        <f t="shared" si="22"/>
        <v>-0.40175656132660598</v>
      </c>
      <c r="AL69">
        <f t="shared" si="26"/>
        <v>-1.0166900745146592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-5.400540746348207E-13</v>
      </c>
      <c r="AR69">
        <f t="shared" si="36"/>
        <v>-5.4005897122244238E-13</v>
      </c>
      <c r="AS69">
        <f t="shared" si="36"/>
        <v>-3.470872538963724E-4</v>
      </c>
      <c r="AT69">
        <f t="shared" si="36"/>
        <v>-2.2676367254687222E-4</v>
      </c>
      <c r="AU69">
        <f t="shared" si="23"/>
        <v>-5.7385092698330358E-4</v>
      </c>
      <c r="AW69">
        <v>66</v>
      </c>
      <c r="AX69">
        <f>IF(Z69&gt;0, (R69*SUMPRODUCT(K69:$K$98, X69:$X$98)-K69*$AZ$3)/Z69, 0)</f>
        <v>-7383697602116206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250000</v>
      </c>
      <c r="S70">
        <f t="shared" si="29"/>
        <v>-4.46768762630228E+16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-5.1244459352917096</v>
      </c>
      <c r="AC70">
        <f t="shared" si="30"/>
        <v>-4.5753981565109276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-1.4616763676353315E-10</v>
      </c>
      <c r="AI70">
        <f t="shared" si="34"/>
        <v>-1.4616891689951714E-10</v>
      </c>
      <c r="AJ70">
        <f t="shared" si="35"/>
        <v>-0.54904777878078193</v>
      </c>
      <c r="AK70">
        <f t="shared" si="22"/>
        <v>-0.35871121547041968</v>
      </c>
      <c r="AL70">
        <f t="shared" si="26"/>
        <v>-0.90775899439737051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-7.3662033960470103E-14</v>
      </c>
      <c r="AR70">
        <f t="shared" si="36"/>
        <v>-7.366267909247342E-14</v>
      </c>
      <c r="AS70">
        <f t="shared" si="36"/>
        <v>-2.7669583378364405E-4</v>
      </c>
      <c r="AT70">
        <f t="shared" si="36"/>
        <v>-1.8077461140546976E-4</v>
      </c>
      <c r="AU70">
        <f t="shared" si="23"/>
        <v>-4.5747044526277649E-4</v>
      </c>
      <c r="AW70">
        <v>67</v>
      </c>
      <c r="AX70">
        <f>IF(Z70&gt;0, (R70*SUMPRODUCT(K70:$K$98, X70:$X$98)-K70*$AZ$3)/Z70, 0)</f>
        <v>-4.46768762630228E+16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250000</v>
      </c>
      <c r="S71">
        <f t="shared" si="29"/>
        <v>-2.785061314914729E+17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-4.5753981565109276</v>
      </c>
      <c r="AC71">
        <f t="shared" si="30"/>
        <v>-4.08517692545625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-2.1679648508362434E-11</v>
      </c>
      <c r="AI71">
        <f t="shared" si="34"/>
        <v>-2.1679831860561162E-11</v>
      </c>
      <c r="AJ71">
        <f t="shared" si="35"/>
        <v>-0.49022123105467763</v>
      </c>
      <c r="AK71">
        <f t="shared" si="22"/>
        <v>-0.32027787095576499</v>
      </c>
      <c r="AL71">
        <f t="shared" si="26"/>
        <v>-0.81049910203212239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-9.754987003977709E-15</v>
      </c>
      <c r="AR71">
        <f t="shared" si="36"/>
        <v>-9.7550695052375918E-15</v>
      </c>
      <c r="AS71">
        <f t="shared" si="36"/>
        <v>-2.2058022463637944E-4</v>
      </c>
      <c r="AT71">
        <f t="shared" si="36"/>
        <v>-1.4411241342912024E-4</v>
      </c>
      <c r="AU71">
        <f t="shared" si="23"/>
        <v>-3.646926380752547E-4</v>
      </c>
      <c r="AW71">
        <v>68</v>
      </c>
      <c r="AX71">
        <f>IF(Z71&gt;0, (R71*SUMPRODUCT(K71:$K$98, X71:$X$98)-K71*$AZ$3)/Z71, 0)</f>
        <v>-2.785061314914729E+17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250000</v>
      </c>
      <c r="S72">
        <f t="shared" si="29"/>
        <v>-1.791643081645612E+18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-4.08517692545625</v>
      </c>
      <c r="AC72">
        <f t="shared" si="30"/>
        <v>-3.6474793977288034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-3.1214162214006622E-12</v>
      </c>
      <c r="AI72">
        <f t="shared" si="34"/>
        <v>-3.1214416692663328E-12</v>
      </c>
      <c r="AJ72">
        <f t="shared" si="35"/>
        <v>-0.43769752772744663</v>
      </c>
      <c r="AK72">
        <f t="shared" ref="AK72:AK89" si="49">G72*SUM(AB72:AB72, AE72:AF72)</f>
        <v>-0.28596238478193753</v>
      </c>
      <c r="AL72">
        <f t="shared" si="26"/>
        <v>-0.72365991251250561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-1.2540305560083682E-15</v>
      </c>
      <c r="AR72">
        <f t="shared" si="36"/>
        <v>-1.2540407797013566E-15</v>
      </c>
      <c r="AS72">
        <f t="shared" si="36"/>
        <v>-1.7584520458897287E-4</v>
      </c>
      <c r="AT72">
        <f t="shared" si="36"/>
        <v>-1.1488553366479791E-4</v>
      </c>
      <c r="AU72">
        <f t="shared" si="23"/>
        <v>-2.9073073825502482E-4</v>
      </c>
      <c r="AW72">
        <v>69</v>
      </c>
      <c r="AX72">
        <f>IF(Z72&gt;0, (R72*SUMPRODUCT(K72:$K$98, X72:$X$98)-K72*$AZ$3)/Z72, 0)</f>
        <v>-1.791643081645612E+18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250000</v>
      </c>
      <c r="S73">
        <f t="shared" si="29"/>
        <v>-1.191319049256772E+19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-3.6474793977288034</v>
      </c>
      <c r="AC73">
        <f t="shared" si="30"/>
        <v>-3.2566780336864323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-4.3552588769868128E-13</v>
      </c>
      <c r="AI73">
        <f t="shared" si="34"/>
        <v>-4.3552930479131037E-13</v>
      </c>
      <c r="AJ73">
        <f t="shared" si="35"/>
        <v>-0.39080136404237109</v>
      </c>
      <c r="AK73">
        <f t="shared" si="49"/>
        <v>-0.25532355784101624</v>
      </c>
      <c r="AL73">
        <f t="shared" si="26"/>
        <v>-0.64612492188382287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-1.5622566705524184E-16</v>
      </c>
      <c r="AR73">
        <f t="shared" si="36"/>
        <v>-1.5622689278622696E-16</v>
      </c>
      <c r="AS73">
        <f t="shared" si="36"/>
        <v>-1.4018272049503864E-4</v>
      </c>
      <c r="AT73">
        <f t="shared" si="36"/>
        <v>-9.1586044056758743E-5</v>
      </c>
      <c r="AU73">
        <f t="shared" si="23"/>
        <v>-2.3176876455195363E-4</v>
      </c>
      <c r="AW73">
        <v>70</v>
      </c>
      <c r="AX73">
        <f>IF(Z73&gt;0, (R73*SUMPRODUCT(K73:$K$98, X73:$X$98)-K73*$AZ$3)/Z73, 0)</f>
        <v>-1.191319049256772E+19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250000</v>
      </c>
      <c r="S74">
        <f t="shared" si="29"/>
        <v>-8.2000775292493087E+19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-3.2566780336864323</v>
      </c>
      <c r="AC74">
        <f t="shared" si="30"/>
        <v>-2.9077482443628857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-5.8793431761793954E-14</v>
      </c>
      <c r="AI74">
        <f t="shared" si="34"/>
        <v>-5.8793875011908667E-14</v>
      </c>
      <c r="AJ74">
        <f t="shared" si="35"/>
        <v>-0.34892978932354657</v>
      </c>
      <c r="AK74">
        <f t="shared" si="49"/>
        <v>-0.22796746235805029</v>
      </c>
      <c r="AL74">
        <f t="shared" si="26"/>
        <v>-0.57689725168165562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-1.8829951483618352E-17</v>
      </c>
      <c r="AR74">
        <f t="shared" si="36"/>
        <v>-1.8830093444682795E-17</v>
      </c>
      <c r="AS74">
        <f t="shared" si="36"/>
        <v>-1.1175280651709104E-4</v>
      </c>
      <c r="AT74">
        <f t="shared" si="36"/>
        <v>-7.3011833591166101E-5</v>
      </c>
      <c r="AU74">
        <f t="shared" si="23"/>
        <v>-1.8476464010827598E-4</v>
      </c>
      <c r="AW74">
        <v>71</v>
      </c>
      <c r="AX74">
        <f>IF(Z74&gt;0, (R74*SUMPRODUCT(K74:$K$98, X74:$X$98)-K74*$AZ$3)/Z74, 0)</f>
        <v>-8.2000775292493087E+19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250000</v>
      </c>
      <c r="S75">
        <f t="shared" si="29"/>
        <v>-5.8509591468053057E+20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-2.9077482443628857</v>
      </c>
      <c r="AC75">
        <f t="shared" si="30"/>
        <v>-2.596203789609719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-7.6670453505612515E-15</v>
      </c>
      <c r="AI75">
        <f t="shared" si="34"/>
        <v>-7.667100815907284E-15</v>
      </c>
      <c r="AJ75">
        <f t="shared" si="35"/>
        <v>-0.31154445475316672</v>
      </c>
      <c r="AK75">
        <f t="shared" si="49"/>
        <v>-0.20354237710540202</v>
      </c>
      <c r="AL75">
        <f t="shared" si="26"/>
        <v>-0.5150868318585764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-2.1924535440621826E-18</v>
      </c>
      <c r="AR75">
        <f t="shared" si="36"/>
        <v>-2.1924694048258692E-18</v>
      </c>
      <c r="AS75">
        <f t="shared" si="36"/>
        <v>-8.9088653154568786E-5</v>
      </c>
      <c r="AT75">
        <f t="shared" si="36"/>
        <v>-5.8204586727651544E-5</v>
      </c>
      <c r="AU75">
        <f t="shared" si="23"/>
        <v>-1.4729323988222251E-4</v>
      </c>
      <c r="AW75">
        <v>72</v>
      </c>
      <c r="AX75">
        <f>IF(Z75&gt;0, (R75*SUMPRODUCT(K75:$K$98, X75:$X$98)-K75*$AZ$3)/Z75, 0)</f>
        <v>-5.8509591468053057E+20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250000</v>
      </c>
      <c r="S76">
        <f t="shared" si="29"/>
        <v>-4.3343687860824813E+21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-2.596203789609719</v>
      </c>
      <c r="AC76">
        <f t="shared" si="30"/>
        <v>-2.3180390978658205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-9.6451277452932009E-16</v>
      </c>
      <c r="AI76">
        <f t="shared" si="34"/>
        <v>-9.6451945958316614E-16</v>
      </c>
      <c r="AJ76">
        <f t="shared" si="35"/>
        <v>-0.27816469174389846</v>
      </c>
      <c r="AK76">
        <f t="shared" si="49"/>
        <v>-0.18173426527268036</v>
      </c>
      <c r="AL76">
        <f t="shared" si="26"/>
        <v>-0.45989895701657979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-2.4625912336053679E-19</v>
      </c>
      <c r="AR76">
        <f t="shared" si="36"/>
        <v>-2.4626083018655631E-19</v>
      </c>
      <c r="AS76">
        <f t="shared" si="36"/>
        <v>-7.1020928854088542E-5</v>
      </c>
      <c r="AT76">
        <f t="shared" si="36"/>
        <v>-4.640034018467118E-5</v>
      </c>
      <c r="AU76">
        <f t="shared" si="23"/>
        <v>-1.1742126903875997E-4</v>
      </c>
      <c r="AW76">
        <v>73</v>
      </c>
      <c r="AX76">
        <f>IF(Z76&gt;0, (R76*SUMPRODUCT(K76:$K$98, X76:$X$98)-K76*$AZ$3)/Z76, 0)</f>
        <v>-4.3343687860824813E+21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250000</v>
      </c>
      <c r="S77">
        <f t="shared" si="29"/>
        <v>-3.3394269227993782E+22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-2.3180390978658205</v>
      </c>
      <c r="AC77">
        <f t="shared" si="30"/>
        <v>-2.0696777659516252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-1.1686980760109171E-16</v>
      </c>
      <c r="AI77">
        <f t="shared" si="34"/>
        <v>-1.1687058231401917E-16</v>
      </c>
      <c r="AJ77">
        <f t="shared" si="35"/>
        <v>-0.24836133191419529</v>
      </c>
      <c r="AK77">
        <f t="shared" si="49"/>
        <v>-0.16226273685060746</v>
      </c>
      <c r="AL77">
        <f t="shared" si="26"/>
        <v>-0.41062406876480284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-2.6642112110145955E-20</v>
      </c>
      <c r="AR77">
        <f t="shared" si="36"/>
        <v>-2.6642288716825559E-20</v>
      </c>
      <c r="AS77">
        <f t="shared" si="36"/>
        <v>-5.6617449660466038E-5</v>
      </c>
      <c r="AT77">
        <f t="shared" si="36"/>
        <v>-3.6990067111504454E-5</v>
      </c>
      <c r="AU77">
        <f t="shared" si="23"/>
        <v>-9.3607516771970512E-5</v>
      </c>
      <c r="AW77">
        <v>74</v>
      </c>
      <c r="AX77">
        <f>IF(Z77&gt;0, (R77*SUMPRODUCT(K77:$K$98, X77:$X$98)-K77*$AZ$3)/Z77, 0)</f>
        <v>-3.3394269227993782E+22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250000</v>
      </c>
      <c r="S78">
        <f t="shared" si="29"/>
        <v>-2.6803225356079307E+23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-2.0696777659516252</v>
      </c>
      <c r="AC78">
        <f t="shared" si="30"/>
        <v>-1.8479265767425226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-1.3615711293052012E-17</v>
      </c>
      <c r="AI78">
        <f t="shared" si="34"/>
        <v>-1.3615797473285557E-17</v>
      </c>
      <c r="AJ78">
        <f t="shared" si="35"/>
        <v>-0.22175118920910264</v>
      </c>
      <c r="AK78">
        <f t="shared" si="49"/>
        <v>-0.14487744361661378</v>
      </c>
      <c r="AL78">
        <f t="shared" si="26"/>
        <v>-0.36662863282571645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-2.7713324933257632E-21</v>
      </c>
      <c r="AR78">
        <f t="shared" si="36"/>
        <v>-2.7713500343911079E-21</v>
      </c>
      <c r="AS78">
        <f t="shared" si="36"/>
        <v>-4.5135084231876561E-5</v>
      </c>
      <c r="AT78">
        <f t="shared" si="36"/>
        <v>-2.9488255031492699E-5</v>
      </c>
      <c r="AU78">
        <f t="shared" si="23"/>
        <v>-7.4623339263369263E-5</v>
      </c>
      <c r="AW78">
        <v>75</v>
      </c>
      <c r="AX78">
        <f>IF(Z78&gt;0, (R78*SUMPRODUCT(K78:$K$98, X78:$X$98)-K78*$AZ$3)/Z78, 0)</f>
        <v>-2.6803225356079307E+23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250000</v>
      </c>
      <c r="S79">
        <f t="shared" si="29"/>
        <v>-2.2446338388773E+24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-1.8479265767425226</v>
      </c>
      <c r="AC79">
        <f t="shared" si="30"/>
        <v>-1.6499344435201093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-1.5226043042535302E-18</v>
      </c>
      <c r="AI79">
        <f t="shared" si="34"/>
        <v>-1.5226134924695265E-18</v>
      </c>
      <c r="AJ79">
        <f t="shared" si="35"/>
        <v>-0.19799213322241327</v>
      </c>
      <c r="AK79">
        <f t="shared" si="49"/>
        <v>-0.1293548603719766</v>
      </c>
      <c r="AL79">
        <f t="shared" si="26"/>
        <v>-0.3273469935943899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-2.7670520605858079E-22</v>
      </c>
      <c r="AR79">
        <f t="shared" si="36"/>
        <v>-2.7670687584710924E-22</v>
      </c>
      <c r="AS79">
        <f t="shared" si="36"/>
        <v>-3.5981412812401633E-5</v>
      </c>
      <c r="AT79">
        <f t="shared" si="36"/>
        <v>-2.3507856370769054E-5</v>
      </c>
      <c r="AU79">
        <f t="shared" si="23"/>
        <v>-5.9489269183170694E-5</v>
      </c>
      <c r="AW79">
        <v>76</v>
      </c>
      <c r="AX79">
        <f>IF(Z79&gt;0, (R79*SUMPRODUCT(K79:$K$98, X79:$X$98)-K79*$AZ$3)/Z79, 0)</f>
        <v>-2.2446338388773E+24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250000</v>
      </c>
      <c r="S80">
        <f t="shared" si="29"/>
        <v>-1.979464714104434E+25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-1.6499344435201093</v>
      </c>
      <c r="AC80">
        <f t="shared" si="30"/>
        <v>-1.4731557531429544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-1.6332119537121289E-19</v>
      </c>
      <c r="AI80">
        <f t="shared" si="34"/>
        <v>-1.6332212564528058E-19</v>
      </c>
      <c r="AJ80">
        <f t="shared" si="35"/>
        <v>-0.17677869037715488</v>
      </c>
      <c r="AK80">
        <f t="shared" si="49"/>
        <v>-0.11549541104640766</v>
      </c>
      <c r="AL80">
        <f t="shared" si="26"/>
        <v>-0.29227410142356253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-2.6500544924361913E-23</v>
      </c>
      <c r="AR80">
        <f t="shared" si="36"/>
        <v>-2.6500695870904195E-23</v>
      </c>
      <c r="AS80">
        <f t="shared" si="36"/>
        <v>-2.8684161999682449E-5</v>
      </c>
      <c r="AT80">
        <f t="shared" si="36"/>
        <v>-1.8740319173125836E-5</v>
      </c>
      <c r="AU80">
        <f t="shared" si="23"/>
        <v>-4.7424481172808282E-5</v>
      </c>
      <c r="AW80">
        <v>77</v>
      </c>
      <c r="AX80">
        <f>IF(Z80&gt;0, (R80*SUMPRODUCT(K80:$K$98, X80:$X$98)-K80*$AZ$3)/Z80, 0)</f>
        <v>-1.979464714104434E+25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250000</v>
      </c>
      <c r="S81">
        <f t="shared" si="29"/>
        <v>-1.8428292646166767E+26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-1.4731557531429544</v>
      </c>
      <c r="AC81">
        <f t="shared" si="30"/>
        <v>-1.315317636734781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-1.6635053915429383E-20</v>
      </c>
      <c r="AI81">
        <f t="shared" si="34"/>
        <v>-1.6635143134060618E-20</v>
      </c>
      <c r="AJ81">
        <f t="shared" si="35"/>
        <v>-0.15783811640817347</v>
      </c>
      <c r="AK81">
        <f t="shared" si="49"/>
        <v>-0.10312090272000682</v>
      </c>
      <c r="AL81">
        <f t="shared" si="26"/>
        <v>-0.26095901912818031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-2.410007779690974E-24</v>
      </c>
      <c r="AR81">
        <f t="shared" si="36"/>
        <v>-2.4100207052634708E-24</v>
      </c>
      <c r="AS81">
        <f t="shared" si="36"/>
        <v>-2.2866838328828405E-5</v>
      </c>
      <c r="AT81">
        <f t="shared" si="36"/>
        <v>-1.4939667708167913E-5</v>
      </c>
      <c r="AU81">
        <f t="shared" si="23"/>
        <v>-3.780650603699632E-5</v>
      </c>
      <c r="AW81">
        <v>78</v>
      </c>
      <c r="AX81">
        <f>IF(Z81&gt;0, (R81*SUMPRODUCT(K81:$K$98, X81:$X$98)-K81*$AZ$3)/Z81, 0)</f>
        <v>-1.8428292646166767E+26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250000</v>
      </c>
      <c r="S82">
        <f t="shared" si="29"/>
        <v>-1.8160791280576784E+27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-1.315317636734781</v>
      </c>
      <c r="AC82">
        <f t="shared" si="30"/>
        <v>-1.1743907470846255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-1.6048632076922251E-21</v>
      </c>
      <c r="AI82">
        <f t="shared" si="34"/>
        <v>-1.6048712909767647E-21</v>
      </c>
      <c r="AJ82">
        <f t="shared" si="35"/>
        <v>-0.14092688965015543</v>
      </c>
      <c r="AK82">
        <f t="shared" si="49"/>
        <v>-9.207223457143468E-2</v>
      </c>
      <c r="AL82">
        <f t="shared" si="26"/>
        <v>-0.23299912422159011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-2.0759372881362683E-25</v>
      </c>
      <c r="AR82">
        <f t="shared" si="36"/>
        <v>-2.0759477441001822E-25</v>
      </c>
      <c r="AS82">
        <f t="shared" si="36"/>
        <v>-1.822930351469108E-5</v>
      </c>
      <c r="AT82">
        <f t="shared" si="36"/>
        <v>-1.1909811629598145E-5</v>
      </c>
      <c r="AU82">
        <f t="shared" si="23"/>
        <v>-3.0139115144289225E-5</v>
      </c>
      <c r="AW82">
        <v>79</v>
      </c>
      <c r="AX82">
        <f>IF(Z82&gt;0, (R82*SUMPRODUCT(K82:$K$98, X82:$X$98)-K82*$AZ$3)/Z82, 0)</f>
        <v>-1.8160791280576784E+27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250000</v>
      </c>
      <c r="S83">
        <f t="shared" si="29"/>
        <v>-1.9000820503985332E+28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-1.1743907470846255</v>
      </c>
      <c r="AC83">
        <f t="shared" si="30"/>
        <v>-1.0485631670398441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-1.4625274589236344E-22</v>
      </c>
      <c r="AI83">
        <f t="shared" si="34"/>
        <v>-1.4625343570676304E-22</v>
      </c>
      <c r="AJ83">
        <f t="shared" si="35"/>
        <v>-0.12582758004478145</v>
      </c>
      <c r="AK83">
        <f t="shared" si="49"/>
        <v>-8.2207352295923797E-2</v>
      </c>
      <c r="AL83">
        <f t="shared" si="26"/>
        <v>-0.20803493234070525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-1.6891266541944182E-26</v>
      </c>
      <c r="AR83">
        <f t="shared" si="36"/>
        <v>-1.6891346211141618E-26</v>
      </c>
      <c r="AS83">
        <f t="shared" si="36"/>
        <v>-1.4532289153931002E-5</v>
      </c>
      <c r="AT83">
        <f t="shared" si="36"/>
        <v>-9.4944289139015788E-6</v>
      </c>
      <c r="AU83">
        <f t="shared" si="23"/>
        <v>-2.4026718067832581E-5</v>
      </c>
      <c r="AW83">
        <v>80</v>
      </c>
      <c r="AX83">
        <f>IF(Z83&gt;0, (R83*SUMPRODUCT(K83:$K$98, X83:$X$98)-K83*$AZ$3)/Z83, 0)</f>
        <v>-1.9000820503985332E+28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250000</v>
      </c>
      <c r="S84">
        <f t="shared" si="29"/>
        <v>-2.1173254781075219E+29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-1.0485631670398441</v>
      </c>
      <c r="AC84">
        <f t="shared" si="30"/>
        <v>-0.93621711342843228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-1.2552900930736219E-23</v>
      </c>
      <c r="AI84">
        <f t="shared" si="34"/>
        <v>-1.2552956201945294E-23</v>
      </c>
      <c r="AJ84">
        <f t="shared" si="35"/>
        <v>-0.11234605361141181</v>
      </c>
      <c r="AK84">
        <f t="shared" si="49"/>
        <v>-7.3399421692789096E-2</v>
      </c>
      <c r="AL84">
        <f t="shared" si="26"/>
        <v>-0.18574547530420091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-1.294446975300199E-27</v>
      </c>
      <c r="AR84">
        <f t="shared" si="36"/>
        <v>-1.2944526748313115E-27</v>
      </c>
      <c r="AS84">
        <f t="shared" si="36"/>
        <v>-1.1585051940314873E-5</v>
      </c>
      <c r="AT84">
        <f t="shared" si="36"/>
        <v>-7.5689006010057222E-6</v>
      </c>
      <c r="AU84">
        <f t="shared" si="23"/>
        <v>-1.9153952541320595E-5</v>
      </c>
      <c r="AW84">
        <v>81</v>
      </c>
      <c r="AX84">
        <f>IF(Z84&gt;0, (R84*SUMPRODUCT(K84:$K$98, X84:$X$98)-K84*$AZ$3)/Z84, 0)</f>
        <v>-2.1173254781075219E+29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250000</v>
      </c>
      <c r="S85">
        <f t="shared" si="29"/>
        <v>-2.5227239709746765E+30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-0.93621711342843228</v>
      </c>
      <c r="AC85">
        <f t="shared" si="30"/>
        <v>-0.83590813698967159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-1.0115320879449268E-24</v>
      </c>
      <c r="AI85">
        <f t="shared" si="34"/>
        <v>-1.0115362298375129E-24</v>
      </c>
      <c r="AJ85">
        <f t="shared" si="35"/>
        <v>-0.10030897643876069</v>
      </c>
      <c r="AK85">
        <f t="shared" si="49"/>
        <v>-6.553519793999027E-2</v>
      </c>
      <c r="AL85">
        <f t="shared" si="26"/>
        <v>-0.16584417437875096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-9.3132616664538374E-29</v>
      </c>
      <c r="AR85">
        <f t="shared" si="36"/>
        <v>-9.3132998012099254E-29</v>
      </c>
      <c r="AS85">
        <f t="shared" si="36"/>
        <v>-9.2355324779295999E-6</v>
      </c>
      <c r="AT85">
        <f t="shared" si="36"/>
        <v>-6.0338812189140004E-6</v>
      </c>
      <c r="AU85">
        <f t="shared" si="23"/>
        <v>-1.5269413696843599E-5</v>
      </c>
      <c r="AW85">
        <v>82</v>
      </c>
      <c r="AX85">
        <f>IF(Z85&gt;0, (R85*SUMPRODUCT(K85:$K$98, X85:$X$98)-K85*$AZ$3)/Z85, 0)</f>
        <v>-2.5227239709746765E+30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250000</v>
      </c>
      <c r="S86">
        <f t="shared" si="29"/>
        <v>-3.2292630789406968E+31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-0.83590813698967159</v>
      </c>
      <c r="AC86">
        <f t="shared" si="30"/>
        <v>-0.74634655088363533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-7.6231478872777697E-26</v>
      </c>
      <c r="AI86">
        <f t="shared" si="34"/>
        <v>-7.6231767772494376E-26</v>
      </c>
      <c r="AJ86">
        <f t="shared" si="35"/>
        <v>-8.9561586106036262E-2</v>
      </c>
      <c r="AK86">
        <f t="shared" si="49"/>
        <v>-5.8513569589277017E-2</v>
      </c>
      <c r="AL86">
        <f t="shared" si="26"/>
        <v>-0.14807515569531327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-6.266693633986509E-30</v>
      </c>
      <c r="AR86">
        <f t="shared" si="36"/>
        <v>-6.2667173833095201E-30</v>
      </c>
      <c r="AS86">
        <f t="shared" si="36"/>
        <v>-7.3625099473290748E-6</v>
      </c>
      <c r="AT86">
        <f t="shared" si="36"/>
        <v>-4.810173165588328E-6</v>
      </c>
      <c r="AU86">
        <f t="shared" si="23"/>
        <v>-1.2172683112917403E-5</v>
      </c>
      <c r="AW86">
        <v>83</v>
      </c>
      <c r="AX86">
        <f>IF(Z86&gt;0, (R86*SUMPRODUCT(K86:$K$98, X86:$X$98)-K86*$AZ$3)/Z86, 0)</f>
        <v>-3.2292630789406968E+31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250000</v>
      </c>
      <c r="S87">
        <f t="shared" si="29"/>
        <v>-4.4657894646147134E+32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-0.74634655088363533</v>
      </c>
      <c r="AC87">
        <f t="shared" si="30"/>
        <v>-0.66638084900324579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-5.3471667722914541E-27</v>
      </c>
      <c r="AI87">
        <f t="shared" si="34"/>
        <v>-5.3471854246723568E-27</v>
      </c>
      <c r="AJ87">
        <f t="shared" si="35"/>
        <v>-7.9965701880389539E-2</v>
      </c>
      <c r="AK87">
        <f t="shared" si="49"/>
        <v>-5.2244258561854481E-2</v>
      </c>
      <c r="AL87">
        <f t="shared" si="26"/>
        <v>-0.13220996044224403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-3.9247303629957922E-31</v>
      </c>
      <c r="AR87">
        <f t="shared" si="36"/>
        <v>-3.9247440535292634E-31</v>
      </c>
      <c r="AS87">
        <f t="shared" si="36"/>
        <v>-5.8693478534192251E-6</v>
      </c>
      <c r="AT87">
        <f t="shared" si="36"/>
        <v>-3.8346405975672261E-6</v>
      </c>
      <c r="AU87">
        <f t="shared" si="23"/>
        <v>-9.7039884509864529E-6</v>
      </c>
      <c r="AW87">
        <v>84</v>
      </c>
      <c r="AX87">
        <f>IF(Z87&gt;0, (R87*SUMPRODUCT(K87:$K$98, X87:$X$98)-K87*$AZ$3)/Z87, 0)</f>
        <v>-4.4657894646147134E+32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250000</v>
      </c>
      <c r="S88">
        <f t="shared" si="29"/>
        <v>-6.7153173665071664E+33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-0.66638084900324579</v>
      </c>
      <c r="AC88">
        <f t="shared" si="30"/>
        <v>-0.59498290089575512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-3.4716692661164319E-28</v>
      </c>
      <c r="AI88">
        <f t="shared" si="34"/>
        <v>-3.4716803412240631E-28</v>
      </c>
      <c r="AJ88">
        <f t="shared" si="35"/>
        <v>-7.1397948107490672E-2</v>
      </c>
      <c r="AK88">
        <f t="shared" si="49"/>
        <v>-4.6646659430227208E-2</v>
      </c>
      <c r="AL88">
        <f t="shared" si="26"/>
        <v>-0.11804460753771788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-2.2751310512452661E-32</v>
      </c>
      <c r="AR88">
        <f t="shared" si="36"/>
        <v>-2.2751383092296352E-32</v>
      </c>
      <c r="AS88">
        <f t="shared" si="36"/>
        <v>-4.679008173963031E-6</v>
      </c>
      <c r="AT88">
        <f t="shared" si="36"/>
        <v>-3.0569520069891781E-6</v>
      </c>
      <c r="AU88">
        <f t="shared" si="23"/>
        <v>-7.7359601809522083E-6</v>
      </c>
      <c r="AW88">
        <v>85</v>
      </c>
      <c r="AX88">
        <f>IF(Z88&gt;0, (R88*SUMPRODUCT(K88:$K$98, X88:$X$98)-K88*$AZ$3)/Z88, 0)</f>
        <v>-6.7153173665071664E+33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-0.59498290089575512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-2.2150215262470282E-29</v>
      </c>
      <c r="AI89">
        <f t="shared" si="34"/>
        <v>-2.2150215262470282E-29</v>
      </c>
      <c r="AJ89">
        <f t="shared" si="35"/>
        <v>-0.59498290089575512</v>
      </c>
      <c r="AK89">
        <f t="shared" si="49"/>
        <v>-4.1648803062702862E-2</v>
      </c>
      <c r="AL89">
        <f t="shared" si="26"/>
        <v>-0.63663170395845803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-1.2960686373160644E-33</v>
      </c>
      <c r="AR89">
        <f t="shared" si="36"/>
        <v>-1.2960686373160644E-33</v>
      </c>
      <c r="AS89">
        <f t="shared" si="36"/>
        <v>-3.481404891341538E-5</v>
      </c>
      <c r="AT89">
        <f t="shared" si="36"/>
        <v>-2.4369834239390769E-6</v>
      </c>
      <c r="AU89">
        <f t="shared" si="23"/>
        <v>-3.725103233735446E-5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16654.716413829945</v>
      </c>
      <c r="AO91" s="8">
        <f t="shared" si="50"/>
        <v>-1665.4716413829947</v>
      </c>
      <c r="AP91" s="8">
        <f t="shared" si="50"/>
        <v>-705.20430738650225</v>
      </c>
      <c r="AQ91" s="8">
        <f t="shared" si="50"/>
        <v>-9078.9664611804237</v>
      </c>
      <c r="AR91" s="8">
        <f t="shared" si="50"/>
        <v>5205.0740038800222</v>
      </c>
      <c r="AS91" s="8">
        <f t="shared" si="50"/>
        <v>-2597.3830643592719</v>
      </c>
      <c r="AT91" s="8">
        <f t="shared" si="50"/>
        <v>1515.1401208762411</v>
      </c>
      <c r="AU91" s="8">
        <f t="shared" si="50"/>
        <v>4122.831060396994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42760.867861503597</v>
      </c>
      <c r="K3">
        <v>1</v>
      </c>
      <c r="L3" s="2">
        <v>0</v>
      </c>
      <c r="O3">
        <f>$C$3</f>
        <v>42760.867861503597</v>
      </c>
      <c r="P3">
        <f>O3*C5</f>
        <v>4276.0867861503602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42760.867861503597</v>
      </c>
      <c r="AF3">
        <f t="shared" ref="AF3:AG34" si="4">-$Z3*P3</f>
        <v>-4276.0867861503602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37859.824104653242</v>
      </c>
      <c r="AJ3">
        <f t="shared" ref="AJ3:AJ66" si="7">AB3-AC3</f>
        <v>0</v>
      </c>
      <c r="AL3">
        <f t="shared" ref="AL3:AL34" si="8">SUM(AI3:AK3)</f>
        <v>37859.824104653242</v>
      </c>
      <c r="AN3">
        <f t="shared" ref="AN3:AU34" si="9">AE3*$K3</f>
        <v>42760.867861503597</v>
      </c>
      <c r="AO3">
        <f t="shared" si="9"/>
        <v>-4276.0867861503602</v>
      </c>
      <c r="AP3">
        <f t="shared" si="9"/>
        <v>-624.95697070000006</v>
      </c>
      <c r="AQ3">
        <f t="shared" si="9"/>
        <v>0</v>
      </c>
      <c r="AR3">
        <f t="shared" si="9"/>
        <v>37859.824104653242</v>
      </c>
      <c r="AS3">
        <f t="shared" si="9"/>
        <v>0</v>
      </c>
      <c r="AT3">
        <f t="shared" si="9"/>
        <v>0</v>
      </c>
      <c r="AU3">
        <f t="shared" si="9"/>
        <v>37859.824104653242</v>
      </c>
      <c r="AW3">
        <v>0</v>
      </c>
      <c r="AX3">
        <f>IF(Z3&gt;0, (R3*SUMPRODUCT(K3:$K$98, X3:$X$98)-K3*$AZ$3)/Z3, 0)</f>
        <v>0</v>
      </c>
      <c r="AZ3">
        <f>C6*ABS(SUMPRODUCT(X4:X79, K4:K79))/1</f>
        <v>24000.684267427048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250000</v>
      </c>
      <c r="S4">
        <f t="shared" si="1"/>
        <v>2603.6275092855662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2571.5018857957584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-584.69849999999997</v>
      </c>
      <c r="AI4">
        <f t="shared" si="6"/>
        <v>-584.69849999999997</v>
      </c>
      <c r="AJ4">
        <f t="shared" si="7"/>
        <v>-2571.5018857957584</v>
      </c>
      <c r="AK4">
        <f>G4*SUM(AB4, AE4:AF4)</f>
        <v>0</v>
      </c>
      <c r="AL4">
        <f t="shared" si="8"/>
        <v>-3156.2003857957584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-522.05223214285706</v>
      </c>
      <c r="AR4">
        <f t="shared" si="9"/>
        <v>-522.05223214285706</v>
      </c>
      <c r="AS4">
        <f t="shared" si="9"/>
        <v>-2295.9838266033557</v>
      </c>
      <c r="AT4">
        <f t="shared" si="9"/>
        <v>0</v>
      </c>
      <c r="AU4">
        <f t="shared" si="9"/>
        <v>-2818.0360587462128</v>
      </c>
      <c r="AW4">
        <v>1</v>
      </c>
      <c r="AX4">
        <f>IF(Z4&gt;0, (R4*SUMPRODUCT(K4:$K$98, X4:$X$98)-K4*$AZ$3)/Z4, 0)</f>
        <v>2603.6275092855662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250000</v>
      </c>
      <c r="S5">
        <f t="shared" si="1"/>
        <v>4455.3590197360763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2571.5018857957584</v>
      </c>
      <c r="AC5">
        <f t="shared" si="2"/>
        <v>4345.4334802562516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-614.31243053632193</v>
      </c>
      <c r="AI5">
        <f t="shared" si="6"/>
        <v>-626.50402233904515</v>
      </c>
      <c r="AJ5">
        <f t="shared" si="7"/>
        <v>-1773.9315944604932</v>
      </c>
      <c r="AK5">
        <f>G5*SUM(AB5, AE5:AF5)</f>
        <v>180.0051320057031</v>
      </c>
      <c r="AL5">
        <f t="shared" si="8"/>
        <v>-2220.4304847938351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-489.7261085270423</v>
      </c>
      <c r="AR5">
        <f t="shared" si="9"/>
        <v>-499.44517086977447</v>
      </c>
      <c r="AS5">
        <f t="shared" si="9"/>
        <v>-1414.1674062982247</v>
      </c>
      <c r="AT5">
        <f t="shared" si="9"/>
        <v>143.49898916270973</v>
      </c>
      <c r="AU5">
        <f t="shared" si="9"/>
        <v>-1770.1135880052893</v>
      </c>
      <c r="AW5">
        <v>2</v>
      </c>
      <c r="AX5">
        <f>IF(Z5&gt;0, (R5*SUMPRODUCT(K5:$K$98, X5:$X$98)-K5*$AZ$3)/Z5, 0)</f>
        <v>4455.3590197360763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250000</v>
      </c>
      <c r="S6">
        <f t="shared" si="1"/>
        <v>6132.7513759880658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4345.4334802562516</v>
      </c>
      <c r="AC6">
        <f t="shared" si="2"/>
        <v>5905.6929311964959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-649.49559319378295</v>
      </c>
      <c r="AI6">
        <f t="shared" si="6"/>
        <v>-661.53279429881923</v>
      </c>
      <c r="AJ6">
        <f t="shared" si="7"/>
        <v>-1560.2594509402443</v>
      </c>
      <c r="AK6">
        <f>G6*SUM(AB6, AE6:AF6)</f>
        <v>304.18034361793764</v>
      </c>
      <c r="AL6">
        <f t="shared" si="8"/>
        <v>-1917.611901621126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-462.29813427718921</v>
      </c>
      <c r="AR6">
        <f t="shared" si="9"/>
        <v>-470.8659762627118</v>
      </c>
      <c r="AS6">
        <f t="shared" si="9"/>
        <v>-1110.5618586434637</v>
      </c>
      <c r="AT6">
        <f t="shared" si="9"/>
        <v>216.50956036034415</v>
      </c>
      <c r="AU6">
        <f t="shared" si="9"/>
        <v>-1364.9182745458313</v>
      </c>
      <c r="AW6">
        <v>3</v>
      </c>
      <c r="AX6">
        <f>IF(Z6&gt;0, (R6*SUMPRODUCT(K6:$K$98, X6:$X$98)-K6*$AZ$3)/Z6, 0)</f>
        <v>6132.7513759880658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250000</v>
      </c>
      <c r="S7">
        <f t="shared" si="1"/>
        <v>7651.8369951020259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5905.6929311964959</v>
      </c>
      <c r="AC7">
        <f t="shared" si="2"/>
        <v>7273.7390464436594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-689.75762367296466</v>
      </c>
      <c r="AI7">
        <f t="shared" si="6"/>
        <v>-701.63996488576686</v>
      </c>
      <c r="AJ7">
        <f t="shared" si="7"/>
        <v>-1368.0461152471635</v>
      </c>
      <c r="AK7">
        <f>G7*SUM(AB7, AE7:AF7)</f>
        <v>413.39850518375476</v>
      </c>
      <c r="AL7">
        <f t="shared" si="8"/>
        <v>-1656.2875749491755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-438.35343956172522</v>
      </c>
      <c r="AR7">
        <f t="shared" si="9"/>
        <v>-445.90488221623582</v>
      </c>
      <c r="AS7">
        <f t="shared" si="9"/>
        <v>-869.41803833107156</v>
      </c>
      <c r="AT7">
        <f t="shared" si="9"/>
        <v>262.72222362980949</v>
      </c>
      <c r="AU7">
        <f t="shared" si="9"/>
        <v>-1052.6006969174978</v>
      </c>
      <c r="AW7">
        <v>4</v>
      </c>
      <c r="AX7">
        <f>IF(Z7&gt;0, (R7*SUMPRODUCT(K7:$K$98, X7:$X$98)-K7*$AZ$3)/Z7, 0)</f>
        <v>7651.8369951020259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250000</v>
      </c>
      <c r="S8">
        <f t="shared" si="1"/>
        <v>9040.6731779250749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7273.7390464436594</v>
      </c>
      <c r="AC8">
        <f t="shared" si="2"/>
        <v>8469.6215439572534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-1061.5372322177757</v>
      </c>
      <c r="AI8">
        <f t="shared" si="6"/>
        <v>-1073.247673156839</v>
      </c>
      <c r="AJ8">
        <f t="shared" si="7"/>
        <v>-1195.882497513594</v>
      </c>
      <c r="AK8">
        <f t="shared" ref="AK8:AK71" si="22">G8*SUM(AB8:AB8, AE8:AF8)</f>
        <v>509.16173325105621</v>
      </c>
      <c r="AL8">
        <f t="shared" si="8"/>
        <v>-1759.9684374193769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-602.34473390555706</v>
      </c>
      <c r="AR8">
        <f t="shared" si="9"/>
        <v>-608.98955258668809</v>
      </c>
      <c r="AS8">
        <f t="shared" si="9"/>
        <v>-678.57584537304433</v>
      </c>
      <c r="AT8">
        <f t="shared" si="9"/>
        <v>288.91204135087901</v>
      </c>
      <c r="AU8">
        <f t="shared" si="9"/>
        <v>-998.65335660885341</v>
      </c>
      <c r="AW8">
        <v>5</v>
      </c>
      <c r="AX8">
        <f>IF(Z8&gt;0, (R8*SUMPRODUCT(K8:$K$98, X8:$X$98)-K8*$AZ$3)/Z8, 0)</f>
        <v>9040.6731779250749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250000</v>
      </c>
      <c r="S9">
        <f t="shared" si="1"/>
        <v>10119.428339951486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8469.6215439572534</v>
      </c>
      <c r="AC9">
        <f t="shared" si="2"/>
        <v>9326.416039583235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-1458.0620829375821</v>
      </c>
      <c r="AI9">
        <f t="shared" si="6"/>
        <v>-1469.582516363108</v>
      </c>
      <c r="AJ9">
        <f t="shared" si="7"/>
        <v>-856.79449562598165</v>
      </c>
      <c r="AK9">
        <f t="shared" si="22"/>
        <v>592.87350807700784</v>
      </c>
      <c r="AL9">
        <f t="shared" si="8"/>
        <v>-1733.5035039120817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-738.69962782480695</v>
      </c>
      <c r="AR9">
        <f t="shared" si="9"/>
        <v>-744.53623792762971</v>
      </c>
      <c r="AS9">
        <f t="shared" si="9"/>
        <v>-434.07875593754818</v>
      </c>
      <c r="AT9">
        <f t="shared" si="9"/>
        <v>300.36817011338582</v>
      </c>
      <c r="AU9">
        <f t="shared" si="9"/>
        <v>-878.24682375179202</v>
      </c>
      <c r="AW9">
        <v>6</v>
      </c>
      <c r="AX9">
        <f>IF(Z9&gt;0, (R9*SUMPRODUCT(K9:$K$98, X9:$X$98)-K9*$AZ$3)/Z9, 0)</f>
        <v>10119.428339951486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250000</v>
      </c>
      <c r="S10">
        <f t="shared" si="1"/>
        <v>10929.46599022408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9326.416039583235</v>
      </c>
      <c r="AC10">
        <f t="shared" si="2"/>
        <v>9890.5192952687212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-1869.3910092418382</v>
      </c>
      <c r="AI10">
        <f t="shared" si="6"/>
        <v>-1880.7027687826467</v>
      </c>
      <c r="AJ10">
        <f t="shared" si="7"/>
        <v>-564.10325568548615</v>
      </c>
      <c r="AK10">
        <f t="shared" si="22"/>
        <v>652.84912277082651</v>
      </c>
      <c r="AL10">
        <f t="shared" si="8"/>
        <v>-1791.9569016973064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-845.61755618838902</v>
      </c>
      <c r="AR10">
        <f t="shared" si="9"/>
        <v>-850.73442174075331</v>
      </c>
      <c r="AS10">
        <f t="shared" si="9"/>
        <v>-255.17166507831669</v>
      </c>
      <c r="AT10">
        <f t="shared" si="9"/>
        <v>295.31578841876262</v>
      </c>
      <c r="AU10">
        <f t="shared" si="9"/>
        <v>-810.59029840030746</v>
      </c>
      <c r="AW10">
        <v>7</v>
      </c>
      <c r="AX10">
        <f>IF(Z10&gt;0, (R10*SUMPRODUCT(K10:$K$98, X10:$X$98)-K10*$AZ$3)/Z10, 0)</f>
        <v>10929.46599022408</v>
      </c>
    </row>
    <row r="11" spans="1:52" x14ac:dyDescent="0.25">
      <c r="A11" t="s">
        <v>33</v>
      </c>
      <c r="C11" s="12">
        <f>AU81</f>
        <v>11315.571521849131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250000</v>
      </c>
      <c r="S11">
        <f t="shared" si="1"/>
        <v>11514.005639043748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9890.5192952687212</v>
      </c>
      <c r="AC11">
        <f t="shared" si="2"/>
        <v>10208.118599357384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-2327.1553949246518</v>
      </c>
      <c r="AI11">
        <f t="shared" si="6"/>
        <v>-2338.2376791003057</v>
      </c>
      <c r="AJ11">
        <f t="shared" si="7"/>
        <v>-317.59930408866239</v>
      </c>
      <c r="AK11">
        <f t="shared" si="22"/>
        <v>692.3363506688105</v>
      </c>
      <c r="AL11">
        <f t="shared" si="8"/>
        <v>-1963.5006325201575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-939.89903291177211</v>
      </c>
      <c r="AR11">
        <f t="shared" si="9"/>
        <v>-944.37498161801989</v>
      </c>
      <c r="AS11">
        <f t="shared" si="9"/>
        <v>-128.27303213933024</v>
      </c>
      <c r="AT11">
        <f t="shared" si="9"/>
        <v>279.62304015557572</v>
      </c>
      <c r="AU11">
        <f t="shared" si="9"/>
        <v>-793.02497360177438</v>
      </c>
      <c r="AW11">
        <v>8</v>
      </c>
      <c r="AX11">
        <f>IF(Z11&gt;0, (R11*SUMPRODUCT(K11:$K$98, X11:$X$98)-K11*$AZ$3)/Z11, 0)</f>
        <v>11514.005639043748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250000</v>
      </c>
      <c r="S12">
        <f t="shared" si="1"/>
        <v>11896.071250332647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10208.118599357384</v>
      </c>
      <c r="AC12">
        <f t="shared" si="2"/>
        <v>10306.806048835839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-2828.1776436413247</v>
      </c>
      <c r="AI12">
        <f t="shared" si="6"/>
        <v>-2839.0076960930401</v>
      </c>
      <c r="AJ12">
        <f t="shared" si="7"/>
        <v>-98.687449478455164</v>
      </c>
      <c r="AK12">
        <f t="shared" si="22"/>
        <v>714.56830195501686</v>
      </c>
      <c r="AL12">
        <f t="shared" si="8"/>
        <v>-2223.1268436164783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-1019.8692107258431</v>
      </c>
      <c r="AR12">
        <f t="shared" si="9"/>
        <v>-1023.774636211008</v>
      </c>
      <c r="AS12">
        <f t="shared" si="9"/>
        <v>-35.587683621794092</v>
      </c>
      <c r="AT12">
        <f t="shared" si="9"/>
        <v>257.68049321904357</v>
      </c>
      <c r="AU12">
        <f t="shared" si="9"/>
        <v>-801.68182661375852</v>
      </c>
      <c r="AW12">
        <v>9</v>
      </c>
      <c r="AX12">
        <f>IF(Z12&gt;0, (R12*SUMPRODUCT(K12:$K$98, X12:$X$98)-K12*$AZ$3)/Z12, 0)</f>
        <v>11896.071250332647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250000</v>
      </c>
      <c r="S13">
        <f t="shared" si="1"/>
        <v>12097.713610044226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10306.806048835839</v>
      </c>
      <c r="AC13">
        <f t="shared" si="2"/>
        <v>10214.246197386983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-3357.0091197442907</v>
      </c>
      <c r="AI13">
        <f t="shared" si="6"/>
        <v>-3367.563021215502</v>
      </c>
      <c r="AJ13">
        <f t="shared" si="7"/>
        <v>92.559851448855625</v>
      </c>
      <c r="AK13">
        <f t="shared" si="22"/>
        <v>721.47642341850883</v>
      </c>
      <c r="AL13">
        <f t="shared" si="8"/>
        <v>-2553.5267463481377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-1080.8670915485527</v>
      </c>
      <c r="AR13">
        <f t="shared" si="9"/>
        <v>-1084.2651653638979</v>
      </c>
      <c r="AS13">
        <f t="shared" si="9"/>
        <v>29.801794949342071</v>
      </c>
      <c r="AT13">
        <f t="shared" si="9"/>
        <v>232.29609917193673</v>
      </c>
      <c r="AU13">
        <f t="shared" si="9"/>
        <v>-822.16727124261922</v>
      </c>
      <c r="AW13">
        <v>10</v>
      </c>
      <c r="AX13">
        <f>IF(Z13&gt;0, (R13*SUMPRODUCT(K13:$K$98, X13:$X$98)-K13*$AZ$3)/Z13, 0)</f>
        <v>12097.713610044226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250000</v>
      </c>
      <c r="S14">
        <f t="shared" si="1"/>
        <v>12145.639190158452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10214.246197386983</v>
      </c>
      <c r="AC14">
        <f t="shared" si="2"/>
        <v>9961.3338909071699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-3927.9396513417887</v>
      </c>
      <c r="AI14">
        <f t="shared" si="6"/>
        <v>-3938.1916168157209</v>
      </c>
      <c r="AJ14">
        <f t="shared" si="7"/>
        <v>252.9123064798132</v>
      </c>
      <c r="AK14">
        <f t="shared" si="22"/>
        <v>714.99723381708884</v>
      </c>
      <c r="AL14">
        <f t="shared" si="8"/>
        <v>-2970.2820765188189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-1129.1887881030766</v>
      </c>
      <c r="AR14">
        <f t="shared" si="9"/>
        <v>-1132.1359831968784</v>
      </c>
      <c r="AS14">
        <f t="shared" si="9"/>
        <v>72.706244545467428</v>
      </c>
      <c r="AT14">
        <f t="shared" si="9"/>
        <v>205.54461921918102</v>
      </c>
      <c r="AU14">
        <f t="shared" si="9"/>
        <v>-853.88511943222989</v>
      </c>
      <c r="AW14">
        <v>11</v>
      </c>
      <c r="AX14">
        <f>IF(Z14&gt;0, (R14*SUMPRODUCT(K14:$K$98, X14:$X$98)-K14*$AZ$3)/Z14, 0)</f>
        <v>12145.639190158452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250000</v>
      </c>
      <c r="S15">
        <f t="shared" si="1"/>
        <v>12057.635401575193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9961.3338909071699</v>
      </c>
      <c r="AC15">
        <f t="shared" si="2"/>
        <v>9571.3904466154672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-4538.0981296150248</v>
      </c>
      <c r="AI15">
        <f t="shared" si="6"/>
        <v>-4548.0206705277369</v>
      </c>
      <c r="AJ15">
        <f t="shared" si="7"/>
        <v>389.94344429170269</v>
      </c>
      <c r="AK15">
        <f t="shared" si="22"/>
        <v>697.29337236350193</v>
      </c>
      <c r="AL15">
        <f t="shared" si="8"/>
        <v>-3460.7838538725323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-1164.8167592142327</v>
      </c>
      <c r="AR15">
        <f t="shared" si="9"/>
        <v>-1167.3636283252574</v>
      </c>
      <c r="AS15">
        <f t="shared" si="9"/>
        <v>100.08876980701793</v>
      </c>
      <c r="AT15">
        <f t="shared" si="9"/>
        <v>178.97784116160562</v>
      </c>
      <c r="AU15">
        <f t="shared" si="9"/>
        <v>-888.29701735663389</v>
      </c>
      <c r="AW15">
        <v>12</v>
      </c>
      <c r="AX15">
        <f>IF(Z15&gt;0, (R15*SUMPRODUCT(K15:$K$98, X15:$X$98)-K15*$AZ$3)/Z15, 0)</f>
        <v>12057.635401575193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250000</v>
      </c>
      <c r="S16">
        <f t="shared" si="1"/>
        <v>11845.916125037167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9571.3904466154672</v>
      </c>
      <c r="AC16">
        <f t="shared" si="2"/>
        <v>9066.6141729471019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-5121.5867669236404</v>
      </c>
      <c r="AI16">
        <f t="shared" si="6"/>
        <v>-5131.1540030888791</v>
      </c>
      <c r="AJ16">
        <f t="shared" si="7"/>
        <v>504.77627366836532</v>
      </c>
      <c r="AK16">
        <f t="shared" si="22"/>
        <v>669.99733126308274</v>
      </c>
      <c r="AL16">
        <f t="shared" si="8"/>
        <v>-3956.380398157431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-1173.7354994892855</v>
      </c>
      <c r="AR16">
        <f t="shared" si="9"/>
        <v>-1175.9280630892349</v>
      </c>
      <c r="AS16">
        <f t="shared" si="9"/>
        <v>115.68169371469179</v>
      </c>
      <c r="AT16">
        <f t="shared" si="9"/>
        <v>153.54609578135211</v>
      </c>
      <c r="AU16">
        <f t="shared" si="9"/>
        <v>-906.7002735931909</v>
      </c>
      <c r="AW16">
        <v>13</v>
      </c>
      <c r="AX16">
        <f>IF(Z16&gt;0, (R16*SUMPRODUCT(K16:$K$98, X16:$X$98)-K16*$AZ$3)/Z16, 0)</f>
        <v>11845.916125037167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250000</v>
      </c>
      <c r="S17">
        <f t="shared" si="1"/>
        <v>11540.99968520159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9066.6141729471019</v>
      </c>
      <c r="AC17">
        <f t="shared" si="2"/>
        <v>8482.2005355523361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-5690.6823857933232</v>
      </c>
      <c r="AI17">
        <f t="shared" si="6"/>
        <v>-5699.8694154776194</v>
      </c>
      <c r="AJ17">
        <f t="shared" si="7"/>
        <v>584.41363739476583</v>
      </c>
      <c r="AK17">
        <f t="shared" si="22"/>
        <v>634.66299210629722</v>
      </c>
      <c r="AL17">
        <f t="shared" si="8"/>
        <v>-4480.7927859765568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-1164.4263634376509</v>
      </c>
      <c r="AR17">
        <f t="shared" si="9"/>
        <v>-1166.3062117301483</v>
      </c>
      <c r="AS17">
        <f t="shared" si="9"/>
        <v>119.5826089738954</v>
      </c>
      <c r="AT17">
        <f t="shared" si="9"/>
        <v>129.86462251903902</v>
      </c>
      <c r="AU17">
        <f t="shared" si="9"/>
        <v>-916.85898023721404</v>
      </c>
      <c r="AW17">
        <v>14</v>
      </c>
      <c r="AX17">
        <f>IF(Z17&gt;0, (R17*SUMPRODUCT(K17:$K$98, X17:$X$98)-K17*$AZ$3)/Z17, 0)</f>
        <v>11540.99968520159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250000</v>
      </c>
      <c r="S18">
        <f t="shared" si="1"/>
        <v>11164.656470933138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8482.2005355523361</v>
      </c>
      <c r="AC18">
        <f t="shared" si="2"/>
        <v>7843.9544061276538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-6260.6494732823976</v>
      </c>
      <c r="AI18">
        <f t="shared" si="6"/>
        <v>-6269.431600196187</v>
      </c>
      <c r="AJ18">
        <f t="shared" si="7"/>
        <v>638.24612942468229</v>
      </c>
      <c r="AK18">
        <f t="shared" si="22"/>
        <v>593.75403748866358</v>
      </c>
      <c r="AL18">
        <f t="shared" si="8"/>
        <v>-5037.4314332828408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-1143.7972518543727</v>
      </c>
      <c r="AR18">
        <f t="shared" si="9"/>
        <v>-1145.4017136074697</v>
      </c>
      <c r="AS18">
        <f t="shared" si="9"/>
        <v>116.60518161223571</v>
      </c>
      <c r="AT18">
        <f t="shared" si="9"/>
        <v>108.47664275970207</v>
      </c>
      <c r="AU18">
        <f t="shared" si="9"/>
        <v>-920.31988923553183</v>
      </c>
      <c r="AW18">
        <v>15</v>
      </c>
      <c r="AX18">
        <f>IF(Z18&gt;0, (R18*SUMPRODUCT(K18:$K$98, X18:$X$98)-K18*$AZ$3)/Z18, 0)</f>
        <v>11164.656470933138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250000</v>
      </c>
      <c r="S19">
        <f t="shared" si="1"/>
        <v>10734.046939334625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7843.9544061276538</v>
      </c>
      <c r="AC19">
        <f t="shared" si="2"/>
        <v>7169.9609346420093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-6895.0196184185461</v>
      </c>
      <c r="AI19">
        <f t="shared" si="6"/>
        <v>-6903.3691730822766</v>
      </c>
      <c r="AJ19">
        <f t="shared" si="7"/>
        <v>673.99347148564448</v>
      </c>
      <c r="AK19">
        <f t="shared" si="22"/>
        <v>549.07680842893581</v>
      </c>
      <c r="AL19">
        <f t="shared" si="8"/>
        <v>-5680.2988931676964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-1124.7270585967628</v>
      </c>
      <c r="AR19">
        <f t="shared" si="9"/>
        <v>-1126.0890518291599</v>
      </c>
      <c r="AS19">
        <f t="shared" si="9"/>
        <v>109.9429351400946</v>
      </c>
      <c r="AT19">
        <f t="shared" si="9"/>
        <v>89.566321470397824</v>
      </c>
      <c r="AU19">
        <f t="shared" si="9"/>
        <v>-926.57979521866741</v>
      </c>
      <c r="AW19">
        <v>16</v>
      </c>
      <c r="AX19">
        <f>IF(Z19&gt;0, (R19*SUMPRODUCT(K19:$K$98, X19:$X$98)-K19*$AZ$3)/Z19, 0)</f>
        <v>10734.046939334625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250000</v>
      </c>
      <c r="S20">
        <f t="shared" si="1"/>
        <v>10239.141584015137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7169.9609346420093</v>
      </c>
      <c r="AC20">
        <f t="shared" si="2"/>
        <v>6464.7015370887493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-7478.323054201167</v>
      </c>
      <c r="AI20">
        <f t="shared" si="6"/>
        <v>-7486.2151971655503</v>
      </c>
      <c r="AJ20">
        <f t="shared" si="7"/>
        <v>705.25939755325999</v>
      </c>
      <c r="AK20">
        <f t="shared" si="22"/>
        <v>501.89726542494071</v>
      </c>
      <c r="AL20">
        <f t="shared" si="8"/>
        <v>-6279.0585341873493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-1089.1754325003358</v>
      </c>
      <c r="AR20">
        <f t="shared" si="9"/>
        <v>-1090.3248784609189</v>
      </c>
      <c r="AS20">
        <f t="shared" si="9"/>
        <v>102.71704014223707</v>
      </c>
      <c r="AT20">
        <f t="shared" si="9"/>
        <v>73.098496438027851</v>
      </c>
      <c r="AU20">
        <f t="shared" si="9"/>
        <v>-914.50934188065378</v>
      </c>
      <c r="AW20">
        <v>17</v>
      </c>
      <c r="AX20">
        <f>IF(Z20&gt;0, (R20*SUMPRODUCT(K20:$K$98, X20:$X$98)-K20*$AZ$3)/Z20, 0)</f>
        <v>10239.141584015137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250000</v>
      </c>
      <c r="S21">
        <f t="shared" si="1"/>
        <v>9691.5186390527706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6464.7015370887493</v>
      </c>
      <c r="AC21">
        <f t="shared" si="2"/>
        <v>5750.0508019486815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-7937.5529344146125</v>
      </c>
      <c r="AI21">
        <f t="shared" si="6"/>
        <v>-7944.9692783026312</v>
      </c>
      <c r="AJ21">
        <f t="shared" si="7"/>
        <v>714.65073514006781</v>
      </c>
      <c r="AK21">
        <f t="shared" si="22"/>
        <v>452.5291075962125</v>
      </c>
      <c r="AL21">
        <f t="shared" si="8"/>
        <v>-6777.7894355663511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-1032.1961301249769</v>
      </c>
      <c r="AR21">
        <f t="shared" si="9"/>
        <v>-1033.1605484443432</v>
      </c>
      <c r="AS21">
        <f t="shared" si="9"/>
        <v>92.932888674581108</v>
      </c>
      <c r="AT21">
        <f t="shared" si="9"/>
        <v>58.84669966792076</v>
      </c>
      <c r="AU21">
        <f t="shared" si="9"/>
        <v>-881.38096010184131</v>
      </c>
      <c r="AW21">
        <v>18</v>
      </c>
      <c r="AX21">
        <f>IF(Z21&gt;0, (R21*SUMPRODUCT(K21:$K$98, X21:$X$98)-K21*$AZ$3)/Z21, 0)</f>
        <v>9691.5186390527706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250000</v>
      </c>
      <c r="S22">
        <f t="shared" si="1"/>
        <v>9120.4911153633002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5750.0508019486815</v>
      </c>
      <c r="AC22">
        <f t="shared" si="2"/>
        <v>5052.2517230382309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-8357.3241124360575</v>
      </c>
      <c r="AI22">
        <f t="shared" si="6"/>
        <v>-8364.2484266795745</v>
      </c>
      <c r="AJ22">
        <f t="shared" si="7"/>
        <v>697.79907891045059</v>
      </c>
      <c r="AK22">
        <f t="shared" si="22"/>
        <v>402.50355613640772</v>
      </c>
      <c r="AL22">
        <f t="shared" si="8"/>
        <v>-7263.9457916327165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-970.34196612313053</v>
      </c>
      <c r="AR22">
        <f t="shared" si="9"/>
        <v>-971.14592593212137</v>
      </c>
      <c r="AS22">
        <f t="shared" si="9"/>
        <v>81.019201969362015</v>
      </c>
      <c r="AT22">
        <f t="shared" si="9"/>
        <v>46.733390589910783</v>
      </c>
      <c r="AU22">
        <f t="shared" si="9"/>
        <v>-843.39333337284859</v>
      </c>
      <c r="AW22">
        <v>19</v>
      </c>
      <c r="AX22">
        <f>IF(Z22&gt;0, (R22*SUMPRODUCT(K22:$K$98, X22:$X$98)-K22*$AZ$3)/Z22, 0)</f>
        <v>9120.4911153633002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250000</v>
      </c>
      <c r="S23">
        <f t="shared" si="1"/>
        <v>8528.5354836219631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5052.2517230382309</v>
      </c>
      <c r="AC23">
        <f t="shared" si="2"/>
        <v>4380.4785526423584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-8694.8931089431935</v>
      </c>
      <c r="AI23">
        <f t="shared" si="6"/>
        <v>-8701.3134353888272</v>
      </c>
      <c r="AJ23">
        <f t="shared" si="7"/>
        <v>671.77317039587251</v>
      </c>
      <c r="AK23">
        <f t="shared" si="22"/>
        <v>353.65762061267623</v>
      </c>
      <c r="AL23">
        <f t="shared" si="8"/>
        <v>-7675.8826443802782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-901.37144132650985</v>
      </c>
      <c r="AR23">
        <f t="shared" si="9"/>
        <v>-902.0370157998907</v>
      </c>
      <c r="AS23">
        <f t="shared" si="9"/>
        <v>69.640551442938118</v>
      </c>
      <c r="AT23">
        <f t="shared" si="9"/>
        <v>36.662541475049501</v>
      </c>
      <c r="AU23">
        <f t="shared" si="9"/>
        <v>-795.73392288190303</v>
      </c>
      <c r="AW23">
        <v>20</v>
      </c>
      <c r="AX23">
        <f>IF(Z23&gt;0, (R23*SUMPRODUCT(K23:$K$98, X23:$X$98)-K23*$AZ$3)/Z23, 0)</f>
        <v>8528.5354836219631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250000</v>
      </c>
      <c r="S24">
        <f t="shared" si="1"/>
        <v>7926.3999154010253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4380.4785526423584</v>
      </c>
      <c r="AC24">
        <f t="shared" si="2"/>
        <v>3745.6863932151841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-8982.8784022395521</v>
      </c>
      <c r="AI24">
        <f t="shared" si="6"/>
        <v>-8988.7853815006183</v>
      </c>
      <c r="AJ24">
        <f t="shared" si="7"/>
        <v>634.79215942717428</v>
      </c>
      <c r="AK24">
        <f t="shared" si="22"/>
        <v>306.6334986849651</v>
      </c>
      <c r="AL24">
        <f t="shared" si="8"/>
        <v>-8047.3597233884793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-831.45173667263975</v>
      </c>
      <c r="AR24">
        <f t="shared" si="9"/>
        <v>-831.99848437924106</v>
      </c>
      <c r="AS24">
        <f t="shared" si="9"/>
        <v>58.756115773571182</v>
      </c>
      <c r="AT24">
        <f t="shared" si="9"/>
        <v>28.38187756611056</v>
      </c>
      <c r="AU24">
        <f t="shared" si="9"/>
        <v>-744.86049103955929</v>
      </c>
      <c r="AW24">
        <v>21</v>
      </c>
      <c r="AX24">
        <f>IF(Z24&gt;0, (R24*SUMPRODUCT(K24:$K$98, X24:$X$98)-K24*$AZ$3)/Z24, 0)</f>
        <v>7926.3999154010253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250000</v>
      </c>
      <c r="S25">
        <f t="shared" si="1"/>
        <v>7316.0909649068089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3745.6863932151841</v>
      </c>
      <c r="AC25">
        <f t="shared" si="2"/>
        <v>3152.2518725240943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-9241.7911024471978</v>
      </c>
      <c r="AI25">
        <f t="shared" si="6"/>
        <v>-9247.1769223605315</v>
      </c>
      <c r="AJ25">
        <f t="shared" si="7"/>
        <v>593.4345206910898</v>
      </c>
      <c r="AK25">
        <f t="shared" si="22"/>
        <v>262.19804752506292</v>
      </c>
      <c r="AL25">
        <f t="shared" si="8"/>
        <v>-8391.5443541443801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-763.76481755595432</v>
      </c>
      <c r="AR25">
        <f t="shared" si="9"/>
        <v>-764.2099152343045</v>
      </c>
      <c r="AS25">
        <f t="shared" si="9"/>
        <v>49.042918564456372</v>
      </c>
      <c r="AT25">
        <f t="shared" si="9"/>
        <v>21.668704876750517</v>
      </c>
      <c r="AU25">
        <f t="shared" si="9"/>
        <v>-693.49829179309768</v>
      </c>
      <c r="AW25">
        <v>22</v>
      </c>
      <c r="AX25">
        <f>IF(Z25&gt;0, (R25*SUMPRODUCT(K25:$K$98, X25:$X$98)-K25*$AZ$3)/Z25, 0)</f>
        <v>7316.0909649068089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250000</v>
      </c>
      <c r="S26">
        <f t="shared" si="1"/>
        <v>6685.6844312795101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3152.2518725240943</v>
      </c>
      <c r="AC26">
        <f t="shared" si="2"/>
        <v>2601.0024263802388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-9379.0938632457364</v>
      </c>
      <c r="AI26">
        <f t="shared" si="6"/>
        <v>-9383.956870266773</v>
      </c>
      <c r="AJ26">
        <f t="shared" si="7"/>
        <v>551.24944614385549</v>
      </c>
      <c r="AK26">
        <f t="shared" si="22"/>
        <v>220.65763107668661</v>
      </c>
      <c r="AL26">
        <f t="shared" si="8"/>
        <v>-8612.0497930462298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-692.06416285448165</v>
      </c>
      <c r="AR26">
        <f t="shared" si="9"/>
        <v>-692.42299420130905</v>
      </c>
      <c r="AS26">
        <f t="shared" si="9"/>
        <v>40.675569733292107</v>
      </c>
      <c r="AT26">
        <f t="shared" si="9"/>
        <v>16.28187551539158</v>
      </c>
      <c r="AU26">
        <f t="shared" si="9"/>
        <v>-635.46554895262523</v>
      </c>
      <c r="AW26">
        <v>23</v>
      </c>
      <c r="AX26">
        <f>IF(Z26&gt;0, (R26*SUMPRODUCT(K26:$K$98, X26:$X$98)-K26*$AZ$3)/Z26, 0)</f>
        <v>6685.6844312795101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250000</v>
      </c>
      <c r="S27">
        <f t="shared" si="1"/>
        <v>6037.2831394991435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2601.0024263802388</v>
      </c>
      <c r="AC27">
        <f t="shared" si="2"/>
        <v>2098.684130857986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-9382.3830728326539</v>
      </c>
      <c r="AI27">
        <f t="shared" si="6"/>
        <v>-9386.7283306298395</v>
      </c>
      <c r="AJ27">
        <f t="shared" si="7"/>
        <v>502.31829552225281</v>
      </c>
      <c r="AK27">
        <f t="shared" si="22"/>
        <v>182.07016984661672</v>
      </c>
      <c r="AL27">
        <f t="shared" si="8"/>
        <v>-8702.3398652609703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-618.13113116598015</v>
      </c>
      <c r="AR27">
        <f t="shared" si="9"/>
        <v>-618.41740588920686</v>
      </c>
      <c r="AS27">
        <f t="shared" si="9"/>
        <v>33.093785854428347</v>
      </c>
      <c r="AT27">
        <f t="shared" si="9"/>
        <v>11.995165744697436</v>
      </c>
      <c r="AU27">
        <f t="shared" si="9"/>
        <v>-573.32845429008114</v>
      </c>
      <c r="AW27">
        <v>24</v>
      </c>
      <c r="AX27">
        <f>IF(Z27&gt;0, (R27*SUMPRODUCT(K27:$K$98, X27:$X$98)-K27*$AZ$3)/Z27, 0)</f>
        <v>6037.2831394991435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250000</v>
      </c>
      <c r="S28">
        <f t="shared" si="1"/>
        <v>5375.6768187177386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2098.684130857986</v>
      </c>
      <c r="AC28">
        <f t="shared" si="2"/>
        <v>1649.9689526672116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-9303.0246108497831</v>
      </c>
      <c r="AI28">
        <f t="shared" si="6"/>
        <v>-9306.8612648384551</v>
      </c>
      <c r="AJ28">
        <f t="shared" si="7"/>
        <v>448.7151781907744</v>
      </c>
      <c r="AK28">
        <f t="shared" si="22"/>
        <v>146.90788916005903</v>
      </c>
      <c r="AL28">
        <f t="shared" si="8"/>
        <v>-8711.2381974876225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-547.23466854717708</v>
      </c>
      <c r="AR28">
        <f t="shared" si="9"/>
        <v>-547.46035322088755</v>
      </c>
      <c r="AS28">
        <f t="shared" si="9"/>
        <v>26.394910481365045</v>
      </c>
      <c r="AT28">
        <f t="shared" si="9"/>
        <v>8.6416077990066533</v>
      </c>
      <c r="AU28">
        <f t="shared" si="9"/>
        <v>-512.42383494051592</v>
      </c>
      <c r="AW28">
        <v>25</v>
      </c>
      <c r="AX28">
        <f>IF(Z28&gt;0, (R28*SUMPRODUCT(K28:$K$98, X28:$X$98)-K28*$AZ$3)/Z28, 0)</f>
        <v>5375.6768187177386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250000</v>
      </c>
      <c r="S29">
        <f t="shared" si="1"/>
        <v>4690.5768165704449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1649.9689526672116</v>
      </c>
      <c r="AC29">
        <f t="shared" si="2"/>
        <v>1253.9985278478969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-9129.6978413215857</v>
      </c>
      <c r="AI29">
        <f t="shared" si="6"/>
        <v>-9133.0396438783046</v>
      </c>
      <c r="AJ29">
        <f t="shared" si="7"/>
        <v>395.97042481931476</v>
      </c>
      <c r="AK29">
        <f t="shared" si="22"/>
        <v>115.49782668670483</v>
      </c>
      <c r="AL29">
        <f t="shared" si="8"/>
        <v>-8621.5713923722851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-479.49912040134643</v>
      </c>
      <c r="AR29">
        <f t="shared" si="9"/>
        <v>-479.67463457655265</v>
      </c>
      <c r="AS29">
        <f t="shared" si="9"/>
        <v>20.796687218547014</v>
      </c>
      <c r="AT29">
        <f t="shared" si="9"/>
        <v>6.066039344027768</v>
      </c>
      <c r="AU29">
        <f t="shared" si="9"/>
        <v>-452.81190801397787</v>
      </c>
      <c r="AW29">
        <v>26</v>
      </c>
      <c r="AX29">
        <f>IF(Z29&gt;0, (R29*SUMPRODUCT(K29:$K$98, X29:$X$98)-K29*$AZ$3)/Z29, 0)</f>
        <v>4690.5768165704449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250000</v>
      </c>
      <c r="S30">
        <f t="shared" si="1"/>
        <v>3968.203420803376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1253.9985278478969</v>
      </c>
      <c r="AC30">
        <f t="shared" si="2"/>
        <v>909.55676791785504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-8864.8843234834294</v>
      </c>
      <c r="AI30">
        <f t="shared" si="6"/>
        <v>-8867.7494637984055</v>
      </c>
      <c r="AJ30">
        <f t="shared" si="7"/>
        <v>344.44175993004183</v>
      </c>
      <c r="AK30">
        <f t="shared" si="22"/>
        <v>87.779896949352789</v>
      </c>
      <c r="AL30">
        <f t="shared" si="8"/>
        <v>-8435.5278069190117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-415.70616080240222</v>
      </c>
      <c r="AR30">
        <f t="shared" si="9"/>
        <v>-415.84051748851755</v>
      </c>
      <c r="AS30">
        <f t="shared" si="9"/>
        <v>16.152107169772485</v>
      </c>
      <c r="AT30">
        <f t="shared" si="9"/>
        <v>4.1163136060084602</v>
      </c>
      <c r="AU30">
        <f t="shared" si="9"/>
        <v>-395.57209671273665</v>
      </c>
      <c r="AW30">
        <v>27</v>
      </c>
      <c r="AX30">
        <f>IF(Z30&gt;0, (R30*SUMPRODUCT(K30:$K$98, X30:$X$98)-K30*$AZ$3)/Z30, 0)</f>
        <v>3968.203420803376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250000</v>
      </c>
      <c r="S31">
        <f t="shared" si="1"/>
        <v>3185.1708350463441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909.55676791785504</v>
      </c>
      <c r="AC31">
        <f t="shared" si="2"/>
        <v>614.43753610769033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-8503.3590012664863</v>
      </c>
      <c r="AI31">
        <f t="shared" si="6"/>
        <v>-8505.7703222282507</v>
      </c>
      <c r="AJ31">
        <f t="shared" si="7"/>
        <v>295.11923181016471</v>
      </c>
      <c r="AK31">
        <f t="shared" si="22"/>
        <v>63.668973754249862</v>
      </c>
      <c r="AL31">
        <f t="shared" si="8"/>
        <v>-8146.9821166638367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-356.02941450050378</v>
      </c>
      <c r="AR31">
        <f t="shared" si="9"/>
        <v>-356.13037474339865</v>
      </c>
      <c r="AS31">
        <f t="shared" si="9"/>
        <v>12.356426124495291</v>
      </c>
      <c r="AT31">
        <f t="shared" si="9"/>
        <v>2.6657733072539163</v>
      </c>
      <c r="AU31">
        <f t="shared" si="9"/>
        <v>-341.10817531164946</v>
      </c>
      <c r="AW31">
        <v>28</v>
      </c>
      <c r="AX31">
        <f>IF(Z31&gt;0, (R31*SUMPRODUCT(K31:$K$98, X31:$X$98)-K31*$AZ$3)/Z31, 0)</f>
        <v>3185.1708350463441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250000</v>
      </c>
      <c r="S32">
        <f t="shared" si="1"/>
        <v>2304.5880388794571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614.43753610769033</v>
      </c>
      <c r="AC32">
        <f t="shared" si="2"/>
        <v>366.07502249311256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-8032.6083025460994</v>
      </c>
      <c r="AI32">
        <f t="shared" si="6"/>
        <v>-8034.5938798831185</v>
      </c>
      <c r="AJ32">
        <f t="shared" si="7"/>
        <v>248.36251361457778</v>
      </c>
      <c r="AK32">
        <f t="shared" si="22"/>
        <v>43.010627527538325</v>
      </c>
      <c r="AL32">
        <f t="shared" si="8"/>
        <v>-7743.2207387410026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-300.2852030971178</v>
      </c>
      <c r="AR32">
        <f t="shared" si="9"/>
        <v>-300.35943048023603</v>
      </c>
      <c r="AS32">
        <f t="shared" si="9"/>
        <v>9.2846040829383707</v>
      </c>
      <c r="AT32">
        <f t="shared" si="9"/>
        <v>1.6078781058386122</v>
      </c>
      <c r="AU32">
        <f t="shared" si="9"/>
        <v>-289.46694829145906</v>
      </c>
      <c r="AW32">
        <v>29</v>
      </c>
      <c r="AX32">
        <f>IF(Z32&gt;0, (R32*SUMPRODUCT(K32:$K$98, X32:$X$98)-K32*$AZ$3)/Z32, 0)</f>
        <v>2304.5880388794571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250000</v>
      </c>
      <c r="S33">
        <f t="shared" si="1"/>
        <v>1271.3384878207712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366.07502249311256</v>
      </c>
      <c r="AC33">
        <f t="shared" si="2"/>
        <v>161.92098090128525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-7473.780169341625</v>
      </c>
      <c r="AI33">
        <f t="shared" si="6"/>
        <v>-7475.3722018968065</v>
      </c>
      <c r="AJ33">
        <f t="shared" si="7"/>
        <v>204.15404159182731</v>
      </c>
      <c r="AK33">
        <f t="shared" si="22"/>
        <v>25.625251574517883</v>
      </c>
      <c r="AL33">
        <f t="shared" si="8"/>
        <v>-7245.5929087304612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-249.45926558751466</v>
      </c>
      <c r="AR33">
        <f t="shared" si="9"/>
        <v>-249.51240432895585</v>
      </c>
      <c r="AS33">
        <f t="shared" si="9"/>
        <v>6.8142380600293313</v>
      </c>
      <c r="AT33">
        <f t="shared" si="9"/>
        <v>0.85531769645796984</v>
      </c>
      <c r="AU33">
        <f t="shared" si="9"/>
        <v>-241.84284857246854</v>
      </c>
      <c r="AW33">
        <v>30</v>
      </c>
      <c r="AX33">
        <f>IF(Z33&gt;0, (R33*SUMPRODUCT(K33:$K$98, X33:$X$98)-K33*$AZ$3)/Z33, 0)</f>
        <v>1271.3384878207712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250000</v>
      </c>
      <c r="S34">
        <f t="shared" si="1"/>
        <v>-17.251724180623327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161.92098090128525</v>
      </c>
      <c r="AC34">
        <f t="shared" si="2"/>
        <v>-1.7068904850767697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-6787.1736627890305</v>
      </c>
      <c r="AI34">
        <f t="shared" si="6"/>
        <v>-6788.4104163355205</v>
      </c>
      <c r="AJ34">
        <f t="shared" si="7"/>
        <v>163.62787138636202</v>
      </c>
      <c r="AK34">
        <f t="shared" si="22"/>
        <v>11.334468663089968</v>
      </c>
      <c r="AL34">
        <f t="shared" si="8"/>
        <v>-6613.4480762860685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-202.2694338181667</v>
      </c>
      <c r="AR34">
        <f t="shared" si="9"/>
        <v>-202.30629119828544</v>
      </c>
      <c r="AS34">
        <f t="shared" si="9"/>
        <v>4.8763916390774718</v>
      </c>
      <c r="AT34">
        <f t="shared" si="9"/>
        <v>0.33778663594278263</v>
      </c>
      <c r="AU34">
        <f t="shared" ref="AU34:AU79" si="23">AL34*$K34</f>
        <v>-197.09211292326518</v>
      </c>
      <c r="AW34">
        <v>31</v>
      </c>
      <c r="AX34">
        <f>IF(Z34&gt;0, (R34*SUMPRODUCT(K34:$K$98, X34:$X$98)-K34*$AZ$3)/Z34, 0)</f>
        <v>-17.251724180623327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250000</v>
      </c>
      <c r="S35">
        <f t="shared" si="1"/>
        <v>-1720.2491179105539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-1.7068904850767697</v>
      </c>
      <c r="AC35">
        <f t="shared" si="2"/>
        <v>-127.34115090935722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-5981.5123719583326</v>
      </c>
      <c r="AI35">
        <f t="shared" ref="AI35:AI66" si="25">SUM(AE35:AH35)</f>
        <v>-5982.43768235076</v>
      </c>
      <c r="AJ35">
        <f t="shared" si="7"/>
        <v>125.63426042428046</v>
      </c>
      <c r="AK35">
        <f t="shared" si="22"/>
        <v>-0.11948233395537389</v>
      </c>
      <c r="AL35">
        <f t="shared" ref="AL35:AL79" si="26">SUM(AI35:AK35)</f>
        <v>-5856.9229042604347</v>
      </c>
      <c r="AN35">
        <f t="shared" ref="AN35:AT66" si="27">AE35*$K35</f>
        <v>0</v>
      </c>
      <c r="AO35">
        <f t="shared" si="27"/>
        <v>0</v>
      </c>
      <c r="AP35">
        <f t="shared" si="27"/>
        <v>-2.4621284951963137E-2</v>
      </c>
      <c r="AQ35">
        <f t="shared" si="27"/>
        <v>-159.16012805963356</v>
      </c>
      <c r="AR35">
        <f t="shared" si="27"/>
        <v>-159.18474934458553</v>
      </c>
      <c r="AS35">
        <f t="shared" si="27"/>
        <v>3.3429614007902155</v>
      </c>
      <c r="AT35">
        <f t="shared" si="27"/>
        <v>-3.179266779143207E-3</v>
      </c>
      <c r="AU35">
        <f t="shared" si="23"/>
        <v>-155.84496721057445</v>
      </c>
      <c r="AW35">
        <v>32</v>
      </c>
      <c r="AX35">
        <f>IF(Z35&gt;0, (R35*SUMPRODUCT(K35:$K$98, X35:$X$98)-K35*$AZ$3)/Z35, 0)</f>
        <v>-1720.2491179105539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250000</v>
      </c>
      <c r="S36">
        <f t="shared" si="1"/>
        <v>-4119.8883893771035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-127.34115090935722</v>
      </c>
      <c r="AC36">
        <f t="shared" si="2"/>
        <v>-218.07701701016353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-5087.9585815204118</v>
      </c>
      <c r="AI36">
        <f t="shared" si="25"/>
        <v>-5088.620240879839</v>
      </c>
      <c r="AJ36">
        <f t="shared" si="7"/>
        <v>90.735866100806305</v>
      </c>
      <c r="AK36">
        <f t="shared" si="22"/>
        <v>-8.913880563655006</v>
      </c>
      <c r="AL36">
        <f t="shared" si="26"/>
        <v>-5006.7982553426873</v>
      </c>
      <c r="AN36">
        <f t="shared" si="27"/>
        <v>0</v>
      </c>
      <c r="AO36">
        <f t="shared" si="27"/>
        <v>0</v>
      </c>
      <c r="AP36">
        <f t="shared" si="27"/>
        <v>-1.5719535615631053E-2</v>
      </c>
      <c r="AQ36">
        <f t="shared" si="27"/>
        <v>-120.87843237387006</v>
      </c>
      <c r="AR36">
        <f t="shared" si="27"/>
        <v>-120.89415190948569</v>
      </c>
      <c r="AS36">
        <f t="shared" si="27"/>
        <v>2.1556797443648454</v>
      </c>
      <c r="AT36">
        <f t="shared" si="27"/>
        <v>-0.21177371860219488</v>
      </c>
      <c r="AU36">
        <f t="shared" si="23"/>
        <v>-118.95024588372303</v>
      </c>
      <c r="AW36">
        <v>33</v>
      </c>
      <c r="AX36">
        <f>IF(Z36&gt;0, (R36*SUMPRODUCT(K36:$K$98, X36:$X$98)-K36*$AZ$3)/Z36, 0)</f>
        <v>-4119.8883893771035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250000</v>
      </c>
      <c r="S37">
        <f t="shared" si="1"/>
        <v>-7741.8593693272333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-218.07701701016353</v>
      </c>
      <c r="AC37">
        <f t="shared" si="2"/>
        <v>-277.86235834936667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-4128.1284466056859</v>
      </c>
      <c r="AI37">
        <f t="shared" si="25"/>
        <v>-4128.5770829491885</v>
      </c>
      <c r="AJ37">
        <f t="shared" si="7"/>
        <v>59.785341339203143</v>
      </c>
      <c r="AK37">
        <f t="shared" si="22"/>
        <v>-15.265391190711448</v>
      </c>
      <c r="AL37">
        <f t="shared" si="26"/>
        <v>-4084.0571328006968</v>
      </c>
      <c r="AN37">
        <f t="shared" si="27"/>
        <v>0</v>
      </c>
      <c r="AO37">
        <f t="shared" si="27"/>
        <v>0</v>
      </c>
      <c r="AP37">
        <f t="shared" si="27"/>
        <v>-9.5165970650638778E-3</v>
      </c>
      <c r="AQ37">
        <f t="shared" si="27"/>
        <v>-87.566991903628534</v>
      </c>
      <c r="AR37">
        <f t="shared" si="27"/>
        <v>-87.576508500693592</v>
      </c>
      <c r="AS37">
        <f t="shared" si="27"/>
        <v>1.2681830443794164</v>
      </c>
      <c r="AT37">
        <f t="shared" si="27"/>
        <v>-0.32381366134619111</v>
      </c>
      <c r="AU37">
        <f t="shared" si="23"/>
        <v>-86.632139117660373</v>
      </c>
      <c r="AW37">
        <v>34</v>
      </c>
      <c r="AX37">
        <f>IF(Z37&gt;0, (R37*SUMPRODUCT(K37:$K$98, X37:$X$98)-K37*$AZ$3)/Z37, 0)</f>
        <v>-7741.8593693272333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250000</v>
      </c>
      <c r="S38">
        <f t="shared" si="1"/>
        <v>-13601.193430481251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-277.86235834936667</v>
      </c>
      <c r="AC38">
        <f t="shared" si="2"/>
        <v>-310.88194754347109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-3168.7593559577313</v>
      </c>
      <c r="AI38">
        <f t="shared" si="25"/>
        <v>-3169.0450679700011</v>
      </c>
      <c r="AJ38">
        <f t="shared" si="7"/>
        <v>33.019589194104412</v>
      </c>
      <c r="AK38">
        <f t="shared" si="22"/>
        <v>-19.450365084455669</v>
      </c>
      <c r="AL38">
        <f t="shared" si="26"/>
        <v>-3155.4758438603526</v>
      </c>
      <c r="AN38">
        <f t="shared" si="27"/>
        <v>0</v>
      </c>
      <c r="AO38">
        <f t="shared" si="27"/>
        <v>0</v>
      </c>
      <c r="AP38">
        <f t="shared" si="27"/>
        <v>-5.4112513413418729E-3</v>
      </c>
      <c r="AQ38">
        <f t="shared" si="27"/>
        <v>-60.014814144827554</v>
      </c>
      <c r="AR38">
        <f t="shared" si="27"/>
        <v>-60.020225396168897</v>
      </c>
      <c r="AS38">
        <f t="shared" si="27"/>
        <v>0.62537551325786644</v>
      </c>
      <c r="AT38">
        <f t="shared" si="27"/>
        <v>-0.3683807807613842</v>
      </c>
      <c r="AU38">
        <f t="shared" si="23"/>
        <v>-59.763230663672417</v>
      </c>
      <c r="AW38">
        <v>35</v>
      </c>
      <c r="AX38">
        <f>IF(Z38&gt;0, (R38*SUMPRODUCT(K38:$K$98, X38:$X$98)-K38*$AZ$3)/Z38, 0)</f>
        <v>-13601.193430481251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250000</v>
      </c>
      <c r="S39">
        <f t="shared" si="1"/>
        <v>-23816.00913318833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-310.88194754347109</v>
      </c>
      <c r="AC39">
        <f t="shared" si="2"/>
        <v>-322.19372355479493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-2274.984977673661</v>
      </c>
      <c r="AI39">
        <f t="shared" si="25"/>
        <v>-2275.1540833169242</v>
      </c>
      <c r="AJ39">
        <f t="shared" si="7"/>
        <v>11.311776011323843</v>
      </c>
      <c r="AK39">
        <f t="shared" si="22"/>
        <v>-21.761736328042979</v>
      </c>
      <c r="AL39">
        <f t="shared" si="26"/>
        <v>-2285.6040436336434</v>
      </c>
      <c r="AN39">
        <f t="shared" si="27"/>
        <v>0</v>
      </c>
      <c r="AO39">
        <f t="shared" si="27"/>
        <v>0</v>
      </c>
      <c r="AP39">
        <f t="shared" si="27"/>
        <v>-2.8596263133859349E-3</v>
      </c>
      <c r="AQ39">
        <f t="shared" si="27"/>
        <v>-38.47066708814652</v>
      </c>
      <c r="AR39">
        <f t="shared" si="27"/>
        <v>-38.473526714459908</v>
      </c>
      <c r="AS39">
        <f t="shared" si="27"/>
        <v>0.19128546930112758</v>
      </c>
      <c r="AT39">
        <f t="shared" si="27"/>
        <v>-0.36799738097270962</v>
      </c>
      <c r="AU39">
        <f t="shared" si="23"/>
        <v>-38.65023862613149</v>
      </c>
      <c r="AW39">
        <v>36</v>
      </c>
      <c r="AX39">
        <f>IF(Z39&gt;0, (R39*SUMPRODUCT(K39:$K$98, X39:$X$98)-K39*$AZ$3)/Z39, 0)</f>
        <v>-23816.00913318833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250000</v>
      </c>
      <c r="S40">
        <f t="shared" si="1"/>
        <v>-43221.790345338341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-322.19372355479493</v>
      </c>
      <c r="AC40">
        <f t="shared" si="2"/>
        <v>-317.17953516659895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-1513.6874049093356</v>
      </c>
      <c r="AI40">
        <f t="shared" si="25"/>
        <v>-1513.7791351259209</v>
      </c>
      <c r="AJ40">
        <f t="shared" si="7"/>
        <v>-5.0141883881959757</v>
      </c>
      <c r="AK40">
        <f t="shared" si="22"/>
        <v>-22.553560648835646</v>
      </c>
      <c r="AL40">
        <f t="shared" si="26"/>
        <v>-1541.3468841629524</v>
      </c>
      <c r="AN40">
        <f t="shared" si="27"/>
        <v>0</v>
      </c>
      <c r="AO40">
        <f t="shared" si="27"/>
        <v>0</v>
      </c>
      <c r="AP40">
        <f t="shared" si="27"/>
        <v>-1.3849866273879235E-3</v>
      </c>
      <c r="AQ40">
        <f t="shared" si="27"/>
        <v>-22.854375492457159</v>
      </c>
      <c r="AR40">
        <f t="shared" si="27"/>
        <v>-22.855760479084548</v>
      </c>
      <c r="AS40">
        <f t="shared" si="27"/>
        <v>-7.5706611445718719E-2</v>
      </c>
      <c r="AT40">
        <f t="shared" si="27"/>
        <v>-0.34052443198552546</v>
      </c>
      <c r="AU40">
        <f t="shared" si="23"/>
        <v>-23.271991522515791</v>
      </c>
      <c r="AW40">
        <v>37</v>
      </c>
      <c r="AX40">
        <f>IF(Z40&gt;0, (R40*SUMPRODUCT(K40:$K$98, X40:$X$98)-K40*$AZ$3)/Z40, 0)</f>
        <v>-43221.790345338341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250000</v>
      </c>
      <c r="S41">
        <f t="shared" si="1"/>
        <v>-84310.818790102523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-317.17953516659895</v>
      </c>
      <c r="AC41">
        <f t="shared" si="2"/>
        <v>-301.20814684089311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-923.11031769153612</v>
      </c>
      <c r="AI41">
        <f t="shared" si="25"/>
        <v>-923.15497509007105</v>
      </c>
      <c r="AJ41">
        <f t="shared" si="7"/>
        <v>-15.971388325705846</v>
      </c>
      <c r="AK41">
        <f t="shared" si="22"/>
        <v>-22.202567461661928</v>
      </c>
      <c r="AL41">
        <f t="shared" si="26"/>
        <v>-961.32893087743889</v>
      </c>
      <c r="AN41">
        <f t="shared" si="27"/>
        <v>0</v>
      </c>
      <c r="AO41">
        <f t="shared" si="27"/>
        <v>0</v>
      </c>
      <c r="AP41">
        <f t="shared" si="27"/>
        <v>-6.0201672756810237E-4</v>
      </c>
      <c r="AQ41">
        <f t="shared" si="27"/>
        <v>-12.4442504685316</v>
      </c>
      <c r="AR41">
        <f t="shared" si="27"/>
        <v>-12.444852485259169</v>
      </c>
      <c r="AS41">
        <f t="shared" si="27"/>
        <v>-0.21530683044719198</v>
      </c>
      <c r="AT41">
        <f t="shared" si="27"/>
        <v>-0.29930800820029035</v>
      </c>
      <c r="AU41">
        <f t="shared" si="23"/>
        <v>-12.959467323906653</v>
      </c>
      <c r="AW41">
        <v>38</v>
      </c>
      <c r="AX41">
        <f>IF(Z41&gt;0, (R41*SUMPRODUCT(K41:$K$98, X41:$X$98)-K41*$AZ$3)/Z41, 0)</f>
        <v>-84310.818790102523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250000</v>
      </c>
      <c r="S42">
        <f t="shared" si="1"/>
        <v>-184028.51969987378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-301.20814684089311</v>
      </c>
      <c r="AC42">
        <f t="shared" si="2"/>
        <v>-278.98653675749347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-505.21744071764311</v>
      </c>
      <c r="AI42">
        <f t="shared" si="25"/>
        <v>-505.23639067015677</v>
      </c>
      <c r="AJ42">
        <f t="shared" si="7"/>
        <v>-22.221610083399639</v>
      </c>
      <c r="AK42">
        <f t="shared" si="22"/>
        <v>-21.084570278862518</v>
      </c>
      <c r="AL42">
        <f t="shared" si="26"/>
        <v>-548.542571032419</v>
      </c>
      <c r="AN42">
        <f t="shared" si="27"/>
        <v>0</v>
      </c>
      <c r="AO42">
        <f t="shared" si="27"/>
        <v>0</v>
      </c>
      <c r="AP42">
        <f t="shared" si="27"/>
        <v>-2.2808947305557342E-4</v>
      </c>
      <c r="AQ42">
        <f t="shared" si="27"/>
        <v>-6.0810062583960551</v>
      </c>
      <c r="AR42">
        <f t="shared" si="27"/>
        <v>-6.0812343478691107</v>
      </c>
      <c r="AS42">
        <f t="shared" si="27"/>
        <v>-0.26746849791417165</v>
      </c>
      <c r="AT42">
        <f t="shared" si="27"/>
        <v>-0.253782616133024</v>
      </c>
      <c r="AU42">
        <f t="shared" si="23"/>
        <v>-6.6024854619163067</v>
      </c>
      <c r="AW42">
        <v>39</v>
      </c>
      <c r="AX42">
        <f>IF(Z42&gt;0, (R42*SUMPRODUCT(K42:$K$98, X42:$X$98)-K42*$AZ$3)/Z42, 0)</f>
        <v>-184028.51969987378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250000</v>
      </c>
      <c r="S43">
        <f t="shared" si="1"/>
        <v>-473696.94910022727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-278.98653675749347</v>
      </c>
      <c r="AC43">
        <f t="shared" si="2"/>
        <v>-254.11588180880804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-241.09595101384528</v>
      </c>
      <c r="AI43">
        <f t="shared" si="25"/>
        <v>-241.10265666928311</v>
      </c>
      <c r="AJ43">
        <f t="shared" si="7"/>
        <v>-24.870654948685427</v>
      </c>
      <c r="AK43">
        <f t="shared" si="22"/>
        <v>-19.529057573024545</v>
      </c>
      <c r="AL43">
        <f t="shared" si="26"/>
        <v>-285.50236919099308</v>
      </c>
      <c r="AN43">
        <f t="shared" si="27"/>
        <v>0</v>
      </c>
      <c r="AO43">
        <f t="shared" si="27"/>
        <v>0</v>
      </c>
      <c r="AP43">
        <f t="shared" si="27"/>
        <v>-7.2064325670199406E-5</v>
      </c>
      <c r="AQ43">
        <f t="shared" si="27"/>
        <v>-2.5910095281141845</v>
      </c>
      <c r="AR43">
        <f t="shared" si="27"/>
        <v>-2.5910815924398549</v>
      </c>
      <c r="AS43">
        <f t="shared" si="27"/>
        <v>-0.26727990939500917</v>
      </c>
      <c r="AT43">
        <f t="shared" si="27"/>
        <v>-0.2098748404277071</v>
      </c>
      <c r="AU43">
        <f t="shared" si="23"/>
        <v>-3.0682363422625709</v>
      </c>
      <c r="AW43">
        <v>40</v>
      </c>
      <c r="AX43">
        <f>IF(Z43&gt;0, (R43*SUMPRODUCT(K43:$K$98, X43:$X$98)-K43*$AZ$3)/Z43, 0)</f>
        <v>-473696.94910022727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250000</v>
      </c>
      <c r="S44">
        <f t="shared" si="1"/>
        <v>-1537529.4855379921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-254.11588180880804</v>
      </c>
      <c r="AC44">
        <f t="shared" si="2"/>
        <v>-229.07147954488519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-95.525296922190776</v>
      </c>
      <c r="AI44">
        <f t="shared" si="25"/>
        <v>-95.527159256228103</v>
      </c>
      <c r="AJ44">
        <f t="shared" si="7"/>
        <v>-25.044402263922848</v>
      </c>
      <c r="AK44">
        <f t="shared" si="22"/>
        <v>-17.788111726616563</v>
      </c>
      <c r="AL44">
        <f t="shared" si="26"/>
        <v>-138.3596732467675</v>
      </c>
      <c r="AN44">
        <f t="shared" si="27"/>
        <v>0</v>
      </c>
      <c r="AO44">
        <f t="shared" si="27"/>
        <v>0</v>
      </c>
      <c r="AP44">
        <f t="shared" si="27"/>
        <v>-1.786975718497298E-5</v>
      </c>
      <c r="AQ44">
        <f t="shared" si="27"/>
        <v>-0.9165991851129941</v>
      </c>
      <c r="AR44">
        <f t="shared" si="27"/>
        <v>-0.91661705487017908</v>
      </c>
      <c r="AS44">
        <f t="shared" si="27"/>
        <v>-0.24030994350587612</v>
      </c>
      <c r="AT44">
        <f t="shared" si="27"/>
        <v>-0.17068325604469325</v>
      </c>
      <c r="AU44">
        <f t="shared" si="23"/>
        <v>-1.3276102544207484</v>
      </c>
      <c r="AW44">
        <v>41</v>
      </c>
      <c r="AX44">
        <f>IF(Z44&gt;0, (R44*SUMPRODUCT(K44:$K$98, X44:$X$98)-K44*$AZ$3)/Z44, 0)</f>
        <v>-1537529.4855379921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250000</v>
      </c>
      <c r="S45">
        <f t="shared" si="1"/>
        <v>-6953821.8426569309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-229.07147954488519</v>
      </c>
      <c r="AC45">
        <f t="shared" si="2"/>
        <v>-205.31360391567944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-29.492891532441458</v>
      </c>
      <c r="AI45">
        <f t="shared" si="25"/>
        <v>-29.49326059856179</v>
      </c>
      <c r="AJ45">
        <f t="shared" si="7"/>
        <v>-23.757875629205756</v>
      </c>
      <c r="AK45">
        <f t="shared" si="22"/>
        <v>-16.035003568141963</v>
      </c>
      <c r="AL45">
        <f t="shared" si="26"/>
        <v>-69.286139795909506</v>
      </c>
      <c r="AN45">
        <f t="shared" si="27"/>
        <v>0</v>
      </c>
      <c r="AO45">
        <f t="shared" si="27"/>
        <v>0</v>
      </c>
      <c r="AP45">
        <f t="shared" si="27"/>
        <v>-3.161893424047619E-6</v>
      </c>
      <c r="AQ45">
        <f t="shared" si="27"/>
        <v>-0.25267391032481995</v>
      </c>
      <c r="AR45">
        <f t="shared" si="27"/>
        <v>-0.25267707221824398</v>
      </c>
      <c r="AS45">
        <f t="shared" si="27"/>
        <v>-0.20354041344637275</v>
      </c>
      <c r="AT45">
        <f t="shared" si="27"/>
        <v>-0.13737639285650169</v>
      </c>
      <c r="AU45">
        <f t="shared" si="23"/>
        <v>-0.59359387852111833</v>
      </c>
      <c r="AW45">
        <v>42</v>
      </c>
      <c r="AX45">
        <f>IF(Z45&gt;0, (R45*SUMPRODUCT(K45:$K$98, X45:$X$98)-K45*$AZ$3)/Z45, 0)</f>
        <v>-6953821.8426569309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250000</v>
      </c>
      <c r="S46">
        <f t="shared" si="1"/>
        <v>-31715338.152480301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-205.31360391567944</v>
      </c>
      <c r="AC46">
        <f t="shared" si="2"/>
        <v>-183.53549674179109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-5.8607683669736499</v>
      </c>
      <c r="AI46">
        <f t="shared" si="25"/>
        <v>-5.8608407040144295</v>
      </c>
      <c r="AJ46">
        <f t="shared" si="7"/>
        <v>-21.778107173888344</v>
      </c>
      <c r="AK46">
        <f t="shared" si="22"/>
        <v>-14.371952274097563</v>
      </c>
      <c r="AL46">
        <f t="shared" si="26"/>
        <v>-42.010900152000332</v>
      </c>
      <c r="AN46">
        <f t="shared" si="27"/>
        <v>0</v>
      </c>
      <c r="AO46">
        <f t="shared" si="27"/>
        <v>0</v>
      </c>
      <c r="AP46">
        <f t="shared" si="27"/>
        <v>-5.5333197029454141E-7</v>
      </c>
      <c r="AQ46">
        <f t="shared" si="27"/>
        <v>-4.483111934066529E-2</v>
      </c>
      <c r="AR46">
        <f t="shared" si="27"/>
        <v>-4.4831672672635582E-2</v>
      </c>
      <c r="AS46">
        <f t="shared" si="27"/>
        <v>-0.16658855300069511</v>
      </c>
      <c r="AT46">
        <f t="shared" si="27"/>
        <v>-0.10993621778147823</v>
      </c>
      <c r="AU46">
        <f t="shared" si="23"/>
        <v>-0.3213564434548089</v>
      </c>
      <c r="AW46">
        <v>43</v>
      </c>
      <c r="AX46">
        <f>IF(Z46&gt;0, (R46*SUMPRODUCT(K46:$K$98, X46:$X$98)-K46*$AZ$3)/Z46, 0)</f>
        <v>-31715338.152480301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250000</v>
      </c>
      <c r="S47">
        <f t="shared" si="1"/>
        <v>-146262271.96637228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-183.53549674179109</v>
      </c>
      <c r="AC47">
        <f t="shared" si="2"/>
        <v>-163.90998760736997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-1.1521089032809597</v>
      </c>
      <c r="AI47">
        <f t="shared" si="25"/>
        <v>-1.1521229115061673</v>
      </c>
      <c r="AJ47">
        <f t="shared" si="7"/>
        <v>-19.625509134421122</v>
      </c>
      <c r="AK47">
        <f t="shared" si="22"/>
        <v>-12.847484771925378</v>
      </c>
      <c r="AL47">
        <f t="shared" si="26"/>
        <v>-33.625116817852671</v>
      </c>
      <c r="AN47">
        <f t="shared" si="27"/>
        <v>0</v>
      </c>
      <c r="AO47">
        <f t="shared" si="27"/>
        <v>0</v>
      </c>
      <c r="AP47">
        <f t="shared" si="27"/>
        <v>-9.5673159813608319E-8</v>
      </c>
      <c r="AQ47">
        <f t="shared" si="27"/>
        <v>-7.8686555642920458E-3</v>
      </c>
      <c r="AR47">
        <f t="shared" si="27"/>
        <v>-7.8687512374518587E-3</v>
      </c>
      <c r="AS47">
        <f t="shared" si="27"/>
        <v>-0.13403799867603997</v>
      </c>
      <c r="AT47">
        <f t="shared" si="27"/>
        <v>-8.7745552742347827E-2</v>
      </c>
      <c r="AU47">
        <f t="shared" si="23"/>
        <v>-0.22965230265583966</v>
      </c>
      <c r="AW47">
        <v>44</v>
      </c>
      <c r="AX47">
        <f>IF(Z47&gt;0, (R47*SUMPRODUCT(K47:$K$98, X47:$X$98)-K47*$AZ$3)/Z47, 0)</f>
        <v>-146262271.96637228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250000</v>
      </c>
      <c r="S48">
        <f t="shared" si="1"/>
        <v>-683524020.46474123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-163.90998760736997</v>
      </c>
      <c r="AC48">
        <f t="shared" si="2"/>
        <v>-146.3550524649327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-0.22383326538786172</v>
      </c>
      <c r="AI48">
        <f t="shared" si="25"/>
        <v>-0.22383594186754793</v>
      </c>
      <c r="AJ48">
        <f t="shared" si="7"/>
        <v>-17.554935142437273</v>
      </c>
      <c r="AK48">
        <f t="shared" si="22"/>
        <v>-11.473699132515899</v>
      </c>
      <c r="AL48">
        <f t="shared" si="26"/>
        <v>-29.252470216820718</v>
      </c>
      <c r="AN48">
        <f t="shared" si="27"/>
        <v>0</v>
      </c>
      <c r="AO48">
        <f t="shared" si="27"/>
        <v>0</v>
      </c>
      <c r="AP48">
        <f t="shared" si="27"/>
        <v>-1.6321231745765022E-8</v>
      </c>
      <c r="AQ48">
        <f t="shared" si="27"/>
        <v>-1.3649401546467037E-3</v>
      </c>
      <c r="AR48">
        <f t="shared" si="27"/>
        <v>-1.3649564758784493E-3</v>
      </c>
      <c r="AS48">
        <f t="shared" si="27"/>
        <v>-0.10705037898013256</v>
      </c>
      <c r="AT48">
        <f t="shared" si="27"/>
        <v>-6.9966868602700905E-2</v>
      </c>
      <c r="AU48">
        <f t="shared" si="23"/>
        <v>-0.17838220405871189</v>
      </c>
      <c r="AW48">
        <v>45</v>
      </c>
      <c r="AX48">
        <f>IF(Z48&gt;0, (R48*SUMPRODUCT(K48:$K$98, X48:$X$98)-K48*$AZ$3)/Z48, 0)</f>
        <v>-683524020.46474123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250000</v>
      </c>
      <c r="S49">
        <f t="shared" si="1"/>
        <v>-3242737706.6258969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-146.3550524649327</v>
      </c>
      <c r="AC49">
        <f t="shared" si="2"/>
        <v>-130.67534258544308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-4.2919836451557176E-2</v>
      </c>
      <c r="AI49">
        <f t="shared" si="25"/>
        <v>-4.2920340174623949E-2</v>
      </c>
      <c r="AJ49">
        <f t="shared" si="7"/>
        <v>-15.679709879489621</v>
      </c>
      <c r="AK49">
        <f t="shared" si="22"/>
        <v>-10.24485367254529</v>
      </c>
      <c r="AL49">
        <f t="shared" si="26"/>
        <v>-25.967483892209536</v>
      </c>
      <c r="AN49">
        <f t="shared" si="27"/>
        <v>0</v>
      </c>
      <c r="AO49">
        <f t="shared" si="27"/>
        <v>0</v>
      </c>
      <c r="AP49">
        <f t="shared" si="27"/>
        <v>-2.742602047791359E-9</v>
      </c>
      <c r="AQ49">
        <f t="shared" si="27"/>
        <v>-2.3368402026394727E-4</v>
      </c>
      <c r="AR49">
        <f t="shared" si="27"/>
        <v>-2.3368676286599508E-4</v>
      </c>
      <c r="AS49">
        <f t="shared" si="27"/>
        <v>-8.5370727014467213E-2</v>
      </c>
      <c r="AT49">
        <f t="shared" si="27"/>
        <v>-5.5779769709010371E-2</v>
      </c>
      <c r="AU49">
        <f t="shared" si="23"/>
        <v>-0.1413841834863436</v>
      </c>
      <c r="AW49">
        <v>46</v>
      </c>
      <c r="AX49">
        <f>IF(Z49&gt;0, (R49*SUMPRODUCT(K49:$K$98, X49:$X$98)-K49*$AZ$3)/Z49, 0)</f>
        <v>-3242737706.6258969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250000</v>
      </c>
      <c r="S50">
        <f t="shared" si="1"/>
        <v>-15619758211.858667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-130.67534258544308</v>
      </c>
      <c r="AC50">
        <f t="shared" si="2"/>
        <v>-116.67461660906666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-8.106296384541958E-3</v>
      </c>
      <c r="AI50">
        <f t="shared" si="25"/>
        <v>-8.1063897555588346E-3</v>
      </c>
      <c r="AJ50">
        <f t="shared" si="7"/>
        <v>-14.000725976376415</v>
      </c>
      <c r="AK50">
        <f t="shared" si="22"/>
        <v>-9.1472739809810157</v>
      </c>
      <c r="AL50">
        <f t="shared" si="26"/>
        <v>-23.156106347112988</v>
      </c>
      <c r="AN50">
        <f t="shared" si="27"/>
        <v>0</v>
      </c>
      <c r="AO50">
        <f t="shared" si="27"/>
        <v>0</v>
      </c>
      <c r="AP50">
        <f t="shared" si="27"/>
        <v>-4.5390505890651997E-10</v>
      </c>
      <c r="AQ50">
        <f t="shared" si="27"/>
        <v>-3.9407185023895406E-5</v>
      </c>
      <c r="AR50">
        <f t="shared" si="27"/>
        <v>-3.9407638928954311E-5</v>
      </c>
      <c r="AS50">
        <f t="shared" si="27"/>
        <v>-6.80618093451439E-2</v>
      </c>
      <c r="AT50">
        <f t="shared" si="27"/>
        <v>-4.4467695373212199E-2</v>
      </c>
      <c r="AU50">
        <f t="shared" si="23"/>
        <v>-0.11256891235728504</v>
      </c>
      <c r="AW50">
        <v>47</v>
      </c>
      <c r="AX50">
        <f>IF(Z50&gt;0, (R50*SUMPRODUCT(K50:$K$98, X50:$X$98)-K50*$AZ$3)/Z50, 0)</f>
        <v>-15619758211.858667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250000</v>
      </c>
      <c r="S51">
        <f t="shared" si="1"/>
        <v>-76504505811.821228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-116.67461660906666</v>
      </c>
      <c r="AC51">
        <f t="shared" si="2"/>
        <v>-104.17379917661182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-1.5083289323557542E-3</v>
      </c>
      <c r="AI51">
        <f t="shared" si="25"/>
        <v>-1.5083459532158445E-3</v>
      </c>
      <c r="AJ51">
        <f t="shared" si="7"/>
        <v>-12.500817432454838</v>
      </c>
      <c r="AK51">
        <f t="shared" si="22"/>
        <v>-8.1672231626346665</v>
      </c>
      <c r="AL51">
        <f t="shared" si="26"/>
        <v>-20.66954894104272</v>
      </c>
      <c r="AN51">
        <f t="shared" si="27"/>
        <v>0</v>
      </c>
      <c r="AO51">
        <f t="shared" si="27"/>
        <v>0</v>
      </c>
      <c r="AP51">
        <f t="shared" si="27"/>
        <v>-7.3878218396711582E-11</v>
      </c>
      <c r="AQ51">
        <f t="shared" si="27"/>
        <v>-6.5468286377346039E-6</v>
      </c>
      <c r="AR51">
        <f t="shared" si="27"/>
        <v>-6.546902515953E-6</v>
      </c>
      <c r="AS51">
        <f t="shared" si="27"/>
        <v>-5.4259192279807279E-2</v>
      </c>
      <c r="AT51">
        <f t="shared" si="27"/>
        <v>-3.5449436356296535E-2</v>
      </c>
      <c r="AU51">
        <f t="shared" si="23"/>
        <v>-8.9715175538619768E-2</v>
      </c>
      <c r="AW51">
        <v>48</v>
      </c>
      <c r="AX51">
        <f>IF(Z51&gt;0, (R51*SUMPRODUCT(K51:$K$98, X51:$X$98)-K51*$AZ$3)/Z51, 0)</f>
        <v>-76504505811.821228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250000</v>
      </c>
      <c r="S52">
        <f t="shared" si="1"/>
        <v>-381442684635.60211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-104.17379917661182</v>
      </c>
      <c r="AC52">
        <f t="shared" si="2"/>
        <v>-93.012326402333414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-2.7605215011581598E-4</v>
      </c>
      <c r="AI52">
        <f t="shared" si="25"/>
        <v>-2.760551981597997E-4</v>
      </c>
      <c r="AJ52">
        <f t="shared" si="7"/>
        <v>-11.161472774278408</v>
      </c>
      <c r="AK52">
        <f t="shared" si="22"/>
        <v>-7.2921659423628284</v>
      </c>
      <c r="AL52">
        <f t="shared" si="26"/>
        <v>-18.453914771839397</v>
      </c>
      <c r="AN52">
        <f t="shared" si="27"/>
        <v>0</v>
      </c>
      <c r="AO52">
        <f t="shared" si="27"/>
        <v>0</v>
      </c>
      <c r="AP52">
        <f t="shared" si="27"/>
        <v>-1.1812399289257583E-11</v>
      </c>
      <c r="AQ52">
        <f t="shared" si="27"/>
        <v>-1.0698133751567136E-6</v>
      </c>
      <c r="AR52">
        <f t="shared" si="27"/>
        <v>-1.0698251875560029E-6</v>
      </c>
      <c r="AS52">
        <f t="shared" si="27"/>
        <v>-4.3255206870734059E-2</v>
      </c>
      <c r="AT52">
        <f t="shared" si="27"/>
        <v>-2.8260082943491097E-2</v>
      </c>
      <c r="AU52">
        <f t="shared" si="23"/>
        <v>-7.1516359639412705E-2</v>
      </c>
      <c r="AW52">
        <v>49</v>
      </c>
      <c r="AX52">
        <f>IF(Z52&gt;0, (R52*SUMPRODUCT(K52:$K$98, X52:$X$98)-K52*$AZ$3)/Z52, 0)</f>
        <v>-381442684635.60211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250000</v>
      </c>
      <c r="S53">
        <f t="shared" si="1"/>
        <v>-1937783314240.9004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-93.012326402333414</v>
      </c>
      <c r="AC53">
        <f t="shared" si="2"/>
        <v>-83.046720935444085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-4.9637131643343564E-5</v>
      </c>
      <c r="AI53">
        <f t="shared" si="25"/>
        <v>-4.9637667350305258E-5</v>
      </c>
      <c r="AJ53">
        <f t="shared" si="7"/>
        <v>-9.965605466889329</v>
      </c>
      <c r="AK53">
        <f t="shared" si="22"/>
        <v>-6.5108628481633399</v>
      </c>
      <c r="AL53">
        <f t="shared" si="26"/>
        <v>-16.47651795272002</v>
      </c>
      <c r="AN53">
        <f t="shared" si="27"/>
        <v>0</v>
      </c>
      <c r="AO53">
        <f t="shared" si="27"/>
        <v>0</v>
      </c>
      <c r="AP53">
        <f t="shared" si="27"/>
        <v>-1.8536432613502985E-12</v>
      </c>
      <c r="AQ53">
        <f t="shared" si="27"/>
        <v>-1.7175347935094055E-7</v>
      </c>
      <c r="AR53">
        <f t="shared" si="27"/>
        <v>-1.7175533299420191E-7</v>
      </c>
      <c r="AS53">
        <f t="shared" si="27"/>
        <v>-3.4482802613888128E-2</v>
      </c>
      <c r="AT53">
        <f t="shared" si="27"/>
        <v>-2.2528766484410458E-2</v>
      </c>
      <c r="AU53">
        <f t="shared" si="23"/>
        <v>-5.701174085363158E-2</v>
      </c>
      <c r="AW53">
        <v>50</v>
      </c>
      <c r="AX53">
        <f>IF(Z53&gt;0, (R53*SUMPRODUCT(K53:$K$98, X53:$X$98)-K53*$AZ$3)/Z53, 0)</f>
        <v>-1937783314240.9004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250000</v>
      </c>
      <c r="S54">
        <f t="shared" si="1"/>
        <v>-10048036318737.803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-83.046720935444085</v>
      </c>
      <c r="AC54">
        <f t="shared" si="2"/>
        <v>-74.148858127998722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-8.7621384138877649E-6</v>
      </c>
      <c r="AI54">
        <f t="shared" si="25"/>
        <v>-8.7622306568591472E-6</v>
      </c>
      <c r="AJ54">
        <f t="shared" si="7"/>
        <v>-8.8978628074453638</v>
      </c>
      <c r="AK54">
        <f t="shared" si="22"/>
        <v>-5.8132704654810867</v>
      </c>
      <c r="AL54">
        <f t="shared" si="26"/>
        <v>-14.711142035157106</v>
      </c>
      <c r="AN54">
        <f t="shared" si="27"/>
        <v>0</v>
      </c>
      <c r="AO54">
        <f t="shared" si="27"/>
        <v>0</v>
      </c>
      <c r="AP54">
        <f t="shared" si="27"/>
        <v>-2.849798332867586E-13</v>
      </c>
      <c r="AQ54">
        <f t="shared" si="27"/>
        <v>-2.7070168133136173E-8</v>
      </c>
      <c r="AR54">
        <f t="shared" si="27"/>
        <v>-2.7070453112969461E-8</v>
      </c>
      <c r="AS54">
        <f t="shared" si="27"/>
        <v>-2.7489481544979658E-2</v>
      </c>
      <c r="AT54">
        <f t="shared" si="27"/>
        <v>-1.7959794911998467E-2</v>
      </c>
      <c r="AU54">
        <f t="shared" si="23"/>
        <v>-4.5449303527431234E-2</v>
      </c>
      <c r="AW54">
        <v>51</v>
      </c>
      <c r="AX54">
        <f>IF(Z54&gt;0, (R54*SUMPRODUCT(K54:$K$98, X54:$X$98)-K54*$AZ$3)/Z54, 0)</f>
        <v>-10048036318737.803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250000</v>
      </c>
      <c r="S55">
        <f t="shared" si="1"/>
        <v>-53235876248660.125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-74.148858127998722</v>
      </c>
      <c r="AC55">
        <f t="shared" si="2"/>
        <v>-66.204337637927068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-1.5155098850705503E-6</v>
      </c>
      <c r="AI55">
        <f t="shared" si="25"/>
        <v>-1.5155254301179655E-6</v>
      </c>
      <c r="AJ55">
        <f t="shared" si="7"/>
        <v>-7.9445204900716533</v>
      </c>
      <c r="AK55">
        <f t="shared" si="22"/>
        <v>-5.1904200689599111</v>
      </c>
      <c r="AL55">
        <f t="shared" si="26"/>
        <v>-13.134942074556996</v>
      </c>
      <c r="AN55">
        <f t="shared" si="27"/>
        <v>0</v>
      </c>
      <c r="AO55">
        <f t="shared" si="27"/>
        <v>0</v>
      </c>
      <c r="AP55">
        <f t="shared" si="27"/>
        <v>-4.2880009431456473E-14</v>
      </c>
      <c r="AQ55">
        <f t="shared" si="27"/>
        <v>-4.1804361498332099E-9</v>
      </c>
      <c r="AR55">
        <f t="shared" si="27"/>
        <v>-4.1804790298426413E-9</v>
      </c>
      <c r="AS55">
        <f t="shared" si="27"/>
        <v>-2.1914446733047946E-2</v>
      </c>
      <c r="AT55">
        <f t="shared" si="27"/>
        <v>-1.4317438574865974E-2</v>
      </c>
      <c r="AU55">
        <f t="shared" si="23"/>
        <v>-3.6231889488392954E-2</v>
      </c>
      <c r="AW55">
        <v>52</v>
      </c>
      <c r="AX55">
        <f>IF(Z55&gt;0, (R55*SUMPRODUCT(K55:$K$98, X55:$X$98)-K55*$AZ$3)/Z55, 0)</f>
        <v>-53235876248660.125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250000</v>
      </c>
      <c r="S56">
        <f t="shared" si="1"/>
        <v>-288703604338701.44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-66.204337637927068</v>
      </c>
      <c r="AC56">
        <f t="shared" si="2"/>
        <v>-59.111015751802299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-2.5660534566458694E-7</v>
      </c>
      <c r="AI56">
        <f t="shared" si="25"/>
        <v>-2.5660790499424472E-7</v>
      </c>
      <c r="AJ56">
        <f t="shared" si="7"/>
        <v>-7.0933218861247695</v>
      </c>
      <c r="AK56">
        <f t="shared" si="22"/>
        <v>-4.6343036346548949</v>
      </c>
      <c r="AL56">
        <f t="shared" si="26"/>
        <v>-11.727625777387569</v>
      </c>
      <c r="AN56">
        <f t="shared" si="27"/>
        <v>0</v>
      </c>
      <c r="AO56">
        <f t="shared" si="27"/>
        <v>0</v>
      </c>
      <c r="AP56">
        <f t="shared" si="27"/>
        <v>-6.3033442727060489E-15</v>
      </c>
      <c r="AQ56">
        <f t="shared" si="27"/>
        <v>-6.3199042413769889E-10</v>
      </c>
      <c r="AR56">
        <f t="shared" si="27"/>
        <v>-6.3199672748197154E-10</v>
      </c>
      <c r="AS56">
        <f t="shared" si="27"/>
        <v>-1.7470062814735364E-2</v>
      </c>
      <c r="AT56">
        <f t="shared" si="27"/>
        <v>-1.1413774378171978E-2</v>
      </c>
      <c r="AU56">
        <f t="shared" si="23"/>
        <v>-2.8883837824904071E-2</v>
      </c>
      <c r="AW56">
        <v>53</v>
      </c>
      <c r="AX56">
        <f>IF(Z56&gt;0, (R56*SUMPRODUCT(K56:$K$98, X56:$X$98)-K56*$AZ$3)/Z56, 0)</f>
        <v>-288703604338701.44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250000</v>
      </c>
      <c r="S57">
        <f t="shared" si="1"/>
        <v>-1605763787140255.5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-59.111015751802299</v>
      </c>
      <c r="AC57">
        <f t="shared" si="2"/>
        <v>-52.777692636090372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-4.2457813090045285E-8</v>
      </c>
      <c r="AI57">
        <f t="shared" si="25"/>
        <v>-4.2458223935752002E-8</v>
      </c>
      <c r="AJ57">
        <f t="shared" si="7"/>
        <v>-6.3333231157119272</v>
      </c>
      <c r="AK57">
        <f t="shared" si="22"/>
        <v>-4.1377711026261617</v>
      </c>
      <c r="AL57">
        <f t="shared" si="26"/>
        <v>-10.471094260796313</v>
      </c>
      <c r="AN57">
        <f t="shared" si="27"/>
        <v>0</v>
      </c>
      <c r="AO57">
        <f t="shared" si="27"/>
        <v>0</v>
      </c>
      <c r="AP57">
        <f t="shared" si="27"/>
        <v>-9.0345292611245262E-16</v>
      </c>
      <c r="AQ57">
        <f t="shared" si="27"/>
        <v>-9.3365063441661452E-11</v>
      </c>
      <c r="AR57">
        <f t="shared" si="27"/>
        <v>-9.3365966894587555E-11</v>
      </c>
      <c r="AS57">
        <f t="shared" si="27"/>
        <v>-1.392702712315686E-2</v>
      </c>
      <c r="AT57">
        <f t="shared" si="27"/>
        <v>-9.0989910545897362E-3</v>
      </c>
      <c r="AU57">
        <f t="shared" si="23"/>
        <v>-2.3026018271112562E-2</v>
      </c>
      <c r="AW57">
        <v>54</v>
      </c>
      <c r="AX57">
        <f>IF(Z57&gt;0, (R57*SUMPRODUCT(K57:$K$98, X57:$X$98)-K57*$AZ$3)/Z57, 0)</f>
        <v>-1605763787140255.5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250000</v>
      </c>
      <c r="S58">
        <f t="shared" si="1"/>
        <v>-9170402457389396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-52.777692636090372</v>
      </c>
      <c r="AC58">
        <f t="shared" si="2"/>
        <v>-47.122939853733804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-6.8500974524069365E-9</v>
      </c>
      <c r="AI58">
        <f t="shared" si="25"/>
        <v>-6.8501616847839675E-9</v>
      </c>
      <c r="AJ58">
        <f t="shared" si="7"/>
        <v>-5.6547527823565673</v>
      </c>
      <c r="AK58">
        <f t="shared" si="22"/>
        <v>-3.6944384845263265</v>
      </c>
      <c r="AL58">
        <f t="shared" si="26"/>
        <v>-9.3491912737330551</v>
      </c>
      <c r="AN58">
        <f t="shared" si="27"/>
        <v>0</v>
      </c>
      <c r="AO58">
        <f t="shared" si="27"/>
        <v>0</v>
      </c>
      <c r="AP58">
        <f t="shared" si="27"/>
        <v>-1.2611383932984665E-16</v>
      </c>
      <c r="AQ58">
        <f t="shared" si="27"/>
        <v>-1.3449480300033926E-11</v>
      </c>
      <c r="AR58">
        <f t="shared" si="27"/>
        <v>-1.3449606413873255E-11</v>
      </c>
      <c r="AS58">
        <f t="shared" si="27"/>
        <v>-1.1102540755992247E-2</v>
      </c>
      <c r="AT58">
        <f t="shared" si="27"/>
        <v>-7.2536599606863872E-3</v>
      </c>
      <c r="AU58">
        <f t="shared" si="23"/>
        <v>-1.8356200730128239E-2</v>
      </c>
      <c r="AW58">
        <v>55</v>
      </c>
      <c r="AX58">
        <f>IF(Z58&gt;0, (R58*SUMPRODUCT(K58:$K$98, X58:$X$98)-K58*$AZ$3)/Z58, 0)</f>
        <v>-9170402457389396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250000</v>
      </c>
      <c r="S59">
        <f t="shared" si="1"/>
        <v>-5.3879391640398384E+16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-47.122939853733804</v>
      </c>
      <c r="AC59">
        <f t="shared" si="2"/>
        <v>-42.074053440845518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-1.0765777518158262E-9</v>
      </c>
      <c r="AI59">
        <f t="shared" si="25"/>
        <v>-1.0765875129814964E-9</v>
      </c>
      <c r="AJ59">
        <f t="shared" si="7"/>
        <v>-5.0488864128882867</v>
      </c>
      <c r="AK59">
        <f t="shared" si="22"/>
        <v>-3.2986057897613668</v>
      </c>
      <c r="AL59">
        <f t="shared" si="26"/>
        <v>-8.3474922037262402</v>
      </c>
      <c r="AN59">
        <f t="shared" si="27"/>
        <v>0</v>
      </c>
      <c r="AO59">
        <f t="shared" si="27"/>
        <v>0</v>
      </c>
      <c r="AP59">
        <f t="shared" si="27"/>
        <v>-1.7111670712222135E-17</v>
      </c>
      <c r="AQ59">
        <f t="shared" si="27"/>
        <v>-1.8872791024796321E-12</v>
      </c>
      <c r="AR59">
        <f t="shared" si="27"/>
        <v>-1.8872962141503441E-12</v>
      </c>
      <c r="AS59">
        <f t="shared" si="27"/>
        <v>-8.8508775160602744E-3</v>
      </c>
      <c r="AT59">
        <f t="shared" si="27"/>
        <v>-5.7825733105061868E-3</v>
      </c>
      <c r="AU59">
        <f t="shared" si="23"/>
        <v>-1.4633450828453756E-2</v>
      </c>
      <c r="AW59">
        <v>56</v>
      </c>
      <c r="AX59">
        <f>IF(Z59&gt;0, (R59*SUMPRODUCT(K59:$K$98, X59:$X$98)-K59*$AZ$3)/Z59, 0)</f>
        <v>-5.3879391640398384E+16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250000</v>
      </c>
      <c r="S60">
        <f t="shared" si="1"/>
        <v>-3.2601049543997786E+17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-42.074053440845518</v>
      </c>
      <c r="AC60">
        <f t="shared" si="2"/>
        <v>-37.566119143613719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-1.6446363413745915E-10</v>
      </c>
      <c r="AI60">
        <f t="shared" si="25"/>
        <v>-1.6446507450976576E-10</v>
      </c>
      <c r="AJ60">
        <f t="shared" si="7"/>
        <v>-4.5079342972317988</v>
      </c>
      <c r="AK60">
        <f t="shared" si="22"/>
        <v>-2.9451837408591865</v>
      </c>
      <c r="AL60">
        <f t="shared" si="26"/>
        <v>-7.4531180382554503</v>
      </c>
      <c r="AN60">
        <f t="shared" si="27"/>
        <v>0</v>
      </c>
      <c r="AO60">
        <f t="shared" si="27"/>
        <v>0</v>
      </c>
      <c r="AP60">
        <f t="shared" si="27"/>
        <v>-2.2544856254210623E-18</v>
      </c>
      <c r="AQ60">
        <f t="shared" si="27"/>
        <v>-2.5742018043979152E-13</v>
      </c>
      <c r="AR60">
        <f t="shared" si="27"/>
        <v>-2.5742243492541692E-13</v>
      </c>
      <c r="AS60">
        <f t="shared" si="27"/>
        <v>-7.0558653667730648E-3</v>
      </c>
      <c r="AT60">
        <f t="shared" si="27"/>
        <v>-4.6098320396267562E-3</v>
      </c>
      <c r="AU60">
        <f t="shared" si="23"/>
        <v>-1.1665697406657244E-2</v>
      </c>
      <c r="AW60">
        <v>57</v>
      </c>
      <c r="AX60">
        <f>IF(Z60&gt;0, (R60*SUMPRODUCT(K60:$K$98, X60:$X$98)-K60*$AZ$3)/Z60, 0)</f>
        <v>-3.2601049543997786E+17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250000</v>
      </c>
      <c r="S61">
        <f t="shared" si="1"/>
        <v>-2.0322799959439849E+18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-37.566119143613719</v>
      </c>
      <c r="AC61">
        <f t="shared" si="2"/>
        <v>-33.541177806798181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-2.4393318927884442E-11</v>
      </c>
      <c r="AI61">
        <f t="shared" si="25"/>
        <v>-2.439352523052159E-11</v>
      </c>
      <c r="AJ61">
        <f t="shared" si="7"/>
        <v>-4.0249413368155373</v>
      </c>
      <c r="AK61">
        <f t="shared" si="22"/>
        <v>-2.6296283400529608</v>
      </c>
      <c r="AL61">
        <f t="shared" si="26"/>
        <v>-6.6545696768928924</v>
      </c>
      <c r="AN61">
        <f t="shared" si="27"/>
        <v>0</v>
      </c>
      <c r="AO61">
        <f t="shared" si="27"/>
        <v>0</v>
      </c>
      <c r="AP61">
        <f t="shared" si="27"/>
        <v>-2.8830983973071748E-19</v>
      </c>
      <c r="AQ61">
        <f t="shared" si="27"/>
        <v>-3.4089888369079414E-14</v>
      </c>
      <c r="AR61">
        <f t="shared" si="27"/>
        <v>-3.409017667891915E-14</v>
      </c>
      <c r="AS61">
        <f t="shared" si="27"/>
        <v>-5.6248926712177717E-3</v>
      </c>
      <c r="AT61">
        <f t="shared" si="27"/>
        <v>-3.6749298785291439E-3</v>
      </c>
      <c r="AU61">
        <f t="shared" si="23"/>
        <v>-9.2998225497810064E-3</v>
      </c>
      <c r="AW61">
        <v>58</v>
      </c>
      <c r="AX61">
        <f>IF(Z61&gt;0, (R61*SUMPRODUCT(K61:$K$98, X61:$X$98)-K61*$AZ$3)/Z61, 0)</f>
        <v>-2.0322799959439849E+18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250000</v>
      </c>
      <c r="S62">
        <f t="shared" si="1"/>
        <v>-1.307375308112845E+19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-33.541177806798181</v>
      </c>
      <c r="AC62">
        <f t="shared" si="2"/>
        <v>-29.947480184641265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-3.5121280386962146E-12</v>
      </c>
      <c r="AI62">
        <f t="shared" si="25"/>
        <v>-3.5121566719050556E-12</v>
      </c>
      <c r="AJ62">
        <f t="shared" si="7"/>
        <v>-3.5936976221569168</v>
      </c>
      <c r="AK62">
        <f t="shared" si="22"/>
        <v>-2.347882446475873</v>
      </c>
      <c r="AL62">
        <f t="shared" si="26"/>
        <v>-5.9415800686363021</v>
      </c>
      <c r="AN62">
        <f t="shared" si="27"/>
        <v>0</v>
      </c>
      <c r="AO62">
        <f t="shared" si="27"/>
        <v>0</v>
      </c>
      <c r="AP62">
        <f t="shared" si="27"/>
        <v>-3.5727833624861047E-20</v>
      </c>
      <c r="AQ62">
        <f t="shared" si="27"/>
        <v>-4.3823494227422485E-15</v>
      </c>
      <c r="AR62">
        <f t="shared" si="27"/>
        <v>-4.3823851505758739E-15</v>
      </c>
      <c r="AS62">
        <f t="shared" si="27"/>
        <v>-4.4841299993766456E-3</v>
      </c>
      <c r="AT62">
        <f t="shared" si="27"/>
        <v>-2.9296315995927676E-3</v>
      </c>
      <c r="AU62">
        <f t="shared" si="23"/>
        <v>-7.4137615989737955E-3</v>
      </c>
      <c r="AW62">
        <v>59</v>
      </c>
      <c r="AX62">
        <f>IF(Z62&gt;0, (R62*SUMPRODUCT(K62:$K$98, X62:$X$98)-K62*$AZ$3)/Z62, 0)</f>
        <v>-1.307375308112845E+19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250000</v>
      </c>
      <c r="S63">
        <f t="shared" si="1"/>
        <v>-8.6931438802655969E+19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-29.947480184641265</v>
      </c>
      <c r="AC63">
        <f t="shared" si="2"/>
        <v>-26.738821593429705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-4.9004124194568807E-13</v>
      </c>
      <c r="AI63">
        <f t="shared" si="25"/>
        <v>-4.9004508676034343E-13</v>
      </c>
      <c r="AJ63">
        <f t="shared" si="7"/>
        <v>-3.2086585912115595</v>
      </c>
      <c r="AK63">
        <f t="shared" si="22"/>
        <v>-2.0963236129248886</v>
      </c>
      <c r="AL63">
        <f t="shared" si="26"/>
        <v>-5.3049822041369374</v>
      </c>
      <c r="AN63">
        <f t="shared" si="27"/>
        <v>0</v>
      </c>
      <c r="AO63">
        <f t="shared" si="27"/>
        <v>0</v>
      </c>
      <c r="AP63">
        <f t="shared" si="27"/>
        <v>-4.2834534208822651E-21</v>
      </c>
      <c r="AQ63">
        <f t="shared" si="27"/>
        <v>-5.4594799030757686E-16</v>
      </c>
      <c r="AR63">
        <f t="shared" si="27"/>
        <v>-5.4595227376099782E-16</v>
      </c>
      <c r="AS63">
        <f t="shared" si="27"/>
        <v>-3.5747209816459524E-3</v>
      </c>
      <c r="AT63">
        <f t="shared" si="27"/>
        <v>-2.335484374675359E-3</v>
      </c>
      <c r="AU63">
        <f t="shared" si="23"/>
        <v>-5.9102053563218565E-3</v>
      </c>
      <c r="AW63">
        <v>60</v>
      </c>
      <c r="AX63">
        <f>IF(Z63&gt;0, (R63*SUMPRODUCT(K63:$K$98, X63:$X$98)-K63*$AZ$3)/Z63, 0)</f>
        <v>-8.6931438802655969E+19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250000</v>
      </c>
      <c r="S64">
        <f t="shared" si="1"/>
        <v>-5.9836576805826567E+20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-26.738821593429705</v>
      </c>
      <c r="AC64">
        <f t="shared" si="2"/>
        <v>-23.873947851276522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-6.6152683761318897E-14</v>
      </c>
      <c r="AI64">
        <f t="shared" si="25"/>
        <v>-6.6153182493639615E-14</v>
      </c>
      <c r="AJ64">
        <f t="shared" si="7"/>
        <v>-2.8648737421531827</v>
      </c>
      <c r="AK64">
        <f t="shared" si="22"/>
        <v>-1.8717175115400795</v>
      </c>
      <c r="AL64">
        <f t="shared" si="26"/>
        <v>-4.7365912536933283</v>
      </c>
      <c r="AN64">
        <f t="shared" si="27"/>
        <v>0</v>
      </c>
      <c r="AO64">
        <f t="shared" si="27"/>
        <v>0</v>
      </c>
      <c r="AP64">
        <f t="shared" si="27"/>
        <v>-4.9609874801316024E-22</v>
      </c>
      <c r="AQ64">
        <f t="shared" si="27"/>
        <v>-6.5803362301762548E-17</v>
      </c>
      <c r="AR64">
        <f t="shared" si="27"/>
        <v>-6.5803858400510571E-17</v>
      </c>
      <c r="AS64">
        <f t="shared" si="27"/>
        <v>-2.8497456805213314E-3</v>
      </c>
      <c r="AT64">
        <f t="shared" si="27"/>
        <v>-1.86183384460727E-3</v>
      </c>
      <c r="AU64">
        <f t="shared" si="23"/>
        <v>-4.7115795251286676E-3</v>
      </c>
      <c r="AW64">
        <v>61</v>
      </c>
      <c r="AX64">
        <f>IF(Z64&gt;0, (R64*SUMPRODUCT(K64:$K$98, X64:$X$98)-K64*$AZ$3)/Z64, 0)</f>
        <v>-5.9836576805826567E+20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250000</v>
      </c>
      <c r="S65">
        <f t="shared" si="1"/>
        <v>-4.269488491136498E+21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-23.873947851276522</v>
      </c>
      <c r="AC65">
        <f t="shared" si="2"/>
        <v>-21.316024867211176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-8.6267396078240506E-15</v>
      </c>
      <c r="AI65">
        <f t="shared" si="25"/>
        <v>-8.626802015841168E-15</v>
      </c>
      <c r="AJ65">
        <f t="shared" si="7"/>
        <v>-2.5579229840653461</v>
      </c>
      <c r="AK65">
        <f t="shared" si="22"/>
        <v>-1.6711763495893568</v>
      </c>
      <c r="AL65">
        <f t="shared" si="26"/>
        <v>-4.2290993336547116</v>
      </c>
      <c r="AN65">
        <f t="shared" si="27"/>
        <v>0</v>
      </c>
      <c r="AO65">
        <f t="shared" si="27"/>
        <v>0</v>
      </c>
      <c r="AP65">
        <f t="shared" si="27"/>
        <v>-5.5427204907111793E-23</v>
      </c>
      <c r="AQ65">
        <f t="shared" si="27"/>
        <v>-7.6617730542332763E-18</v>
      </c>
      <c r="AR65">
        <f t="shared" si="27"/>
        <v>-7.6618284814381825E-18</v>
      </c>
      <c r="AS65">
        <f t="shared" si="27"/>
        <v>-2.2717998090890754E-3</v>
      </c>
      <c r="AT65">
        <f t="shared" si="27"/>
        <v>-1.4842425419381935E-3</v>
      </c>
      <c r="AU65">
        <f t="shared" si="23"/>
        <v>-3.7560423510272765E-3</v>
      </c>
      <c r="AW65">
        <v>62</v>
      </c>
      <c r="AX65">
        <f>IF(Z65&gt;0, (R65*SUMPRODUCT(K65:$K$98, X65:$X$98)-K65*$AZ$3)/Z65, 0)</f>
        <v>-4.269488491136498E+21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250000</v>
      </c>
      <c r="S66">
        <f t="shared" si="1"/>
        <v>-3.1628212031910473E+22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-21.316024867211176</v>
      </c>
      <c r="AC66">
        <f t="shared" si="2"/>
        <v>-19.03216506000998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-1.0852421205093372E-15</v>
      </c>
      <c r="AI66">
        <f t="shared" si="25"/>
        <v>-1.0852496423402585E-15</v>
      </c>
      <c r="AJ66">
        <f t="shared" si="7"/>
        <v>-2.2838598072011962</v>
      </c>
      <c r="AK66">
        <f t="shared" si="22"/>
        <v>-1.4921217407047824</v>
      </c>
      <c r="AL66">
        <f t="shared" si="26"/>
        <v>-3.7759815479059795</v>
      </c>
      <c r="AN66">
        <f t="shared" si="27"/>
        <v>0</v>
      </c>
      <c r="AO66">
        <f t="shared" si="27"/>
        <v>0</v>
      </c>
      <c r="AP66">
        <f t="shared" si="27"/>
        <v>-5.9646935918323916E-24</v>
      </c>
      <c r="AQ66">
        <f t="shared" si="27"/>
        <v>-8.605799291997927E-19</v>
      </c>
      <c r="AR66">
        <f t="shared" si="27"/>
        <v>-8.6058589389338443E-19</v>
      </c>
      <c r="AS66">
        <f t="shared" si="27"/>
        <v>-1.8110648988273832E-3</v>
      </c>
      <c r="AT66">
        <f t="shared" si="27"/>
        <v>-1.183229067233891E-3</v>
      </c>
      <c r="AU66">
        <f t="shared" si="23"/>
        <v>-2.9942939660612751E-3</v>
      </c>
      <c r="AW66">
        <v>63</v>
      </c>
      <c r="AX66">
        <f>IF(Z66&gt;0, (R66*SUMPRODUCT(K66:$K$98, X66:$X$98)-K66*$AZ$3)/Z66, 0)</f>
        <v>-3.1628212031910473E+22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-2.4368047111845196E+23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-19.03216506000998</v>
      </c>
      <c r="AC67">
        <f t="shared" ref="AC67:AC79" si="30">S67*Z67</f>
        <v>-16.993004517866055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-1.314985567572403E-16</v>
      </c>
      <c r="AI67">
        <f t="shared" ref="AI67:AI79" si="34">SUM(AE67:AH67)</f>
        <v>-1.3149942844201462E-16</v>
      </c>
      <c r="AJ67">
        <f t="shared" ref="AJ67:AJ79" si="35">AB67-AC67</f>
        <v>-2.0391605421439252</v>
      </c>
      <c r="AK67">
        <f t="shared" si="22"/>
        <v>-1.3322515542006987</v>
      </c>
      <c r="AL67">
        <f t="shared" si="26"/>
        <v>-3.3714120963446241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-9.3103827548005225E-20</v>
      </c>
      <c r="AR67">
        <f t="shared" si="36"/>
        <v>-9.3104444719713466E-20</v>
      </c>
      <c r="AS67">
        <f t="shared" si="36"/>
        <v>-1.4437698491927481E-3</v>
      </c>
      <c r="AT67">
        <f t="shared" si="36"/>
        <v>-9.4326296813926271E-4</v>
      </c>
      <c r="AU67">
        <f t="shared" si="23"/>
        <v>-2.387032817332011E-3</v>
      </c>
      <c r="AW67">
        <v>64</v>
      </c>
      <c r="AX67">
        <f>IF(Z67&gt;0, (R67*SUMPRODUCT(K67:$K$98, X67:$X$98)-K67*$AZ$3)/Z67, 0)</f>
        <v>-2.4368047111845196E+23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250000</v>
      </c>
      <c r="S68">
        <f t="shared" si="29"/>
        <v>-1.955851328163896E+24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-16.993004517866055</v>
      </c>
      <c r="AC68">
        <f t="shared" si="30"/>
        <v>-15.172325462380405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-1.532000797306755E-17</v>
      </c>
      <c r="AI68">
        <f t="shared" si="34"/>
        <v>-1.5320104940595475E-17</v>
      </c>
      <c r="AJ68">
        <f t="shared" si="35"/>
        <v>-1.82067905548565</v>
      </c>
      <c r="AK68">
        <f t="shared" si="22"/>
        <v>-1.189510316250624</v>
      </c>
      <c r="AL68">
        <f t="shared" si="26"/>
        <v>-3.0101893717362742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-9.6847300045150732E-21</v>
      </c>
      <c r="AR68">
        <f t="shared" si="36"/>
        <v>-9.6847913037212353E-21</v>
      </c>
      <c r="AS68">
        <f t="shared" si="36"/>
        <v>-1.1509644843692203E-3</v>
      </c>
      <c r="AT68">
        <f t="shared" si="36"/>
        <v>-7.5196346312122358E-4</v>
      </c>
      <c r="AU68">
        <f t="shared" si="23"/>
        <v>-1.902927947490444E-3</v>
      </c>
      <c r="AW68">
        <v>65</v>
      </c>
      <c r="AX68">
        <f>IF(Z68&gt;0, (R68*SUMPRODUCT(K68:$K$98, X68:$X$98)-K68*$AZ$3)/Z68, 0)</f>
        <v>-1.955851328163896E+24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250000</v>
      </c>
      <c r="S69">
        <f t="shared" si="29"/>
        <v>-1.6379260393802007E+25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-15.172325462380405</v>
      </c>
      <c r="AC69">
        <f t="shared" si="30"/>
        <v>-13.546719162839647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-1.7131907088022871E-18</v>
      </c>
      <c r="AI69">
        <f t="shared" si="34"/>
        <v>-1.7132010471194921E-18</v>
      </c>
      <c r="AJ69">
        <f t="shared" si="35"/>
        <v>-1.6256062995407579</v>
      </c>
      <c r="AK69">
        <f t="shared" si="22"/>
        <v>-1.0620627823666284</v>
      </c>
      <c r="AL69">
        <f t="shared" si="26"/>
        <v>-2.6876690819073863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-9.66977155565022E-22</v>
      </c>
      <c r="AR69">
        <f t="shared" si="36"/>
        <v>-9.6698299082697657E-22</v>
      </c>
      <c r="AS69">
        <f t="shared" si="36"/>
        <v>-9.1754184021780897E-4</v>
      </c>
      <c r="AT69">
        <f t="shared" si="36"/>
        <v>-5.9946066894230184E-4</v>
      </c>
      <c r="AU69">
        <f t="shared" si="23"/>
        <v>-1.5170025091601109E-3</v>
      </c>
      <c r="AW69">
        <v>66</v>
      </c>
      <c r="AX69">
        <f>IF(Z69&gt;0, (R69*SUMPRODUCT(K69:$K$98, X69:$X$98)-K69*$AZ$3)/Z69, 0)</f>
        <v>-1.6379260393802007E+25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250000</v>
      </c>
      <c r="S70">
        <f t="shared" si="29"/>
        <v>-1.4444301529765758E+26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-13.546719162839647</v>
      </c>
      <c r="AC70">
        <f t="shared" si="30"/>
        <v>-12.095284966821113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-1.8376432647589246E-19</v>
      </c>
      <c r="AI70">
        <f t="shared" si="34"/>
        <v>-1.8376537319360168E-19</v>
      </c>
      <c r="AJ70">
        <f t="shared" si="35"/>
        <v>-1.4514341960185337</v>
      </c>
      <c r="AK70">
        <f t="shared" si="22"/>
        <v>-0.94827034139877542</v>
      </c>
      <c r="AL70">
        <f t="shared" si="26"/>
        <v>-2.3997045374173092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-9.2609105252820691E-23</v>
      </c>
      <c r="AR70">
        <f t="shared" si="36"/>
        <v>-9.2609632752321615E-23</v>
      </c>
      <c r="AS70">
        <f t="shared" si="36"/>
        <v>-7.3145873741853394E-4</v>
      </c>
      <c r="AT70">
        <f t="shared" si="36"/>
        <v>-4.7788637511344222E-4</v>
      </c>
      <c r="AU70">
        <f t="shared" si="23"/>
        <v>-1.209345112531976E-3</v>
      </c>
      <c r="AW70">
        <v>67</v>
      </c>
      <c r="AX70">
        <f>IF(Z70&gt;0, (R70*SUMPRODUCT(K70:$K$98, X70:$X$98)-K70*$AZ$3)/Z70, 0)</f>
        <v>-1.4444301529765758E+26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250000</v>
      </c>
      <c r="S71">
        <f t="shared" si="29"/>
        <v>-1.3447262472694628E+27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-12.095284966821113</v>
      </c>
      <c r="AC71">
        <f t="shared" si="30"/>
        <v>-10.79936157751885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-1.8717285724678543E-20</v>
      </c>
      <c r="AI71">
        <f t="shared" si="34"/>
        <v>-1.8717386110924438E-20</v>
      </c>
      <c r="AJ71">
        <f t="shared" si="35"/>
        <v>-1.2959233893022635</v>
      </c>
      <c r="AK71">
        <f t="shared" si="22"/>
        <v>-0.84666994767747805</v>
      </c>
      <c r="AL71">
        <f t="shared" si="26"/>
        <v>-2.1425933369797416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-8.4220405567713856E-24</v>
      </c>
      <c r="AR71">
        <f t="shared" si="36"/>
        <v>-8.4220857266238248E-24</v>
      </c>
      <c r="AS71">
        <f t="shared" si="36"/>
        <v>-5.8311442715125526E-4</v>
      </c>
      <c r="AT71">
        <f t="shared" si="36"/>
        <v>-3.809680924054864E-4</v>
      </c>
      <c r="AU71">
        <f t="shared" si="23"/>
        <v>-9.6408251955674171E-4</v>
      </c>
      <c r="AW71">
        <v>68</v>
      </c>
      <c r="AX71">
        <f>IF(Z71&gt;0, (R71*SUMPRODUCT(K71:$K$98, X71:$X$98)-K71*$AZ$3)/Z71, 0)</f>
        <v>-1.3447262472694628E+27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250000</v>
      </c>
      <c r="S72">
        <f t="shared" si="29"/>
        <v>-1.3252064732786762E+28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-10.79936157751885</v>
      </c>
      <c r="AC72">
        <f t="shared" si="30"/>
        <v>-9.6422871227846869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-1.8057460685196799E-21</v>
      </c>
      <c r="AI72">
        <f t="shared" si="34"/>
        <v>-1.8057551635996894E-21</v>
      </c>
      <c r="AJ72">
        <f t="shared" si="35"/>
        <v>-1.1570744547341629</v>
      </c>
      <c r="AK72">
        <f t="shared" ref="AK72:AK79" si="49">G72*SUM(AB72:AB72, AE72:AF72)</f>
        <v>-0.75595531042631958</v>
      </c>
      <c r="AL72">
        <f t="shared" si="26"/>
        <v>-1.9130297651604824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-7.2545940230282257E-25</v>
      </c>
      <c r="AR72">
        <f t="shared" si="36"/>
        <v>-7.2546305625584658E-25</v>
      </c>
      <c r="AS72">
        <f t="shared" si="36"/>
        <v>-4.6485525123665075E-4</v>
      </c>
      <c r="AT72">
        <f t="shared" si="36"/>
        <v>-3.0370543080794507E-4</v>
      </c>
      <c r="AU72">
        <f t="shared" si="23"/>
        <v>-7.6856068204459577E-4</v>
      </c>
      <c r="AW72">
        <v>69</v>
      </c>
      <c r="AX72">
        <f>IF(Z72&gt;0, (R72*SUMPRODUCT(K72:$K$98, X72:$X$98)-K72*$AZ$3)/Z72, 0)</f>
        <v>-1.3252064732786762E+28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250000</v>
      </c>
      <c r="S73">
        <f t="shared" si="29"/>
        <v>-1.3865040317058157E+29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-9.6422871227846869</v>
      </c>
      <c r="AC73">
        <f t="shared" si="30"/>
        <v>-8.6091849310577544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-1.6455939648906826E-22</v>
      </c>
      <c r="AI73">
        <f t="shared" si="34"/>
        <v>-1.6456017264845314E-22</v>
      </c>
      <c r="AJ73">
        <f t="shared" si="35"/>
        <v>-1.0331021917269325</v>
      </c>
      <c r="AK73">
        <f t="shared" si="49"/>
        <v>-0.67496009859492812</v>
      </c>
      <c r="AL73">
        <f t="shared" si="26"/>
        <v>-1.7080622903218607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-5.9028411887421669E-26</v>
      </c>
      <c r="AR73">
        <f t="shared" si="36"/>
        <v>-5.9028690300303809E-26</v>
      </c>
      <c r="AS73">
        <f t="shared" si="36"/>
        <v>-3.7057976023329982E-4</v>
      </c>
      <c r="AT73">
        <f t="shared" si="36"/>
        <v>-2.4211211001908881E-4</v>
      </c>
      <c r="AU73">
        <f t="shared" si="23"/>
        <v>-6.1269187025238866E-4</v>
      </c>
      <c r="AW73">
        <v>70</v>
      </c>
      <c r="AX73">
        <f>IF(Z73&gt;0, (R73*SUMPRODUCT(K73:$K$98, X73:$X$98)-K73*$AZ$3)/Z73, 0)</f>
        <v>-1.3865040317058157E+29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250000</v>
      </c>
      <c r="S74">
        <f t="shared" si="29"/>
        <v>-1.5450281798166442E+30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-8.6091849310577544</v>
      </c>
      <c r="AC74">
        <f t="shared" si="30"/>
        <v>-7.6867722598729955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-1.4124164225055262E-23</v>
      </c>
      <c r="AI74">
        <f t="shared" si="34"/>
        <v>-1.4124226414635041E-23</v>
      </c>
      <c r="AJ74">
        <f t="shared" si="35"/>
        <v>-0.92241267118475889</v>
      </c>
      <c r="AK74">
        <f t="shared" si="49"/>
        <v>-0.60264294517404282</v>
      </c>
      <c r="AL74">
        <f t="shared" si="26"/>
        <v>-1.5250556163588018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-4.5235891005987682E-27</v>
      </c>
      <c r="AR74">
        <f t="shared" si="36"/>
        <v>-4.5236090182449224E-27</v>
      </c>
      <c r="AS74">
        <f t="shared" si="36"/>
        <v>-2.9542391600231096E-4</v>
      </c>
      <c r="AT74">
        <f t="shared" si="36"/>
        <v>-1.930102917881766E-4</v>
      </c>
      <c r="AU74">
        <f t="shared" si="23"/>
        <v>-4.8843420779048755E-4</v>
      </c>
      <c r="AW74">
        <v>71</v>
      </c>
      <c r="AX74">
        <f>IF(Z74&gt;0, (R74*SUMPRODUCT(K74:$K$98, X74:$X$98)-K74*$AZ$3)/Z74, 0)</f>
        <v>-1.5450281798166442E+30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250000</v>
      </c>
      <c r="S75">
        <f t="shared" si="29"/>
        <v>-1.8408504811166752E+31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-7.6867722598729955</v>
      </c>
      <c r="AC75">
        <f t="shared" si="30"/>
        <v>-6.863189517743745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-1.1381469038813853E-24</v>
      </c>
      <c r="AI75">
        <f t="shared" si="34"/>
        <v>-1.1381515642201716E-24</v>
      </c>
      <c r="AJ75">
        <f t="shared" si="35"/>
        <v>-0.82358274212925053</v>
      </c>
      <c r="AK75">
        <f t="shared" si="49"/>
        <v>-0.53807405819110976</v>
      </c>
      <c r="AL75">
        <f t="shared" si="26"/>
        <v>-1.3616568003203602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-3.2546229988002839E-28</v>
      </c>
      <c r="AR75">
        <f t="shared" si="36"/>
        <v>-3.2546363254154551E-28</v>
      </c>
      <c r="AS75">
        <f t="shared" si="36"/>
        <v>-2.3551013711918965E-4</v>
      </c>
      <c r="AT75">
        <f t="shared" si="36"/>
        <v>-1.538666229178704E-4</v>
      </c>
      <c r="AU75">
        <f t="shared" si="23"/>
        <v>-3.8937676003706001E-4</v>
      </c>
      <c r="AW75">
        <v>72</v>
      </c>
      <c r="AX75">
        <f>IF(Z75&gt;0, (R75*SUMPRODUCT(K75:$K$98, X75:$X$98)-K75*$AZ$3)/Z75, 0)</f>
        <v>-1.8408504811166752E+31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250000</v>
      </c>
      <c r="S76">
        <f t="shared" si="29"/>
        <v>-2.3564173333730059E+32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-6.863189517743745</v>
      </c>
      <c r="AC76">
        <f t="shared" si="30"/>
        <v>-6.1278477836997718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-8.577347440714593E-26</v>
      </c>
      <c r="AI76">
        <f t="shared" si="34"/>
        <v>-8.5773799468824144E-26</v>
      </c>
      <c r="AJ76">
        <f t="shared" si="35"/>
        <v>-0.73534173404397318</v>
      </c>
      <c r="AK76">
        <f t="shared" si="49"/>
        <v>-0.48042326624206222</v>
      </c>
      <c r="AL76">
        <f t="shared" si="26"/>
        <v>-1.2157650002860354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-2.1899658742621552E-29</v>
      </c>
      <c r="AR76">
        <f t="shared" si="36"/>
        <v>-2.1899741737275462E-29</v>
      </c>
      <c r="AS76">
        <f t="shared" si="36"/>
        <v>-1.8774723941261917E-4</v>
      </c>
      <c r="AT76">
        <f t="shared" si="36"/>
        <v>-1.2266152974957779E-4</v>
      </c>
      <c r="AU76">
        <f t="shared" si="23"/>
        <v>-3.1040876916219696E-4</v>
      </c>
      <c r="AW76">
        <v>73</v>
      </c>
      <c r="AX76">
        <f>IF(Z76&gt;0, (R76*SUMPRODUCT(K76:$K$98, X76:$X$98)-K76*$AZ$3)/Z76, 0)</f>
        <v>-2.3564173333730059E+32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250000</v>
      </c>
      <c r="S77">
        <f t="shared" si="29"/>
        <v>-3.258719851671126E+33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-6.1278477836997718</v>
      </c>
      <c r="AC77">
        <f t="shared" si="30"/>
        <v>-5.4712926640176534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-6.0164787444214703E-27</v>
      </c>
      <c r="AI77">
        <f t="shared" si="34"/>
        <v>-6.0164997315456824E-27</v>
      </c>
      <c r="AJ77">
        <f t="shared" si="35"/>
        <v>-0.65655511968211844</v>
      </c>
      <c r="AK77">
        <f t="shared" si="49"/>
        <v>-0.42894934485898406</v>
      </c>
      <c r="AL77">
        <f t="shared" si="26"/>
        <v>-1.0855044645411025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-1.3715407298718755E-30</v>
      </c>
      <c r="AR77">
        <f t="shared" si="36"/>
        <v>-1.3715455141812502E-30</v>
      </c>
      <c r="AS77">
        <f t="shared" si="36"/>
        <v>-1.4967094978684552E-4</v>
      </c>
      <c r="AT77">
        <f t="shared" si="36"/>
        <v>-9.7785020527405743E-5</v>
      </c>
      <c r="AU77">
        <f t="shared" si="23"/>
        <v>-2.4745597031425125E-4</v>
      </c>
      <c r="AW77">
        <v>74</v>
      </c>
      <c r="AX77">
        <f>IF(Z77&gt;0, (R77*SUMPRODUCT(K77:$K$98, X77:$X$98)-K77*$AZ$3)/Z77, 0)</f>
        <v>-3.258719851671126E+33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250000</v>
      </c>
      <c r="S78">
        <f t="shared" si="29"/>
        <v>-4.9002171253043495E+34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-5.4712926640176534</v>
      </c>
      <c r="AC78">
        <f t="shared" si="30"/>
        <v>-4.8850827357300473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-3.9062227225615139E-28</v>
      </c>
      <c r="AI78">
        <f t="shared" si="34"/>
        <v>-3.9062351839550878E-28</v>
      </c>
      <c r="AJ78">
        <f t="shared" si="35"/>
        <v>-0.5862099282876061</v>
      </c>
      <c r="AK78">
        <f t="shared" si="49"/>
        <v>-0.38299048648123579</v>
      </c>
      <c r="AL78">
        <f t="shared" si="26"/>
        <v>-0.96920041476884189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-7.9506988097832888E-32</v>
      </c>
      <c r="AR78">
        <f t="shared" si="36"/>
        <v>-7.9507241736178909E-32</v>
      </c>
      <c r="AS78">
        <f t="shared" si="36"/>
        <v>-1.1931676481731951E-4</v>
      </c>
      <c r="AT78">
        <f t="shared" si="36"/>
        <v>-7.7953619680648704E-5</v>
      </c>
      <c r="AU78">
        <f t="shared" si="23"/>
        <v>-1.9727038449796823E-4</v>
      </c>
      <c r="AW78">
        <v>75</v>
      </c>
      <c r="AX78">
        <f>IF(Z78&gt;0, (R78*SUMPRODUCT(K78:$K$98, X78:$X$98)-K78*$AZ$3)/Z78, 0)</f>
        <v>-4.9002171253043495E+34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-4.8850827357300473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-2.4922787148062533E-29</v>
      </c>
      <c r="AI79">
        <f t="shared" si="34"/>
        <v>-2.4922787148062533E-29</v>
      </c>
      <c r="AJ79">
        <f t="shared" si="35"/>
        <v>-4.8850827357300473</v>
      </c>
      <c r="AK79">
        <f t="shared" si="49"/>
        <v>-0.34195579150110333</v>
      </c>
      <c r="AL79">
        <f t="shared" si="26"/>
        <v>-5.2270385272311506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-4.5292561790962133E-33</v>
      </c>
      <c r="AR79">
        <f t="shared" si="36"/>
        <v>-4.5292561790962133E-33</v>
      </c>
      <c r="AS79">
        <f t="shared" si="36"/>
        <v>-8.8777354774791236E-4</v>
      </c>
      <c r="AT79">
        <f t="shared" si="36"/>
        <v>-6.214414834235387E-5</v>
      </c>
      <c r="AU79">
        <f t="shared" si="23"/>
        <v>-9.4991769609026626E-4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42760.867861503597</v>
      </c>
      <c r="AO81" s="8">
        <f t="shared" si="50"/>
        <v>-4276.0867861503602</v>
      </c>
      <c r="AP81" s="8">
        <f t="shared" si="50"/>
        <v>-698.78751756124279</v>
      </c>
      <c r="AQ81" s="8">
        <f t="shared" si="50"/>
        <v>-24000.684267427048</v>
      </c>
      <c r="AR81" s="8">
        <f t="shared" si="50"/>
        <v>13785.309290364958</v>
      </c>
      <c r="AS81" s="8">
        <f t="shared" si="50"/>
        <v>-5927.3706444379541</v>
      </c>
      <c r="AT81" s="8">
        <f t="shared" si="50"/>
        <v>3457.6328759221401</v>
      </c>
      <c r="AU81" s="8">
        <f t="shared" si="50"/>
        <v>11315.571521849131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102655.29058732581</v>
      </c>
      <c r="K3">
        <v>1</v>
      </c>
      <c r="L3" s="2">
        <v>0</v>
      </c>
      <c r="O3">
        <f>$C$3</f>
        <v>102655.29058732581</v>
      </c>
      <c r="P3" s="2">
        <f>O3*C5</f>
        <v>10265.529058732582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102655.29058732581</v>
      </c>
      <c r="AF3">
        <f t="shared" ref="AF3:AG34" si="4">-$Z3*P3</f>
        <v>-10265.529058732582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91764.804557893221</v>
      </c>
      <c r="AJ3">
        <f t="shared" ref="AJ3:AJ66" si="7">AB3-AC3</f>
        <v>0</v>
      </c>
      <c r="AL3">
        <f t="shared" ref="AL3:AL34" si="8">SUM(AI3:AK3)</f>
        <v>91764.804557893221</v>
      </c>
      <c r="AN3">
        <f t="shared" ref="AN3:AU34" si="9">AE3*$K3</f>
        <v>102655.29058732581</v>
      </c>
      <c r="AO3">
        <f t="shared" si="9"/>
        <v>-10265.529058732582</v>
      </c>
      <c r="AP3">
        <f t="shared" si="9"/>
        <v>-624.95697070000006</v>
      </c>
      <c r="AQ3">
        <f t="shared" si="9"/>
        <v>0</v>
      </c>
      <c r="AR3">
        <f t="shared" si="9"/>
        <v>91764.804557893221</v>
      </c>
      <c r="AS3">
        <f t="shared" si="9"/>
        <v>0</v>
      </c>
      <c r="AT3">
        <f t="shared" si="9"/>
        <v>0</v>
      </c>
      <c r="AU3">
        <f t="shared" si="9"/>
        <v>91764.804557893221</v>
      </c>
      <c r="AW3">
        <v>0</v>
      </c>
      <c r="AX3">
        <f>IF(Z3&gt;0, (R3*SUMPRODUCT(K3:$K$98, X3:$X$98)-K3*$AZ$3)/Z3, 0)</f>
        <v>0</v>
      </c>
      <c r="AZ3">
        <f>C6*ABS(SUMPRODUCT(X4:X69, K4:K69))/1</f>
        <v>62023.950979492591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250000</v>
      </c>
      <c r="S4">
        <f t="shared" si="1"/>
        <v>6841.1411571753624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6645.423319231355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-4652.2365</v>
      </c>
      <c r="AI4">
        <f t="shared" si="6"/>
        <v>-4652.2365</v>
      </c>
      <c r="AJ4">
        <f t="shared" si="7"/>
        <v>-6645.423319231355</v>
      </c>
      <c r="AK4">
        <f>G4*SUM(AB4, AE4:AF4)</f>
        <v>0</v>
      </c>
      <c r="AL4">
        <f t="shared" si="8"/>
        <v>-11297.659819231354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-4153.7825892857136</v>
      </c>
      <c r="AR4">
        <f t="shared" si="9"/>
        <v>-4153.7825892857136</v>
      </c>
      <c r="AS4">
        <f t="shared" si="9"/>
        <v>-5933.413677885138</v>
      </c>
      <c r="AT4">
        <f t="shared" si="9"/>
        <v>0</v>
      </c>
      <c r="AU4">
        <f t="shared" si="9"/>
        <v>-10087.196267170852</v>
      </c>
      <c r="AW4">
        <v>1</v>
      </c>
      <c r="AX4">
        <f>IF(Z4&gt;0, (R4*SUMPRODUCT(K4:$K$98, X4:$X$98)-K4*$AZ$3)/Z4, 0)</f>
        <v>6841.1411571753624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250000</v>
      </c>
      <c r="S5">
        <f t="shared" si="1"/>
        <v>8961.1315178279001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6645.423319231355</v>
      </c>
      <c r="AC5">
        <f t="shared" si="2"/>
        <v>8425.0544078307794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-5374.9058369480699</v>
      </c>
      <c r="AI5">
        <f t="shared" si="6"/>
        <v>-5386.6580559494723</v>
      </c>
      <c r="AJ5">
        <f t="shared" si="7"/>
        <v>-1779.6310885994244</v>
      </c>
      <c r="AK5">
        <f>G5*SUM(AB5, AE5:AF5)</f>
        <v>465.17963234619486</v>
      </c>
      <c r="AL5">
        <f t="shared" si="8"/>
        <v>-6701.1095122027018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-4284.8420256282443</v>
      </c>
      <c r="AR5">
        <f t="shared" si="9"/>
        <v>-4294.2108226638011</v>
      </c>
      <c r="AS5">
        <f t="shared" si="9"/>
        <v>-1418.7110081309186</v>
      </c>
      <c r="AT5">
        <f t="shared" si="9"/>
        <v>370.83835486782112</v>
      </c>
      <c r="AU5">
        <f t="shared" si="9"/>
        <v>-5342.0834759268982</v>
      </c>
      <c r="AW5">
        <v>2</v>
      </c>
      <c r="AX5">
        <f>IF(Z5&gt;0, (R5*SUMPRODUCT(K5:$K$98, X5:$X$98)-K5*$AZ$3)/Z5, 0)</f>
        <v>8961.1315178279001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250000</v>
      </c>
      <c r="S6">
        <f t="shared" si="1"/>
        <v>10411.230410618078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8425.0544078307794</v>
      </c>
      <c r="AC6">
        <f t="shared" si="2"/>
        <v>9437.90316602854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-6065.9875176187797</v>
      </c>
      <c r="AI6">
        <f t="shared" si="6"/>
        <v>-6077.3189150542876</v>
      </c>
      <c r="AJ6">
        <f t="shared" si="7"/>
        <v>-1012.8487581977606</v>
      </c>
      <c r="AK6">
        <f>G6*SUM(AB6, AE6:AF6)</f>
        <v>589.75380854815467</v>
      </c>
      <c r="AL6">
        <f t="shared" si="8"/>
        <v>-6500.4138647038935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-4317.6500985237526</v>
      </c>
      <c r="AR6">
        <f t="shared" si="9"/>
        <v>-4325.7155633984712</v>
      </c>
      <c r="AS6">
        <f t="shared" si="9"/>
        <v>-720.92574010750764</v>
      </c>
      <c r="AT6">
        <f t="shared" si="9"/>
        <v>419.77511199730844</v>
      </c>
      <c r="AU6">
        <f t="shared" si="9"/>
        <v>-4626.8661915086695</v>
      </c>
      <c r="AW6">
        <v>3</v>
      </c>
      <c r="AX6">
        <f>IF(Z6&gt;0, (R6*SUMPRODUCT(K6:$K$98, X6:$X$98)-K6*$AZ$3)/Z6, 0)</f>
        <v>10411.230410618078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250000</v>
      </c>
      <c r="S7">
        <f t="shared" si="1"/>
        <v>11315.894187878755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9437.90316602854</v>
      </c>
      <c r="AC7">
        <f t="shared" si="2"/>
        <v>9850.3341244922995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-6740.0221630317301</v>
      </c>
      <c r="AI7">
        <f t="shared" si="6"/>
        <v>-6750.9032453847312</v>
      </c>
      <c r="AJ7">
        <f t="shared" si="7"/>
        <v>-412.43095846375945</v>
      </c>
      <c r="AK7">
        <f>G7*SUM(AB7, AE7:AF7)</f>
        <v>660.65322162199789</v>
      </c>
      <c r="AL7">
        <f t="shared" si="8"/>
        <v>-6502.6809822264931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-4283.4059334558988</v>
      </c>
      <c r="AR7">
        <f t="shared" si="9"/>
        <v>-4290.3210580038431</v>
      </c>
      <c r="AS7">
        <f t="shared" si="9"/>
        <v>-262.10733019755116</v>
      </c>
      <c r="AT7">
        <f t="shared" si="9"/>
        <v>419.85706589717319</v>
      </c>
      <c r="AU7">
        <f t="shared" si="9"/>
        <v>-4132.5713223042212</v>
      </c>
      <c r="AW7">
        <v>4</v>
      </c>
      <c r="AX7">
        <f>IF(Z7&gt;0, (R7*SUMPRODUCT(K7:$K$98, X7:$X$98)-K7*$AZ$3)/Z7, 0)</f>
        <v>11315.894187878755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250000</v>
      </c>
      <c r="S8">
        <f t="shared" si="1"/>
        <v>11765.368903601237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9850.3341244922995</v>
      </c>
      <c r="AC8">
        <f t="shared" si="2"/>
        <v>9790.2148490609688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-7415.0889725000388</v>
      </c>
      <c r="AI8">
        <f t="shared" si="6"/>
        <v>-7425.490489580885</v>
      </c>
      <c r="AJ8">
        <f t="shared" si="7"/>
        <v>60.119275431330607</v>
      </c>
      <c r="AK8">
        <f t="shared" ref="AK8:AK69" si="22">G8*SUM(AB8:AB8, AE8:AF8)</f>
        <v>689.52338871446102</v>
      </c>
      <c r="AL8">
        <f t="shared" si="8"/>
        <v>-6675.847825435093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-4207.5206205393561</v>
      </c>
      <c r="AR8">
        <f t="shared" si="9"/>
        <v>-4213.422720671244</v>
      </c>
      <c r="AS8">
        <f t="shared" si="9"/>
        <v>34.113291426080366</v>
      </c>
      <c r="AT8">
        <f t="shared" si="9"/>
        <v>391.25408840268011</v>
      </c>
      <c r="AU8">
        <f t="shared" si="9"/>
        <v>-3788.0553408424835</v>
      </c>
      <c r="AW8">
        <v>5</v>
      </c>
      <c r="AX8">
        <f>IF(Z8&gt;0, (R8*SUMPRODUCT(K8:$K$98, X8:$X$98)-K8*$AZ$3)/Z8, 0)</f>
        <v>11765.368903601237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250000</v>
      </c>
      <c r="S9">
        <f t="shared" si="1"/>
        <v>11822.878278473103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9790.2148490609688</v>
      </c>
      <c r="AC9">
        <f t="shared" si="2"/>
        <v>9353.4858874721031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-8166.4345138462613</v>
      </c>
      <c r="AI9">
        <f t="shared" si="6"/>
        <v>-8176.3236940306069</v>
      </c>
      <c r="AJ9">
        <f t="shared" si="7"/>
        <v>436.72896158886579</v>
      </c>
      <c r="AK9">
        <f t="shared" si="22"/>
        <v>685.31503943426787</v>
      </c>
      <c r="AL9">
        <f t="shared" si="8"/>
        <v>-7054.2796930074728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-4137.3698737711002</v>
      </c>
      <c r="AR9">
        <f t="shared" si="9"/>
        <v>-4142.3800402154193</v>
      </c>
      <c r="AS9">
        <f t="shared" si="9"/>
        <v>221.26048346037413</v>
      </c>
      <c r="AT9">
        <f t="shared" si="9"/>
        <v>347.20192678826294</v>
      </c>
      <c r="AU9">
        <f t="shared" si="9"/>
        <v>-3573.9176299667824</v>
      </c>
      <c r="AW9">
        <v>6</v>
      </c>
      <c r="AX9">
        <f>IF(Z9&gt;0, (R9*SUMPRODUCT(K9:$K$98, X9:$X$98)-K9*$AZ$3)/Z9, 0)</f>
        <v>11822.878278473103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250000</v>
      </c>
      <c r="S10">
        <f t="shared" si="1"/>
        <v>11477.620335096844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9353.4858874721031</v>
      </c>
      <c r="AC10">
        <f t="shared" si="2"/>
        <v>8582.894280621098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-8857.2968425473427</v>
      </c>
      <c r="AI10">
        <f t="shared" si="6"/>
        <v>-8866.6442660877165</v>
      </c>
      <c r="AJ10">
        <f t="shared" si="7"/>
        <v>770.59160685100505</v>
      </c>
      <c r="AK10">
        <f t="shared" si="22"/>
        <v>654.74401212304724</v>
      </c>
      <c r="AL10">
        <f t="shared" si="8"/>
        <v>-7441.3086471136639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-4006.5912767322352</v>
      </c>
      <c r="AR10">
        <f t="shared" si="9"/>
        <v>-4010.8195764361449</v>
      </c>
      <c r="AS10">
        <f t="shared" si="9"/>
        <v>348.57650870424811</v>
      </c>
      <c r="AT10">
        <f t="shared" si="9"/>
        <v>296.17294013038992</v>
      </c>
      <c r="AU10">
        <f t="shared" si="9"/>
        <v>-3366.0701276015066</v>
      </c>
      <c r="AW10">
        <v>7</v>
      </c>
      <c r="AX10">
        <f>IF(Z10&gt;0, (R10*SUMPRODUCT(K10:$K$98, X10:$X$98)-K10*$AZ$3)/Z10, 0)</f>
        <v>11477.620335096844</v>
      </c>
    </row>
    <row r="11" spans="1:52" x14ac:dyDescent="0.25">
      <c r="A11" t="s">
        <v>33</v>
      </c>
      <c r="C11" s="12">
        <f>AU71</f>
        <v>27620.989839231159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250000</v>
      </c>
      <c r="S11">
        <f t="shared" si="1"/>
        <v>10790.145264668674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8582.894280621098</v>
      </c>
      <c r="AC11">
        <f t="shared" si="2"/>
        <v>7582.3550279246665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-9401.2069328894395</v>
      </c>
      <c r="AI11">
        <f t="shared" si="6"/>
        <v>-9409.9908218477649</v>
      </c>
      <c r="AJ11">
        <f t="shared" si="7"/>
        <v>1000.5392526964315</v>
      </c>
      <c r="AK11">
        <f t="shared" si="22"/>
        <v>600.80259964347692</v>
      </c>
      <c r="AL11">
        <f t="shared" si="8"/>
        <v>-7808.6489695078562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-3796.9898029574119</v>
      </c>
      <c r="AR11">
        <f t="shared" si="9"/>
        <v>-3800.5374683841128</v>
      </c>
      <c r="AS11">
        <f t="shared" si="9"/>
        <v>404.10102309910053</v>
      </c>
      <c r="AT11">
        <f t="shared" si="9"/>
        <v>242.65409332240407</v>
      </c>
      <c r="AU11">
        <f t="shared" si="9"/>
        <v>-3153.7823519626081</v>
      </c>
      <c r="AW11">
        <v>8</v>
      </c>
      <c r="AX11">
        <f>IF(Z11&gt;0, (R11*SUMPRODUCT(K11:$K$98, X11:$X$98)-K11*$AZ$3)/Z11, 0)</f>
        <v>10790.145264668674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250000</v>
      </c>
      <c r="S12">
        <f t="shared" si="1"/>
        <v>9860.4391920063445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7582.3550279246665</v>
      </c>
      <c r="AC12">
        <f t="shared" si="2"/>
        <v>6469.3402464278042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-9898.3822892807384</v>
      </c>
      <c r="AI12">
        <f t="shared" si="6"/>
        <v>-9906.5834202350179</v>
      </c>
      <c r="AJ12">
        <f t="shared" si="7"/>
        <v>1113.0147814968623</v>
      </c>
      <c r="AK12">
        <f t="shared" si="22"/>
        <v>530.76485195472674</v>
      </c>
      <c r="AL12">
        <f t="shared" si="8"/>
        <v>-8262.8037867834282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-3569.4558846147524</v>
      </c>
      <c r="AR12">
        <f t="shared" si="9"/>
        <v>-3572.4132946530522</v>
      </c>
      <c r="AS12">
        <f t="shared" si="9"/>
        <v>401.36428816045088</v>
      </c>
      <c r="AT12">
        <f t="shared" si="9"/>
        <v>191.39912652273841</v>
      </c>
      <c r="AU12">
        <f t="shared" si="9"/>
        <v>-2979.6498799698629</v>
      </c>
      <c r="AW12">
        <v>9</v>
      </c>
      <c r="AX12">
        <f>IF(Z12&gt;0, (R12*SUMPRODUCT(K12:$K$98, X12:$X$98)-K12*$AZ$3)/Z12, 0)</f>
        <v>9860.4391920063445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250000</v>
      </c>
      <c r="S13">
        <f t="shared" si="1"/>
        <v>8706.1818360044163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6469.3402464278042</v>
      </c>
      <c r="AC13">
        <f t="shared" si="2"/>
        <v>5296.2906309742393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-10298.197700467721</v>
      </c>
      <c r="AI13">
        <f t="shared" si="6"/>
        <v>-10305.801910227434</v>
      </c>
      <c r="AJ13">
        <f t="shared" si="7"/>
        <v>1173.0496154535649</v>
      </c>
      <c r="AK13">
        <f t="shared" si="22"/>
        <v>452.85381724994636</v>
      </c>
      <c r="AL13">
        <f t="shared" si="8"/>
        <v>-8679.8984775239223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-3315.7440446704554</v>
      </c>
      <c r="AR13">
        <f t="shared" si="9"/>
        <v>-3318.1923966985046</v>
      </c>
      <c r="AS13">
        <f t="shared" si="9"/>
        <v>377.69058136905568</v>
      </c>
      <c r="AT13">
        <f t="shared" si="9"/>
        <v>145.80680924241682</v>
      </c>
      <c r="AU13">
        <f t="shared" si="9"/>
        <v>-2794.6950060870322</v>
      </c>
      <c r="AW13">
        <v>10</v>
      </c>
      <c r="AX13">
        <f>IF(Z13&gt;0, (R13*SUMPRODUCT(K13:$K$98, X13:$X$98)-K13*$AZ$3)/Z13, 0)</f>
        <v>8706.1818360044163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250000</v>
      </c>
      <c r="S14">
        <f t="shared" si="1"/>
        <v>7361.4838620764158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5296.2906309742393</v>
      </c>
      <c r="AC14">
        <f t="shared" si="2"/>
        <v>4120.1950409119854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-10639.286365737529</v>
      </c>
      <c r="AI14">
        <f t="shared" si="6"/>
        <v>-10646.282569081357</v>
      </c>
      <c r="AJ14">
        <f t="shared" si="7"/>
        <v>1176.0955900622539</v>
      </c>
      <c r="AK14">
        <f t="shared" si="22"/>
        <v>370.74034416819677</v>
      </c>
      <c r="AL14">
        <f t="shared" si="8"/>
        <v>-9099.4466348509068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-3058.5405948140856</v>
      </c>
      <c r="AR14">
        <f t="shared" si="9"/>
        <v>-3060.5518360948527</v>
      </c>
      <c r="AS14">
        <f t="shared" si="9"/>
        <v>338.09937827891815</v>
      </c>
      <c r="AT14">
        <f t="shared" si="9"/>
        <v>106.57898977373472</v>
      </c>
      <c r="AU14">
        <f t="shared" si="9"/>
        <v>-2615.8734680421999</v>
      </c>
      <c r="AW14">
        <v>11</v>
      </c>
      <c r="AX14">
        <f>IF(Z14&gt;0, (R14*SUMPRODUCT(K14:$K$98, X14:$X$98)-K14*$AZ$3)/Z14, 0)</f>
        <v>7361.4838620764158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250000</v>
      </c>
      <c r="S15">
        <f t="shared" si="1"/>
        <v>5823.9552342572306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4120.1950409119854</v>
      </c>
      <c r="AC15">
        <f t="shared" si="2"/>
        <v>2972.0548519980821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-10945.941564426259</v>
      </c>
      <c r="AI15">
        <f t="shared" si="6"/>
        <v>-10952.320508658428</v>
      </c>
      <c r="AJ15">
        <f t="shared" si="7"/>
        <v>1148.1401889139033</v>
      </c>
      <c r="AK15">
        <f t="shared" si="22"/>
        <v>288.41365286383899</v>
      </c>
      <c r="AL15">
        <f t="shared" si="8"/>
        <v>-9515.7666668806851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-2809.550568423907</v>
      </c>
      <c r="AR15">
        <f t="shared" si="9"/>
        <v>-2811.1878845275924</v>
      </c>
      <c r="AS15">
        <f t="shared" si="9"/>
        <v>294.69898970381269</v>
      </c>
      <c r="AT15">
        <f t="shared" si="9"/>
        <v>74.028601155545047</v>
      </c>
      <c r="AU15">
        <f t="shared" si="9"/>
        <v>-2442.4602936682345</v>
      </c>
      <c r="AW15">
        <v>12</v>
      </c>
      <c r="AX15">
        <f>IF(Z15&gt;0, (R15*SUMPRODUCT(K15:$K$98, X15:$X$98)-K15*$AZ$3)/Z15, 0)</f>
        <v>5823.9552342572306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250000</v>
      </c>
      <c r="S16">
        <f t="shared" si="1"/>
        <v>4054.4869556038484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2972.0548519980821</v>
      </c>
      <c r="AC16">
        <f t="shared" si="2"/>
        <v>1868.218931699339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-11108.562422188048</v>
      </c>
      <c r="AI16">
        <f t="shared" si="6"/>
        <v>-11114.322148856785</v>
      </c>
      <c r="AJ16">
        <f t="shared" si="7"/>
        <v>1103.8359202987431</v>
      </c>
      <c r="AK16">
        <f t="shared" si="22"/>
        <v>208.04383963986575</v>
      </c>
      <c r="AL16">
        <f t="shared" si="8"/>
        <v>-9802.4423889181762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-2545.7957966114045</v>
      </c>
      <c r="AR16">
        <f t="shared" si="9"/>
        <v>-2547.1157773060813</v>
      </c>
      <c r="AS16">
        <f t="shared" si="9"/>
        <v>252.97070307065974</v>
      </c>
      <c r="AT16">
        <f t="shared" si="9"/>
        <v>47.678278460962638</v>
      </c>
      <c r="AU16">
        <f t="shared" si="9"/>
        <v>-2246.4667957744591</v>
      </c>
      <c r="AW16">
        <v>13</v>
      </c>
      <c r="AX16">
        <f>IF(Z16&gt;0, (R16*SUMPRODUCT(K16:$K$98, X16:$X$98)-K16*$AZ$3)/Z16, 0)</f>
        <v>4054.4869556038484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250000</v>
      </c>
      <c r="S17">
        <f t="shared" si="1"/>
        <v>2053.29246944438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1868.218931699339</v>
      </c>
      <c r="AC17">
        <f t="shared" si="2"/>
        <v>845.38264234253973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-11112.458149275191</v>
      </c>
      <c r="AI17">
        <f t="shared" si="6"/>
        <v>-11117.604655769777</v>
      </c>
      <c r="AJ17">
        <f t="shared" si="7"/>
        <v>1022.8362893567993</v>
      </c>
      <c r="AK17">
        <f t="shared" si="22"/>
        <v>130.77532521895375</v>
      </c>
      <c r="AL17">
        <f t="shared" si="8"/>
        <v>-9963.993041194024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-2273.8291042067563</v>
      </c>
      <c r="AR17">
        <f t="shared" si="9"/>
        <v>-2274.8821814013049</v>
      </c>
      <c r="AS17">
        <f t="shared" si="9"/>
        <v>209.29256986493405</v>
      </c>
      <c r="AT17">
        <f t="shared" si="9"/>
        <v>26.759222541086121</v>
      </c>
      <c r="AU17">
        <f t="shared" si="9"/>
        <v>-2038.8303889952849</v>
      </c>
      <c r="AW17">
        <v>14</v>
      </c>
      <c r="AX17">
        <f>IF(Z17&gt;0, (R17*SUMPRODUCT(K17:$K$98, X17:$X$98)-K17*$AZ$3)/Z17, 0)</f>
        <v>2053.29246944438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250000</v>
      </c>
      <c r="S18">
        <f t="shared" si="1"/>
        <v>-188.8737973830809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845.38264234253973</v>
      </c>
      <c r="AC18">
        <f t="shared" si="2"/>
        <v>-68.661187529742165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-11018.466294462842</v>
      </c>
      <c r="AI18">
        <f t="shared" si="6"/>
        <v>-11023.01041257776</v>
      </c>
      <c r="AJ18">
        <f t="shared" si="7"/>
        <v>914.04382987228189</v>
      </c>
      <c r="AK18">
        <f t="shared" si="22"/>
        <v>59.176784963977788</v>
      </c>
      <c r="AL18">
        <f t="shared" si="8"/>
        <v>-10049.7897977415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-2013.0325968639572</v>
      </c>
      <c r="AR18">
        <f t="shared" si="9"/>
        <v>-2013.8627902542958</v>
      </c>
      <c r="AS18">
        <f t="shared" si="9"/>
        <v>166.99239034927575</v>
      </c>
      <c r="AT18">
        <f t="shared" si="9"/>
        <v>10.811377366554227</v>
      </c>
      <c r="AU18">
        <f t="shared" si="9"/>
        <v>-1836.0590225384656</v>
      </c>
      <c r="AW18">
        <v>15</v>
      </c>
      <c r="AX18">
        <f>IF(Z18&gt;0, (R18*SUMPRODUCT(K18:$K$98, X18:$X$98)-K18*$AZ$3)/Z18, 0)</f>
        <v>-188.8737973830809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250000</v>
      </c>
      <c r="S19">
        <f t="shared" si="1"/>
        <v>-2740.0070886635649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-68.661187529742165</v>
      </c>
      <c r="AC19">
        <f t="shared" si="2"/>
        <v>-867.59978945220792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-10813.178740375621</v>
      </c>
      <c r="AI19">
        <f t="shared" si="6"/>
        <v>-10817.136758372371</v>
      </c>
      <c r="AJ19">
        <f t="shared" si="7"/>
        <v>798.93860192246575</v>
      </c>
      <c r="AK19">
        <f t="shared" si="22"/>
        <v>-4.8062831270819517</v>
      </c>
      <c r="AL19">
        <f t="shared" si="8"/>
        <v>-10023.004439576987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-1763.863685935848</v>
      </c>
      <c r="AR19">
        <f t="shared" si="9"/>
        <v>-1764.5093244090826</v>
      </c>
      <c r="AS19">
        <f t="shared" si="9"/>
        <v>130.32419245614369</v>
      </c>
      <c r="AT19">
        <f t="shared" si="9"/>
        <v>-0.7840088909777474</v>
      </c>
      <c r="AU19">
        <f t="shared" si="9"/>
        <v>-1634.9691408439166</v>
      </c>
      <c r="AW19">
        <v>16</v>
      </c>
      <c r="AX19">
        <f>IF(Z19&gt;0, (R19*SUMPRODUCT(K19:$K$98, X19:$X$98)-K19*$AZ$3)/Z19, 0)</f>
        <v>-2740.0070886635649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250000</v>
      </c>
      <c r="S20">
        <f t="shared" si="1"/>
        <v>-5700.1205449072468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-867.59978945220792</v>
      </c>
      <c r="AC20">
        <f t="shared" si="2"/>
        <v>-1547.4509799045782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-10499.534636154411</v>
      </c>
      <c r="AI20">
        <f t="shared" si="6"/>
        <v>-10502.928097239384</v>
      </c>
      <c r="AJ20">
        <f t="shared" si="7"/>
        <v>679.85119045237025</v>
      </c>
      <c r="AK20">
        <f t="shared" si="22"/>
        <v>-60.731985261654557</v>
      </c>
      <c r="AL20">
        <f t="shared" si="8"/>
        <v>-9883.808892048668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-1529.1978021678697</v>
      </c>
      <c r="AR20">
        <f t="shared" si="9"/>
        <v>-1529.6920405710666</v>
      </c>
      <c r="AS20">
        <f t="shared" si="9"/>
        <v>99.016478564782474</v>
      </c>
      <c r="AT20">
        <f t="shared" si="9"/>
        <v>-8.8452699668819683</v>
      </c>
      <c r="AU20">
        <f t="shared" si="9"/>
        <v>-1439.520831973166</v>
      </c>
      <c r="AW20">
        <v>17</v>
      </c>
      <c r="AX20">
        <f>IF(Z20&gt;0, (R20*SUMPRODUCT(K20:$K$98, X20:$X$98)-K20*$AZ$3)/Z20, 0)</f>
        <v>-5700.1205449072468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250000</v>
      </c>
      <c r="S21">
        <f t="shared" si="1"/>
        <v>-9229.7383011149177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-1547.4509799045782</v>
      </c>
      <c r="AC21">
        <f t="shared" si="2"/>
        <v>-2108.7804825336289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-10071.34544564142</v>
      </c>
      <c r="AI21">
        <f t="shared" si="6"/>
        <v>-10074.201404843263</v>
      </c>
      <c r="AJ21">
        <f t="shared" si="7"/>
        <v>561.32950262905069</v>
      </c>
      <c r="AK21">
        <f t="shared" si="22"/>
        <v>-108.32156859332048</v>
      </c>
      <c r="AL21">
        <f t="shared" si="8"/>
        <v>-9621.1934708075332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-1309.6736336800948</v>
      </c>
      <c r="AR21">
        <f t="shared" si="9"/>
        <v>-1310.0450214440939</v>
      </c>
      <c r="AS21">
        <f t="shared" si="9"/>
        <v>72.995058442582163</v>
      </c>
      <c r="AT21">
        <f t="shared" si="9"/>
        <v>-14.086092380729232</v>
      </c>
      <c r="AU21">
        <f t="shared" si="9"/>
        <v>-1251.136055382241</v>
      </c>
      <c r="AW21">
        <v>18</v>
      </c>
      <c r="AX21">
        <f>IF(Z21&gt;0, (R21*SUMPRODUCT(K21:$K$98, X21:$X$98)-K21*$AZ$3)/Z21, 0)</f>
        <v>-9229.7383011149177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250000</v>
      </c>
      <c r="S22">
        <f t="shared" si="1"/>
        <v>-13576.747771196822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-2108.7804825336289</v>
      </c>
      <c r="AC22">
        <f t="shared" si="2"/>
        <v>-2554.2859916254929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-9513.7901425095679</v>
      </c>
      <c r="AI22">
        <f t="shared" si="6"/>
        <v>-9516.141852612267</v>
      </c>
      <c r="AJ22">
        <f t="shared" si="7"/>
        <v>445.50550909186404</v>
      </c>
      <c r="AK22">
        <f t="shared" si="22"/>
        <v>-147.61463377735404</v>
      </c>
      <c r="AL22">
        <f t="shared" si="8"/>
        <v>-9218.2509772977573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-1104.6155094581686</v>
      </c>
      <c r="AR22">
        <f t="shared" si="9"/>
        <v>-1104.8885589383735</v>
      </c>
      <c r="AS22">
        <f t="shared" si="9"/>
        <v>51.726208747560172</v>
      </c>
      <c r="AT22">
        <f t="shared" si="9"/>
        <v>-17.139059349741057</v>
      </c>
      <c r="AU22">
        <f t="shared" si="9"/>
        <v>-1070.3014095405545</v>
      </c>
      <c r="AW22">
        <v>19</v>
      </c>
      <c r="AX22">
        <f>IF(Z22&gt;0, (R22*SUMPRODUCT(K22:$K$98, X22:$X$98)-K22*$AZ$3)/Z22, 0)</f>
        <v>-13576.747771196822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250000</v>
      </c>
      <c r="S23">
        <f t="shared" si="1"/>
        <v>-19140.639079243778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-2554.2859916254929</v>
      </c>
      <c r="AC23">
        <f t="shared" si="2"/>
        <v>-2887.3228184156001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-8851.916267326018</v>
      </c>
      <c r="AI23">
        <f t="shared" si="6"/>
        <v>-8853.8018645143238</v>
      </c>
      <c r="AJ23">
        <f t="shared" si="7"/>
        <v>333.03682679010717</v>
      </c>
      <c r="AK23">
        <f t="shared" si="22"/>
        <v>-178.80001941378453</v>
      </c>
      <c r="AL23">
        <f t="shared" si="8"/>
        <v>-8699.5650571380011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-917.64952419880979</v>
      </c>
      <c r="AR23">
        <f t="shared" si="9"/>
        <v>-917.84499795956674</v>
      </c>
      <c r="AS23">
        <f t="shared" si="9"/>
        <v>34.524850486067926</v>
      </c>
      <c r="AT23">
        <f t="shared" si="9"/>
        <v>-18.535619608991311</v>
      </c>
      <c r="AU23">
        <f t="shared" si="9"/>
        <v>-901.85576708249005</v>
      </c>
      <c r="AW23">
        <v>20</v>
      </c>
      <c r="AX23">
        <f>IF(Z23&gt;0, (R23*SUMPRODUCT(K23:$K$98, X23:$X$98)-K23*$AZ$3)/Z23, 0)</f>
        <v>-19140.639079243778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250000</v>
      </c>
      <c r="S24">
        <f t="shared" si="1"/>
        <v>-26591.085920321799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-2887.3228184156001</v>
      </c>
      <c r="AC24">
        <f t="shared" si="2"/>
        <v>-3116.0628045179255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-8038.7021819644197</v>
      </c>
      <c r="AI24">
        <f t="shared" si="6"/>
        <v>-8040.1669880717436</v>
      </c>
      <c r="AJ24">
        <f t="shared" si="7"/>
        <v>228.73998610232547</v>
      </c>
      <c r="AK24">
        <f t="shared" si="22"/>
        <v>-202.11259728909204</v>
      </c>
      <c r="AL24">
        <f t="shared" si="8"/>
        <v>-8013.53959925851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-744.05915236725184</v>
      </c>
      <c r="AR24">
        <f t="shared" si="9"/>
        <v>-744.19473425173112</v>
      </c>
      <c r="AS24">
        <f t="shared" si="9"/>
        <v>21.172084289133647</v>
      </c>
      <c r="AT24">
        <f t="shared" si="9"/>
        <v>-18.707463520550061</v>
      </c>
      <c r="AU24">
        <f t="shared" si="9"/>
        <v>-741.73011348314742</v>
      </c>
      <c r="AW24">
        <v>21</v>
      </c>
      <c r="AX24">
        <f>IF(Z24&gt;0, (R24*SUMPRODUCT(K24:$K$98, X24:$X$98)-K24*$AZ$3)/Z24, 0)</f>
        <v>-26591.085920321799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250000</v>
      </c>
      <c r="S25">
        <f t="shared" si="1"/>
        <v>-37012.083171207145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-3116.0628045179255</v>
      </c>
      <c r="AC25">
        <f t="shared" si="2"/>
        <v>-3245.0241550133169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-7084.4800715103238</v>
      </c>
      <c r="AI25">
        <f t="shared" si="6"/>
        <v>-7085.576005552999</v>
      </c>
      <c r="AJ25">
        <f t="shared" si="7"/>
        <v>128.96135049539134</v>
      </c>
      <c r="AK25">
        <f t="shared" si="22"/>
        <v>-218.1243963162548</v>
      </c>
      <c r="AL25">
        <f t="shared" si="8"/>
        <v>-7174.7390513738628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-585.47921818564942</v>
      </c>
      <c r="AR25">
        <f t="shared" si="9"/>
        <v>-585.56978892619952</v>
      </c>
      <c r="AS25">
        <f t="shared" si="9"/>
        <v>10.657689753104306</v>
      </c>
      <c r="AT25">
        <f t="shared" si="9"/>
        <v>-18.026347697133403</v>
      </c>
      <c r="AU25">
        <f t="shared" si="9"/>
        <v>-592.93844687022863</v>
      </c>
      <c r="AW25">
        <v>22</v>
      </c>
      <c r="AX25">
        <f>IF(Z25&gt;0, (R25*SUMPRODUCT(K25:$K$98, X25:$X$98)-K25*$AZ$3)/Z25, 0)</f>
        <v>-37012.083171207145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250000</v>
      </c>
      <c r="S26">
        <f t="shared" si="1"/>
        <v>-52339.032782088994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-3245.0241550133169</v>
      </c>
      <c r="AC26">
        <f t="shared" si="2"/>
        <v>-3281.3089072419475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-6026.158425155957</v>
      </c>
      <c r="AI26">
        <f t="shared" si="6"/>
        <v>-6026.9420919369477</v>
      </c>
      <c r="AJ26">
        <f t="shared" si="7"/>
        <v>36.284752228630623</v>
      </c>
      <c r="AK26">
        <f t="shared" si="22"/>
        <v>-227.1516908509322</v>
      </c>
      <c r="AL26">
        <f t="shared" si="8"/>
        <v>-6217.8090305592495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-444.6579111524955</v>
      </c>
      <c r="AR26">
        <f t="shared" si="9"/>
        <v>-444.7157363222455</v>
      </c>
      <c r="AS26">
        <f t="shared" si="9"/>
        <v>2.6773776914521119</v>
      </c>
      <c r="AT26">
        <f t="shared" si="9"/>
        <v>-16.761058910580985</v>
      </c>
      <c r="AU26">
        <f t="shared" si="9"/>
        <v>-458.7994175413744</v>
      </c>
      <c r="AW26">
        <v>23</v>
      </c>
      <c r="AX26">
        <f>IF(Z26&gt;0, (R26*SUMPRODUCT(K26:$K$98, X26:$X$98)-K26*$AZ$3)/Z26, 0)</f>
        <v>-52339.032782088994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250000</v>
      </c>
      <c r="S27">
        <f t="shared" si="1"/>
        <v>-76115.897335229689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-3281.3089072419475</v>
      </c>
      <c r="AC27">
        <f t="shared" si="2"/>
        <v>-3235.614616647104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-4889.3393332626174</v>
      </c>
      <c r="AI27">
        <f t="shared" si="6"/>
        <v>-4889.8706964091352</v>
      </c>
      <c r="AJ27">
        <f t="shared" si="7"/>
        <v>-45.694290594843551</v>
      </c>
      <c r="AK27">
        <f t="shared" si="22"/>
        <v>-229.69162350693634</v>
      </c>
      <c r="AL27">
        <f t="shared" si="8"/>
        <v>-5165.2566105109154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-322.11995921111827</v>
      </c>
      <c r="AR27">
        <f t="shared" si="9"/>
        <v>-322.15496653284742</v>
      </c>
      <c r="AS27">
        <f t="shared" si="9"/>
        <v>-3.0104359749500325</v>
      </c>
      <c r="AT27">
        <f t="shared" si="9"/>
        <v>-15.132567275877349</v>
      </c>
      <c r="AU27">
        <f t="shared" si="9"/>
        <v>-340.29796978367483</v>
      </c>
      <c r="AW27">
        <v>24</v>
      </c>
      <c r="AX27">
        <f>IF(Z27&gt;0, (R27*SUMPRODUCT(K27:$K$98, X27:$X$98)-K27*$AZ$3)/Z27, 0)</f>
        <v>-76115.897335229689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250000</v>
      </c>
      <c r="S28">
        <f t="shared" si="1"/>
        <v>-115246.57006030672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-3235.614616647104</v>
      </c>
      <c r="AC28">
        <f t="shared" si="2"/>
        <v>-3119.9201100123842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-3753.0663004120283</v>
      </c>
      <c r="AI28">
        <f t="shared" si="6"/>
        <v>-3753.4046966120604</v>
      </c>
      <c r="AJ28">
        <f t="shared" si="7"/>
        <v>-115.6945066347198</v>
      </c>
      <c r="AK28">
        <f t="shared" si="22"/>
        <v>-226.4930231652973</v>
      </c>
      <c r="AL28">
        <f t="shared" si="8"/>
        <v>-4095.5922264120777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-220.76776950006925</v>
      </c>
      <c r="AR28">
        <f t="shared" si="9"/>
        <v>-220.78767508347985</v>
      </c>
      <c r="AS28">
        <f t="shared" si="9"/>
        <v>-6.805533430185867</v>
      </c>
      <c r="AT28">
        <f t="shared" si="9"/>
        <v>-13.32306853359897</v>
      </c>
      <c r="AU28">
        <f t="shared" si="9"/>
        <v>-240.91627704726469</v>
      </c>
      <c r="AW28">
        <v>25</v>
      </c>
      <c r="AX28">
        <f>IF(Z28&gt;0, (R28*SUMPRODUCT(K28:$K$98, X28:$X$98)-K28*$AZ$3)/Z28, 0)</f>
        <v>-115246.57006030672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250000</v>
      </c>
      <c r="S29">
        <f t="shared" si="1"/>
        <v>-184096.22004378369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-3119.9201100123842</v>
      </c>
      <c r="AC29">
        <f t="shared" si="2"/>
        <v>-2949.7821064358127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-2694.4833906675872</v>
      </c>
      <c r="AI29">
        <f t="shared" si="6"/>
        <v>-2694.6836787360858</v>
      </c>
      <c r="AJ29">
        <f t="shared" si="7"/>
        <v>-170.13800357657146</v>
      </c>
      <c r="AK29">
        <f t="shared" si="22"/>
        <v>-218.39440770086691</v>
      </c>
      <c r="AL29">
        <f t="shared" si="8"/>
        <v>-3083.2160900135241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-141.51644865106724</v>
      </c>
      <c r="AR29">
        <f t="shared" si="9"/>
        <v>-141.52696794254229</v>
      </c>
      <c r="AS29">
        <f t="shared" si="9"/>
        <v>-8.9357856612259727</v>
      </c>
      <c r="AT29">
        <f t="shared" si="9"/>
        <v>-11.470251065612462</v>
      </c>
      <c r="AU29">
        <f t="shared" si="9"/>
        <v>-161.93300466938069</v>
      </c>
      <c r="AW29">
        <v>26</v>
      </c>
      <c r="AX29">
        <f>IF(Z29&gt;0, (R29*SUMPRODUCT(K29:$K$98, X29:$X$98)-K29*$AZ$3)/Z29, 0)</f>
        <v>-184096.22004378369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250000</v>
      </c>
      <c r="S30">
        <f t="shared" si="1"/>
        <v>-315508.96715872106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-2949.7821064358127</v>
      </c>
      <c r="AC30">
        <f t="shared" si="2"/>
        <v>-2742.2755434113074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-1792.8054959561102</v>
      </c>
      <c r="AI30">
        <f t="shared" si="6"/>
        <v>-1792.914140869126</v>
      </c>
      <c r="AJ30">
        <f t="shared" si="7"/>
        <v>-207.50656302450534</v>
      </c>
      <c r="AK30">
        <f t="shared" si="22"/>
        <v>-206.48474745050692</v>
      </c>
      <c r="AL30">
        <f t="shared" si="8"/>
        <v>-2206.9054513441383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-84.071067663577324</v>
      </c>
      <c r="AR30">
        <f t="shared" si="9"/>
        <v>-84.076162412480116</v>
      </c>
      <c r="AS30">
        <f t="shared" si="9"/>
        <v>-9.7307255806720487</v>
      </c>
      <c r="AT30">
        <f t="shared" si="9"/>
        <v>-9.6828089904702175</v>
      </c>
      <c r="AU30">
        <f t="shared" si="9"/>
        <v>-103.48969698362238</v>
      </c>
      <c r="AW30">
        <v>27</v>
      </c>
      <c r="AX30">
        <f>IF(Z30&gt;0, (R30*SUMPRODUCT(K30:$K$98, X30:$X$98)-K30*$AZ$3)/Z30, 0)</f>
        <v>-315508.96715872106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250000</v>
      </c>
      <c r="S31">
        <f t="shared" si="1"/>
        <v>-594304.56323344924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-2742.2755434113074</v>
      </c>
      <c r="AC31">
        <f t="shared" si="2"/>
        <v>-2514.7189220788382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-1093.3282826848279</v>
      </c>
      <c r="AI31">
        <f t="shared" si="6"/>
        <v>-1093.3811747345792</v>
      </c>
      <c r="AJ31">
        <f t="shared" si="7"/>
        <v>-227.55662133246915</v>
      </c>
      <c r="AK31">
        <f t="shared" si="22"/>
        <v>-191.95928803879153</v>
      </c>
      <c r="AL31">
        <f t="shared" si="8"/>
        <v>-1512.8970841058399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-45.776854568076544</v>
      </c>
      <c r="AR31">
        <f t="shared" si="9"/>
        <v>-45.779069119467579</v>
      </c>
      <c r="AS31">
        <f t="shared" si="9"/>
        <v>-9.5276290988825973</v>
      </c>
      <c r="AT31">
        <f t="shared" si="9"/>
        <v>-8.0371948212706901</v>
      </c>
      <c r="AU31">
        <f t="shared" si="9"/>
        <v>-63.343893039620866</v>
      </c>
      <c r="AW31">
        <v>28</v>
      </c>
      <c r="AX31">
        <f>IF(Z31&gt;0, (R31*SUMPRODUCT(K31:$K$98, X31:$X$98)-K31*$AZ$3)/Z31, 0)</f>
        <v>-594304.56323344924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250000</v>
      </c>
      <c r="S32">
        <f t="shared" si="1"/>
        <v>-1271069.8378068849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-2514.7189220788382</v>
      </c>
      <c r="AC32">
        <f t="shared" si="2"/>
        <v>-2282.2567686147304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-598.37757877474235</v>
      </c>
      <c r="AI32">
        <f t="shared" si="6"/>
        <v>-598.40002302505741</v>
      </c>
      <c r="AJ32">
        <f t="shared" si="7"/>
        <v>-232.46215346410781</v>
      </c>
      <c r="AK32">
        <f t="shared" si="22"/>
        <v>-176.03032454551868</v>
      </c>
      <c r="AL32">
        <f t="shared" si="8"/>
        <v>-1006.8925010346838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-22.369313428887178</v>
      </c>
      <c r="AR32">
        <f t="shared" si="9"/>
        <v>-22.370152468463164</v>
      </c>
      <c r="AS32">
        <f t="shared" si="9"/>
        <v>-8.6901965508808487</v>
      </c>
      <c r="AT32">
        <f t="shared" si="9"/>
        <v>-6.5805899860258092</v>
      </c>
      <c r="AU32">
        <f t="shared" si="9"/>
        <v>-37.640939005369823</v>
      </c>
      <c r="AW32">
        <v>29</v>
      </c>
      <c r="AX32">
        <f>IF(Z32&gt;0, (R32*SUMPRODUCT(K32:$K$98, X32:$X$98)-K32*$AZ$3)/Z32, 0)</f>
        <v>-1271069.8378068849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250000</v>
      </c>
      <c r="S33">
        <f t="shared" si="1"/>
        <v>-3236210.9089952777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-2282.2567686147304</v>
      </c>
      <c r="AC33">
        <f t="shared" si="2"/>
        <v>-2056.198396300596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-285.55310999385409</v>
      </c>
      <c r="AI33">
        <f t="shared" si="6"/>
        <v>-285.56105214616633</v>
      </c>
      <c r="AJ33">
        <f t="shared" si="7"/>
        <v>-226.05837231413443</v>
      </c>
      <c r="AK33">
        <f t="shared" si="22"/>
        <v>-159.75797380303115</v>
      </c>
      <c r="AL33">
        <f t="shared" si="8"/>
        <v>-671.37739826333188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-9.5311699690483032</v>
      </c>
      <c r="AR33">
        <f t="shared" si="9"/>
        <v>-9.5314350616036236</v>
      </c>
      <c r="AS33">
        <f t="shared" si="9"/>
        <v>-7.5453591435190166</v>
      </c>
      <c r="AT33">
        <f t="shared" si="9"/>
        <v>-5.3323894888072774</v>
      </c>
      <c r="AU33">
        <f t="shared" si="9"/>
        <v>-22.409183693929915</v>
      </c>
      <c r="AW33">
        <v>30</v>
      </c>
      <c r="AX33">
        <f>IF(Z33&gt;0, (R33*SUMPRODUCT(K33:$K$98, X33:$X$98)-K33*$AZ$3)/Z33, 0)</f>
        <v>-3236210.9089952777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250000</v>
      </c>
      <c r="S34">
        <f t="shared" si="1"/>
        <v>-10449543.667237855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-2056.198396300596</v>
      </c>
      <c r="AC34">
        <f t="shared" si="2"/>
        <v>-1843.9191325705176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-113.13979145859422</v>
      </c>
      <c r="AI34">
        <f t="shared" si="6"/>
        <v>-113.1419971998104</v>
      </c>
      <c r="AJ34">
        <f t="shared" si="7"/>
        <v>-212.27926373007836</v>
      </c>
      <c r="AK34">
        <f t="shared" si="22"/>
        <v>-143.93388774104173</v>
      </c>
      <c r="AL34">
        <f t="shared" si="8"/>
        <v>-469.35514867093048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-3.3717601313344567</v>
      </c>
      <c r="AR34">
        <f t="shared" si="9"/>
        <v>-3.3718258662116107</v>
      </c>
      <c r="AS34">
        <f t="shared" si="9"/>
        <v>-6.3262867018457918</v>
      </c>
      <c r="AT34">
        <f t="shared" si="9"/>
        <v>-4.2894770971079872</v>
      </c>
      <c r="AU34">
        <f t="shared" ref="AU34:AU69" si="23">AL34*$K34</f>
        <v>-13.987589665165389</v>
      </c>
      <c r="AW34">
        <v>31</v>
      </c>
      <c r="AX34">
        <f>IF(Z34&gt;0, (R34*SUMPRODUCT(K34:$K$98, X34:$X$98)-K34*$AZ$3)/Z34, 0)</f>
        <v>-10449543.667237855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250000</v>
      </c>
      <c r="S35">
        <f t="shared" si="1"/>
        <v>-47162222.09773311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-1843.9191325705176</v>
      </c>
      <c r="AC35">
        <f t="shared" si="2"/>
        <v>-1649.2458626133464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-34.931266428926584</v>
      </c>
      <c r="AI35">
        <f t="shared" ref="AI35:AI66" si="25">SUM(AE35:AH35)</f>
        <v>-34.931703549409157</v>
      </c>
      <c r="AJ35">
        <f t="shared" si="7"/>
        <v>-194.67326995717121</v>
      </c>
      <c r="AK35">
        <f t="shared" si="22"/>
        <v>-129.07433927993625</v>
      </c>
      <c r="AL35">
        <f t="shared" ref="AL35:AL69" si="26">SUM(AI35:AK35)</f>
        <v>-358.67931278651662</v>
      </c>
      <c r="AN35">
        <f t="shared" ref="AN35:AT69" si="27">AE35*$K35</f>
        <v>0</v>
      </c>
      <c r="AO35">
        <f t="shared" si="27"/>
        <v>0</v>
      </c>
      <c r="AP35">
        <f t="shared" si="27"/>
        <v>-1.1631197539650986E-5</v>
      </c>
      <c r="AQ35">
        <f t="shared" si="27"/>
        <v>-0.92947477032349823</v>
      </c>
      <c r="AR35">
        <f t="shared" si="27"/>
        <v>-0.92948640152103779</v>
      </c>
      <c r="AS35">
        <f t="shared" si="27"/>
        <v>-5.1799980756416675</v>
      </c>
      <c r="AT35">
        <f t="shared" si="27"/>
        <v>-3.4344973464096267</v>
      </c>
      <c r="AU35">
        <f t="shared" si="23"/>
        <v>-9.5439818235723326</v>
      </c>
      <c r="AW35">
        <v>32</v>
      </c>
      <c r="AX35">
        <f>IF(Z35&gt;0, (R35*SUMPRODUCT(K35:$K$98, X35:$X$98)-K35*$AZ$3)/Z35, 0)</f>
        <v>-47162222.09773311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250000</v>
      </c>
      <c r="S36">
        <f t="shared" si="1"/>
        <v>-214960197.69542798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-1649.2458626133464</v>
      </c>
      <c r="AC36">
        <f t="shared" si="2"/>
        <v>-1473.3494176617896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-6.9414713399596666</v>
      </c>
      <c r="AI36">
        <f t="shared" si="25"/>
        <v>-6.9415570156704174</v>
      </c>
      <c r="AJ36">
        <f t="shared" si="7"/>
        <v>-175.89644495155676</v>
      </c>
      <c r="AK36">
        <f t="shared" si="22"/>
        <v>-115.44721038293426</v>
      </c>
      <c r="AL36">
        <f t="shared" si="26"/>
        <v>-298.28521235016143</v>
      </c>
      <c r="AN36">
        <f t="shared" si="27"/>
        <v>0</v>
      </c>
      <c r="AO36">
        <f t="shared" si="27"/>
        <v>0</v>
      </c>
      <c r="AP36">
        <f t="shared" si="27"/>
        <v>-2.0354618541384392E-6</v>
      </c>
      <c r="AQ36">
        <f t="shared" si="27"/>
        <v>-0.16491371942177543</v>
      </c>
      <c r="AR36">
        <f t="shared" si="27"/>
        <v>-0.16491575488362956</v>
      </c>
      <c r="AS36">
        <f t="shared" si="27"/>
        <v>-4.1789032251766596</v>
      </c>
      <c r="AT36">
        <f t="shared" si="27"/>
        <v>-2.7427656081381335</v>
      </c>
      <c r="AU36">
        <f t="shared" si="23"/>
        <v>-7.0865845881984226</v>
      </c>
      <c r="AW36">
        <v>33</v>
      </c>
      <c r="AX36">
        <f>IF(Z36&gt;0, (R36*SUMPRODUCT(K36:$K$98, X36:$X$98)-K36*$AZ$3)/Z36, 0)</f>
        <v>-214960197.69542798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250000</v>
      </c>
      <c r="S37">
        <f t="shared" si="1"/>
        <v>-991208514.0626049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-1473.3494176617896</v>
      </c>
      <c r="AC37">
        <f t="shared" si="2"/>
        <v>-1315.634045915247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-1.3645533199543192</v>
      </c>
      <c r="AI37">
        <f t="shared" si="25"/>
        <v>-1.3645699112419651</v>
      </c>
      <c r="AJ37">
        <f t="shared" si="7"/>
        <v>-157.71537174654259</v>
      </c>
      <c r="AK37">
        <f t="shared" si="22"/>
        <v>-103.13445923632528</v>
      </c>
      <c r="AL37">
        <f t="shared" si="26"/>
        <v>-262.21440089410987</v>
      </c>
      <c r="AN37">
        <f t="shared" si="27"/>
        <v>0</v>
      </c>
      <c r="AO37">
        <f t="shared" si="27"/>
        <v>0</v>
      </c>
      <c r="AP37">
        <f t="shared" si="27"/>
        <v>-3.5193894031069601E-7</v>
      </c>
      <c r="AQ37">
        <f t="shared" si="27"/>
        <v>-2.8945278972304912E-2</v>
      </c>
      <c r="AR37">
        <f t="shared" si="27"/>
        <v>-2.8945630911245222E-2</v>
      </c>
      <c r="AS37">
        <f t="shared" si="27"/>
        <v>-3.3455016866451777</v>
      </c>
      <c r="AT37">
        <f t="shared" si="27"/>
        <v>-2.1877164128355067</v>
      </c>
      <c r="AU37">
        <f t="shared" si="23"/>
        <v>-5.56216373039193</v>
      </c>
      <c r="AW37">
        <v>34</v>
      </c>
      <c r="AX37">
        <f>IF(Z37&gt;0, (R37*SUMPRODUCT(K37:$K$98, X37:$X$98)-K37*$AZ$3)/Z37, 0)</f>
        <v>-991208514.0626049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250000</v>
      </c>
      <c r="S38">
        <f t="shared" si="1"/>
        <v>-4632073902.8511724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-1315.634045915247</v>
      </c>
      <c r="AC38">
        <f t="shared" si="2"/>
        <v>-1174.6984505996081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-0.26510725204137975</v>
      </c>
      <c r="AI38">
        <f t="shared" si="25"/>
        <v>-0.26511042205354718</v>
      </c>
      <c r="AJ38">
        <f t="shared" si="7"/>
        <v>-140.93559531563892</v>
      </c>
      <c r="AK38">
        <f t="shared" si="22"/>
        <v>-92.094383214067307</v>
      </c>
      <c r="AL38">
        <f t="shared" si="26"/>
        <v>-233.29508895175977</v>
      </c>
      <c r="AN38">
        <f t="shared" si="27"/>
        <v>0</v>
      </c>
      <c r="AO38">
        <f t="shared" si="27"/>
        <v>0</v>
      </c>
      <c r="AP38">
        <f t="shared" si="27"/>
        <v>-6.0038541805878649E-8</v>
      </c>
      <c r="AQ38">
        <f t="shared" si="27"/>
        <v>-5.0210068586608037E-3</v>
      </c>
      <c r="AR38">
        <f t="shared" si="27"/>
        <v>-5.0210668972026093E-3</v>
      </c>
      <c r="AS38">
        <f t="shared" si="27"/>
        <v>-2.6692539915838038</v>
      </c>
      <c r="AT38">
        <f t="shared" si="27"/>
        <v>-1.7442243703306644</v>
      </c>
      <c r="AU38">
        <f t="shared" si="23"/>
        <v>-4.4184994288116712</v>
      </c>
      <c r="AW38">
        <v>35</v>
      </c>
      <c r="AX38">
        <f>IF(Z38&gt;0, (R38*SUMPRODUCT(K38:$K$98, X38:$X$98)-K38*$AZ$3)/Z38, 0)</f>
        <v>-4632073902.8511724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250000</v>
      </c>
      <c r="S39">
        <f t="shared" si="1"/>
        <v>-21975126325.673836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-1174.6984505996081</v>
      </c>
      <c r="AC39">
        <f t="shared" si="2"/>
        <v>-1048.8422746469926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-5.0834087953911443E-2</v>
      </c>
      <c r="AI39">
        <f t="shared" si="25"/>
        <v>-5.0834684561559505E-2</v>
      </c>
      <c r="AJ39">
        <f t="shared" si="7"/>
        <v>-125.85617595261556</v>
      </c>
      <c r="AK39">
        <f t="shared" si="22"/>
        <v>-82.228891541972573</v>
      </c>
      <c r="AL39">
        <f t="shared" si="26"/>
        <v>-208.1359021791497</v>
      </c>
      <c r="AN39">
        <f t="shared" si="27"/>
        <v>0</v>
      </c>
      <c r="AO39">
        <f t="shared" si="27"/>
        <v>0</v>
      </c>
      <c r="AP39">
        <f t="shared" si="27"/>
        <v>-1.0088811326751472E-8</v>
      </c>
      <c r="AQ39">
        <f t="shared" si="27"/>
        <v>-8.5961942324746805E-4</v>
      </c>
      <c r="AR39">
        <f t="shared" si="27"/>
        <v>-8.5962951205879477E-4</v>
      </c>
      <c r="AS39">
        <f t="shared" si="27"/>
        <v>-2.1282650626604713</v>
      </c>
      <c r="AT39">
        <f t="shared" si="27"/>
        <v>-1.3905148133212479</v>
      </c>
      <c r="AU39">
        <f t="shared" si="23"/>
        <v>-3.5196395054937781</v>
      </c>
      <c r="AW39">
        <v>36</v>
      </c>
      <c r="AX39">
        <f>IF(Z39&gt;0, (R39*SUMPRODUCT(K39:$K$98, X39:$X$98)-K39*$AZ$3)/Z39, 0)</f>
        <v>-21975126325.673836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250000</v>
      </c>
      <c r="S40">
        <f t="shared" si="1"/>
        <v>-105850631935.40376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-1048.8422746469926</v>
      </c>
      <c r="AC40">
        <f t="shared" si="2"/>
        <v>-936.46706555259971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-9.6010660212413161E-3</v>
      </c>
      <c r="AI40">
        <f t="shared" si="25"/>
        <v>-9.601176609511838E-3</v>
      </c>
      <c r="AJ40">
        <f t="shared" si="7"/>
        <v>-112.37520909439286</v>
      </c>
      <c r="AK40">
        <f t="shared" si="22"/>
        <v>-73.418959225289484</v>
      </c>
      <c r="AL40">
        <f t="shared" si="26"/>
        <v>-185.80376949629186</v>
      </c>
      <c r="AN40">
        <f t="shared" si="27"/>
        <v>0</v>
      </c>
      <c r="AO40">
        <f t="shared" si="27"/>
        <v>0</v>
      </c>
      <c r="AP40">
        <f t="shared" si="27"/>
        <v>-1.6697145337777658E-9</v>
      </c>
      <c r="AQ40">
        <f t="shared" si="27"/>
        <v>-1.4496148099380106E-4</v>
      </c>
      <c r="AR40">
        <f t="shared" si="27"/>
        <v>-1.4496315070833485E-4</v>
      </c>
      <c r="AS40">
        <f t="shared" si="27"/>
        <v>-1.6966945859211076</v>
      </c>
      <c r="AT40">
        <f t="shared" si="27"/>
        <v>-1.1085145169062633</v>
      </c>
      <c r="AU40">
        <f t="shared" si="23"/>
        <v>-2.8053540659780793</v>
      </c>
      <c r="AW40">
        <v>37</v>
      </c>
      <c r="AX40">
        <f>IF(Z40&gt;0, (R40*SUMPRODUCT(K40:$K$98, X40:$X$98)-K40*$AZ$3)/Z40, 0)</f>
        <v>-105850631935.40376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250000</v>
      </c>
      <c r="S41">
        <f t="shared" si="1"/>
        <v>-518449052151.74573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-936.46706555259971</v>
      </c>
      <c r="AC41">
        <f t="shared" si="2"/>
        <v>-836.13143487674472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-1.7864589418308445E-3</v>
      </c>
      <c r="AI41">
        <f t="shared" si="25"/>
        <v>-1.7864791012715698E-3</v>
      </c>
      <c r="AJ41">
        <f t="shared" si="7"/>
        <v>-100.33563067585499</v>
      </c>
      <c r="AK41">
        <f t="shared" si="22"/>
        <v>-65.552694588681987</v>
      </c>
      <c r="AL41">
        <f t="shared" si="26"/>
        <v>-165.89011174363824</v>
      </c>
      <c r="AN41">
        <f t="shared" si="27"/>
        <v>0</v>
      </c>
      <c r="AO41">
        <f t="shared" si="27"/>
        <v>0</v>
      </c>
      <c r="AP41">
        <f t="shared" si="27"/>
        <v>-2.7176505871903451E-10</v>
      </c>
      <c r="AQ41">
        <f t="shared" si="27"/>
        <v>-2.4082866476333382E-5</v>
      </c>
      <c r="AR41">
        <f t="shared" si="27"/>
        <v>-2.4083138241392098E-5</v>
      </c>
      <c r="AS41">
        <f t="shared" si="27"/>
        <v>-1.3526029285111416</v>
      </c>
      <c r="AT41">
        <f t="shared" si="27"/>
        <v>-0.88370169276052302</v>
      </c>
      <c r="AU41">
        <f t="shared" si="23"/>
        <v>-2.2363287044099058</v>
      </c>
      <c r="AW41">
        <v>38</v>
      </c>
      <c r="AX41">
        <f>IF(Z41&gt;0, (R41*SUMPRODUCT(K41:$K$98, X41:$X$98)-K41*$AZ$3)/Z41, 0)</f>
        <v>-518449052151.74573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250000</v>
      </c>
      <c r="S42">
        <f t="shared" si="1"/>
        <v>-2584927379453.0049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-836.13143487674472</v>
      </c>
      <c r="AC42">
        <f t="shared" si="2"/>
        <v>-746.54594499770417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-3.2695509673463878E-4</v>
      </c>
      <c r="AI42">
        <f t="shared" si="25"/>
        <v>-3.2695870682612012E-4</v>
      </c>
      <c r="AJ42">
        <f t="shared" si="7"/>
        <v>-89.585489879040551</v>
      </c>
      <c r="AK42">
        <f t="shared" si="22"/>
        <v>-58.529200441372133</v>
      </c>
      <c r="AL42">
        <f t="shared" si="26"/>
        <v>-148.11501727911951</v>
      </c>
      <c r="AN42">
        <f t="shared" si="27"/>
        <v>0</v>
      </c>
      <c r="AO42">
        <f t="shared" si="27"/>
        <v>0</v>
      </c>
      <c r="AP42">
        <f t="shared" si="27"/>
        <v>-4.3452555518050478E-11</v>
      </c>
      <c r="AQ42">
        <f t="shared" si="27"/>
        <v>-3.9353668919933502E-6</v>
      </c>
      <c r="AR42">
        <f t="shared" si="27"/>
        <v>-3.9354103445488679E-6</v>
      </c>
      <c r="AS42">
        <f t="shared" si="27"/>
        <v>-1.0782880413670914</v>
      </c>
      <c r="AT42">
        <f t="shared" si="27"/>
        <v>-0.70448168550423484</v>
      </c>
      <c r="AU42">
        <f t="shared" si="23"/>
        <v>-1.7827736622816708</v>
      </c>
      <c r="AW42">
        <v>39</v>
      </c>
      <c r="AX42">
        <f>IF(Z42&gt;0, (R42*SUMPRODUCT(K42:$K$98, X42:$X$98)-K42*$AZ$3)/Z42, 0)</f>
        <v>-2584927379453.0049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250000</v>
      </c>
      <c r="S43">
        <f t="shared" si="1"/>
        <v>-13131800177839.57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-746.54594499770417</v>
      </c>
      <c r="AC43">
        <f t="shared" si="2"/>
        <v>-666.55888289565394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-5.8790026345640003E-5</v>
      </c>
      <c r="AI43">
        <f t="shared" si="25"/>
        <v>-5.8790660834889256E-5</v>
      </c>
      <c r="AJ43">
        <f t="shared" si="7"/>
        <v>-79.987062102050231</v>
      </c>
      <c r="AK43">
        <f t="shared" si="22"/>
        <v>-52.258216149839299</v>
      </c>
      <c r="AL43">
        <f t="shared" si="26"/>
        <v>-132.24533704255037</v>
      </c>
      <c r="AN43">
        <f t="shared" si="27"/>
        <v>0</v>
      </c>
      <c r="AO43">
        <f t="shared" si="27"/>
        <v>0</v>
      </c>
      <c r="AP43">
        <f t="shared" si="27"/>
        <v>-6.8187279105722111E-12</v>
      </c>
      <c r="AQ43">
        <f t="shared" si="27"/>
        <v>-6.3180454826837658E-7</v>
      </c>
      <c r="AR43">
        <f t="shared" si="27"/>
        <v>-6.3181136699628722E-7</v>
      </c>
      <c r="AS43">
        <f t="shared" si="27"/>
        <v>-0.85960481360540009</v>
      </c>
      <c r="AT43">
        <f t="shared" si="27"/>
        <v>-0.56160850232905213</v>
      </c>
      <c r="AU43">
        <f t="shared" si="23"/>
        <v>-1.4212139477458194</v>
      </c>
      <c r="AW43">
        <v>40</v>
      </c>
      <c r="AX43">
        <f>IF(Z43&gt;0, (R43*SUMPRODUCT(K43:$K$98, X43:$X$98)-K43*$AZ$3)/Z43, 0)</f>
        <v>-13131800177839.57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250000</v>
      </c>
      <c r="S44">
        <f t="shared" si="1"/>
        <v>-68092652054087.469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-666.55888289565394</v>
      </c>
      <c r="AC44">
        <f t="shared" si="2"/>
        <v>-595.14186027976484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-1.037784277902943E-5</v>
      </c>
      <c r="AI44">
        <f t="shared" si="25"/>
        <v>-1.037795203124724E-5</v>
      </c>
      <c r="AJ44">
        <f t="shared" si="7"/>
        <v>-71.417022615889096</v>
      </c>
      <c r="AK44">
        <f t="shared" si="22"/>
        <v>-46.659121802695779</v>
      </c>
      <c r="AL44">
        <f t="shared" si="26"/>
        <v>-118.07615479653691</v>
      </c>
      <c r="AN44">
        <f t="shared" si="27"/>
        <v>0</v>
      </c>
      <c r="AO44">
        <f t="shared" si="27"/>
        <v>0</v>
      </c>
      <c r="AP44">
        <f t="shared" si="27"/>
        <v>-1.0483138712284369E-12</v>
      </c>
      <c r="AQ44">
        <f t="shared" si="27"/>
        <v>-9.9579090994475711E-8</v>
      </c>
      <c r="AR44">
        <f t="shared" si="27"/>
        <v>-9.9580139308346936E-8</v>
      </c>
      <c r="AS44">
        <f t="shared" si="27"/>
        <v>-0.68527172217261656</v>
      </c>
      <c r="AT44">
        <f t="shared" si="27"/>
        <v>-0.44771086194345905</v>
      </c>
      <c r="AU44">
        <f t="shared" si="23"/>
        <v>-1.1329826836962149</v>
      </c>
      <c r="AW44">
        <v>41</v>
      </c>
      <c r="AX44">
        <f>IF(Z44&gt;0, (R44*SUMPRODUCT(K44:$K$98, X44:$X$98)-K44*$AZ$3)/Z44, 0)</f>
        <v>-68092652054087.469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250000</v>
      </c>
      <c r="S45">
        <f t="shared" si="1"/>
        <v>-360764221237269.44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-595.14186027976484</v>
      </c>
      <c r="AC45">
        <f t="shared" si="2"/>
        <v>-531.37666105104597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-1.7949640343958834E-6</v>
      </c>
      <c r="AI45">
        <f t="shared" si="25"/>
        <v>-1.794982445889796E-6</v>
      </c>
      <c r="AJ45">
        <f t="shared" si="7"/>
        <v>-63.76519922871887</v>
      </c>
      <c r="AK45">
        <f t="shared" si="22"/>
        <v>-41.659930219583543</v>
      </c>
      <c r="AL45">
        <f t="shared" si="26"/>
        <v>-105.42513124328485</v>
      </c>
      <c r="AN45">
        <f t="shared" si="27"/>
        <v>0</v>
      </c>
      <c r="AO45">
        <f t="shared" si="27"/>
        <v>0</v>
      </c>
      <c r="AP45">
        <f t="shared" si="27"/>
        <v>-1.5773645512722903E-13</v>
      </c>
      <c r="AQ45">
        <f t="shared" si="27"/>
        <v>-1.5377962549529567E-8</v>
      </c>
      <c r="AR45">
        <f t="shared" si="27"/>
        <v>-1.5378120285984696E-8</v>
      </c>
      <c r="AS45">
        <f t="shared" si="27"/>
        <v>-0.54629442535463169</v>
      </c>
      <c r="AT45">
        <f t="shared" si="27"/>
        <v>-0.356912358385157</v>
      </c>
      <c r="AU45">
        <f t="shared" si="23"/>
        <v>-0.90320679911790891</v>
      </c>
      <c r="AW45">
        <v>42</v>
      </c>
      <c r="AX45">
        <f>IF(Z45&gt;0, (R45*SUMPRODUCT(K45:$K$98, X45:$X$98)-K45*$AZ$3)/Z45, 0)</f>
        <v>-360764221237269.44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250000</v>
      </c>
      <c r="S46">
        <f t="shared" si="1"/>
        <v>-1956461287453289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-531.37666105104597</v>
      </c>
      <c r="AC46">
        <f t="shared" si="2"/>
        <v>-474.44344738044356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-3.0392237691027351E-7</v>
      </c>
      <c r="AI46">
        <f t="shared" si="25"/>
        <v>-3.0392540817040134E-7</v>
      </c>
      <c r="AJ46">
        <f t="shared" si="7"/>
        <v>-56.933213670602413</v>
      </c>
      <c r="AK46">
        <f t="shared" si="22"/>
        <v>-37.196366273573219</v>
      </c>
      <c r="AL46">
        <f t="shared" si="26"/>
        <v>-94.129580248101036</v>
      </c>
      <c r="AN46">
        <f t="shared" si="27"/>
        <v>0</v>
      </c>
      <c r="AO46">
        <f t="shared" si="27"/>
        <v>0</v>
      </c>
      <c r="AP46">
        <f t="shared" si="27"/>
        <v>-2.3187195949956744E-14</v>
      </c>
      <c r="AQ46">
        <f t="shared" si="27"/>
        <v>-2.3248112698572357E-9</v>
      </c>
      <c r="AR46">
        <f t="shared" si="27"/>
        <v>-2.3248344570531858E-9</v>
      </c>
      <c r="AS46">
        <f t="shared" si="27"/>
        <v>-0.43550257179543789</v>
      </c>
      <c r="AT46">
        <f t="shared" si="27"/>
        <v>-0.28452834697351137</v>
      </c>
      <c r="AU46">
        <f t="shared" si="23"/>
        <v>-0.72003092109378364</v>
      </c>
      <c r="AW46">
        <v>43</v>
      </c>
      <c r="AX46">
        <f>IF(Z46&gt;0, (R46*SUMPRODUCT(K46:$K$98, X46:$X$98)-K46*$AZ$3)/Z46, 0)</f>
        <v>-1956461287453289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250000</v>
      </c>
      <c r="S47">
        <f t="shared" si="1"/>
        <v>-1.0881799323263018E+16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-474.44344738044356</v>
      </c>
      <c r="AC47">
        <f t="shared" si="2"/>
        <v>-423.61022087742873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-5.0286869275145855E-8</v>
      </c>
      <c r="AI47">
        <f t="shared" si="25"/>
        <v>-5.0287355879208628E-8</v>
      </c>
      <c r="AJ47">
        <f t="shared" si="7"/>
        <v>-50.833226503014828</v>
      </c>
      <c r="AK47">
        <f t="shared" si="22"/>
        <v>-33.211041316631054</v>
      </c>
      <c r="AL47">
        <f t="shared" si="26"/>
        <v>-84.044267869933236</v>
      </c>
      <c r="AN47">
        <f t="shared" si="27"/>
        <v>0</v>
      </c>
      <c r="AO47">
        <f t="shared" si="27"/>
        <v>0</v>
      </c>
      <c r="AP47">
        <f t="shared" si="27"/>
        <v>-3.3234009000650599E-15</v>
      </c>
      <c r="AQ47">
        <f t="shared" si="27"/>
        <v>-3.4344848182829114E-10</v>
      </c>
      <c r="AR47">
        <f t="shared" si="27"/>
        <v>-3.4345180522919124E-10</v>
      </c>
      <c r="AS47">
        <f t="shared" si="27"/>
        <v>-0.34717998397094407</v>
      </c>
      <c r="AT47">
        <f t="shared" si="27"/>
        <v>-0.22682425620342028</v>
      </c>
      <c r="AU47">
        <f t="shared" si="23"/>
        <v>-0.57400424051781618</v>
      </c>
      <c r="AW47">
        <v>44</v>
      </c>
      <c r="AX47">
        <f>IF(Z47&gt;0, (R47*SUMPRODUCT(K47:$K$98, X47:$X$98)-K47*$AZ$3)/Z47, 0)</f>
        <v>-1.0881799323263018E+16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250000</v>
      </c>
      <c r="S48">
        <f t="shared" si="1"/>
        <v>-6.2145179791664824E+16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-423.61022087742873</v>
      </c>
      <c r="AC48">
        <f t="shared" si="2"/>
        <v>-378.22341149800468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-8.1132288745216143E-9</v>
      </c>
      <c r="AI48">
        <f t="shared" si="25"/>
        <v>-8.1133049511000328E-9</v>
      </c>
      <c r="AJ48">
        <f t="shared" si="7"/>
        <v>-45.386809379424051</v>
      </c>
      <c r="AK48">
        <f t="shared" si="22"/>
        <v>-29.652715461420016</v>
      </c>
      <c r="AL48">
        <f t="shared" si="26"/>
        <v>-75.03952484895737</v>
      </c>
      <c r="AN48">
        <f t="shared" si="27"/>
        <v>0</v>
      </c>
      <c r="AO48">
        <f t="shared" si="27"/>
        <v>0</v>
      </c>
      <c r="AP48">
        <f t="shared" si="27"/>
        <v>-4.6391664139378071E-16</v>
      </c>
      <c r="AQ48">
        <f t="shared" si="27"/>
        <v>-4.947464736970312E-11</v>
      </c>
      <c r="AR48">
        <f t="shared" si="27"/>
        <v>-4.947511128634452E-11</v>
      </c>
      <c r="AS48">
        <f t="shared" si="27"/>
        <v>-0.27676975764046119</v>
      </c>
      <c r="AT48">
        <f t="shared" si="27"/>
        <v>-0.18082290832629838</v>
      </c>
      <c r="AU48">
        <f t="shared" si="23"/>
        <v>-0.45759266601623472</v>
      </c>
      <c r="AW48">
        <v>45</v>
      </c>
      <c r="AX48">
        <f>IF(Z48&gt;0, (R48*SUMPRODUCT(K48:$K$98, X48:$X$98)-K48*$AZ$3)/Z48, 0)</f>
        <v>-6.2145179791664824E+16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250000</v>
      </c>
      <c r="S49">
        <f t="shared" si="1"/>
        <v>-3.6512513993968928E+17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-378.22341149800468</v>
      </c>
      <c r="AC49">
        <f t="shared" si="2"/>
        <v>-337.69947455183319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-1.2750945168861283E-9</v>
      </c>
      <c r="AI49">
        <f t="shared" si="25"/>
        <v>-1.2751060779729179E-9</v>
      </c>
      <c r="AJ49">
        <f t="shared" si="7"/>
        <v>-40.523936946171489</v>
      </c>
      <c r="AK49">
        <f t="shared" si="22"/>
        <v>-26.475638804860331</v>
      </c>
      <c r="AL49">
        <f t="shared" si="26"/>
        <v>-66.999575752306924</v>
      </c>
      <c r="AN49">
        <f t="shared" si="27"/>
        <v>0</v>
      </c>
      <c r="AO49">
        <f t="shared" si="27"/>
        <v>0</v>
      </c>
      <c r="AP49">
        <f t="shared" si="27"/>
        <v>-6.2946214686937082E-17</v>
      </c>
      <c r="AQ49">
        <f t="shared" si="27"/>
        <v>-6.9424591880441667E-12</v>
      </c>
      <c r="AR49">
        <f t="shared" si="27"/>
        <v>-6.9425221342588533E-12</v>
      </c>
      <c r="AS49">
        <f t="shared" si="27"/>
        <v>-0.22063915628365555</v>
      </c>
      <c r="AT49">
        <f t="shared" si="27"/>
        <v>-0.14415091543880901</v>
      </c>
      <c r="AU49">
        <f t="shared" si="23"/>
        <v>-0.36479007172940703</v>
      </c>
      <c r="AW49">
        <v>46</v>
      </c>
      <c r="AX49">
        <f>IF(Z49&gt;0, (R49*SUMPRODUCT(K49:$K$98, X49:$X$98)-K49*$AZ$3)/Z49, 0)</f>
        <v>-3.6512513993968928E+17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250000</v>
      </c>
      <c r="S50">
        <f t="shared" si="1"/>
        <v>-2.2092793579368317E+18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-337.69947455183319</v>
      </c>
      <c r="AC50">
        <f t="shared" si="2"/>
        <v>-301.51738799271425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-1.9479009088023178E-10</v>
      </c>
      <c r="AI50">
        <f t="shared" si="25"/>
        <v>-1.9479179685160944E-10</v>
      </c>
      <c r="AJ50">
        <f t="shared" si="7"/>
        <v>-36.182086559118943</v>
      </c>
      <c r="AK50">
        <f t="shared" si="22"/>
        <v>-23.638963218628327</v>
      </c>
      <c r="AL50">
        <f t="shared" si="26"/>
        <v>-59.821049777942065</v>
      </c>
      <c r="AN50">
        <f t="shared" si="27"/>
        <v>0</v>
      </c>
      <c r="AO50">
        <f t="shared" si="27"/>
        <v>0</v>
      </c>
      <c r="AP50">
        <f t="shared" si="27"/>
        <v>-8.293248425181922E-18</v>
      </c>
      <c r="AQ50">
        <f t="shared" si="27"/>
        <v>-9.4693418399757055E-13</v>
      </c>
      <c r="AR50">
        <f t="shared" si="27"/>
        <v>-9.4694247724599551E-13</v>
      </c>
      <c r="AS50">
        <f t="shared" si="27"/>
        <v>-0.17589218453753405</v>
      </c>
      <c r="AT50">
        <f t="shared" si="27"/>
        <v>-0.11491622723120812</v>
      </c>
      <c r="AU50">
        <f t="shared" si="23"/>
        <v>-0.29080841176968913</v>
      </c>
      <c r="AW50">
        <v>47</v>
      </c>
      <c r="AX50">
        <f>IF(Z50&gt;0, (R50*SUMPRODUCT(K50:$K$98, X50:$X$98)-K50*$AZ$3)/Z50, 0)</f>
        <v>-2.2092793579368317E+18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250000</v>
      </c>
      <c r="S51">
        <f t="shared" si="1"/>
        <v>-1.3772176992423281E+19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-301.51738799271425</v>
      </c>
      <c r="AC51">
        <f t="shared" si="2"/>
        <v>-269.21195356492422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-2.8891352399897176E-11</v>
      </c>
      <c r="AI51">
        <f t="shared" si="25"/>
        <v>-2.8891596743941072E-11</v>
      </c>
      <c r="AJ51">
        <f t="shared" si="7"/>
        <v>-32.305434427790033</v>
      </c>
      <c r="AK51">
        <f t="shared" si="22"/>
        <v>-21.106217159490001</v>
      </c>
      <c r="AL51">
        <f t="shared" si="26"/>
        <v>-53.411651587308924</v>
      </c>
      <c r="AN51">
        <f t="shared" si="27"/>
        <v>0</v>
      </c>
      <c r="AO51">
        <f t="shared" si="27"/>
        <v>0</v>
      </c>
      <c r="AP51">
        <f t="shared" si="27"/>
        <v>-1.0605634816876078E-18</v>
      </c>
      <c r="AQ51">
        <f t="shared" si="27"/>
        <v>-1.2540151502571395E-13</v>
      </c>
      <c r="AR51">
        <f t="shared" si="27"/>
        <v>-1.2540257558919564E-13</v>
      </c>
      <c r="AS51">
        <f t="shared" si="27"/>
        <v>-0.14022017262241926</v>
      </c>
      <c r="AT51">
        <f t="shared" si="27"/>
        <v>-9.1610512779982806E-2</v>
      </c>
      <c r="AU51">
        <f t="shared" si="23"/>
        <v>-0.23183068540252746</v>
      </c>
      <c r="AW51">
        <v>48</v>
      </c>
      <c r="AX51">
        <f>IF(Z51&gt;0, (R51*SUMPRODUCT(K51:$K$98, X51:$X$98)-K51*$AZ$3)/Z51, 0)</f>
        <v>-1.3772176992423281E+19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250000</v>
      </c>
      <c r="S52">
        <f t="shared" si="1"/>
        <v>-8.8597064256840188E+19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-269.21195356492422</v>
      </c>
      <c r="AC52">
        <f t="shared" si="2"/>
        <v>-240.36781568296817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-4.1597508374942659E-12</v>
      </c>
      <c r="AI52">
        <f t="shared" si="25"/>
        <v>-4.159784750555847E-12</v>
      </c>
      <c r="AJ52">
        <f t="shared" si="7"/>
        <v>-28.844137881956044</v>
      </c>
      <c r="AK52">
        <f t="shared" si="22"/>
        <v>-18.844836749544697</v>
      </c>
      <c r="AL52">
        <f t="shared" si="26"/>
        <v>-47.688974631504905</v>
      </c>
      <c r="AN52">
        <f t="shared" si="27"/>
        <v>0</v>
      </c>
      <c r="AO52">
        <f t="shared" si="27"/>
        <v>0</v>
      </c>
      <c r="AP52">
        <f t="shared" si="27"/>
        <v>-1.3142678604978985E-19</v>
      </c>
      <c r="AQ52">
        <f t="shared" si="27"/>
        <v>-1.612071154455298E-14</v>
      </c>
      <c r="AR52">
        <f t="shared" si="27"/>
        <v>-1.6120842971339031E-14</v>
      </c>
      <c r="AS52">
        <f t="shared" si="27"/>
        <v>-0.11178266312374238</v>
      </c>
      <c r="AT52">
        <f t="shared" si="27"/>
        <v>-7.3031339907511997E-2</v>
      </c>
      <c r="AU52">
        <f t="shared" si="23"/>
        <v>-0.18481400303127052</v>
      </c>
      <c r="AW52">
        <v>49</v>
      </c>
      <c r="AX52">
        <f>IF(Z52&gt;0, (R52*SUMPRODUCT(K52:$K$98, X52:$X$98)-K52*$AZ$3)/Z52, 0)</f>
        <v>-8.8597064256840188E+19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250000</v>
      </c>
      <c r="S53">
        <f t="shared" si="1"/>
        <v>-5.8910935687288449E+20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-240.36781568296817</v>
      </c>
      <c r="AC53">
        <f t="shared" si="2"/>
        <v>-214.61412114550731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-5.8040294776582981E-13</v>
      </c>
      <c r="AI53">
        <f t="shared" si="25"/>
        <v>-5.8040750154940675E-13</v>
      </c>
      <c r="AJ53">
        <f t="shared" si="7"/>
        <v>-25.753694537460859</v>
      </c>
      <c r="AK53">
        <f t="shared" si="22"/>
        <v>-16.825747097807774</v>
      </c>
      <c r="AL53">
        <f t="shared" si="26"/>
        <v>-42.579441635269212</v>
      </c>
      <c r="AN53">
        <f t="shared" si="27"/>
        <v>0</v>
      </c>
      <c r="AO53">
        <f t="shared" si="27"/>
        <v>0</v>
      </c>
      <c r="AP53">
        <f t="shared" si="27"/>
        <v>-1.5756917203868778E-20</v>
      </c>
      <c r="AQ53">
        <f t="shared" si="27"/>
        <v>-2.0082994807314094E-15</v>
      </c>
      <c r="AR53">
        <f t="shared" si="27"/>
        <v>-2.0083152376486134E-15</v>
      </c>
      <c r="AS53">
        <f t="shared" si="27"/>
        <v>-8.9112454658596005E-2</v>
      </c>
      <c r="AT53">
        <f t="shared" si="27"/>
        <v>-5.8220137043616102E-2</v>
      </c>
      <c r="AU53">
        <f t="shared" si="23"/>
        <v>-0.14733259170221411</v>
      </c>
      <c r="AW53">
        <v>50</v>
      </c>
      <c r="AX53">
        <f>IF(Z53&gt;0, (R53*SUMPRODUCT(K53:$K$98, X53:$X$98)-K53*$AZ$3)/Z53, 0)</f>
        <v>-5.8910935687288449E+20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250000</v>
      </c>
      <c r="S54">
        <f t="shared" si="1"/>
        <v>-4.0549527035411793E+21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-214.61412114550731</v>
      </c>
      <c r="AC54">
        <f t="shared" si="2"/>
        <v>-191.61975102277435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-7.8350982266806164E-14</v>
      </c>
      <c r="AI54">
        <f t="shared" si="25"/>
        <v>-7.8351572963433939E-14</v>
      </c>
      <c r="AJ54">
        <f t="shared" si="7"/>
        <v>-22.99437012273296</v>
      </c>
      <c r="AK54">
        <f t="shared" si="22"/>
        <v>-15.022988480185512</v>
      </c>
      <c r="AL54">
        <f t="shared" si="26"/>
        <v>-38.017358602918549</v>
      </c>
      <c r="AN54">
        <f t="shared" si="27"/>
        <v>0</v>
      </c>
      <c r="AO54">
        <f t="shared" si="27"/>
        <v>0</v>
      </c>
      <c r="AP54">
        <f t="shared" si="27"/>
        <v>-1.8249263221301139E-21</v>
      </c>
      <c r="AQ54">
        <f t="shared" si="27"/>
        <v>-2.4206125984007783E-16</v>
      </c>
      <c r="AR54">
        <f t="shared" si="27"/>
        <v>-2.4206308476639996E-16</v>
      </c>
      <c r="AS54">
        <f t="shared" si="27"/>
        <v>-7.103990326737579E-2</v>
      </c>
      <c r="AT54">
        <f t="shared" si="27"/>
        <v>-4.6412736801352113E-2</v>
      </c>
      <c r="AU54">
        <f t="shared" si="23"/>
        <v>-0.11745264006872813</v>
      </c>
      <c r="AW54">
        <v>51</v>
      </c>
      <c r="AX54">
        <f>IF(Z54&gt;0, (R54*SUMPRODUCT(K54:$K$98, X54:$X$98)-K54*$AZ$3)/Z54, 0)</f>
        <v>-4.0549527035411793E+21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250000</v>
      </c>
      <c r="S55">
        <f t="shared" si="1"/>
        <v>-2.8933095481134021E+22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-191.61975102277435</v>
      </c>
      <c r="AC55">
        <f t="shared" si="2"/>
        <v>-171.08906341319138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-1.0217476957876649E-14</v>
      </c>
      <c r="AI55">
        <f t="shared" si="25"/>
        <v>-1.0217550873690257E-14</v>
      </c>
      <c r="AJ55">
        <f t="shared" si="7"/>
        <v>-20.530687609582969</v>
      </c>
      <c r="AK55">
        <f t="shared" si="22"/>
        <v>-13.413382571594205</v>
      </c>
      <c r="AL55">
        <f t="shared" si="26"/>
        <v>-33.944070181177182</v>
      </c>
      <c r="AN55">
        <f t="shared" si="27"/>
        <v>0</v>
      </c>
      <c r="AO55">
        <f t="shared" si="27"/>
        <v>0</v>
      </c>
      <c r="AP55">
        <f t="shared" si="27"/>
        <v>-2.0389199852285141E-22</v>
      </c>
      <c r="AQ55">
        <f t="shared" si="27"/>
        <v>-2.8184250367200338E-17</v>
      </c>
      <c r="AR55">
        <f t="shared" si="27"/>
        <v>-2.8184454259198863E-17</v>
      </c>
      <c r="AS55">
        <f t="shared" si="27"/>
        <v>-5.663257594656862E-2</v>
      </c>
      <c r="AT55">
        <f t="shared" si="27"/>
        <v>-3.6999949618424829E-2</v>
      </c>
      <c r="AU55">
        <f t="shared" si="23"/>
        <v>-9.3632525564993463E-2</v>
      </c>
      <c r="AW55">
        <v>52</v>
      </c>
      <c r="AX55">
        <f>IF(Z55&gt;0, (R55*SUMPRODUCT(K55:$K$98, X55:$X$98)-K55*$AZ$3)/Z55, 0)</f>
        <v>-2.8933095481134021E+22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250000</v>
      </c>
      <c r="S56">
        <f t="shared" si="1"/>
        <v>-2.1433529578931499E+23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-171.08906341319138</v>
      </c>
      <c r="AC56">
        <f t="shared" si="2"/>
        <v>-152.75809233320658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-1.2853565615872596E-15</v>
      </c>
      <c r="AI56">
        <f t="shared" si="25"/>
        <v>-1.2853654704146514E-15</v>
      </c>
      <c r="AJ56">
        <f t="shared" si="7"/>
        <v>-18.330971079984806</v>
      </c>
      <c r="AK56">
        <f t="shared" si="22"/>
        <v>-11.976234438923399</v>
      </c>
      <c r="AL56">
        <f t="shared" si="26"/>
        <v>-30.307205518908205</v>
      </c>
      <c r="AN56">
        <f t="shared" si="27"/>
        <v>0</v>
      </c>
      <c r="AO56">
        <f t="shared" si="27"/>
        <v>0</v>
      </c>
      <c r="AP56">
        <f t="shared" si="27"/>
        <v>-2.19414509364716E-23</v>
      </c>
      <c r="AQ56">
        <f t="shared" si="27"/>
        <v>-3.1656902408709767E-18</v>
      </c>
      <c r="AR56">
        <f t="shared" si="27"/>
        <v>-3.1657121823219129E-18</v>
      </c>
      <c r="AS56">
        <f t="shared" si="27"/>
        <v>-4.5147142814547715E-2</v>
      </c>
      <c r="AT56">
        <f t="shared" si="27"/>
        <v>-2.9496133305504487E-2</v>
      </c>
      <c r="AU56">
        <f t="shared" si="23"/>
        <v>-7.4643276120052199E-2</v>
      </c>
      <c r="AW56">
        <v>53</v>
      </c>
      <c r="AX56">
        <f>IF(Z56&gt;0, (R56*SUMPRODUCT(K56:$K$98, X56:$X$98)-K56*$AZ$3)/Z56, 0)</f>
        <v>-2.1433529578931499E+23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250000</v>
      </c>
      <c r="S57">
        <f t="shared" si="1"/>
        <v>-1.6513524635081355E+24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-152.75809233320658</v>
      </c>
      <c r="AC57">
        <f t="shared" si="2"/>
        <v>-136.39115386893445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-1.5574638098993623E-16</v>
      </c>
      <c r="AI57">
        <f t="shared" si="25"/>
        <v>-1.5574741341000464E-16</v>
      </c>
      <c r="AJ57">
        <f t="shared" si="7"/>
        <v>-16.366938464272124</v>
      </c>
      <c r="AK57">
        <f t="shared" si="22"/>
        <v>-10.693066463324461</v>
      </c>
      <c r="AL57">
        <f t="shared" si="26"/>
        <v>-27.060004927596587</v>
      </c>
      <c r="AN57">
        <f t="shared" si="27"/>
        <v>0</v>
      </c>
      <c r="AO57">
        <f t="shared" si="27"/>
        <v>0</v>
      </c>
      <c r="AP57">
        <f t="shared" si="27"/>
        <v>-2.2702998145973463E-24</v>
      </c>
      <c r="AQ57">
        <f t="shared" si="27"/>
        <v>-3.4248751133496169E-19</v>
      </c>
      <c r="AR57">
        <f t="shared" si="27"/>
        <v>-3.4248978163477628E-19</v>
      </c>
      <c r="AS57">
        <f t="shared" si="27"/>
        <v>-3.5991025840678925E-2</v>
      </c>
      <c r="AT57">
        <f t="shared" si="27"/>
        <v>-2.3514136882576916E-2</v>
      </c>
      <c r="AU57">
        <f t="shared" si="23"/>
        <v>-5.9505162723255844E-2</v>
      </c>
      <c r="AW57">
        <v>54</v>
      </c>
      <c r="AX57">
        <f>IF(Z57&gt;0, (R57*SUMPRODUCT(K57:$K$98, X57:$X$98)-K57*$AZ$3)/Z57, 0)</f>
        <v>-1.6513524635081355E+24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250000</v>
      </c>
      <c r="S58">
        <f t="shared" si="1"/>
        <v>-1.3254241893882084E+25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-136.39115386893445</v>
      </c>
      <c r="AC58">
        <f t="shared" si="2"/>
        <v>-121.77781595440572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-1.8144958069365771E-17</v>
      </c>
      <c r="AI58">
        <f t="shared" si="25"/>
        <v>-1.8145072917330039E-17</v>
      </c>
      <c r="AJ58">
        <f t="shared" si="7"/>
        <v>-14.613337914528728</v>
      </c>
      <c r="AK58">
        <f t="shared" si="22"/>
        <v>-9.5473807708254128</v>
      </c>
      <c r="AL58">
        <f t="shared" si="26"/>
        <v>-24.160718685354141</v>
      </c>
      <c r="AN58">
        <f t="shared" si="27"/>
        <v>0</v>
      </c>
      <c r="AO58">
        <f t="shared" si="27"/>
        <v>0</v>
      </c>
      <c r="AP58">
        <f t="shared" si="27"/>
        <v>-2.2549247564074058E-25</v>
      </c>
      <c r="AQ58">
        <f t="shared" si="27"/>
        <v>-3.5625807923816833E-20</v>
      </c>
      <c r="AR58">
        <f t="shared" si="27"/>
        <v>-3.5626033416292477E-20</v>
      </c>
      <c r="AS58">
        <f t="shared" si="27"/>
        <v>-2.8691825446969892E-2</v>
      </c>
      <c r="AT58">
        <f t="shared" si="27"/>
        <v>-1.8745325958686953E-2</v>
      </c>
      <c r="AU58">
        <f t="shared" si="23"/>
        <v>-4.7437151405656845E-2</v>
      </c>
      <c r="AW58">
        <v>55</v>
      </c>
      <c r="AX58">
        <f>IF(Z58&gt;0, (R58*SUMPRODUCT(K58:$K$98, X58:$X$98)-K58*$AZ$3)/Z58, 0)</f>
        <v>-1.3254241893882084E+25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250000</v>
      </c>
      <c r="S59">
        <f t="shared" si="1"/>
        <v>-1.1099753655925224E+26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-121.77781595440572</v>
      </c>
      <c r="AC59">
        <f t="shared" si="2"/>
        <v>-108.73019281643369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-2.029096435895663E-18</v>
      </c>
      <c r="AI59">
        <f t="shared" si="25"/>
        <v>-2.0291086805584937E-18</v>
      </c>
      <c r="AJ59">
        <f t="shared" si="7"/>
        <v>-13.047623137972039</v>
      </c>
      <c r="AK59">
        <f t="shared" si="22"/>
        <v>-8.5244471168084015</v>
      </c>
      <c r="AL59">
        <f t="shared" si="26"/>
        <v>-21.572070254780442</v>
      </c>
      <c r="AN59">
        <f t="shared" si="27"/>
        <v>0</v>
      </c>
      <c r="AO59">
        <f t="shared" si="27"/>
        <v>0</v>
      </c>
      <c r="AP59">
        <f t="shared" si="27"/>
        <v>-2.1465329594909676E-26</v>
      </c>
      <c r="AQ59">
        <f t="shared" si="27"/>
        <v>-3.5570782453220411E-21</v>
      </c>
      <c r="AR59">
        <f t="shared" si="27"/>
        <v>-3.5570997106516358E-21</v>
      </c>
      <c r="AS59">
        <f t="shared" si="27"/>
        <v>-2.2872947582086897E-2</v>
      </c>
      <c r="AT59">
        <f t="shared" si="27"/>
        <v>-1.4943659086963445E-2</v>
      </c>
      <c r="AU59">
        <f t="shared" si="23"/>
        <v>-3.7816606669050346E-2</v>
      </c>
      <c r="AW59">
        <v>56</v>
      </c>
      <c r="AX59">
        <f>IF(Z59&gt;0, (R59*SUMPRODUCT(K59:$K$98, X59:$X$98)-K59*$AZ$3)/Z59, 0)</f>
        <v>-1.1099753655925224E+26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250000</v>
      </c>
      <c r="S60">
        <f t="shared" si="1"/>
        <v>-9.7884876885511139E+26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-108.73019281643369</v>
      </c>
      <c r="AC60">
        <f t="shared" si="2"/>
        <v>-97.080529300387212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-2.1764975608447143E-19</v>
      </c>
      <c r="AI60">
        <f t="shared" si="25"/>
        <v>-2.176509958128696E-19</v>
      </c>
      <c r="AJ60">
        <f t="shared" si="7"/>
        <v>-11.649663516046473</v>
      </c>
      <c r="AK60">
        <f t="shared" si="22"/>
        <v>-7.6111134971503587</v>
      </c>
      <c r="AL60">
        <f t="shared" si="26"/>
        <v>-19.260777013196833</v>
      </c>
      <c r="AN60">
        <f t="shared" si="27"/>
        <v>0</v>
      </c>
      <c r="AO60">
        <f t="shared" si="27"/>
        <v>0</v>
      </c>
      <c r="AP60">
        <f t="shared" si="27"/>
        <v>-1.9404357055874559E-27</v>
      </c>
      <c r="AQ60">
        <f t="shared" si="27"/>
        <v>-3.4066764836968981E-22</v>
      </c>
      <c r="AR60">
        <f t="shared" si="27"/>
        <v>-3.4066958880539539E-22</v>
      </c>
      <c r="AS60">
        <f t="shared" si="27"/>
        <v>-1.8234173773985105E-2</v>
      </c>
      <c r="AT60">
        <f t="shared" si="27"/>
        <v>-1.191299353233693E-2</v>
      </c>
      <c r="AU60">
        <f t="shared" si="23"/>
        <v>-3.0147167306322036E-2</v>
      </c>
      <c r="AW60">
        <v>57</v>
      </c>
      <c r="AX60">
        <f>IF(Z60&gt;0, (R60*SUMPRODUCT(K60:$K$98, X60:$X$98)-K60*$AZ$3)/Z60, 0)</f>
        <v>-9.7884876885511139E+26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250000</v>
      </c>
      <c r="S61">
        <f t="shared" si="1"/>
        <v>-9.1128229971824341E+27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-97.080529300387212</v>
      </c>
      <c r="AC61">
        <f t="shared" si="2"/>
        <v>-86.679044018202859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-2.2168680671947911E-20</v>
      </c>
      <c r="AI61">
        <f t="shared" si="25"/>
        <v>-2.2168799569028494E-20</v>
      </c>
      <c r="AJ61">
        <f t="shared" si="7"/>
        <v>-10.401485282184353</v>
      </c>
      <c r="AK61">
        <f t="shared" si="22"/>
        <v>-6.7956370510271054</v>
      </c>
      <c r="AL61">
        <f t="shared" si="26"/>
        <v>-17.19712233321146</v>
      </c>
      <c r="AN61">
        <f t="shared" si="27"/>
        <v>0</v>
      </c>
      <c r="AO61">
        <f t="shared" si="27"/>
        <v>0</v>
      </c>
      <c r="AP61">
        <f t="shared" si="27"/>
        <v>-1.6615976761670398E-28</v>
      </c>
      <c r="AQ61">
        <f t="shared" si="27"/>
        <v>-3.0980935871444154E-23</v>
      </c>
      <c r="AR61">
        <f t="shared" si="27"/>
        <v>-3.0981102031211772E-23</v>
      </c>
      <c r="AS61">
        <f t="shared" si="27"/>
        <v>-1.453617169482231E-2</v>
      </c>
      <c r="AT61">
        <f t="shared" si="27"/>
        <v>-9.496965507283902E-3</v>
      </c>
      <c r="AU61">
        <f t="shared" si="23"/>
        <v>-2.4033137202106213E-2</v>
      </c>
      <c r="AW61">
        <v>58</v>
      </c>
      <c r="AX61">
        <f>IF(Z61&gt;0, (R61*SUMPRODUCT(K61:$K$98, X61:$X$98)-K61*$AZ$3)/Z61, 0)</f>
        <v>-9.1128229971824341E+27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250000</v>
      </c>
      <c r="S62">
        <f t="shared" si="1"/>
        <v>-8.9805431032752203E+28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-86.679044018202859</v>
      </c>
      <c r="AC62">
        <f t="shared" si="2"/>
        <v>-77.392003587681117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-2.1387186452391264E-21</v>
      </c>
      <c r="AI62">
        <f t="shared" si="25"/>
        <v>-2.138729417416641E-21</v>
      </c>
      <c r="AJ62">
        <f t="shared" si="7"/>
        <v>-9.287040430521742</v>
      </c>
      <c r="AK62">
        <f t="shared" si="22"/>
        <v>-6.0675330812742008</v>
      </c>
      <c r="AL62">
        <f t="shared" si="26"/>
        <v>-15.354573511795943</v>
      </c>
      <c r="AN62">
        <f t="shared" si="27"/>
        <v>0</v>
      </c>
      <c r="AO62">
        <f t="shared" si="27"/>
        <v>0</v>
      </c>
      <c r="AP62">
        <f t="shared" si="27"/>
        <v>-1.344126563495892E-29</v>
      </c>
      <c r="AQ62">
        <f t="shared" si="27"/>
        <v>-2.6686420076675526E-24</v>
      </c>
      <c r="AR62">
        <f t="shared" si="27"/>
        <v>-2.6686554489331877E-24</v>
      </c>
      <c r="AS62">
        <f t="shared" si="27"/>
        <v>-1.1588147078142782E-2</v>
      </c>
      <c r="AT62">
        <f t="shared" si="27"/>
        <v>-7.5709227577199466E-3</v>
      </c>
      <c r="AU62">
        <f t="shared" si="23"/>
        <v>-1.9159069835862731E-2</v>
      </c>
      <c r="AW62">
        <v>59</v>
      </c>
      <c r="AX62">
        <f>IF(Z62&gt;0, (R62*SUMPRODUCT(K62:$K$98, X62:$X$98)-K62*$AZ$3)/Z62, 0)</f>
        <v>-8.9805431032752203E+28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250000</v>
      </c>
      <c r="S63">
        <f t="shared" si="1"/>
        <v>-9.3959390258581548E+29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-77.392003587681117</v>
      </c>
      <c r="AC63">
        <f t="shared" si="2"/>
        <v>-69.100003203286718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-1.9490351143834314E-22</v>
      </c>
      <c r="AI63">
        <f t="shared" si="25"/>
        <v>-1.9490443071851054E-22</v>
      </c>
      <c r="AJ63">
        <f t="shared" si="7"/>
        <v>-8.2920003843943988</v>
      </c>
      <c r="AK63">
        <f t="shared" si="22"/>
        <v>-5.4174402511376787</v>
      </c>
      <c r="AL63">
        <f t="shared" si="26"/>
        <v>-13.709440635532077</v>
      </c>
      <c r="AN63">
        <f t="shared" si="27"/>
        <v>0</v>
      </c>
      <c r="AO63">
        <f t="shared" si="27"/>
        <v>0</v>
      </c>
      <c r="AP63">
        <f t="shared" si="27"/>
        <v>-1.0241569830319635E-30</v>
      </c>
      <c r="AQ63">
        <f t="shared" si="27"/>
        <v>-2.1713923495738449E-25</v>
      </c>
      <c r="AR63">
        <f t="shared" si="27"/>
        <v>-2.1714025911436752E-25</v>
      </c>
      <c r="AS63">
        <f t="shared" si="27"/>
        <v>-9.2379999028561564E-3</v>
      </c>
      <c r="AT63">
        <f t="shared" si="27"/>
        <v>-6.0354932698660282E-3</v>
      </c>
      <c r="AU63">
        <f t="shared" si="23"/>
        <v>-1.5273493172722185E-2</v>
      </c>
      <c r="AW63">
        <v>60</v>
      </c>
      <c r="AX63">
        <f>IF(Z63&gt;0, (R63*SUMPRODUCT(K63:$K$98, X63:$X$98)-K63*$AZ$3)/Z63, 0)</f>
        <v>-9.3959390258581548E+29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250000</v>
      </c>
      <c r="S64">
        <f t="shared" si="1"/>
        <v>-1.0470211581663806E+31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-69.100003203286718</v>
      </c>
      <c r="AC64">
        <f t="shared" si="2"/>
        <v>-61.696431431505999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-1.6728605368809584E-23</v>
      </c>
      <c r="AI64">
        <f t="shared" si="25"/>
        <v>-1.6728679025906852E-23</v>
      </c>
      <c r="AJ64">
        <f t="shared" si="7"/>
        <v>-7.4035717717807188</v>
      </c>
      <c r="AK64">
        <f t="shared" si="22"/>
        <v>-4.8370002242300707</v>
      </c>
      <c r="AL64">
        <f t="shared" si="26"/>
        <v>-12.240571996010789</v>
      </c>
      <c r="AN64">
        <f t="shared" si="27"/>
        <v>0</v>
      </c>
      <c r="AO64">
        <f t="shared" si="27"/>
        <v>0</v>
      </c>
      <c r="AP64">
        <f t="shared" si="27"/>
        <v>-7.326814850251632E-32</v>
      </c>
      <c r="AQ64">
        <f t="shared" si="27"/>
        <v>-1.6640269408550453E-26</v>
      </c>
      <c r="AR64">
        <f t="shared" si="27"/>
        <v>-1.6640342676698955E-26</v>
      </c>
      <c r="AS64">
        <f t="shared" si="27"/>
        <v>-7.3644769633738547E-3</v>
      </c>
      <c r="AT64">
        <f t="shared" si="27"/>
        <v>-4.8114582827375862E-3</v>
      </c>
      <c r="AU64">
        <f t="shared" si="23"/>
        <v>-1.2175935246111441E-2</v>
      </c>
      <c r="AW64">
        <v>61</v>
      </c>
      <c r="AX64">
        <f>IF(Z64&gt;0, (R64*SUMPRODUCT(K64:$K$98, X64:$X$98)-K64*$AZ$3)/Z64, 0)</f>
        <v>-1.0470211581663806E+31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250000</v>
      </c>
      <c r="S65">
        <f t="shared" si="1"/>
        <v>-1.2474914230876064E+32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-61.696431431505999</v>
      </c>
      <c r="AC65">
        <f t="shared" si="2"/>
        <v>-55.086099492416047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-1.3480167819763269E-24</v>
      </c>
      <c r="AI65">
        <f t="shared" si="25"/>
        <v>-1.3480223016635241E-24</v>
      </c>
      <c r="AJ65">
        <f t="shared" si="7"/>
        <v>-6.6103319390899529</v>
      </c>
      <c r="AK65">
        <f t="shared" si="22"/>
        <v>-4.3187502002054208</v>
      </c>
      <c r="AL65">
        <f t="shared" si="26"/>
        <v>-10.929082139295375</v>
      </c>
      <c r="AN65">
        <f t="shared" si="27"/>
        <v>0</v>
      </c>
      <c r="AO65">
        <f t="shared" si="27"/>
        <v>0</v>
      </c>
      <c r="AP65">
        <f t="shared" si="27"/>
        <v>-4.9022681287896335E-33</v>
      </c>
      <c r="AQ65">
        <f t="shared" si="27"/>
        <v>-1.1972308341651207E-27</v>
      </c>
      <c r="AR65">
        <f t="shared" si="27"/>
        <v>-1.1972357364332495E-27</v>
      </c>
      <c r="AS65">
        <f t="shared" si="27"/>
        <v>-5.8709159465671892E-3</v>
      </c>
      <c r="AT65">
        <f t="shared" si="27"/>
        <v>-3.8356650850905503E-3</v>
      </c>
      <c r="AU65">
        <f t="shared" si="23"/>
        <v>-9.7065810316577412E-3</v>
      </c>
      <c r="AW65">
        <v>62</v>
      </c>
      <c r="AX65">
        <f>IF(Z65&gt;0, (R65*SUMPRODUCT(K65:$K$98, X65:$X$98)-K65*$AZ$3)/Z65, 0)</f>
        <v>-1.2474914230876064E+32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250000</v>
      </c>
      <c r="S66">
        <f t="shared" si="1"/>
        <v>-1.5968762497291996E+33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-55.086099492416047</v>
      </c>
      <c r="AC66">
        <f t="shared" si="2"/>
        <v>-49.18401740394291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-1.0158977066575557E-25</v>
      </c>
      <c r="AI66">
        <f t="shared" si="25"/>
        <v>-1.0159015566754745E-25</v>
      </c>
      <c r="AJ66">
        <f t="shared" si="7"/>
        <v>-5.9020820884731364</v>
      </c>
      <c r="AK66">
        <f t="shared" si="22"/>
        <v>-3.8560269644691236</v>
      </c>
      <c r="AL66">
        <f t="shared" si="26"/>
        <v>-9.7581090529422596</v>
      </c>
      <c r="AN66">
        <f t="shared" si="27"/>
        <v>0</v>
      </c>
      <c r="AO66">
        <f t="shared" si="27"/>
        <v>0</v>
      </c>
      <c r="AP66">
        <f t="shared" si="27"/>
        <v>-3.0530036434503009E-34</v>
      </c>
      <c r="AQ66">
        <f t="shared" si="27"/>
        <v>-8.055908998991614E-29</v>
      </c>
      <c r="AR66">
        <f t="shared" si="27"/>
        <v>-8.0559395290280484E-29</v>
      </c>
      <c r="AS66">
        <f t="shared" si="27"/>
        <v>-4.6802582482199885E-3</v>
      </c>
      <c r="AT66">
        <f t="shared" si="27"/>
        <v>-3.0577687221703988E-3</v>
      </c>
      <c r="AU66">
        <f t="shared" si="23"/>
        <v>-7.7380269703903872E-3</v>
      </c>
      <c r="AW66">
        <v>63</v>
      </c>
      <c r="AX66">
        <f>IF(Z66&gt;0, (R66*SUMPRODUCT(K66:$K$98, X66:$X$98)-K66*$AZ$3)/Z66, 0)</f>
        <v>-1.5968762497291996E+33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-2.2083407136570095E+34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-49.18401740394291</v>
      </c>
      <c r="AC67">
        <f t="shared" ref="AC67:AC69" si="30">S67*Z67</f>
        <v>-43.914301253520449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-7.1258941075406675E-27</v>
      </c>
      <c r="AI67">
        <f t="shared" ref="AI67:AI69" si="33">SUM(AE67:AH67)</f>
        <v>-7.1259189646092467E-27</v>
      </c>
      <c r="AJ67">
        <f t="shared" ref="AJ67:AJ69" si="34">AB67-AC67</f>
        <v>-5.269716150422461</v>
      </c>
      <c r="AK67">
        <f t="shared" si="22"/>
        <v>-3.4428812182760042</v>
      </c>
      <c r="AL67">
        <f t="shared" si="26"/>
        <v>-8.7125973686984644</v>
      </c>
      <c r="AN67">
        <f t="shared" si="27"/>
        <v>0</v>
      </c>
      <c r="AO67">
        <f t="shared" si="27"/>
        <v>0</v>
      </c>
      <c r="AP67">
        <f t="shared" si="27"/>
        <v>-1.7599343167495926E-35</v>
      </c>
      <c r="AQ67">
        <f t="shared" si="27"/>
        <v>-5.0452874348925775E-30</v>
      </c>
      <c r="AR67">
        <f t="shared" si="27"/>
        <v>-5.0453050342357443E-30</v>
      </c>
      <c r="AS67">
        <f t="shared" si="27"/>
        <v>-3.7310732208386513E-3</v>
      </c>
      <c r="AT67">
        <f t="shared" si="27"/>
        <v>-2.4376345042812497E-3</v>
      </c>
      <c r="AU67">
        <f t="shared" si="23"/>
        <v>-6.1687077251199006E-3</v>
      </c>
      <c r="AW67">
        <v>64</v>
      </c>
      <c r="AX67">
        <f>IF(Z67&gt;0, (R67*SUMPRODUCT(K67:$K$98, X67:$X$98)-K67*$AZ$3)/Z67, 0)</f>
        <v>-2.2083407136570095E+34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250000</v>
      </c>
      <c r="S68">
        <f t="shared" si="29"/>
        <v>-3.320736201984204E+35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-43.914301253520449</v>
      </c>
      <c r="AC68">
        <f t="shared" si="30"/>
        <v>-39.209197547786118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-4.6265150537183643E-28</v>
      </c>
      <c r="AI68">
        <f t="shared" si="33"/>
        <v>-4.6265298129446184E-28</v>
      </c>
      <c r="AJ68">
        <f t="shared" si="34"/>
        <v>-4.7051037057343308</v>
      </c>
      <c r="AK68">
        <f t="shared" si="22"/>
        <v>-3.0740010877464319</v>
      </c>
      <c r="AL68">
        <f t="shared" si="26"/>
        <v>-7.7791047934807622</v>
      </c>
      <c r="AN68">
        <f t="shared" si="27"/>
        <v>0</v>
      </c>
      <c r="AO68">
        <f t="shared" si="27"/>
        <v>0</v>
      </c>
      <c r="AP68">
        <f t="shared" si="27"/>
        <v>-9.3302249970261393E-37</v>
      </c>
      <c r="AQ68">
        <f t="shared" si="27"/>
        <v>-2.9247079528846497E-31</v>
      </c>
      <c r="AR68">
        <f t="shared" si="27"/>
        <v>-2.9247172831096467E-31</v>
      </c>
      <c r="AS68">
        <f t="shared" si="27"/>
        <v>-2.9743887283471332E-3</v>
      </c>
      <c r="AT68">
        <f t="shared" si="27"/>
        <v>-1.9432673025201286E-3</v>
      </c>
      <c r="AU68">
        <f t="shared" si="23"/>
        <v>-4.9176560308672613E-3</v>
      </c>
      <c r="AW68">
        <v>65</v>
      </c>
      <c r="AX68">
        <f>IF(Z68&gt;0, (R68*SUMPRODUCT(K68:$K$98, X68:$X$98)-K68*$AZ$3)/Z68, 0)</f>
        <v>-3.320736201984204E+35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-39.209197547786118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-2.951845250787903E-29</v>
      </c>
      <c r="AI69">
        <f t="shared" si="33"/>
        <v>-2.951845250787903E-29</v>
      </c>
      <c r="AJ69">
        <f t="shared" si="34"/>
        <v>-39.209197547786118</v>
      </c>
      <c r="AK69">
        <f t="shared" si="22"/>
        <v>-2.7446438283450285</v>
      </c>
      <c r="AL69">
        <f t="shared" si="26"/>
        <v>-41.953841376131145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-1.6661116066118106E-32</v>
      </c>
      <c r="AR69">
        <f t="shared" si="27"/>
        <v>-1.6661116066118106E-32</v>
      </c>
      <c r="AS69">
        <f t="shared" si="27"/>
        <v>-2.2130868514487614E-2</v>
      </c>
      <c r="AT69">
        <f t="shared" si="27"/>
        <v>-1.549160796014133E-3</v>
      </c>
      <c r="AU69">
        <f t="shared" si="23"/>
        <v>-2.3680029310501748E-2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102655.29058732581</v>
      </c>
      <c r="AO71" s="8">
        <f t="shared" si="47"/>
        <v>-10265.529058732582</v>
      </c>
      <c r="AP71" s="8">
        <f t="shared" si="47"/>
        <v>-682.58985072621033</v>
      </c>
      <c r="AQ71" s="8">
        <f t="shared" si="47"/>
        <v>-62023.950979492613</v>
      </c>
      <c r="AR71" s="8">
        <f t="shared" si="47"/>
        <v>29683.220698374422</v>
      </c>
      <c r="AS71" s="8">
        <f t="shared" si="47"/>
        <v>-4949.3540619437808</v>
      </c>
      <c r="AT71" s="8">
        <f t="shared" si="47"/>
        <v>2887.1232028005393</v>
      </c>
      <c r="AU71" s="8">
        <f t="shared" si="47"/>
        <v>27620.989839231159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16114.568549937738</v>
      </c>
      <c r="K3">
        <v>1</v>
      </c>
      <c r="L3" s="2">
        <v>0</v>
      </c>
      <c r="O3">
        <f>$C$3</f>
        <v>16114.568549937738</v>
      </c>
      <c r="P3">
        <f>O3*C5</f>
        <v>1611.456854993774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16114.568549937738</v>
      </c>
      <c r="AF3">
        <f t="shared" ref="AF3:AG34" si="4">-$Z3*P3</f>
        <v>-1611.456854993774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13878.154724243963</v>
      </c>
      <c r="AJ3">
        <f t="shared" ref="AJ3:AJ66" si="7">AB3-AC3</f>
        <v>0</v>
      </c>
      <c r="AL3">
        <f t="shared" ref="AL3:AL34" si="8">SUM(AI3:AK3)</f>
        <v>13878.154724243963</v>
      </c>
      <c r="AN3">
        <f t="shared" ref="AN3:AU34" si="9">AE3*$K3</f>
        <v>16114.568549937738</v>
      </c>
      <c r="AO3">
        <f t="shared" si="9"/>
        <v>-1611.456854993774</v>
      </c>
      <c r="AP3">
        <f t="shared" si="9"/>
        <v>-624.95697070000006</v>
      </c>
      <c r="AQ3">
        <f t="shared" si="9"/>
        <v>0</v>
      </c>
      <c r="AR3">
        <f t="shared" si="9"/>
        <v>13878.154724243963</v>
      </c>
      <c r="AS3">
        <f t="shared" si="9"/>
        <v>0</v>
      </c>
      <c r="AT3">
        <f t="shared" si="9"/>
        <v>0</v>
      </c>
      <c r="AU3">
        <f t="shared" si="9"/>
        <v>13878.154724243963</v>
      </c>
      <c r="AW3">
        <v>0</v>
      </c>
      <c r="AX3">
        <f>IF(Z3&gt;0, (R3*SUMPRODUCT(K3:$K$98, X3:$X$98)-K3*$AZ$3)/Z3, 0)</f>
        <v>0</v>
      </c>
      <c r="AZ3">
        <f>C6*SUMPRODUCT(X4:X98, K4:K98)/1</f>
        <v>8904.4822162994406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500000</v>
      </c>
      <c r="S4">
        <f t="shared" si="1"/>
        <v>964.76325005721458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954.05166603208363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-551.40549999999996</v>
      </c>
      <c r="AI4">
        <f t="shared" si="6"/>
        <v>-551.40549999999996</v>
      </c>
      <c r="AJ4">
        <f t="shared" si="7"/>
        <v>-954.05166603208363</v>
      </c>
      <c r="AK4">
        <f>G4*SUM(AB4, AE4:AF4)</f>
        <v>0</v>
      </c>
      <c r="AL4">
        <f t="shared" si="8"/>
        <v>-1505.4571660320835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-492.3263392857142</v>
      </c>
      <c r="AR4">
        <f t="shared" si="9"/>
        <v>-492.3263392857142</v>
      </c>
      <c r="AS4">
        <f t="shared" si="9"/>
        <v>-851.83184467150318</v>
      </c>
      <c r="AT4">
        <f t="shared" si="9"/>
        <v>0</v>
      </c>
      <c r="AU4">
        <f t="shared" si="9"/>
        <v>-1344.1581839572173</v>
      </c>
      <c r="AW4">
        <v>1</v>
      </c>
      <c r="AX4">
        <f>IF(Z4&gt;0, (R4*SUMPRODUCT(K4:$K$98, X4:$X$98)-K4*$AZ$3)/Z4, 0)</f>
        <v>964.76325005721458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500000</v>
      </c>
      <c r="S5">
        <f t="shared" si="1"/>
        <v>1343.2340801347384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954.05166603208363</v>
      </c>
      <c r="AC5">
        <f t="shared" si="2"/>
        <v>1313.557171417875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-550.92055737503404</v>
      </c>
      <c r="AI5">
        <f t="shared" si="6"/>
        <v>-563.1443870749747</v>
      </c>
      <c r="AJ5">
        <f t="shared" si="7"/>
        <v>-359.50550538579137</v>
      </c>
      <c r="AK5">
        <f>G5*SUM(AB5, AE5:AF5)</f>
        <v>66.783616622245859</v>
      </c>
      <c r="AL5">
        <f t="shared" si="8"/>
        <v>-855.86627583852021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-439.19049535637276</v>
      </c>
      <c r="AR5">
        <f t="shared" si="9"/>
        <v>-448.93525755339181</v>
      </c>
      <c r="AS5">
        <f t="shared" si="9"/>
        <v>-286.59558783943822</v>
      </c>
      <c r="AT5">
        <f t="shared" si="9"/>
        <v>53.239490291968949</v>
      </c>
      <c r="AU5">
        <f t="shared" si="9"/>
        <v>-682.2913551008611</v>
      </c>
      <c r="AW5">
        <v>2</v>
      </c>
      <c r="AX5">
        <f>IF(Z5&gt;0, (R5*SUMPRODUCT(K5:$K$98, X5:$X$98)-K5*$AZ$3)/Z5, 0)</f>
        <v>1343.2340801347384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500000</v>
      </c>
      <c r="S6">
        <f t="shared" si="1"/>
        <v>1690.6831594389569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1313.557171417875</v>
      </c>
      <c r="AC6">
        <f t="shared" si="2"/>
        <v>1634.9308230896286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-551.76509243417581</v>
      </c>
      <c r="AI6">
        <f t="shared" si="6"/>
        <v>-563.85288970980616</v>
      </c>
      <c r="AJ6">
        <f t="shared" si="7"/>
        <v>-321.37365167175358</v>
      </c>
      <c r="AK6">
        <f>G6*SUM(AB6, AE6:AF6)</f>
        <v>91.949001999251252</v>
      </c>
      <c r="AL6">
        <f t="shared" si="8"/>
        <v>-793.27753938230853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-392.73549422758725</v>
      </c>
      <c r="AR6">
        <f t="shared" si="9"/>
        <v>-401.33934956795372</v>
      </c>
      <c r="AS6">
        <f t="shared" si="9"/>
        <v>-228.74741742762157</v>
      </c>
      <c r="AT6">
        <f t="shared" si="9"/>
        <v>65.447483429222871</v>
      </c>
      <c r="AU6">
        <f t="shared" si="9"/>
        <v>-564.63928356635245</v>
      </c>
      <c r="AW6">
        <v>3</v>
      </c>
      <c r="AX6">
        <f>IF(Z6&gt;0, (R6*SUMPRODUCT(K6:$K$98, X6:$X$98)-K6*$AZ$3)/Z6, 0)</f>
        <v>1690.6831594389569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500000</v>
      </c>
      <c r="S7">
        <f t="shared" si="1"/>
        <v>2009.1767743212054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1634.9308230896286</v>
      </c>
      <c r="AC7">
        <f t="shared" si="2"/>
        <v>1921.2704601371561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-552.97417631367887</v>
      </c>
      <c r="AI7">
        <f t="shared" si="6"/>
        <v>-564.92727126214504</v>
      </c>
      <c r="AJ7">
        <f t="shared" si="7"/>
        <v>-286.3396370475275</v>
      </c>
      <c r="AK7">
        <f>G7*SUM(AB7, AE7:AF7)</f>
        <v>114.44515761627402</v>
      </c>
      <c r="AL7">
        <f t="shared" si="8"/>
        <v>-736.82175069339849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-351.42508593836351</v>
      </c>
      <c r="AR7">
        <f t="shared" si="9"/>
        <v>-359.02149387100326</v>
      </c>
      <c r="AS7">
        <f t="shared" si="9"/>
        <v>-181.9740159075815</v>
      </c>
      <c r="AT7">
        <f t="shared" si="9"/>
        <v>72.731966651032494</v>
      </c>
      <c r="AU7">
        <f t="shared" si="9"/>
        <v>-468.26354312755223</v>
      </c>
      <c r="AW7">
        <v>4</v>
      </c>
      <c r="AX7">
        <f>IF(Z7&gt;0, (R7*SUMPRODUCT(K7:$K$98, X7:$X$98)-K7*$AZ$3)/Z7, 0)</f>
        <v>2009.1767743212054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500000</v>
      </c>
      <c r="S8">
        <f t="shared" si="1"/>
        <v>2301.4211540779129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1921.2704601371561</v>
      </c>
      <c r="AC8">
        <f t="shared" si="2"/>
        <v>2176.1624556944289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-555.89684928274312</v>
      </c>
      <c r="AI8">
        <f t="shared" si="6"/>
        <v>-567.71651586049256</v>
      </c>
      <c r="AJ8">
        <f t="shared" si="7"/>
        <v>-254.89199555727282</v>
      </c>
      <c r="AK8">
        <f t="shared" ref="AK8:AK71" si="22">G8*SUM(AB8:AB8, AE8:AF8)</f>
        <v>134.48893220960093</v>
      </c>
      <c r="AL8">
        <f t="shared" si="8"/>
        <v>-688.1195792081644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-315.43080129238302</v>
      </c>
      <c r="AR8">
        <f t="shared" si="9"/>
        <v>-322.13759753423761</v>
      </c>
      <c r="AS8">
        <f t="shared" si="9"/>
        <v>-144.63256358690251</v>
      </c>
      <c r="AT8">
        <f t="shared" si="9"/>
        <v>76.312631932645715</v>
      </c>
      <c r="AU8">
        <f t="shared" si="9"/>
        <v>-390.45752918849433</v>
      </c>
      <c r="AW8">
        <v>5</v>
      </c>
      <c r="AX8">
        <f>IF(Z8&gt;0, (R8*SUMPRODUCT(K8:$K$98, X8:$X$98)-K8*$AZ$3)/Z8, 0)</f>
        <v>2301.4211540779129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500000</v>
      </c>
      <c r="S9">
        <f t="shared" si="1"/>
        <v>2569.102623621066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2176.1624556944289</v>
      </c>
      <c r="AC9">
        <f t="shared" si="2"/>
        <v>2402.0861914517209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-563.61560010669007</v>
      </c>
      <c r="AI9">
        <f t="shared" si="6"/>
        <v>-575.30297962865939</v>
      </c>
      <c r="AJ9">
        <f t="shared" si="7"/>
        <v>-225.92373575729198</v>
      </c>
      <c r="AK9">
        <f t="shared" si="22"/>
        <v>152.33137189861003</v>
      </c>
      <c r="AL9">
        <f t="shared" si="8"/>
        <v>-648.89534348734128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-285.54520339508088</v>
      </c>
      <c r="AR9">
        <f t="shared" si="9"/>
        <v>-291.46639358592103</v>
      </c>
      <c r="AS9">
        <f t="shared" si="9"/>
        <v>-114.45999554728559</v>
      </c>
      <c r="AT9">
        <f t="shared" si="9"/>
        <v>77.175813735472218</v>
      </c>
      <c r="AU9">
        <f t="shared" si="9"/>
        <v>-328.75057539773439</v>
      </c>
      <c r="AW9">
        <v>6</v>
      </c>
      <c r="AX9">
        <f>IF(Z9&gt;0, (R9*SUMPRODUCT(K9:$K$98, X9:$X$98)-K9*$AZ$3)/Z9, 0)</f>
        <v>2569.102623621066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500000</v>
      </c>
      <c r="S10">
        <f t="shared" si="1"/>
        <v>2812.2368881283369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2402.0861914517209</v>
      </c>
      <c r="AC10">
        <f t="shared" si="2"/>
        <v>2599.8932532795666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-573.74047316118731</v>
      </c>
      <c r="AI10">
        <f t="shared" si="6"/>
        <v>-585.29663537610793</v>
      </c>
      <c r="AJ10">
        <f t="shared" si="7"/>
        <v>-197.8070618278457</v>
      </c>
      <c r="AK10">
        <f t="shared" si="22"/>
        <v>168.14603340162049</v>
      </c>
      <c r="AL10">
        <f t="shared" si="8"/>
        <v>-614.95766380233317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-259.53105284148108</v>
      </c>
      <c r="AR10">
        <f t="shared" si="9"/>
        <v>-264.75847375170633</v>
      </c>
      <c r="AS10">
        <f t="shared" si="9"/>
        <v>-89.477869205922389</v>
      </c>
      <c r="AT10">
        <f t="shared" si="9"/>
        <v>76.060726271234117</v>
      </c>
      <c r="AU10">
        <f t="shared" si="9"/>
        <v>-278.17561668639456</v>
      </c>
      <c r="AW10">
        <v>7</v>
      </c>
      <c r="AX10">
        <f>IF(Z10&gt;0, (R10*SUMPRODUCT(K10:$K$98, X10:$X$98)-K10*$AZ$3)/Z10, 0)</f>
        <v>2812.2368881283369</v>
      </c>
    </row>
    <row r="11" spans="1:52" x14ac:dyDescent="0.25">
      <c r="A11" t="s">
        <v>33</v>
      </c>
      <c r="C11" s="12">
        <f>AU100</f>
        <v>4015.5700662558365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500000</v>
      </c>
      <c r="S11">
        <f t="shared" si="1"/>
        <v>3032.4710863534301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2599.8932532795666</v>
      </c>
      <c r="AC11">
        <f t="shared" si="2"/>
        <v>2771.9267229585544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-583.10822898428125</v>
      </c>
      <c r="AI11">
        <f t="shared" si="6"/>
        <v>-594.53425187132802</v>
      </c>
      <c r="AJ11">
        <f t="shared" si="7"/>
        <v>-172.03346967898779</v>
      </c>
      <c r="AK11">
        <f t="shared" si="22"/>
        <v>181.99252772956967</v>
      </c>
      <c r="AL11">
        <f t="shared" si="8"/>
        <v>-584.57519382074611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-235.5076337835047</v>
      </c>
      <c r="AR11">
        <f t="shared" si="9"/>
        <v>-240.12241279009129</v>
      </c>
      <c r="AS11">
        <f t="shared" si="9"/>
        <v>-69.481433054440529</v>
      </c>
      <c r="AT11">
        <f t="shared" si="9"/>
        <v>73.503729567543459</v>
      </c>
      <c r="AU11">
        <f t="shared" si="9"/>
        <v>-236.10011627698833</v>
      </c>
      <c r="AW11">
        <v>8</v>
      </c>
      <c r="AX11">
        <f>IF(Z11&gt;0, (R11*SUMPRODUCT(K11:$K$98, X11:$X$98)-K11*$AZ$3)/Z11, 0)</f>
        <v>3032.4710863534301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500000</v>
      </c>
      <c r="S12">
        <f t="shared" si="1"/>
        <v>3232.9195859709785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2771.9267229585544</v>
      </c>
      <c r="AC12">
        <f t="shared" si="2"/>
        <v>2921.7445557111828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-596.51472053672785</v>
      </c>
      <c r="AI12">
        <f t="shared" si="6"/>
        <v>-607.81157032689077</v>
      </c>
      <c r="AJ12">
        <f t="shared" si="7"/>
        <v>-149.81783275262842</v>
      </c>
      <c r="AK12">
        <f t="shared" si="22"/>
        <v>194.03487060709881</v>
      </c>
      <c r="AL12">
        <f t="shared" si="8"/>
        <v>-563.59453247242038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-215.10918827462942</v>
      </c>
      <c r="AR12">
        <f t="shared" si="9"/>
        <v>-219.18294555967321</v>
      </c>
      <c r="AS12">
        <f t="shared" si="9"/>
        <v>-54.025812411611454</v>
      </c>
      <c r="AT12">
        <f t="shared" si="9"/>
        <v>69.970919536923475</v>
      </c>
      <c r="AU12">
        <f t="shared" si="9"/>
        <v>-203.23783843436121</v>
      </c>
      <c r="AW12">
        <v>9</v>
      </c>
      <c r="AX12">
        <f>IF(Z12&gt;0, (R12*SUMPRODUCT(K12:$K$98, X12:$X$98)-K12*$AZ$3)/Z12, 0)</f>
        <v>3232.9195859709785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500000</v>
      </c>
      <c r="S13">
        <f t="shared" si="1"/>
        <v>3414.3379531544988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2921.7445557111828</v>
      </c>
      <c r="AC13">
        <f t="shared" si="2"/>
        <v>3050.6759625581008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-610.37692789435062</v>
      </c>
      <c r="AI13">
        <f t="shared" si="6"/>
        <v>-621.54554976341456</v>
      </c>
      <c r="AJ13">
        <f t="shared" si="7"/>
        <v>-128.93140684691798</v>
      </c>
      <c r="AK13">
        <f t="shared" si="22"/>
        <v>204.52211889978281</v>
      </c>
      <c r="AL13">
        <f t="shared" si="8"/>
        <v>-545.95483771054978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-196.52503501442996</v>
      </c>
      <c r="AR13">
        <f t="shared" si="9"/>
        <v>-200.12103234587011</v>
      </c>
      <c r="AS13">
        <f t="shared" si="9"/>
        <v>-41.512462360694009</v>
      </c>
      <c r="AT13">
        <f t="shared" si="9"/>
        <v>65.850648576550242</v>
      </c>
      <c r="AU13">
        <f t="shared" si="9"/>
        <v>-175.78284613001389</v>
      </c>
      <c r="AW13">
        <v>10</v>
      </c>
      <c r="AX13">
        <f>IF(Z13&gt;0, (R13*SUMPRODUCT(K13:$K$98, X13:$X$98)-K13*$AZ$3)/Z13, 0)</f>
        <v>3414.3379531544988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500000</v>
      </c>
      <c r="S14">
        <f t="shared" si="1"/>
        <v>3578.9975395939723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3050.6759625581008</v>
      </c>
      <c r="AC14">
        <f t="shared" si="2"/>
        <v>3161.3300303307678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-627.21595507551183</v>
      </c>
      <c r="AI14">
        <f t="shared" si="6"/>
        <v>-638.25721032700824</v>
      </c>
      <c r="AJ14">
        <f t="shared" si="7"/>
        <v>-110.65406777266708</v>
      </c>
      <c r="AK14">
        <f t="shared" si="22"/>
        <v>213.54731737906707</v>
      </c>
      <c r="AL14">
        <f t="shared" si="8"/>
        <v>-535.36396072060825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-180.30959919373851</v>
      </c>
      <c r="AR14">
        <f t="shared" si="9"/>
        <v>-183.48369623779951</v>
      </c>
      <c r="AS14">
        <f t="shared" si="9"/>
        <v>-31.810400305974863</v>
      </c>
      <c r="AT14">
        <f t="shared" si="9"/>
        <v>61.389750840891793</v>
      </c>
      <c r="AU14">
        <f t="shared" si="9"/>
        <v>-153.90434570288258</v>
      </c>
      <c r="AW14">
        <v>11</v>
      </c>
      <c r="AX14">
        <f>IF(Z14&gt;0, (R14*SUMPRODUCT(K14:$K$98, X14:$X$98)-K14*$AZ$3)/Z14, 0)</f>
        <v>3578.9975395939723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500000</v>
      </c>
      <c r="S15">
        <f t="shared" si="1"/>
        <v>3728.1569436498526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3161.3300303307678</v>
      </c>
      <c r="AC15">
        <f t="shared" si="2"/>
        <v>3255.2874871969357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-652.37079993382383</v>
      </c>
      <c r="AI15">
        <f t="shared" si="6"/>
        <v>-663.28533336280691</v>
      </c>
      <c r="AJ15">
        <f t="shared" si="7"/>
        <v>-93.957456866167831</v>
      </c>
      <c r="AK15">
        <f t="shared" si="22"/>
        <v>221.29310212315377</v>
      </c>
      <c r="AL15">
        <f t="shared" si="8"/>
        <v>-535.949688105821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-167.44733570787204</v>
      </c>
      <c r="AR15">
        <f t="shared" si="9"/>
        <v>-170.24882459021183</v>
      </c>
      <c r="AS15">
        <f t="shared" si="9"/>
        <v>-24.116538974036011</v>
      </c>
      <c r="AT15">
        <f t="shared" si="9"/>
        <v>56.800427555633966</v>
      </c>
      <c r="AU15">
        <f t="shared" si="9"/>
        <v>-137.56493600861387</v>
      </c>
      <c r="AW15">
        <v>12</v>
      </c>
      <c r="AX15">
        <f>IF(Z15&gt;0, (R15*SUMPRODUCT(K15:$K$98, X15:$X$98)-K15*$AZ$3)/Z15, 0)</f>
        <v>3728.1569436498526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500000</v>
      </c>
      <c r="S16">
        <f t="shared" si="1"/>
        <v>3861.4843409059818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3255.2874871969357</v>
      </c>
      <c r="AC16">
        <f t="shared" si="2"/>
        <v>3332.7214515425517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-681.79772312694877</v>
      </c>
      <c r="AI16">
        <f t="shared" si="6"/>
        <v>-692.58606627856386</v>
      </c>
      <c r="AJ16">
        <f t="shared" si="7"/>
        <v>-77.433964345616005</v>
      </c>
      <c r="AK16">
        <f t="shared" si="22"/>
        <v>227.87012410378551</v>
      </c>
      <c r="AL16">
        <f t="shared" si="8"/>
        <v>-542.14990652039432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-156.25044102996802</v>
      </c>
      <c r="AR16">
        <f t="shared" si="9"/>
        <v>-158.72285083458192</v>
      </c>
      <c r="AS16">
        <f t="shared" si="9"/>
        <v>-17.745866067447256</v>
      </c>
      <c r="AT16">
        <f t="shared" si="9"/>
        <v>52.221951146264715</v>
      </c>
      <c r="AU16">
        <f t="shared" si="9"/>
        <v>-124.24676575576446</v>
      </c>
      <c r="AW16">
        <v>13</v>
      </c>
      <c r="AX16">
        <f>IF(Z16&gt;0, (R16*SUMPRODUCT(K16:$K$98, X16:$X$98)-K16*$AZ$3)/Z16, 0)</f>
        <v>3861.4843409059818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500000</v>
      </c>
      <c r="S17">
        <f t="shared" si="1"/>
        <v>3980.1383098567107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3332.7214515425517</v>
      </c>
      <c r="AC17">
        <f t="shared" si="2"/>
        <v>3395.1150284174837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-711.22195380394987</v>
      </c>
      <c r="AI17">
        <f t="shared" si="6"/>
        <v>-721.88463297520366</v>
      </c>
      <c r="AJ17">
        <f t="shared" si="7"/>
        <v>-62.393576874932023</v>
      </c>
      <c r="AK17">
        <f t="shared" si="22"/>
        <v>233.29050160797863</v>
      </c>
      <c r="AL17">
        <f t="shared" si="8"/>
        <v>-550.98770824215705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-145.5301029156808</v>
      </c>
      <c r="AR17">
        <f t="shared" si="9"/>
        <v>-147.71189832968625</v>
      </c>
      <c r="AS17">
        <f t="shared" si="9"/>
        <v>-12.766962008584544</v>
      </c>
      <c r="AT17">
        <f t="shared" si="9"/>
        <v>47.735858724094655</v>
      </c>
      <c r="AU17">
        <f t="shared" si="9"/>
        <v>-112.74300161417614</v>
      </c>
      <c r="AW17">
        <v>14</v>
      </c>
      <c r="AX17">
        <f>IF(Z17&gt;0, (R17*SUMPRODUCT(K17:$K$98, X17:$X$98)-K17*$AZ$3)/Z17, 0)</f>
        <v>3980.1383098567107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500000</v>
      </c>
      <c r="S18">
        <f t="shared" si="1"/>
        <v>4086.3590501162726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3395.1150284174837</v>
      </c>
      <c r="AC18">
        <f t="shared" si="2"/>
        <v>3444.8027986311781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-741.83585750314285</v>
      </c>
      <c r="AI18">
        <f t="shared" si="6"/>
        <v>-752.37336398624655</v>
      </c>
      <c r="AJ18">
        <f t="shared" si="7"/>
        <v>-49.687770213694421</v>
      </c>
      <c r="AK18">
        <f t="shared" si="22"/>
        <v>237.65805198922388</v>
      </c>
      <c r="AL18">
        <f t="shared" si="8"/>
        <v>-564.40308221071712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-135.53063763754551</v>
      </c>
      <c r="AR18">
        <f t="shared" si="9"/>
        <v>-137.45580067505583</v>
      </c>
      <c r="AS18">
        <f t="shared" si="9"/>
        <v>-9.0777698485966152</v>
      </c>
      <c r="AT18">
        <f t="shared" si="9"/>
        <v>43.419237557763907</v>
      </c>
      <c r="AU18">
        <f t="shared" si="9"/>
        <v>-103.11433296588854</v>
      </c>
      <c r="AW18">
        <v>15</v>
      </c>
      <c r="AX18">
        <f>IF(Z18&gt;0, (R18*SUMPRODUCT(K18:$K$98, X18:$X$98)-K18*$AZ$3)/Z18, 0)</f>
        <v>4086.3590501162726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500000</v>
      </c>
      <c r="S19">
        <f t="shared" si="1"/>
        <v>4181.884262682177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3444.8027986311781</v>
      </c>
      <c r="AC19">
        <f t="shared" si="2"/>
        <v>3483.5738334305743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-777.5756698962615</v>
      </c>
      <c r="AI19">
        <f t="shared" si="6"/>
        <v>-787.98836192278679</v>
      </c>
      <c r="AJ19">
        <f t="shared" si="7"/>
        <v>-38.771034799396148</v>
      </c>
      <c r="AK19">
        <f t="shared" si="22"/>
        <v>241.1361959041825</v>
      </c>
      <c r="AL19">
        <f t="shared" si="8"/>
        <v>-585.62320081800044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-126.83943548218944</v>
      </c>
      <c r="AR19">
        <f t="shared" si="9"/>
        <v>-128.53797110981597</v>
      </c>
      <c r="AS19">
        <f t="shared" si="9"/>
        <v>-6.3243956278516444</v>
      </c>
      <c r="AT19">
        <f t="shared" si="9"/>
        <v>39.334537006397923</v>
      </c>
      <c r="AU19">
        <f t="shared" si="9"/>
        <v>-95.527829731269691</v>
      </c>
      <c r="AW19">
        <v>16</v>
      </c>
      <c r="AX19">
        <f>IF(Z19&gt;0, (R19*SUMPRODUCT(K19:$K$98, X19:$X$98)-K19*$AZ$3)/Z19, 0)</f>
        <v>4181.884262682177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500000</v>
      </c>
      <c r="S20">
        <f t="shared" si="1"/>
        <v>4267.4347072764058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3483.5738334305743</v>
      </c>
      <c r="AC20">
        <f t="shared" si="2"/>
        <v>3512.3608911956553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-811.8917585693307</v>
      </c>
      <c r="AI20">
        <f t="shared" si="6"/>
        <v>-822.18002638162648</v>
      </c>
      <c r="AJ20">
        <f t="shared" si="7"/>
        <v>-28.787057765081045</v>
      </c>
      <c r="AK20">
        <f t="shared" si="22"/>
        <v>243.85016834014021</v>
      </c>
      <c r="AL20">
        <f t="shared" si="8"/>
        <v>-607.11691580656725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-118.24744008436913</v>
      </c>
      <c r="AR20">
        <f t="shared" si="9"/>
        <v>-119.74586806921548</v>
      </c>
      <c r="AS20">
        <f t="shared" si="9"/>
        <v>-4.1926720555459527</v>
      </c>
      <c r="AT20">
        <f t="shared" si="9"/>
        <v>35.515397053881721</v>
      </c>
      <c r="AU20">
        <f t="shared" si="9"/>
        <v>-88.423143070879689</v>
      </c>
      <c r="AW20">
        <v>17</v>
      </c>
      <c r="AX20">
        <f>IF(Z20&gt;0, (R20*SUMPRODUCT(K20:$K$98, X20:$X$98)-K20*$AZ$3)/Z20, 0)</f>
        <v>4267.4347072764058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500000</v>
      </c>
      <c r="S21">
        <f t="shared" si="1"/>
        <v>4345.0306468505423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3512.3608911956553</v>
      </c>
      <c r="AC21">
        <f t="shared" si="2"/>
        <v>3533.065677224919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-851.45169424633605</v>
      </c>
      <c r="AI21">
        <f t="shared" si="6"/>
        <v>-861.61579308815271</v>
      </c>
      <c r="AJ21">
        <f t="shared" si="7"/>
        <v>-20.704786029263687</v>
      </c>
      <c r="AK21">
        <f t="shared" si="22"/>
        <v>245.86526238369589</v>
      </c>
      <c r="AL21">
        <f t="shared" si="8"/>
        <v>-636.45531673372057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-110.72242932440219</v>
      </c>
      <c r="AR21">
        <f t="shared" si="9"/>
        <v>-112.04416457170289</v>
      </c>
      <c r="AS21">
        <f t="shared" si="9"/>
        <v>-2.6924418887100985</v>
      </c>
      <c r="AT21">
        <f t="shared" si="9"/>
        <v>31.972217944437443</v>
      </c>
      <c r="AU21">
        <f t="shared" si="9"/>
        <v>-82.764388515975554</v>
      </c>
      <c r="AW21">
        <v>18</v>
      </c>
      <c r="AX21">
        <f>IF(Z21&gt;0, (R21*SUMPRODUCT(K21:$K$98, X21:$X$98)-K21*$AZ$3)/Z21, 0)</f>
        <v>4345.0306468505423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500000</v>
      </c>
      <c r="S22">
        <f t="shared" si="1"/>
        <v>4415.2976046629583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3533.065677224919</v>
      </c>
      <c r="AC22">
        <f t="shared" si="2"/>
        <v>3546.4077355019754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-893.70522388767222</v>
      </c>
      <c r="AI22">
        <f t="shared" si="6"/>
        <v>-903.74533911047354</v>
      </c>
      <c r="AJ22">
        <f t="shared" si="7"/>
        <v>-13.342058277056367</v>
      </c>
      <c r="AK22">
        <f t="shared" si="22"/>
        <v>247.31459740574437</v>
      </c>
      <c r="AL22">
        <f t="shared" si="8"/>
        <v>-669.77279998178551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-103.76523303568496</v>
      </c>
      <c r="AR22">
        <f t="shared" si="9"/>
        <v>-104.93095845381237</v>
      </c>
      <c r="AS22">
        <f t="shared" si="9"/>
        <v>-1.5491033836325103</v>
      </c>
      <c r="AT22">
        <f t="shared" si="9"/>
        <v>28.714900782720669</v>
      </c>
      <c r="AU22">
        <f t="shared" si="9"/>
        <v>-77.765161054724203</v>
      </c>
      <c r="AW22">
        <v>19</v>
      </c>
      <c r="AX22">
        <f>IF(Z22&gt;0, (R22*SUMPRODUCT(K22:$K$98, X22:$X$98)-K22*$AZ$3)/Z22, 0)</f>
        <v>4415.2976046629583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500000</v>
      </c>
      <c r="S23">
        <f t="shared" si="1"/>
        <v>4479.2899353675184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3546.4077355019754</v>
      </c>
      <c r="AC23">
        <f t="shared" si="2"/>
        <v>3553.4143663961659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-939.27044969585393</v>
      </c>
      <c r="AI23">
        <f t="shared" si="6"/>
        <v>-949.18668200518482</v>
      </c>
      <c r="AJ23">
        <f t="shared" si="7"/>
        <v>-7.0066308941904936</v>
      </c>
      <c r="AK23">
        <f t="shared" si="22"/>
        <v>248.2485414851383</v>
      </c>
      <c r="AL23">
        <f t="shared" si="8"/>
        <v>-707.94477141423704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-97.371129055852563</v>
      </c>
      <c r="AR23">
        <f t="shared" si="9"/>
        <v>-98.399112781149512</v>
      </c>
      <c r="AS23">
        <f t="shared" si="9"/>
        <v>-0.72635475891513912</v>
      </c>
      <c r="AT23">
        <f t="shared" si="9"/>
        <v>25.735123231763342</v>
      </c>
      <c r="AU23">
        <f t="shared" si="9"/>
        <v>-73.390344308301309</v>
      </c>
      <c r="AW23">
        <v>20</v>
      </c>
      <c r="AX23">
        <f>IF(Z23&gt;0, (R23*SUMPRODUCT(K23:$K$98, X23:$X$98)-K23*$AZ$3)/Z23, 0)</f>
        <v>4479.2899353675184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500000</v>
      </c>
      <c r="S24">
        <f t="shared" si="1"/>
        <v>4537.8904569376473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3553.4143663961659</v>
      </c>
      <c r="AC24">
        <f t="shared" si="2"/>
        <v>3554.9466872776993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-986.84281366140704</v>
      </c>
      <c r="AI24">
        <f t="shared" si="6"/>
        <v>-996.63521257730304</v>
      </c>
      <c r="AJ24">
        <f t="shared" si="7"/>
        <v>-1.532320881533451</v>
      </c>
      <c r="AK24">
        <f t="shared" si="22"/>
        <v>248.73900564773163</v>
      </c>
      <c r="AL24">
        <f t="shared" si="8"/>
        <v>-749.42852781110491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-91.341787620895147</v>
      </c>
      <c r="AR24">
        <f t="shared" si="9"/>
        <v>-92.248168261958156</v>
      </c>
      <c r="AS24">
        <f t="shared" si="9"/>
        <v>-0.1418310257626442</v>
      </c>
      <c r="AT24">
        <f t="shared" si="9"/>
        <v>23.023185772220891</v>
      </c>
      <c r="AU24">
        <f t="shared" si="9"/>
        <v>-69.366813515499913</v>
      </c>
      <c r="AW24">
        <v>21</v>
      </c>
      <c r="AX24">
        <f>IF(Z24&gt;0, (R24*SUMPRODUCT(K24:$K$98, X24:$X$98)-K24*$AZ$3)/Z24, 0)</f>
        <v>4537.8904569376473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500000</v>
      </c>
      <c r="S25">
        <f t="shared" si="1"/>
        <v>4592.1699818859443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3554.9466872776993</v>
      </c>
      <c r="AC25">
        <f t="shared" si="2"/>
        <v>3551.9115513866145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-1043.3616947787621</v>
      </c>
      <c r="AI25">
        <f t="shared" si="6"/>
        <v>-1053.0300856631297</v>
      </c>
      <c r="AJ25">
        <f t="shared" si="7"/>
        <v>3.0351358910847921</v>
      </c>
      <c r="AK25">
        <f t="shared" si="22"/>
        <v>248.84626810943897</v>
      </c>
      <c r="AL25">
        <f t="shared" si="8"/>
        <v>-801.14868166260601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-86.226029740767501</v>
      </c>
      <c r="AR25">
        <f t="shared" si="9"/>
        <v>-87.025049835249334</v>
      </c>
      <c r="AS25">
        <f t="shared" si="9"/>
        <v>0.25083124952890046</v>
      </c>
      <c r="AT25">
        <f t="shared" si="9"/>
        <v>20.565280307164532</v>
      </c>
      <c r="AU25">
        <f t="shared" si="9"/>
        <v>-66.208938278555905</v>
      </c>
      <c r="AW25">
        <v>22</v>
      </c>
      <c r="AX25">
        <f>IF(Z25&gt;0, (R25*SUMPRODUCT(K25:$K$98, X25:$X$98)-K25*$AZ$3)/Z25, 0)</f>
        <v>4592.1699818859443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500000</v>
      </c>
      <c r="S26">
        <f t="shared" si="1"/>
        <v>4642.3518981160569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3551.9115513866145</v>
      </c>
      <c r="AC26">
        <f t="shared" si="2"/>
        <v>3544.5307464046055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-1108.0393627971496</v>
      </c>
      <c r="AI26">
        <f t="shared" si="6"/>
        <v>-1117.5833687886036</v>
      </c>
      <c r="AJ26">
        <f t="shared" si="7"/>
        <v>7.3808049820090673</v>
      </c>
      <c r="AK26">
        <f t="shared" si="22"/>
        <v>248.63380859706305</v>
      </c>
      <c r="AL26">
        <f t="shared" si="8"/>
        <v>-861.56875520953145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-81.759959459308718</v>
      </c>
      <c r="AR26">
        <f t="shared" si="9"/>
        <v>-82.464192150980281</v>
      </c>
      <c r="AS26">
        <f t="shared" si="9"/>
        <v>0.54461451133176075</v>
      </c>
      <c r="AT26">
        <f t="shared" si="9"/>
        <v>18.346180464015635</v>
      </c>
      <c r="AU26">
        <f t="shared" si="9"/>
        <v>-63.573397175632877</v>
      </c>
      <c r="AW26">
        <v>23</v>
      </c>
      <c r="AX26">
        <f>IF(Z26&gt;0, (R26*SUMPRODUCT(K26:$K$98, X26:$X$98)-K26*$AZ$3)/Z26, 0)</f>
        <v>4642.3518981160569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500000</v>
      </c>
      <c r="S27">
        <f t="shared" si="1"/>
        <v>4695.3979647894839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3544.5307464046055</v>
      </c>
      <c r="AC27">
        <f t="shared" si="2"/>
        <v>3533.168309051332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-1705.2729799616084</v>
      </c>
      <c r="AI27">
        <f t="shared" si="6"/>
        <v>-1714.6789140686487</v>
      </c>
      <c r="AJ27">
        <f t="shared" si="7"/>
        <v>11.362437353273435</v>
      </c>
      <c r="AK27">
        <f t="shared" si="22"/>
        <v>248.11715224832241</v>
      </c>
      <c r="AL27">
        <f t="shared" si="8"/>
        <v>-1455.199324467053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-112.34697068622361</v>
      </c>
      <c r="AR27">
        <f t="shared" si="9"/>
        <v>-112.96665340905899</v>
      </c>
      <c r="AS27">
        <f t="shared" si="9"/>
        <v>0.74858127188586665</v>
      </c>
      <c r="AT27">
        <f t="shared" si="9"/>
        <v>16.346479864484294</v>
      </c>
      <c r="AU27">
        <f t="shared" si="9"/>
        <v>-95.871592272688844</v>
      </c>
      <c r="AW27">
        <v>24</v>
      </c>
      <c r="AX27">
        <f>IF(Z27&gt;0, (R27*SUMPRODUCT(K27:$K$98, X27:$X$98)-K27*$AZ$3)/Z27, 0)</f>
        <v>4695.3979647894839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500000</v>
      </c>
      <c r="S28">
        <f t="shared" si="1"/>
        <v>4705.9824217594141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3533.168309051332</v>
      </c>
      <c r="AC28">
        <f t="shared" si="2"/>
        <v>3483.6762688169247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-2342.2578103505593</v>
      </c>
      <c r="AI28">
        <f t="shared" si="6"/>
        <v>-2351.5111286712704</v>
      </c>
      <c r="AJ28">
        <f t="shared" si="7"/>
        <v>49.492040234407341</v>
      </c>
      <c r="AK28">
        <f t="shared" si="22"/>
        <v>247.32178163359328</v>
      </c>
      <c r="AL28">
        <f t="shared" si="8"/>
        <v>-2054.6973068032698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-137.77934920266134</v>
      </c>
      <c r="AR28">
        <f t="shared" si="9"/>
        <v>-138.32365998286613</v>
      </c>
      <c r="AS28">
        <f t="shared" si="9"/>
        <v>2.9112854546050149</v>
      </c>
      <c r="AT28">
        <f t="shared" si="9"/>
        <v>14.548284978082394</v>
      </c>
      <c r="AU28">
        <f t="shared" si="9"/>
        <v>-120.86408955017872</v>
      </c>
      <c r="AW28">
        <v>25</v>
      </c>
      <c r="AX28">
        <f>IF(Z28&gt;0, (R28*SUMPRODUCT(K28:$K$98, X28:$X$98)-K28*$AZ$3)/Z28, 0)</f>
        <v>4705.9824217594141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500000</v>
      </c>
      <c r="S29">
        <f t="shared" si="1"/>
        <v>4680.4509060084783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3483.6762688169247</v>
      </c>
      <c r="AC29">
        <f t="shared" si="2"/>
        <v>3402.0173932319572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-3003.0241806810996</v>
      </c>
      <c r="AI29">
        <f t="shared" si="6"/>
        <v>-3012.1098902140866</v>
      </c>
      <c r="AJ29">
        <f t="shared" si="7"/>
        <v>81.658875584967518</v>
      </c>
      <c r="AK29">
        <f t="shared" si="22"/>
        <v>243.85733881718474</v>
      </c>
      <c r="AL29">
        <f t="shared" si="8"/>
        <v>-2686.5936758119342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-157.72126068217381</v>
      </c>
      <c r="AR29">
        <f t="shared" si="9"/>
        <v>-158.19844950101631</v>
      </c>
      <c r="AS29">
        <f t="shared" si="9"/>
        <v>4.288790242184719</v>
      </c>
      <c r="AT29">
        <f t="shared" si="9"/>
        <v>12.807584818089321</v>
      </c>
      <c r="AU29">
        <f t="shared" si="9"/>
        <v>-141.10207444074229</v>
      </c>
      <c r="AW29">
        <v>26</v>
      </c>
      <c r="AX29">
        <f>IF(Z29&gt;0, (R29*SUMPRODUCT(K29:$K$98, X29:$X$98)-K29*$AZ$3)/Z29, 0)</f>
        <v>4680.4509060084783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500000</v>
      </c>
      <c r="S30">
        <f t="shared" si="1"/>
        <v>4626.2475023006009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3402.0173932319572</v>
      </c>
      <c r="AC30">
        <f t="shared" si="2"/>
        <v>3294.4036982798684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-3738.3853290251477</v>
      </c>
      <c r="AI30">
        <f t="shared" si="6"/>
        <v>-3747.2867218295792</v>
      </c>
      <c r="AJ30">
        <f t="shared" si="7"/>
        <v>107.61369495208874</v>
      </c>
      <c r="AK30">
        <f t="shared" si="22"/>
        <v>238.14121752623703</v>
      </c>
      <c r="AL30">
        <f t="shared" si="8"/>
        <v>-3401.5318093512533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-175.30627090217939</v>
      </c>
      <c r="AR30">
        <f t="shared" si="9"/>
        <v>-175.72368907634799</v>
      </c>
      <c r="AS30">
        <f t="shared" si="9"/>
        <v>5.0463913961953324</v>
      </c>
      <c r="AT30">
        <f t="shared" si="9"/>
        <v>11.167294197443205</v>
      </c>
      <c r="AU30">
        <f t="shared" si="9"/>
        <v>-159.51000348270946</v>
      </c>
      <c r="AW30">
        <v>27</v>
      </c>
      <c r="AX30">
        <f>IF(Z30&gt;0, (R30*SUMPRODUCT(K30:$K$98, X30:$X$98)-K30*$AZ$3)/Z30, 0)</f>
        <v>4626.2475023006009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500000</v>
      </c>
      <c r="S31">
        <f t="shared" si="1"/>
        <v>4546.3699989914103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3294.4036982798684</v>
      </c>
      <c r="AC31">
        <f t="shared" si="2"/>
        <v>3163.8363253509774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-4543.2367060335337</v>
      </c>
      <c r="AI31">
        <f t="shared" si="6"/>
        <v>-4551.9355039922702</v>
      </c>
      <c r="AJ31">
        <f t="shared" si="7"/>
        <v>130.56737292889102</v>
      </c>
      <c r="AK31">
        <f t="shared" si="22"/>
        <v>230.60825887959081</v>
      </c>
      <c r="AL31">
        <f t="shared" si="8"/>
        <v>-4190.7598721837885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-190.22199393738438</v>
      </c>
      <c r="AR31">
        <f t="shared" si="9"/>
        <v>-190.58620623791714</v>
      </c>
      <c r="AS31">
        <f t="shared" si="9"/>
        <v>5.4667602919997167</v>
      </c>
      <c r="AT31">
        <f t="shared" si="9"/>
        <v>9.6553989283120814</v>
      </c>
      <c r="AU31">
        <f t="shared" si="9"/>
        <v>-175.46404701760534</v>
      </c>
      <c r="AW31">
        <v>28</v>
      </c>
      <c r="AX31">
        <f>IF(Z31&gt;0, (R31*SUMPRODUCT(K31:$K$98, X31:$X$98)-K31*$AZ$3)/Z31, 0)</f>
        <v>4546.3699989914103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500000</v>
      </c>
      <c r="S32">
        <f t="shared" si="1"/>
        <v>4443.7345093055437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3163.8363253509774</v>
      </c>
      <c r="AC32">
        <f t="shared" si="2"/>
        <v>3013.5597760326004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-5392.7613385963932</v>
      </c>
      <c r="AI32">
        <f t="shared" si="6"/>
        <v>-5401.2383295420777</v>
      </c>
      <c r="AJ32">
        <f t="shared" si="7"/>
        <v>150.27654931837696</v>
      </c>
      <c r="AK32">
        <f t="shared" si="22"/>
        <v>221.46854277456845</v>
      </c>
      <c r="AL32">
        <f t="shared" si="8"/>
        <v>-5029.4932374491327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-201.59907875769463</v>
      </c>
      <c r="AR32">
        <f t="shared" si="9"/>
        <v>-201.91597643923231</v>
      </c>
      <c r="AS32">
        <f t="shared" si="9"/>
        <v>5.617829530975551</v>
      </c>
      <c r="AT32">
        <f t="shared" si="9"/>
        <v>8.2792193820286606</v>
      </c>
      <c r="AU32">
        <f t="shared" si="9"/>
        <v>-188.01892752622811</v>
      </c>
      <c r="AW32">
        <v>29</v>
      </c>
      <c r="AX32">
        <f>IF(Z32&gt;0, (R32*SUMPRODUCT(K32:$K$98, X32:$X$98)-K32*$AZ$3)/Z32, 0)</f>
        <v>4443.7345093055437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500000</v>
      </c>
      <c r="S33">
        <f t="shared" si="1"/>
        <v>4322.7207955803315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3013.5597760326004</v>
      </c>
      <c r="AC33">
        <f t="shared" si="2"/>
        <v>2847.6262728275924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-6309.9146700290466</v>
      </c>
      <c r="AI33">
        <f t="shared" si="6"/>
        <v>-6318.1491431985232</v>
      </c>
      <c r="AJ33">
        <f t="shared" si="7"/>
        <v>165.93350320500804</v>
      </c>
      <c r="AK33">
        <f t="shared" si="22"/>
        <v>210.94918432228206</v>
      </c>
      <c r="AL33">
        <f t="shared" si="8"/>
        <v>-5941.2664556712334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-210.61185154499833</v>
      </c>
      <c r="AR33">
        <f t="shared" si="9"/>
        <v>-210.88670116364034</v>
      </c>
      <c r="AS33">
        <f t="shared" si="9"/>
        <v>5.5385158391046492</v>
      </c>
      <c r="AT33">
        <f t="shared" si="9"/>
        <v>7.0410458168396186</v>
      </c>
      <c r="AU33">
        <f t="shared" si="9"/>
        <v>-198.30713950769609</v>
      </c>
      <c r="AW33">
        <v>30</v>
      </c>
      <c r="AX33">
        <f>IF(Z33&gt;0, (R33*SUMPRODUCT(K33:$K$98, X33:$X$98)-K33*$AZ$3)/Z33, 0)</f>
        <v>4322.7207955803315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500000</v>
      </c>
      <c r="S34">
        <f t="shared" si="1"/>
        <v>4185.8533561676941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2847.6262728275924</v>
      </c>
      <c r="AC34">
        <f t="shared" si="2"/>
        <v>2668.8586851689197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-7290.0844981942291</v>
      </c>
      <c r="AI34">
        <f t="shared" si="6"/>
        <v>-7298.0543745195564</v>
      </c>
      <c r="AJ34">
        <f t="shared" si="7"/>
        <v>178.76758765867271</v>
      </c>
      <c r="AK34">
        <f t="shared" si="22"/>
        <v>199.33383909793147</v>
      </c>
      <c r="AL34">
        <f t="shared" si="8"/>
        <v>-6919.9529477629521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-217.25704058829169</v>
      </c>
      <c r="AR34">
        <f t="shared" si="9"/>
        <v>-217.4945565930409</v>
      </c>
      <c r="AS34">
        <f t="shared" si="9"/>
        <v>5.3275811902388286</v>
      </c>
      <c r="AT34">
        <f t="shared" si="9"/>
        <v>5.9404908108056178</v>
      </c>
      <c r="AU34">
        <f t="shared" ref="AU34:AU97" si="23">AL34*$K34</f>
        <v>-206.22648459199644</v>
      </c>
      <c r="AW34">
        <v>31</v>
      </c>
      <c r="AX34">
        <f>IF(Z34&gt;0, (R34*SUMPRODUCT(K34:$K$98, X34:$X$98)-K34*$AZ$3)/Z34, 0)</f>
        <v>4185.8533561676941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500000</v>
      </c>
      <c r="S35">
        <f t="shared" si="1"/>
        <v>4034.1540040111377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2668.8586851689197</v>
      </c>
      <c r="AC35">
        <f t="shared" si="2"/>
        <v>2480.0340230505622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-8227.4114021580408</v>
      </c>
      <c r="AI35">
        <f t="shared" ref="AI35:AI66" si="25">SUM(AE35:AH35)</f>
        <v>-8235.0958944350605</v>
      </c>
      <c r="AJ35">
        <f t="shared" si="7"/>
        <v>188.82466211835754</v>
      </c>
      <c r="AK35">
        <f t="shared" si="22"/>
        <v>186.82010796182439</v>
      </c>
      <c r="AL35">
        <f t="shared" ref="AL35:AL98" si="26">SUM(AI35:AK35)</f>
        <v>-7859.4511243548786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-218.92052894610063</v>
      </c>
      <c r="AR35">
        <f t="shared" si="27"/>
        <v>-219.12500311564636</v>
      </c>
      <c r="AS35">
        <f t="shared" si="27"/>
        <v>5.0243743613181611</v>
      </c>
      <c r="AT35">
        <f t="shared" si="27"/>
        <v>4.971035828115089</v>
      </c>
      <c r="AU35">
        <f t="shared" si="23"/>
        <v>-209.12959292621312</v>
      </c>
      <c r="AW35">
        <v>32</v>
      </c>
      <c r="AX35">
        <f>IF(Z35&gt;0, (R35*SUMPRODUCT(K35:$K$98, X35:$X$98)-K35*$AZ$3)/Z35, 0)</f>
        <v>4034.1540040111377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500000</v>
      </c>
      <c r="S36">
        <f t="shared" si="1"/>
        <v>3873.2660486152113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2480.0340230505622</v>
      </c>
      <c r="AC36">
        <f t="shared" si="2"/>
        <v>2286.4995463097607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-9141.6170959569263</v>
      </c>
      <c r="AI36">
        <f t="shared" si="25"/>
        <v>-9148.9962028837763</v>
      </c>
      <c r="AJ36">
        <f t="shared" si="7"/>
        <v>193.53447674080144</v>
      </c>
      <c r="AK36">
        <f t="shared" si="22"/>
        <v>173.60238161353936</v>
      </c>
      <c r="AL36">
        <f t="shared" si="26"/>
        <v>-8781.8593445294355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-217.18422550350914</v>
      </c>
      <c r="AR36">
        <f t="shared" si="27"/>
        <v>-217.35953645845217</v>
      </c>
      <c r="AS36">
        <f t="shared" si="27"/>
        <v>4.5979431207819559</v>
      </c>
      <c r="AT36">
        <f t="shared" si="27"/>
        <v>4.1244014489489436</v>
      </c>
      <c r="AU36">
        <f t="shared" si="23"/>
        <v>-208.63719188872125</v>
      </c>
      <c r="AW36">
        <v>33</v>
      </c>
      <c r="AX36">
        <f>IF(Z36&gt;0, (R36*SUMPRODUCT(K36:$K$98, X36:$X$98)-K36*$AZ$3)/Z36, 0)</f>
        <v>3873.2660486152113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500000</v>
      </c>
      <c r="S37">
        <f t="shared" si="1"/>
        <v>3707.1439232801372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2286.4995463097607</v>
      </c>
      <c r="AC37">
        <f t="shared" si="2"/>
        <v>2091.9814388466966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-10057.222733012091</v>
      </c>
      <c r="AI37">
        <f t="shared" si="25"/>
        <v>-10064.276618301348</v>
      </c>
      <c r="AJ37">
        <f t="shared" si="7"/>
        <v>194.5181074630641</v>
      </c>
      <c r="AK37">
        <f t="shared" si="22"/>
        <v>160.05496824168327</v>
      </c>
      <c r="AL37">
        <f t="shared" si="26"/>
        <v>-9709.7035425966005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-213.33656474734693</v>
      </c>
      <c r="AR37">
        <f t="shared" si="27"/>
        <v>-213.48619369518681</v>
      </c>
      <c r="AS37">
        <f t="shared" si="27"/>
        <v>4.1261714022810505</v>
      </c>
      <c r="AT37">
        <f t="shared" si="27"/>
        <v>3.3951298486555421</v>
      </c>
      <c r="AU37">
        <f t="shared" si="23"/>
        <v>-205.96489244425021</v>
      </c>
      <c r="AW37">
        <v>34</v>
      </c>
      <c r="AX37">
        <f>IF(Z37&gt;0, (R37*SUMPRODUCT(K37:$K$98, X37:$X$98)-K37*$AZ$3)/Z37, 0)</f>
        <v>3707.1439232801372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500000</v>
      </c>
      <c r="S38">
        <f t="shared" si="1"/>
        <v>3539.2896343056236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2091.9814388466966</v>
      </c>
      <c r="AC38">
        <f t="shared" si="2"/>
        <v>1898.882479492604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-11076.286629183631</v>
      </c>
      <c r="AI38">
        <f t="shared" si="25"/>
        <v>-11082.993068454265</v>
      </c>
      <c r="AJ38">
        <f t="shared" si="7"/>
        <v>193.09895935409259</v>
      </c>
      <c r="AK38">
        <f t="shared" si="22"/>
        <v>146.43870071926878</v>
      </c>
      <c r="AL38">
        <f t="shared" si="26"/>
        <v>-10743.455408380903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-209.77966730590734</v>
      </c>
      <c r="AR38">
        <f t="shared" si="27"/>
        <v>-209.90668411633314</v>
      </c>
      <c r="AS38">
        <f t="shared" si="27"/>
        <v>3.6572036104309529</v>
      </c>
      <c r="AT38">
        <f t="shared" si="27"/>
        <v>2.7734802236570255</v>
      </c>
      <c r="AU38">
        <f t="shared" si="23"/>
        <v>-203.47600028224517</v>
      </c>
      <c r="AW38">
        <v>35</v>
      </c>
      <c r="AX38">
        <f>IF(Z38&gt;0, (R38*SUMPRODUCT(K38:$K$98, X38:$X$98)-K38*$AZ$3)/Z38, 0)</f>
        <v>3539.2896343056236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500000</v>
      </c>
      <c r="S39">
        <f t="shared" si="1"/>
        <v>3366.3842833204408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1898.882479492604</v>
      </c>
      <c r="AC39">
        <f t="shared" si="2"/>
        <v>1707.1721027163885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-12013.316022001771</v>
      </c>
      <c r="AI39">
        <f t="shared" si="25"/>
        <v>-12019.655063979149</v>
      </c>
      <c r="AJ39">
        <f t="shared" si="7"/>
        <v>191.71037677621553</v>
      </c>
      <c r="AK39">
        <f t="shared" si="22"/>
        <v>132.92177356448229</v>
      </c>
      <c r="AL39">
        <f t="shared" si="26"/>
        <v>-11695.022913638451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-203.14871783448856</v>
      </c>
      <c r="AR39">
        <f t="shared" si="27"/>
        <v>-203.25591290432982</v>
      </c>
      <c r="AS39">
        <f t="shared" si="27"/>
        <v>3.2418790254354266</v>
      </c>
      <c r="AT39">
        <f t="shared" si="27"/>
        <v>2.2477464026132661</v>
      </c>
      <c r="AU39">
        <f t="shared" si="23"/>
        <v>-197.76628747628112</v>
      </c>
      <c r="AW39">
        <v>36</v>
      </c>
      <c r="AX39">
        <f>IF(Z39&gt;0, (R39*SUMPRODUCT(K39:$K$98, X39:$X$98)-K39*$AZ$3)/Z39, 0)</f>
        <v>3366.3842833204408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500000</v>
      </c>
      <c r="S40">
        <f t="shared" si="1"/>
        <v>3189.9202237506579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1707.1721027163885</v>
      </c>
      <c r="AC40">
        <f t="shared" si="2"/>
        <v>1520.1566799976958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-12751.03136777717</v>
      </c>
      <c r="AI40">
        <f t="shared" si="25"/>
        <v>-12756.988243550581</v>
      </c>
      <c r="AJ40">
        <f t="shared" si="7"/>
        <v>187.01542271869266</v>
      </c>
      <c r="AK40">
        <f t="shared" si="22"/>
        <v>119.50204719014721</v>
      </c>
      <c r="AL40">
        <f t="shared" si="26"/>
        <v>-12450.47077364174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-192.52116246070892</v>
      </c>
      <c r="AR40">
        <f t="shared" si="27"/>
        <v>-192.61110221659635</v>
      </c>
      <c r="AS40">
        <f t="shared" si="27"/>
        <v>2.8236481851083446</v>
      </c>
      <c r="AT40">
        <f t="shared" si="27"/>
        <v>1.8042989918149879</v>
      </c>
      <c r="AU40">
        <f t="shared" si="23"/>
        <v>-187.98315503967302</v>
      </c>
      <c r="AW40">
        <v>37</v>
      </c>
      <c r="AX40">
        <f>IF(Z40&gt;0, (R40*SUMPRODUCT(K40:$K$98, X40:$X$98)-K40*$AZ$3)/Z40, 0)</f>
        <v>3189.9202237506579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500000</v>
      </c>
      <c r="S41">
        <f t="shared" si="1"/>
        <v>3016.2692023657728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1520.1566799976958</v>
      </c>
      <c r="AC41">
        <f t="shared" si="2"/>
        <v>1342.0402453189477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-13425.359526904587</v>
      </c>
      <c r="AI41">
        <f t="shared" si="25"/>
        <v>-13430.921199932091</v>
      </c>
      <c r="AJ41">
        <f t="shared" si="7"/>
        <v>178.11643467874819</v>
      </c>
      <c r="AK41">
        <f t="shared" si="22"/>
        <v>106.41096759983871</v>
      </c>
      <c r="AL41">
        <f t="shared" si="26"/>
        <v>-13146.393797653503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-180.98436706967317</v>
      </c>
      <c r="AR41">
        <f t="shared" si="27"/>
        <v>-181.05934278043264</v>
      </c>
      <c r="AS41">
        <f t="shared" si="27"/>
        <v>2.4011491186093079</v>
      </c>
      <c r="AT41">
        <f t="shared" si="27"/>
        <v>1.4345032311226817</v>
      </c>
      <c r="AU41">
        <f t="shared" si="23"/>
        <v>-177.22369043070066</v>
      </c>
      <c r="AW41">
        <v>38</v>
      </c>
      <c r="AX41">
        <f>IF(Z41&gt;0, (R41*SUMPRODUCT(K41:$K$98, X41:$X$98)-K41*$AZ$3)/Z41, 0)</f>
        <v>3016.2692023657728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500000</v>
      </c>
      <c r="S42">
        <f t="shared" si="1"/>
        <v>2845.5203773287494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1342.0402453189477</v>
      </c>
      <c r="AC42">
        <f t="shared" si="2"/>
        <v>1173.9172423403111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-13967.636586196913</v>
      </c>
      <c r="AI42">
        <f t="shared" si="25"/>
        <v>-13972.793451579488</v>
      </c>
      <c r="AJ42">
        <f t="shared" si="7"/>
        <v>168.12300297863658</v>
      </c>
      <c r="AK42">
        <f t="shared" si="22"/>
        <v>93.942817172326343</v>
      </c>
      <c r="AL42">
        <f t="shared" si="26"/>
        <v>-13710.727631428525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-168.12025605255192</v>
      </c>
      <c r="AR42">
        <f t="shared" si="27"/>
        <v>-168.18232621905409</v>
      </c>
      <c r="AS42">
        <f t="shared" si="27"/>
        <v>2.0235980607502513</v>
      </c>
      <c r="AT42">
        <f t="shared" si="27"/>
        <v>1.1307346364464554</v>
      </c>
      <c r="AU42">
        <f t="shared" si="23"/>
        <v>-165.02799352185738</v>
      </c>
      <c r="AW42">
        <v>39</v>
      </c>
      <c r="AX42">
        <f>IF(Z42&gt;0, (R42*SUMPRODUCT(K42:$K$98, X42:$X$98)-K42*$AZ$3)/Z42, 0)</f>
        <v>2845.5203773287494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500000</v>
      </c>
      <c r="S43">
        <f t="shared" si="1"/>
        <v>2680.1341803417099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1173.9172423403111</v>
      </c>
      <c r="AC43">
        <f t="shared" si="2"/>
        <v>1017.280347083327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-14430.261470543745</v>
      </c>
      <c r="AI43">
        <f t="shared" si="25"/>
        <v>-14435.006010735729</v>
      </c>
      <c r="AJ43">
        <f t="shared" si="7"/>
        <v>156.63689525698408</v>
      </c>
      <c r="AK43">
        <f t="shared" si="22"/>
        <v>82.174206963821788</v>
      </c>
      <c r="AL43">
        <f t="shared" si="26"/>
        <v>-14196.194908514923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-155.07910774167556</v>
      </c>
      <c r="AR43">
        <f t="shared" si="27"/>
        <v>-155.13009635758661</v>
      </c>
      <c r="AS43">
        <f t="shared" si="27"/>
        <v>1.6833451012280287</v>
      </c>
      <c r="AT43">
        <f t="shared" si="27"/>
        <v>0.88310961803030164</v>
      </c>
      <c r="AU43">
        <f t="shared" si="23"/>
        <v>-152.56364163832828</v>
      </c>
      <c r="AW43">
        <v>40</v>
      </c>
      <c r="AX43">
        <f>IF(Z43&gt;0, (R43*SUMPRODUCT(K43:$K$98, X43:$X$98)-K43*$AZ$3)/Z43, 0)</f>
        <v>2680.1341803417099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500000</v>
      </c>
      <c r="S44">
        <f t="shared" si="1"/>
        <v>2520.9960139594377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1017.280347083327</v>
      </c>
      <c r="AC44">
        <f t="shared" si="2"/>
        <v>872.45424005198026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-14846.183605380764</v>
      </c>
      <c r="AI44">
        <f t="shared" si="25"/>
        <v>-14850.509545580693</v>
      </c>
      <c r="AJ44">
        <f t="shared" si="7"/>
        <v>144.82610703134674</v>
      </c>
      <c r="AK44">
        <f t="shared" si="22"/>
        <v>71.209624295832896</v>
      </c>
      <c r="AL44">
        <f t="shared" si="26"/>
        <v>-14634.473814253513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-142.45440980742691</v>
      </c>
      <c r="AR44">
        <f t="shared" si="27"/>
        <v>-142.49591874160308</v>
      </c>
      <c r="AS44">
        <f t="shared" si="27"/>
        <v>1.3896579855297169</v>
      </c>
      <c r="AT44">
        <f t="shared" si="27"/>
        <v>0.68328166155744607</v>
      </c>
      <c r="AU44">
        <f t="shared" si="23"/>
        <v>-140.42297909451591</v>
      </c>
      <c r="AW44">
        <v>41</v>
      </c>
      <c r="AX44">
        <f>IF(Z44&gt;0, (R44*SUMPRODUCT(K44:$K$98, X44:$X$98)-K44*$AZ$3)/Z44, 0)</f>
        <v>2520.9960139594377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500000</v>
      </c>
      <c r="S45">
        <f t="shared" si="1"/>
        <v>2365.4378261734296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872.45424005198026</v>
      </c>
      <c r="AC45">
        <f t="shared" si="2"/>
        <v>739.15429516448955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-15066.749291592936</v>
      </c>
      <c r="AI45">
        <f t="shared" si="25"/>
        <v>-15070.655303658577</v>
      </c>
      <c r="AJ45">
        <f t="shared" si="7"/>
        <v>133.29994488749071</v>
      </c>
      <c r="AK45">
        <f t="shared" si="22"/>
        <v>61.071796803638627</v>
      </c>
      <c r="AL45">
        <f t="shared" si="26"/>
        <v>-14876.283561967448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-129.08108569832561</v>
      </c>
      <c r="AR45">
        <f t="shared" si="27"/>
        <v>-129.11454960407104</v>
      </c>
      <c r="AS45">
        <f t="shared" si="27"/>
        <v>1.142018180338694</v>
      </c>
      <c r="AT45">
        <f t="shared" si="27"/>
        <v>0.52321928800925521</v>
      </c>
      <c r="AU45">
        <f t="shared" si="23"/>
        <v>-127.44931213572309</v>
      </c>
      <c r="AW45">
        <v>42</v>
      </c>
      <c r="AX45">
        <f>IF(Z45&gt;0, (R45*SUMPRODUCT(K45:$K$98, X45:$X$98)-K45*$AZ$3)/Z45, 0)</f>
        <v>2365.4378261734296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500000</v>
      </c>
      <c r="S46">
        <f t="shared" si="1"/>
        <v>2214.2552650956713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739.15429516448955</v>
      </c>
      <c r="AC46">
        <f t="shared" si="2"/>
        <v>618.24683885896468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-15072.033138512068</v>
      </c>
      <c r="AI46">
        <f t="shared" si="25"/>
        <v>-15075.523289628589</v>
      </c>
      <c r="AJ46">
        <f t="shared" si="7"/>
        <v>120.90745630552487</v>
      </c>
      <c r="AK46">
        <f t="shared" si="22"/>
        <v>51.740800661514271</v>
      </c>
      <c r="AL46">
        <f t="shared" si="26"/>
        <v>-14902.875032661548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-115.29138741376477</v>
      </c>
      <c r="AR46">
        <f t="shared" si="27"/>
        <v>-115.31808483147938</v>
      </c>
      <c r="AS46">
        <f t="shared" si="27"/>
        <v>0.9248644995687183</v>
      </c>
      <c r="AT46">
        <f t="shared" si="27"/>
        <v>0.39578394230852371</v>
      </c>
      <c r="AU46">
        <f t="shared" si="23"/>
        <v>-113.99743638960213</v>
      </c>
      <c r="AW46">
        <v>43</v>
      </c>
      <c r="AX46">
        <f>IF(Z46&gt;0, (R46*SUMPRODUCT(K46:$K$98, X46:$X$98)-K46*$AZ$3)/Z46, 0)</f>
        <v>2214.2552650956713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500000</v>
      </c>
      <c r="S47">
        <f t="shared" si="1"/>
        <v>2069.7340624589169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618.24683885896468</v>
      </c>
      <c r="AC47">
        <f t="shared" si="2"/>
        <v>510.25333483162859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-14944.550242158095</v>
      </c>
      <c r="AI47">
        <f t="shared" si="25"/>
        <v>-14947.631878007398</v>
      </c>
      <c r="AJ47">
        <f t="shared" si="7"/>
        <v>107.99350402733609</v>
      </c>
      <c r="AK47">
        <f t="shared" si="22"/>
        <v>43.277278720127534</v>
      </c>
      <c r="AL47">
        <f t="shared" si="26"/>
        <v>-14796.361095259934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-102.06805804895539</v>
      </c>
      <c r="AR47">
        <f t="shared" si="27"/>
        <v>-102.08910495780549</v>
      </c>
      <c r="AS47">
        <f t="shared" si="27"/>
        <v>0.73757236312656582</v>
      </c>
      <c r="AT47">
        <f t="shared" si="27"/>
        <v>0.2955744886952798</v>
      </c>
      <c r="AU47">
        <f t="shared" si="23"/>
        <v>-101.05595810598365</v>
      </c>
      <c r="AW47">
        <v>44</v>
      </c>
      <c r="AX47">
        <f>IF(Z47&gt;0, (R47*SUMPRODUCT(K47:$K$98, X47:$X$98)-K47*$AZ$3)/Z47, 0)</f>
        <v>2069.7340624589169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500000</v>
      </c>
      <c r="S48">
        <f t="shared" si="1"/>
        <v>1931.2383653677014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510.25333483162859</v>
      </c>
      <c r="AC48">
        <f t="shared" si="2"/>
        <v>414.70124409198439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-14666.114924196649</v>
      </c>
      <c r="AI48">
        <f t="shared" si="25"/>
        <v>-14668.799090814353</v>
      </c>
      <c r="AJ48">
        <f t="shared" si="7"/>
        <v>95.5520907396442</v>
      </c>
      <c r="AK48">
        <f t="shared" si="22"/>
        <v>35.717733438214005</v>
      </c>
      <c r="AL48">
        <f t="shared" si="26"/>
        <v>-14537.529266636495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-89.434290019453385</v>
      </c>
      <c r="AR48">
        <f t="shared" si="27"/>
        <v>-89.450658126275741</v>
      </c>
      <c r="AS48">
        <f t="shared" si="27"/>
        <v>0.58267874207610304</v>
      </c>
      <c r="AT48">
        <f t="shared" si="27"/>
        <v>0.217807520782518</v>
      </c>
      <c r="AU48">
        <f t="shared" si="23"/>
        <v>-88.650171863417128</v>
      </c>
      <c r="AW48">
        <v>45</v>
      </c>
      <c r="AX48">
        <f>IF(Z48&gt;0, (R48*SUMPRODUCT(K48:$K$98, X48:$X$98)-K48*$AZ$3)/Z48, 0)</f>
        <v>1931.2383653677014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500000</v>
      </c>
      <c r="S49">
        <f t="shared" si="1"/>
        <v>1798.3517953477506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414.70124409198439</v>
      </c>
      <c r="AC49">
        <f t="shared" si="2"/>
        <v>331.08478202727338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-14240.713607132582</v>
      </c>
      <c r="AI49">
        <f t="shared" si="25"/>
        <v>-14243.014914243931</v>
      </c>
      <c r="AJ49">
        <f t="shared" si="7"/>
        <v>83.616462064711016</v>
      </c>
      <c r="AK49">
        <f t="shared" si="22"/>
        <v>29.02908708643891</v>
      </c>
      <c r="AL49">
        <f t="shared" si="26"/>
        <v>-14130.369365092782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-77.535878099123167</v>
      </c>
      <c r="AR49">
        <f t="shared" si="27"/>
        <v>-77.548407939451167</v>
      </c>
      <c r="AS49">
        <f t="shared" si="27"/>
        <v>0.45526340804172805</v>
      </c>
      <c r="AT49">
        <f t="shared" si="27"/>
        <v>0.15805357931892033</v>
      </c>
      <c r="AU49">
        <f t="shared" si="23"/>
        <v>-76.935090952090519</v>
      </c>
      <c r="AW49">
        <v>46</v>
      </c>
      <c r="AX49">
        <f>IF(Z49&gt;0, (R49*SUMPRODUCT(K49:$K$98, X49:$X$98)-K49*$AZ$3)/Z49, 0)</f>
        <v>1798.3517953477506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500000</v>
      </c>
      <c r="S50">
        <f t="shared" si="1"/>
        <v>1669.9196565659972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331.08478202727338</v>
      </c>
      <c r="AC50">
        <f t="shared" si="2"/>
        <v>258.74339317345596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-13659.952664569626</v>
      </c>
      <c r="AI50">
        <f t="shared" si="25"/>
        <v>-13661.889459793247</v>
      </c>
      <c r="AJ50">
        <f t="shared" si="7"/>
        <v>72.341388853817421</v>
      </c>
      <c r="AK50">
        <f t="shared" si="22"/>
        <v>23.175934741909138</v>
      </c>
      <c r="AL50">
        <f t="shared" si="26"/>
        <v>-13566.37213619752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-66.405206093480956</v>
      </c>
      <c r="AR50">
        <f t="shared" si="27"/>
        <v>-66.414621447189973</v>
      </c>
      <c r="AS50">
        <f t="shared" si="27"/>
        <v>0.35167360779999768</v>
      </c>
      <c r="AT50">
        <f t="shared" si="27"/>
        <v>0.112665304246428</v>
      </c>
      <c r="AU50">
        <f t="shared" si="23"/>
        <v>-65.950282535143558</v>
      </c>
      <c r="AW50">
        <v>47</v>
      </c>
      <c r="AX50">
        <f>IF(Z50&gt;0, (R50*SUMPRODUCT(K50:$K$98, X50:$X$98)-K50*$AZ$3)/Z50, 0)</f>
        <v>1669.9196565659972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500000</v>
      </c>
      <c r="S51">
        <f t="shared" si="1"/>
        <v>1543.860689115071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258.74339317345596</v>
      </c>
      <c r="AC51">
        <f t="shared" si="2"/>
        <v>196.97612390614103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-12903.73006355092</v>
      </c>
      <c r="AI51">
        <f t="shared" si="25"/>
        <v>-12905.324897570716</v>
      </c>
      <c r="AJ51">
        <f t="shared" si="7"/>
        <v>61.76726926731493</v>
      </c>
      <c r="AK51">
        <f t="shared" si="22"/>
        <v>18.112037522141918</v>
      </c>
      <c r="AL51">
        <f t="shared" si="26"/>
        <v>-12825.445590781259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-56.008015030057805</v>
      </c>
      <c r="AR51">
        <f t="shared" si="27"/>
        <v>-56.014937329835561</v>
      </c>
      <c r="AS51">
        <f t="shared" si="27"/>
        <v>0.26809783903193402</v>
      </c>
      <c r="AT51">
        <f t="shared" si="27"/>
        <v>7.861442116109657E-2</v>
      </c>
      <c r="AU51">
        <f t="shared" si="23"/>
        <v>-55.668225069642531</v>
      </c>
      <c r="AW51">
        <v>48</v>
      </c>
      <c r="AX51">
        <f>IF(Z51&gt;0, (R51*SUMPRODUCT(K51:$K$98, X51:$X$98)-K51*$AZ$3)/Z51, 0)</f>
        <v>1543.860689115071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500000</v>
      </c>
      <c r="S52">
        <f t="shared" si="1"/>
        <v>1418.4829005672707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196.97612390614103</v>
      </c>
      <c r="AC52">
        <f t="shared" si="2"/>
        <v>145.10912389944554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-12006.01824801238</v>
      </c>
      <c r="AI52">
        <f t="shared" si="25"/>
        <v>-12007.296983235778</v>
      </c>
      <c r="AJ52">
        <f t="shared" si="7"/>
        <v>51.867000006695491</v>
      </c>
      <c r="AK52">
        <f t="shared" si="22"/>
        <v>13.788328673429874</v>
      </c>
      <c r="AL52">
        <f t="shared" si="26"/>
        <v>-11941.641654555651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-46.528161069241861</v>
      </c>
      <c r="AR52">
        <f t="shared" si="27"/>
        <v>-46.533116683768682</v>
      </c>
      <c r="AS52">
        <f t="shared" si="27"/>
        <v>0.20100553577697744</v>
      </c>
      <c r="AT52">
        <f t="shared" si="27"/>
        <v>5.3435332525768917E-2</v>
      </c>
      <c r="AU52">
        <f t="shared" si="23"/>
        <v>-46.278675815465931</v>
      </c>
      <c r="AW52">
        <v>49</v>
      </c>
      <c r="AX52">
        <f>IF(Z52&gt;0, (R52*SUMPRODUCT(K52:$K$98, X52:$X$98)-K52*$AZ$3)/Z52, 0)</f>
        <v>1418.4829005672707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500000</v>
      </c>
      <c r="S53">
        <f t="shared" si="1"/>
        <v>1287.0092126694049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145.10912389944554</v>
      </c>
      <c r="AC53">
        <f t="shared" si="2"/>
        <v>102.27829767249145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-10903.040897850276</v>
      </c>
      <c r="AI53">
        <f t="shared" si="25"/>
        <v>-10904.034269698994</v>
      </c>
      <c r="AJ53">
        <f t="shared" si="7"/>
        <v>42.830826226954088</v>
      </c>
      <c r="AK53">
        <f t="shared" si="22"/>
        <v>10.157638672961188</v>
      </c>
      <c r="AL53">
        <f t="shared" si="26"/>
        <v>-10851.045804799078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-37.726499249932218</v>
      </c>
      <c r="AR53">
        <f t="shared" si="27"/>
        <v>-37.729936496720214</v>
      </c>
      <c r="AS53">
        <f t="shared" si="27"/>
        <v>0.14820242798903513</v>
      </c>
      <c r="AT53">
        <f t="shared" si="27"/>
        <v>3.5147272340518294E-2</v>
      </c>
      <c r="AU53">
        <f t="shared" si="23"/>
        <v>-37.546586796390663</v>
      </c>
      <c r="AW53">
        <v>50</v>
      </c>
      <c r="AX53">
        <f>IF(Z53&gt;0, (R53*SUMPRODUCT(K53:$K$98, X53:$X$98)-K53*$AZ$3)/Z53, 0)</f>
        <v>1287.0092126694049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500000</v>
      </c>
      <c r="S54">
        <f t="shared" si="1"/>
        <v>1141.2029372395198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102.27829767249145</v>
      </c>
      <c r="AC54">
        <f t="shared" si="2"/>
        <v>67.852990246030487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-9608.811747371712</v>
      </c>
      <c r="AI54">
        <f t="shared" si="25"/>
        <v>-9609.5549652082591</v>
      </c>
      <c r="AJ54">
        <f t="shared" si="7"/>
        <v>34.425307426460961</v>
      </c>
      <c r="AK54">
        <f t="shared" si="22"/>
        <v>7.1594808370744021</v>
      </c>
      <c r="AL54">
        <f t="shared" si="26"/>
        <v>-9567.9701769447238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-29.685921093044495</v>
      </c>
      <c r="AR54">
        <f t="shared" si="27"/>
        <v>-29.688217225660136</v>
      </c>
      <c r="AS54">
        <f t="shared" si="27"/>
        <v>0.10635518592038717</v>
      </c>
      <c r="AT54">
        <f t="shared" si="27"/>
        <v>2.211884141186235E-2</v>
      </c>
      <c r="AU54">
        <f t="shared" si="23"/>
        <v>-29.559743198327887</v>
      </c>
      <c r="AW54">
        <v>51</v>
      </c>
      <c r="AX54">
        <f>IF(Z54&gt;0, (R54*SUMPRODUCT(K54:$K$98, X54:$X$98)-K54*$AZ$3)/Z54, 0)</f>
        <v>1141.2029372395198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500000</v>
      </c>
      <c r="S55">
        <f t="shared" si="1"/>
        <v>967.03576283563416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67.852990246030487</v>
      </c>
      <c r="AC55">
        <f t="shared" si="2"/>
        <v>41.114561852513901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-8173.390465168899</v>
      </c>
      <c r="AI55">
        <f t="shared" si="25"/>
        <v>-8173.9219160654502</v>
      </c>
      <c r="AJ55">
        <f t="shared" si="7"/>
        <v>26.738428393516585</v>
      </c>
      <c r="AK55">
        <f t="shared" si="22"/>
        <v>4.749709317222135</v>
      </c>
      <c r="AL55">
        <f t="shared" si="26"/>
        <v>-8142.4337783547116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-22.545769779458436</v>
      </c>
      <c r="AR55">
        <f t="shared" si="27"/>
        <v>-22.547235752436698</v>
      </c>
      <c r="AS55">
        <f t="shared" si="27"/>
        <v>7.3756228017463524E-2</v>
      </c>
      <c r="AT55">
        <f t="shared" si="27"/>
        <v>1.3101766426281471E-2</v>
      </c>
      <c r="AU55">
        <f t="shared" si="23"/>
        <v>-22.460377757992955</v>
      </c>
      <c r="AW55">
        <v>52</v>
      </c>
      <c r="AX55">
        <f>IF(Z55&gt;0, (R55*SUMPRODUCT(K55:$K$98, X55:$X$98)-K55*$AZ$3)/Z55, 0)</f>
        <v>967.03576283563416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500000</v>
      </c>
      <c r="S56">
        <f t="shared" si="1"/>
        <v>735.41521591470644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41.114561852513901</v>
      </c>
      <c r="AC56">
        <f t="shared" si="2"/>
        <v>21.200481983348208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-6631.5016413511757</v>
      </c>
      <c r="AI56">
        <f t="shared" si="25"/>
        <v>-6631.8619901977281</v>
      </c>
      <c r="AJ56">
        <f t="shared" si="7"/>
        <v>19.914079869165693</v>
      </c>
      <c r="AK56">
        <f t="shared" si="22"/>
        <v>2.8780193296759733</v>
      </c>
      <c r="AL56">
        <f t="shared" si="26"/>
        <v>-6609.069890998886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-16.332650920162671</v>
      </c>
      <c r="AR56">
        <f t="shared" si="27"/>
        <v>-16.333538419290097</v>
      </c>
      <c r="AS56">
        <f t="shared" si="27"/>
        <v>4.9046163672976484E-2</v>
      </c>
      <c r="AT56">
        <f t="shared" si="27"/>
        <v>7.0882414866598412E-3</v>
      </c>
      <c r="AU56">
        <f t="shared" si="23"/>
        <v>-16.277404014130457</v>
      </c>
      <c r="AW56">
        <v>53</v>
      </c>
      <c r="AX56">
        <f>IF(Z56&gt;0, (R56*SUMPRODUCT(K56:$K$98, X56:$X$98)-K56*$AZ$3)/Z56, 0)</f>
        <v>735.41521591470644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500000</v>
      </c>
      <c r="S57">
        <f t="shared" si="1"/>
        <v>393.136061852159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21.200481983348208</v>
      </c>
      <c r="AC57">
        <f t="shared" si="2"/>
        <v>7.2175541973755237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-5090.3534475432452</v>
      </c>
      <c r="AI57">
        <f t="shared" si="25"/>
        <v>-5090.5829340651435</v>
      </c>
      <c r="AJ57">
        <f t="shared" si="7"/>
        <v>13.982927785972684</v>
      </c>
      <c r="AK57">
        <f t="shared" si="22"/>
        <v>1.4840337388343747</v>
      </c>
      <c r="AL57">
        <f t="shared" si="26"/>
        <v>-5075.1159725403368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-11.193727090050842</v>
      </c>
      <c r="AR57">
        <f t="shared" si="27"/>
        <v>-11.19423173270944</v>
      </c>
      <c r="AS57">
        <f t="shared" si="27"/>
        <v>3.074856769162243E-2</v>
      </c>
      <c r="AT57">
        <f t="shared" si="27"/>
        <v>3.2634018120995417E-3</v>
      </c>
      <c r="AU57">
        <f t="shared" si="23"/>
        <v>-11.160219763205719</v>
      </c>
      <c r="AW57">
        <v>54</v>
      </c>
      <c r="AX57">
        <f>IF(Z57&gt;0, (R57*SUMPRODUCT(K57:$K$98, X57:$X$98)-K57*$AZ$3)/Z57, 0)</f>
        <v>393.136061852159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500000</v>
      </c>
      <c r="S58">
        <f t="shared" si="1"/>
        <v>-172.8488154595631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7.2175541973755237</v>
      </c>
      <c r="AC58">
        <f t="shared" si="2"/>
        <v>-1.8782058085771263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-3654.5778089576979</v>
      </c>
      <c r="AI58">
        <f t="shared" si="25"/>
        <v>-3654.7136361691532</v>
      </c>
      <c r="AJ58">
        <f t="shared" si="7"/>
        <v>9.0957600059526502</v>
      </c>
      <c r="AK58">
        <f t="shared" si="22"/>
        <v>0.50522879381628671</v>
      </c>
      <c r="AL58">
        <f t="shared" si="26"/>
        <v>-3645.1126473693839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-7.1753975163151846</v>
      </c>
      <c r="AR58">
        <f t="shared" si="27"/>
        <v>-7.1756641994415737</v>
      </c>
      <c r="AS58">
        <f t="shared" si="27"/>
        <v>1.7858613817371617E-2</v>
      </c>
      <c r="AT58">
        <f t="shared" si="27"/>
        <v>9.9196613721961734E-4</v>
      </c>
      <c r="AU58">
        <f t="shared" si="23"/>
        <v>-7.1568136194869814</v>
      </c>
      <c r="AW58">
        <v>55</v>
      </c>
      <c r="AX58">
        <f>IF(Z58&gt;0, (R58*SUMPRODUCT(K58:$K$98, X58:$X$98)-K58*$AZ$3)/Z58, 0)</f>
        <v>-172.8488154595631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500000</v>
      </c>
      <c r="S59">
        <f t="shared" si="1"/>
        <v>-1218.200190383199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-1.8782058085771263</v>
      </c>
      <c r="AC59">
        <f t="shared" si="2"/>
        <v>-7.1804184283760755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-2431.6153530548518</v>
      </c>
      <c r="AI59">
        <f t="shared" si="25"/>
        <v>-2431.6890316103659</v>
      </c>
      <c r="AJ59">
        <f t="shared" si="7"/>
        <v>5.302212619798949</v>
      </c>
      <c r="AK59">
        <f t="shared" si="22"/>
        <v>-0.13147440660039886</v>
      </c>
      <c r="AL59">
        <f t="shared" si="26"/>
        <v>-2426.5182933971673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-4.2627082283176643</v>
      </c>
      <c r="AR59">
        <f t="shared" si="27"/>
        <v>-4.2628373894468883</v>
      </c>
      <c r="AS59">
        <f t="shared" si="27"/>
        <v>9.2949673698646419E-3</v>
      </c>
      <c r="AT59">
        <f t="shared" si="27"/>
        <v>-2.3047931249678213E-4</v>
      </c>
      <c r="AU59">
        <f t="shared" si="23"/>
        <v>-4.2537729013895209</v>
      </c>
      <c r="AW59">
        <v>56</v>
      </c>
      <c r="AX59">
        <f>IF(Z59&gt;0, (R59*SUMPRODUCT(K59:$K$98, X59:$X$98)-K59*$AZ$3)/Z59, 0)</f>
        <v>-1218.200190383199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500000</v>
      </c>
      <c r="S60">
        <f t="shared" si="1"/>
        <v>-3404.9514766036141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-7.1804184283760755</v>
      </c>
      <c r="AC60">
        <f t="shared" si="2"/>
        <v>-9.7706401419470907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-1482.9014324767588</v>
      </c>
      <c r="AI60">
        <f t="shared" si="25"/>
        <v>-1482.937301710906</v>
      </c>
      <c r="AJ60">
        <f t="shared" si="7"/>
        <v>2.5902217135710153</v>
      </c>
      <c r="AK60">
        <f t="shared" si="22"/>
        <v>-0.50262928998632528</v>
      </c>
      <c r="AL60">
        <f t="shared" si="26"/>
        <v>-1480.8497092873213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-2.32105265291379</v>
      </c>
      <c r="AR60">
        <f t="shared" si="27"/>
        <v>-2.321108795809907</v>
      </c>
      <c r="AS60">
        <f t="shared" si="27"/>
        <v>4.0542418047823511E-3</v>
      </c>
      <c r="AT60">
        <f t="shared" si="27"/>
        <v>-7.8672056106009549E-4</v>
      </c>
      <c r="AU60">
        <f t="shared" si="23"/>
        <v>-2.3178412745661849</v>
      </c>
      <c r="AW60">
        <v>57</v>
      </c>
      <c r="AX60">
        <f>IF(Z60&gt;0, (R60*SUMPRODUCT(K60:$K$98, X60:$X$98)-K60*$AZ$3)/Z60, 0)</f>
        <v>-3404.9514766036141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500000</v>
      </c>
      <c r="S61">
        <f t="shared" si="1"/>
        <v>-8703.8933580111861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-9.7706401419470907</v>
      </c>
      <c r="AC61">
        <f t="shared" si="2"/>
        <v>-10.598401263837093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-811.59061077982813</v>
      </c>
      <c r="AI61">
        <f t="shared" si="25"/>
        <v>-811.60583155636436</v>
      </c>
      <c r="AJ61">
        <f t="shared" si="7"/>
        <v>0.82776112189000273</v>
      </c>
      <c r="AK61">
        <f t="shared" si="22"/>
        <v>-0.68394480993629647</v>
      </c>
      <c r="AL61">
        <f t="shared" si="26"/>
        <v>-811.46201524441062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-1.1342053701126598</v>
      </c>
      <c r="AR61">
        <f t="shared" si="27"/>
        <v>-1.1342266412883677</v>
      </c>
      <c r="AS61">
        <f t="shared" si="27"/>
        <v>1.1568038086542337E-3</v>
      </c>
      <c r="AT61">
        <f t="shared" si="27"/>
        <v>-9.5581918517398227E-4</v>
      </c>
      <c r="AU61">
        <f t="shared" si="23"/>
        <v>-1.1340256566648872</v>
      </c>
      <c r="AW61">
        <v>58</v>
      </c>
      <c r="AX61">
        <f>IF(Z61&gt;0, (R61*SUMPRODUCT(K61:$K$98, X61:$X$98)-K61*$AZ$3)/Z61, 0)</f>
        <v>-8703.8933580111861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500000</v>
      </c>
      <c r="S62">
        <f t="shared" si="1"/>
        <v>-24134.85232305283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-10.598401263837093</v>
      </c>
      <c r="AC62">
        <f t="shared" si="2"/>
        <v>-10.399310624107086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-387.30098046877856</v>
      </c>
      <c r="AI62">
        <f t="shared" si="25"/>
        <v>-387.30636651303774</v>
      </c>
      <c r="AJ62">
        <f t="shared" si="7"/>
        <v>-0.19909063973000762</v>
      </c>
      <c r="AK62">
        <f t="shared" si="22"/>
        <v>-0.74188808846859666</v>
      </c>
      <c r="AL62">
        <f t="shared" si="26"/>
        <v>-388.24734524123636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-0.48326490648528075</v>
      </c>
      <c r="AR62">
        <f t="shared" si="27"/>
        <v>-0.48327162706257465</v>
      </c>
      <c r="AS62">
        <f t="shared" si="27"/>
        <v>-2.4842054175737595E-4</v>
      </c>
      <c r="AT62">
        <f t="shared" si="27"/>
        <v>-9.2571022480337378E-4</v>
      </c>
      <c r="AU62">
        <f t="shared" si="23"/>
        <v>-0.4844457578291354</v>
      </c>
      <c r="AW62">
        <v>59</v>
      </c>
      <c r="AX62">
        <f>IF(Z62&gt;0, (R62*SUMPRODUCT(K62:$K$98, X62:$X$98)-K62*$AZ$3)/Z62, 0)</f>
        <v>-24134.85232305283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500000</v>
      </c>
      <c r="S63">
        <f t="shared" si="1"/>
        <v>-80992.181808989335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-10.399310624107086</v>
      </c>
      <c r="AC63">
        <f t="shared" si="2"/>
        <v>-9.692132664661413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-153.45359804657639</v>
      </c>
      <c r="AI63">
        <f t="shared" si="25"/>
        <v>-153.45509389044184</v>
      </c>
      <c r="AJ63">
        <f t="shared" si="7"/>
        <v>-0.70717795944567285</v>
      </c>
      <c r="AK63">
        <f t="shared" si="22"/>
        <v>-0.72795174368749604</v>
      </c>
      <c r="AL63">
        <f t="shared" si="26"/>
        <v>-154.89022359357503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-0.17096047493137378</v>
      </c>
      <c r="AR63">
        <f t="shared" si="27"/>
        <v>-0.17096214142978711</v>
      </c>
      <c r="AS63">
        <f t="shared" si="27"/>
        <v>-7.8785692448303816E-4</v>
      </c>
      <c r="AT63">
        <f t="shared" si="27"/>
        <v>-8.1100070257174761E-4</v>
      </c>
      <c r="AU63">
        <f t="shared" si="23"/>
        <v>-0.17256099905684191</v>
      </c>
      <c r="AW63">
        <v>60</v>
      </c>
      <c r="AX63">
        <f>IF(Z63&gt;0, (R63*SUMPRODUCT(K63:$K$98, X63:$X$98)-K63*$AZ$3)/Z63, 0)</f>
        <v>-80992.181808989335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500000</v>
      </c>
      <c r="S64">
        <f t="shared" si="1"/>
        <v>-371081.7359843342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-9.692132664661413</v>
      </c>
      <c r="AC64">
        <f t="shared" si="2"/>
        <v>-8.8001977235830076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-47.377924678286909</v>
      </c>
      <c r="AI64">
        <f t="shared" si="25"/>
        <v>-47.378221115596745</v>
      </c>
      <c r="AJ64">
        <f t="shared" si="7"/>
        <v>-0.89193494107840543</v>
      </c>
      <c r="AK64">
        <f t="shared" si="22"/>
        <v>-0.67844928652629899</v>
      </c>
      <c r="AL64">
        <f t="shared" si="26"/>
        <v>-48.94860534320145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-4.7127743962126045E-2</v>
      </c>
      <c r="AR64">
        <f t="shared" si="27"/>
        <v>-4.7128038834088753E-2</v>
      </c>
      <c r="AS64">
        <f t="shared" si="27"/>
        <v>-8.8722504878482932E-4</v>
      </c>
      <c r="AT64">
        <f t="shared" si="27"/>
        <v>-6.7486671237315622E-4</v>
      </c>
      <c r="AU64">
        <f t="shared" si="23"/>
        <v>-4.8690130595246739E-2</v>
      </c>
      <c r="AW64">
        <v>61</v>
      </c>
      <c r="AX64">
        <f>IF(Z64&gt;0, (R64*SUMPRODUCT(K64:$K$98, X64:$X$98)-K64*$AZ$3)/Z64, 0)</f>
        <v>-371081.7359843342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500000</v>
      </c>
      <c r="S65">
        <f t="shared" si="1"/>
        <v>-1699240.535898848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-8.8001977235830076</v>
      </c>
      <c r="AC65">
        <f t="shared" si="2"/>
        <v>-7.8983117032506858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-9.4148463517703149</v>
      </c>
      <c r="AI65">
        <f t="shared" si="25"/>
        <v>-9.4149044535482584</v>
      </c>
      <c r="AJ65">
        <f t="shared" si="7"/>
        <v>-0.90188602033232179</v>
      </c>
      <c r="AK65">
        <f t="shared" si="22"/>
        <v>-0.61601384065081055</v>
      </c>
      <c r="AL65">
        <f t="shared" si="26"/>
        <v>-10.93280431453139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-8.361724054162677E-3</v>
      </c>
      <c r="AR65">
        <f t="shared" si="27"/>
        <v>-8.3617756568140703E-3</v>
      </c>
      <c r="AS65">
        <f t="shared" si="27"/>
        <v>-8.0100319734987451E-4</v>
      </c>
      <c r="AT65">
        <f t="shared" si="27"/>
        <v>-5.4710799906983751E-4</v>
      </c>
      <c r="AU65">
        <f t="shared" si="23"/>
        <v>-9.7098868532337831E-3</v>
      </c>
      <c r="AW65">
        <v>62</v>
      </c>
      <c r="AX65">
        <f>IF(Z65&gt;0, (R65*SUMPRODUCT(K65:$K$98, X65:$X$98)-K65*$AZ$3)/Z65, 0)</f>
        <v>-1699240.535898848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500000</v>
      </c>
      <c r="S66">
        <f t="shared" si="1"/>
        <v>-7842640.276532338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-7.8983117032506858</v>
      </c>
      <c r="AC66">
        <f t="shared" si="2"/>
        <v>-7.0593397091848074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-1.8507689821049733</v>
      </c>
      <c r="AI66">
        <f t="shared" si="25"/>
        <v>-1.8507802336405854</v>
      </c>
      <c r="AJ66">
        <f t="shared" si="7"/>
        <v>-0.83897199406587841</v>
      </c>
      <c r="AK66">
        <f t="shared" si="22"/>
        <v>-0.55288181922754809</v>
      </c>
      <c r="AL66">
        <f t="shared" si="26"/>
        <v>-3.242634046934012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-1.4676306876455841E-3</v>
      </c>
      <c r="AR66">
        <f t="shared" si="27"/>
        <v>-1.4676396099363221E-3</v>
      </c>
      <c r="AS66">
        <f t="shared" si="27"/>
        <v>-6.6529159310086934E-4</v>
      </c>
      <c r="AT66">
        <f t="shared" si="27"/>
        <v>-4.3842658504941636E-4</v>
      </c>
      <c r="AU66">
        <f t="shared" si="23"/>
        <v>-2.5713577880866079E-3</v>
      </c>
      <c r="AW66">
        <v>63</v>
      </c>
      <c r="AX66">
        <f>IF(Z66&gt;0, (R66*SUMPRODUCT(K66:$K$98, X66:$X$98)-K66*$AZ$3)/Z66, 0)</f>
        <v>-7842640.276532338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-36656538.398999915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-7.0593397091848074</v>
      </c>
      <c r="AC67">
        <f t="shared" ref="AC67:AC98" si="30">S67*Z67</f>
        <v>-6.3042593772652724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-0.35956988403039941</v>
      </c>
      <c r="AI67">
        <f t="shared" ref="AI67:AI98" si="34">SUM(AE67:AH67)</f>
        <v>-0.35957203380355468</v>
      </c>
      <c r="AJ67">
        <f t="shared" ref="AJ67:AJ98" si="35">AB67-AC67</f>
        <v>-0.75508033191953494</v>
      </c>
      <c r="AK67">
        <f t="shared" si="22"/>
        <v>-0.49415377964293655</v>
      </c>
      <c r="AL67">
        <f t="shared" si="26"/>
        <v>-1.6088061453660261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-2.5458326919910692E-4</v>
      </c>
      <c r="AR67">
        <f t="shared" si="36"/>
        <v>-2.54584791285083E-4</v>
      </c>
      <c r="AS67">
        <f t="shared" si="36"/>
        <v>-5.346132363848637E-4</v>
      </c>
      <c r="AT67">
        <f t="shared" si="36"/>
        <v>-3.4987158351103167E-4</v>
      </c>
      <c r="AU67">
        <f t="shared" si="23"/>
        <v>-1.1390696111809784E-3</v>
      </c>
      <c r="AW67">
        <v>64</v>
      </c>
      <c r="AX67">
        <f>IF(Z67&gt;0, (R67*SUMPRODUCT(K67:$K$98, X67:$X$98)-K67*$AZ$3)/Z67, 0)</f>
        <v>-36656538.398999915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500000</v>
      </c>
      <c r="S68">
        <f t="shared" si="29"/>
        <v>-173909235.24313223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-6.3042593772652724</v>
      </c>
      <c r="AC68">
        <f t="shared" si="30"/>
        <v>-5.6290247082066331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-6.8947216530787503E-2</v>
      </c>
      <c r="AI68">
        <f t="shared" si="34"/>
        <v>-6.894762112579797E-2</v>
      </c>
      <c r="AJ68">
        <f t="shared" si="35"/>
        <v>-0.67523466905863927</v>
      </c>
      <c r="AK68">
        <f t="shared" si="22"/>
        <v>-0.44129815640856912</v>
      </c>
      <c r="AL68">
        <f t="shared" si="26"/>
        <v>-1.1854804465930064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-4.3585824357101404E-5</v>
      </c>
      <c r="AR68">
        <f t="shared" si="36"/>
        <v>-4.3586080126774924E-5</v>
      </c>
      <c r="AS68">
        <f t="shared" si="36"/>
        <v>-4.2685783656361905E-4</v>
      </c>
      <c r="AT68">
        <f t="shared" si="36"/>
        <v>-2.7897201514651002E-4</v>
      </c>
      <c r="AU68">
        <f t="shared" si="23"/>
        <v>-7.494159318369041E-4</v>
      </c>
      <c r="AW68">
        <v>65</v>
      </c>
      <c r="AX68">
        <f>IF(Z68&gt;0, (R68*SUMPRODUCT(K68:$K$98, X68:$X$98)-K68*$AZ$3)/Z68, 0)</f>
        <v>-173909235.24313223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500000</v>
      </c>
      <c r="S69">
        <f t="shared" si="29"/>
        <v>-837698338.38178813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-5.6290247082066331</v>
      </c>
      <c r="AC69">
        <f t="shared" si="30"/>
        <v>-5.0259528901668489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-1.3022103956956629E-2</v>
      </c>
      <c r="AI69">
        <f t="shared" si="34"/>
        <v>-1.3022178953418062E-2</v>
      </c>
      <c r="AJ69">
        <f t="shared" si="35"/>
        <v>-0.60307181803978427</v>
      </c>
      <c r="AK69">
        <f t="shared" si="22"/>
        <v>-0.39403172957446436</v>
      </c>
      <c r="AL69">
        <f t="shared" si="26"/>
        <v>-1.0101257265676666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-7.3500731582727382E-6</v>
      </c>
      <c r="AR69">
        <f t="shared" si="36"/>
        <v>-7.3501154885659057E-6</v>
      </c>
      <c r="AS69">
        <f t="shared" si="36"/>
        <v>-3.4039215144776797E-4</v>
      </c>
      <c r="AT69">
        <f t="shared" si="36"/>
        <v>-2.2240354159558634E-4</v>
      </c>
      <c r="AU69">
        <f t="shared" si="23"/>
        <v>-5.7014580853192022E-4</v>
      </c>
      <c r="AW69">
        <v>66</v>
      </c>
      <c r="AX69">
        <f>IF(Z69&gt;0, (R69*SUMPRODUCT(K69:$K$98, X69:$X$98)-K69*$AZ$3)/Z69, 0)</f>
        <v>-837698338.38178813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500000</v>
      </c>
      <c r="S70">
        <f t="shared" si="29"/>
        <v>-4102993586.0154767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-5.0259528901668489</v>
      </c>
      <c r="AC70">
        <f t="shared" si="30"/>
        <v>-4.4874643439327375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-2.4230074039578646E-3</v>
      </c>
      <c r="AI70">
        <f t="shared" si="34"/>
        <v>-2.4230210752695844E-3</v>
      </c>
      <c r="AJ70">
        <f t="shared" si="35"/>
        <v>-0.53848854623411135</v>
      </c>
      <c r="AK70">
        <f t="shared" si="22"/>
        <v>-0.35181670231167944</v>
      </c>
      <c r="AL70">
        <f t="shared" si="26"/>
        <v>-0.89272826962106033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-1.2210887281810658E-6</v>
      </c>
      <c r="AR70">
        <f t="shared" si="36"/>
        <v>-1.2210956179184284E-6</v>
      </c>
      <c r="AS70">
        <f t="shared" si="36"/>
        <v>-2.7137444689067763E-4</v>
      </c>
      <c r="AT70">
        <f t="shared" si="36"/>
        <v>-1.7730008124485942E-4</v>
      </c>
      <c r="AU70">
        <f t="shared" si="23"/>
        <v>-4.4989562375345542E-4</v>
      </c>
      <c r="AW70">
        <v>67</v>
      </c>
      <c r="AX70">
        <f>IF(Z70&gt;0, (R70*SUMPRODUCT(K70:$K$98, X70:$X$98)-K70*$AZ$3)/Z70, 0)</f>
        <v>-4102993586.0154767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500000</v>
      </c>
      <c r="S71">
        <f t="shared" si="29"/>
        <v>-20457059250.987419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-4.4874643439327375</v>
      </c>
      <c r="AC71">
        <f t="shared" si="30"/>
        <v>-4.0066656576042607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-4.4345526314637387E-4</v>
      </c>
      <c r="AI71">
        <f t="shared" si="34"/>
        <v>-4.4345771136339789E-4</v>
      </c>
      <c r="AJ71">
        <f t="shared" si="35"/>
        <v>-0.48079868632847678</v>
      </c>
      <c r="AK71">
        <f t="shared" si="22"/>
        <v>-0.31412250407529163</v>
      </c>
      <c r="AL71">
        <f t="shared" si="26"/>
        <v>-0.79536464811513174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-1.9953738305165668E-7</v>
      </c>
      <c r="AR71">
        <f t="shared" si="36"/>
        <v>-1.9953848465278471E-7</v>
      </c>
      <c r="AS71">
        <f t="shared" si="36"/>
        <v>-2.1634045103889545E-4</v>
      </c>
      <c r="AT71">
        <f t="shared" si="36"/>
        <v>-1.4134274103795713E-4</v>
      </c>
      <c r="AU71">
        <f t="shared" si="23"/>
        <v>-3.5788273056150535E-4</v>
      </c>
      <c r="AW71">
        <v>68</v>
      </c>
      <c r="AX71">
        <f>IF(Z71&gt;0, (R71*SUMPRODUCT(K71:$K$98, X71:$X$98)-K71*$AZ$3)/Z71, 0)</f>
        <v>-20457059250.987419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500000</v>
      </c>
      <c r="S72">
        <f t="shared" si="29"/>
        <v>-103924786489.00362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-4.0066656576042607</v>
      </c>
      <c r="AC72">
        <f t="shared" si="30"/>
        <v>-3.5773802255191387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-7.973800336456423E-5</v>
      </c>
      <c r="AI72">
        <f t="shared" si="34"/>
        <v>-7.9738433649333918E-5</v>
      </c>
      <c r="AJ72">
        <f t="shared" si="35"/>
        <v>-0.42928543208512204</v>
      </c>
      <c r="AK72">
        <f t="shared" ref="AK72:AK98" si="49">G72*SUM(AB72:AB72, AE72:AF72)</f>
        <v>-0.28046659603229829</v>
      </c>
      <c r="AL72">
        <f t="shared" si="26"/>
        <v>-0.70983176655106961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-3.2034783444993989E-8</v>
      </c>
      <c r="AR72">
        <f t="shared" si="36"/>
        <v>-3.2034956312119261E-8</v>
      </c>
      <c r="AS72">
        <f t="shared" si="36"/>
        <v>-1.7246564088221216E-4</v>
      </c>
      <c r="AT72">
        <f t="shared" si="36"/>
        <v>-1.1267759773681646E-4</v>
      </c>
      <c r="AU72">
        <f t="shared" si="23"/>
        <v>-2.8517527357534069E-4</v>
      </c>
      <c r="AW72">
        <v>69</v>
      </c>
      <c r="AX72">
        <f>IF(Z72&gt;0, (R72*SUMPRODUCT(K72:$K$98, X72:$X$98)-K72*$AZ$3)/Z72, 0)</f>
        <v>-103924786489.00362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500000</v>
      </c>
      <c r="S73">
        <f t="shared" si="29"/>
        <v>-538883800069.37732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-3.5773802255191387</v>
      </c>
      <c r="AC73">
        <f t="shared" si="30"/>
        <v>-3.1940895150338293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-1.4075660683770674E-5</v>
      </c>
      <c r="AI73">
        <f t="shared" si="34"/>
        <v>-1.4075734774175569E-5</v>
      </c>
      <c r="AJ73">
        <f t="shared" si="35"/>
        <v>-0.38329071048530938</v>
      </c>
      <c r="AK73">
        <f t="shared" si="49"/>
        <v>-0.25041661578633972</v>
      </c>
      <c r="AL73">
        <f t="shared" si="26"/>
        <v>-0.63372140200642324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-5.0490212905247085E-9</v>
      </c>
      <c r="AR73">
        <f t="shared" si="36"/>
        <v>-5.0490478671835338E-9</v>
      </c>
      <c r="AS73">
        <f t="shared" si="36"/>
        <v>-1.3748860541459461E-4</v>
      </c>
      <c r="AT73">
        <f t="shared" si="36"/>
        <v>-8.9825895424162133E-5</v>
      </c>
      <c r="AU73">
        <f t="shared" si="23"/>
        <v>-2.2731954988662392E-4</v>
      </c>
      <c r="AW73">
        <v>70</v>
      </c>
      <c r="AX73">
        <f>IF(Z73&gt;0, (R73*SUMPRODUCT(K73:$K$98, X73:$X$98)-K73*$AZ$3)/Z73, 0)</f>
        <v>-538883800069.37732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500000</v>
      </c>
      <c r="S74">
        <f t="shared" si="29"/>
        <v>-2855080377597.4707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-3.1940895150338293</v>
      </c>
      <c r="AC74">
        <f t="shared" si="30"/>
        <v>-2.8518656428327671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-2.4345430187844323E-6</v>
      </c>
      <c r="AI74">
        <f t="shared" si="34"/>
        <v>-2.4345555047098076E-6</v>
      </c>
      <c r="AJ74">
        <f t="shared" si="35"/>
        <v>-0.34222387220106221</v>
      </c>
      <c r="AK74">
        <f t="shared" si="49"/>
        <v>-0.22358626605236806</v>
      </c>
      <c r="AL74">
        <f t="shared" si="26"/>
        <v>-0.56581257280893493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-7.7971850859508062E-10</v>
      </c>
      <c r="AR74">
        <f t="shared" si="36"/>
        <v>-7.797225075004345E-10</v>
      </c>
      <c r="AS74">
        <f t="shared" si="36"/>
        <v>-1.0960508201308272E-4</v>
      </c>
      <c r="AT74">
        <f t="shared" si="36"/>
        <v>-7.1608654504589736E-5</v>
      </c>
      <c r="AU74">
        <f t="shared" si="23"/>
        <v>-1.8121451624017993E-4</v>
      </c>
      <c r="AW74">
        <v>71</v>
      </c>
      <c r="AX74">
        <f>IF(Z74&gt;0, (R74*SUMPRODUCT(K74:$K$98, X74:$X$98)-K74*$AZ$3)/Z74, 0)</f>
        <v>-2855080377597.4707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500000</v>
      </c>
      <c r="S75">
        <f t="shared" si="29"/>
        <v>-15483393041350.801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-2.8518656428327671</v>
      </c>
      <c r="AC75">
        <f t="shared" si="30"/>
        <v>-2.5463086103534827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-4.1221555796147408E-7</v>
      </c>
      <c r="AI75">
        <f t="shared" si="34"/>
        <v>-4.1221761363864669E-7</v>
      </c>
      <c r="AJ75">
        <f t="shared" si="35"/>
        <v>-0.30555703247928445</v>
      </c>
      <c r="AK75">
        <f t="shared" si="49"/>
        <v>-0.19963059499829372</v>
      </c>
      <c r="AL75">
        <f t="shared" si="26"/>
        <v>-0.50518803969519177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-1.1787636822887E-10</v>
      </c>
      <c r="AR75">
        <f t="shared" si="36"/>
        <v>-1.1787695606636104E-10</v>
      </c>
      <c r="AS75">
        <f t="shared" si="36"/>
        <v>-8.7376501395454816E-5</v>
      </c>
      <c r="AT75">
        <f t="shared" si="36"/>
        <v>-5.7085981038994595E-5</v>
      </c>
      <c r="AU75">
        <f t="shared" si="23"/>
        <v>-1.4446260031140547E-4</v>
      </c>
      <c r="AW75">
        <v>72</v>
      </c>
      <c r="AX75">
        <f>IF(Z75&gt;0, (R75*SUMPRODUCT(K75:$K$98, X75:$X$98)-K75*$AZ$3)/Z75, 0)</f>
        <v>-15483393041350.801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500000</v>
      </c>
      <c r="S76">
        <f t="shared" si="29"/>
        <v>-86118328538631.484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-2.5463086103534827</v>
      </c>
      <c r="AC76">
        <f t="shared" si="30"/>
        <v>-2.2734898307758207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-6.8205013685154722E-8</v>
      </c>
      <c r="AI76">
        <f t="shared" si="34"/>
        <v>-6.8205343680213469E-8</v>
      </c>
      <c r="AJ76">
        <f t="shared" si="35"/>
        <v>-0.27281877957766199</v>
      </c>
      <c r="AK76">
        <f t="shared" si="49"/>
        <v>-0.17824160272474379</v>
      </c>
      <c r="AL76">
        <f t="shared" si="26"/>
        <v>-0.45106045050774946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-1.7414084419043672E-11</v>
      </c>
      <c r="AR76">
        <f t="shared" si="36"/>
        <v>-1.7414168673286878E-11</v>
      </c>
      <c r="AS76">
        <f t="shared" si="36"/>
        <v>-6.9656012101936381E-5</v>
      </c>
      <c r="AT76">
        <f t="shared" si="36"/>
        <v>-4.5508594590457808E-5</v>
      </c>
      <c r="AU76">
        <f t="shared" si="23"/>
        <v>-1.1516462410656287E-4</v>
      </c>
      <c r="AW76">
        <v>73</v>
      </c>
      <c r="AX76">
        <f>IF(Z76&gt;0, (R76*SUMPRODUCT(K76:$K$98, X76:$X$98)-K76*$AZ$3)/Z76, 0)</f>
        <v>-86118328538631.484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500000</v>
      </c>
      <c r="S77">
        <f t="shared" si="29"/>
        <v>-491815631904341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-2.2734898307758207</v>
      </c>
      <c r="AC77">
        <f t="shared" si="30"/>
        <v>-2.0299016346365044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-1.1004122833533354E-8</v>
      </c>
      <c r="AI77">
        <f t="shared" si="34"/>
        <v>-1.1004174425570669E-8</v>
      </c>
      <c r="AJ77">
        <f t="shared" si="35"/>
        <v>-0.24358819613931626</v>
      </c>
      <c r="AK77">
        <f t="shared" si="49"/>
        <v>-0.15914428815430745</v>
      </c>
      <c r="AL77">
        <f t="shared" si="26"/>
        <v>-0.40273249529779814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-2.5085441674165468E-12</v>
      </c>
      <c r="AR77">
        <f t="shared" si="36"/>
        <v>-2.5085559285451936E-12</v>
      </c>
      <c r="AS77">
        <f t="shared" si="36"/>
        <v>-5.552934640230608E-5</v>
      </c>
      <c r="AT77">
        <f t="shared" si="36"/>
        <v>-3.6279172985109164E-5</v>
      </c>
      <c r="AU77">
        <f t="shared" si="23"/>
        <v>-9.1808521895971168E-5</v>
      </c>
      <c r="AW77">
        <v>74</v>
      </c>
      <c r="AX77">
        <f>IF(Z77&gt;0, (R77*SUMPRODUCT(K77:$K$98, X77:$X$98)-K77*$AZ$3)/Z77, 0)</f>
        <v>-491815631904341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500000</v>
      </c>
      <c r="S78">
        <f t="shared" si="29"/>
        <v>-2889592596333256.5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-2.0299016346365044</v>
      </c>
      <c r="AC78">
        <f t="shared" si="30"/>
        <v>-1.8124121737847894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-1.729434347925648E-9</v>
      </c>
      <c r="AI78">
        <f t="shared" si="34"/>
        <v>-1.7294421881838911E-9</v>
      </c>
      <c r="AJ78">
        <f t="shared" si="35"/>
        <v>-0.21748946085171506</v>
      </c>
      <c r="AK78">
        <f t="shared" si="49"/>
        <v>-0.14209311442455533</v>
      </c>
      <c r="AL78">
        <f t="shared" si="26"/>
        <v>-0.35958257700571261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-3.5200787533779071E-13</v>
      </c>
      <c r="AR78">
        <f t="shared" si="36"/>
        <v>-3.5200947113855039E-13</v>
      </c>
      <c r="AS78">
        <f t="shared" si="36"/>
        <v>-4.42676549789823E-5</v>
      </c>
      <c r="AT78">
        <f t="shared" si="36"/>
        <v>-2.8921534586560481E-5</v>
      </c>
      <c r="AU78">
        <f t="shared" si="23"/>
        <v>-7.3189189917552259E-5</v>
      </c>
      <c r="AW78">
        <v>75</v>
      </c>
      <c r="AX78">
        <f>IF(Z78&gt;0, (R78*SUMPRODUCT(K78:$K$98, X78:$X$98)-K78*$AZ$3)/Z78, 0)</f>
        <v>-2889592596333256.5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500000</v>
      </c>
      <c r="S79">
        <f t="shared" si="29"/>
        <v>-1.7484189877973714E+16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-1.8124121737847894</v>
      </c>
      <c r="AC79">
        <f t="shared" si="30"/>
        <v>-1.6182251551652989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-2.6419741387211689E-10</v>
      </c>
      <c r="AI79">
        <f t="shared" si="34"/>
        <v>-2.6419857079243067E-10</v>
      </c>
      <c r="AJ79">
        <f t="shared" si="35"/>
        <v>-0.1941870186194905</v>
      </c>
      <c r="AK79">
        <f t="shared" si="49"/>
        <v>-0.12686885216493526</v>
      </c>
      <c r="AL79">
        <f t="shared" si="26"/>
        <v>-0.32105587104862432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-4.8012999596417478E-14</v>
      </c>
      <c r="AR79">
        <f t="shared" si="36"/>
        <v>-4.8013209845313349E-14</v>
      </c>
      <c r="AS79">
        <f t="shared" si="36"/>
        <v>-3.5289903523128704E-5</v>
      </c>
      <c r="AT79">
        <f t="shared" si="36"/>
        <v>-2.3056070301814033E-5</v>
      </c>
      <c r="AU79">
        <f t="shared" si="23"/>
        <v>-5.8345973872955943E-5</v>
      </c>
      <c r="AW79">
        <v>76</v>
      </c>
      <c r="AX79">
        <f>IF(Z79&gt;0, (R79*SUMPRODUCT(K79:$K$98, X79:$X$98)-K79*$AZ$3)/Z79, 0)</f>
        <v>-1.7484189877973714E+16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500000</v>
      </c>
      <c r="S80">
        <f t="shared" si="29"/>
        <v>-1.0899271597479915E+17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-1.6182251551652989</v>
      </c>
      <c r="AC80">
        <f t="shared" si="30"/>
        <v>-1.4448438885404873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-3.9185877232400032E-11</v>
      </c>
      <c r="AI80">
        <f t="shared" si="34"/>
        <v>-3.9186042936579849E-11</v>
      </c>
      <c r="AJ80">
        <f t="shared" si="35"/>
        <v>-0.17338126662481157</v>
      </c>
      <c r="AK80">
        <f t="shared" si="49"/>
        <v>-0.11327576086157093</v>
      </c>
      <c r="AL80">
        <f t="shared" si="26"/>
        <v>-0.28665702752556854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-6.358311899673893E-15</v>
      </c>
      <c r="AR80">
        <f t="shared" si="36"/>
        <v>-6.3583387868825709E-15</v>
      </c>
      <c r="AS80">
        <f t="shared" si="36"/>
        <v>-2.8132895028047622E-5</v>
      </c>
      <c r="AT80">
        <f t="shared" si="36"/>
        <v>-1.8380158084995554E-5</v>
      </c>
      <c r="AU80">
        <f t="shared" si="23"/>
        <v>-4.6513053119401517E-5</v>
      </c>
      <c r="AW80">
        <v>77</v>
      </c>
      <c r="AX80">
        <f>IF(Z80&gt;0, (R80*SUMPRODUCT(K80:$K$98, X80:$X$98)-K80*$AZ$3)/Z80, 0)</f>
        <v>-1.0899271597479915E+17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500000</v>
      </c>
      <c r="S81">
        <f t="shared" si="29"/>
        <v>-7.0115528329757171E+17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-1.4448438885404873</v>
      </c>
      <c r="AC81">
        <f t="shared" si="30"/>
        <v>-1.2900391861968692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-5.6419472297185967E-12</v>
      </c>
      <c r="AI81">
        <f t="shared" si="34"/>
        <v>-5.6419702281758737E-12</v>
      </c>
      <c r="AJ81">
        <f t="shared" si="35"/>
        <v>-0.15480470234361809</v>
      </c>
      <c r="AK81">
        <f t="shared" si="49"/>
        <v>-0.10113907219783412</v>
      </c>
      <c r="AL81">
        <f t="shared" si="26"/>
        <v>-0.25594377454709416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-8.1737857811305974E-16</v>
      </c>
      <c r="AR81">
        <f t="shared" si="36"/>
        <v>-8.1738191002056307E-16</v>
      </c>
      <c r="AS81">
        <f t="shared" si="36"/>
        <v>-2.2427371674150371E-5</v>
      </c>
      <c r="AT81">
        <f t="shared" si="36"/>
        <v>-1.4652549493778768E-5</v>
      </c>
      <c r="AU81">
        <f t="shared" si="23"/>
        <v>-3.7079921168746515E-5</v>
      </c>
      <c r="AW81">
        <v>78</v>
      </c>
      <c r="AX81">
        <f>IF(Z81&gt;0, (R81*SUMPRODUCT(K81:$K$98, X81:$X$98)-K81*$AZ$3)/Z81, 0)</f>
        <v>-7.0115528329757171E+17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500000</v>
      </c>
      <c r="S82">
        <f t="shared" si="29"/>
        <v>-4.6621989281046374E+18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-1.2900391861968692</v>
      </c>
      <c r="AC82">
        <f t="shared" si="30"/>
        <v>-1.1518207019614908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-7.8721128528949943E-13</v>
      </c>
      <c r="AI82">
        <f t="shared" si="34"/>
        <v>-7.8721437348007141E-13</v>
      </c>
      <c r="AJ82">
        <f t="shared" si="35"/>
        <v>-0.13821848423537841</v>
      </c>
      <c r="AK82">
        <f t="shared" si="49"/>
        <v>-9.0302743033780858E-2</v>
      </c>
      <c r="AL82">
        <f t="shared" si="26"/>
        <v>-0.22852122726994648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-1.0182807188433911E-16</v>
      </c>
      <c r="AR82">
        <f t="shared" si="36"/>
        <v>-1.0182847135078153E-16</v>
      </c>
      <c r="AS82">
        <f t="shared" si="36"/>
        <v>-1.7878963388194514E-5</v>
      </c>
      <c r="AT82">
        <f t="shared" si="36"/>
        <v>-1.1680922746953786E-5</v>
      </c>
      <c r="AU82">
        <f t="shared" si="23"/>
        <v>-2.9559886135250128E-5</v>
      </c>
      <c r="AW82">
        <v>79</v>
      </c>
      <c r="AX82">
        <f>IF(Z82&gt;0, (R82*SUMPRODUCT(K82:$K$98, X82:$X$98)-K82*$AZ$3)/Z82, 0)</f>
        <v>-4.6621989281046374E+18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500000</v>
      </c>
      <c r="S83">
        <f t="shared" si="29"/>
        <v>-3.2090809503207268E+19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-1.1518207019614908</v>
      </c>
      <c r="AC83">
        <f t="shared" si="30"/>
        <v>-1.0284113410370452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-1.0626889076178886E-13</v>
      </c>
      <c r="AI83">
        <f t="shared" si="34"/>
        <v>-1.0626929134818608E-13</v>
      </c>
      <c r="AJ83">
        <f t="shared" si="35"/>
        <v>-0.12340936092444554</v>
      </c>
      <c r="AK83">
        <f t="shared" si="49"/>
        <v>-8.0627449137304366E-2</v>
      </c>
      <c r="AL83">
        <f t="shared" si="26"/>
        <v>-0.2040368100618562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-1.2273384325345865E-17</v>
      </c>
      <c r="AR83">
        <f t="shared" si="36"/>
        <v>-1.2273430590539501E-17</v>
      </c>
      <c r="AS83">
        <f t="shared" si="36"/>
        <v>-1.4253000150027572E-5</v>
      </c>
      <c r="AT83">
        <f t="shared" si="36"/>
        <v>-9.3119600980180078E-6</v>
      </c>
      <c r="AU83">
        <f t="shared" si="23"/>
        <v>-2.3564960248057857E-5</v>
      </c>
      <c r="AW83">
        <v>80</v>
      </c>
      <c r="AX83">
        <f>IF(Z83&gt;0, (R83*SUMPRODUCT(K83:$K$98, X83:$X$98)-K83*$AZ$3)/Z83, 0)</f>
        <v>-3.2090809503207268E+19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500000</v>
      </c>
      <c r="S84">
        <f t="shared" si="29"/>
        <v>-2.2897590263194291E+20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-1.0284113410370452</v>
      </c>
      <c r="AC84">
        <f t="shared" si="30"/>
        <v>-0.91822441164021906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-1.3858153545545197E-14</v>
      </c>
      <c r="AI84">
        <f t="shared" si="34"/>
        <v>-1.3858203672239812E-14</v>
      </c>
      <c r="AJ84">
        <f t="shared" si="35"/>
        <v>-0.11018692939682617</v>
      </c>
      <c r="AK84">
        <f t="shared" si="49"/>
        <v>-7.1988793872593174E-2</v>
      </c>
      <c r="AL84">
        <f t="shared" si="26"/>
        <v>-0.18217572326943321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-1.429043775558947E-18</v>
      </c>
      <c r="AR84">
        <f t="shared" si="36"/>
        <v>-1.4290489445910764E-18</v>
      </c>
      <c r="AS84">
        <f t="shared" si="36"/>
        <v>-1.1362404456335735E-5</v>
      </c>
      <c r="AT84">
        <f t="shared" si="36"/>
        <v>-7.4234375781393544E-6</v>
      </c>
      <c r="AU84">
        <f t="shared" si="23"/>
        <v>-1.8785842034476518E-5</v>
      </c>
      <c r="AW84">
        <v>81</v>
      </c>
      <c r="AX84">
        <f>IF(Z84&gt;0, (R84*SUMPRODUCT(K84:$K$98, X84:$X$98)-K84*$AZ$3)/Z84, 0)</f>
        <v>-2.2897590263194291E+20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500000</v>
      </c>
      <c r="S85">
        <f t="shared" si="29"/>
        <v>-1.6962449749368924E+21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-0.91822441164021906</v>
      </c>
      <c r="AC85">
        <f t="shared" si="30"/>
        <v>-0.81984322467876702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-1.7433529495281607E-15</v>
      </c>
      <c r="AI85">
        <f t="shared" si="34"/>
        <v>-1.7433589911320917E-15</v>
      </c>
      <c r="AJ85">
        <f t="shared" si="35"/>
        <v>-9.8381186961452038E-2</v>
      </c>
      <c r="AK85">
        <f t="shared" si="49"/>
        <v>-6.4275708814815341E-2</v>
      </c>
      <c r="AL85">
        <f t="shared" si="26"/>
        <v>-0.16265689577626913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-1.6051198364775791E-19</v>
      </c>
      <c r="AR85">
        <f t="shared" si="36"/>
        <v>-1.6051253990335243E-19</v>
      </c>
      <c r="AS85">
        <f t="shared" si="36"/>
        <v>-9.0580392668492872E-6</v>
      </c>
      <c r="AT85">
        <f t="shared" si="36"/>
        <v>-5.9179189876748685E-6</v>
      </c>
      <c r="AU85">
        <f t="shared" si="23"/>
        <v>-1.4975958254524317E-5</v>
      </c>
      <c r="AW85">
        <v>82</v>
      </c>
      <c r="AX85">
        <f>IF(Z85&gt;0, (R85*SUMPRODUCT(K85:$K$98, X85:$X$98)-K85*$AZ$3)/Z85, 0)</f>
        <v>-1.6962449749368924E+21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8"/>
        <v>500000</v>
      </c>
      <c r="S86">
        <f t="shared" si="29"/>
        <v>-1.3068768294834304E+22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-0.81984322467876702</v>
      </c>
      <c r="AC86">
        <f t="shared" si="30"/>
        <v>-0.73200287917747042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-2.1124170583596383E-16</v>
      </c>
      <c r="AI86">
        <f t="shared" si="34"/>
        <v>-2.1124240598120962E-16</v>
      </c>
      <c r="AJ86">
        <f t="shared" si="35"/>
        <v>-8.7840345501296602E-2</v>
      </c>
      <c r="AK86">
        <f t="shared" si="49"/>
        <v>-5.7389025727513698E-2</v>
      </c>
      <c r="AL86">
        <f t="shared" si="26"/>
        <v>-0.14522937122881052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-1.7365359727625729E-20</v>
      </c>
      <c r="AR86">
        <f t="shared" si="36"/>
        <v>-1.7365417283845539E-20</v>
      </c>
      <c r="AS86">
        <f t="shared" si="36"/>
        <v>-7.2210134461489963E-6</v>
      </c>
      <c r="AT86">
        <f t="shared" si="36"/>
        <v>-4.7177287848173376E-6</v>
      </c>
      <c r="AU86">
        <f t="shared" si="23"/>
        <v>-1.1938742230966352E-5</v>
      </c>
      <c r="AW86">
        <v>83</v>
      </c>
      <c r="AX86">
        <f>IF(Z86&gt;0, (R86*SUMPRODUCT(K86:$K$98, X86:$X$98)-K86*$AZ$3)/Z86, 0)</f>
        <v>-1.3068768294834304E+22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500000</v>
      </c>
      <c r="S87">
        <f t="shared" si="29"/>
        <v>-1.048937886142424E+23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-0.73200287917747042</v>
      </c>
      <c r="AC87">
        <f t="shared" si="30"/>
        <v>-0.65357399926559856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-2.4610343242213348E-17</v>
      </c>
      <c r="AI87">
        <f t="shared" si="34"/>
        <v>-2.4610421127425608E-17</v>
      </c>
      <c r="AJ87">
        <f t="shared" si="35"/>
        <v>-7.8428879911871863E-2</v>
      </c>
      <c r="AK87">
        <f t="shared" si="49"/>
        <v>-5.1240201542422932E-2</v>
      </c>
      <c r="AL87">
        <f t="shared" si="26"/>
        <v>-0.12966908145429482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-1.806357749434308E-21</v>
      </c>
      <c r="AR87">
        <f t="shared" si="36"/>
        <v>-1.8063634660777271E-21</v>
      </c>
      <c r="AS87">
        <f t="shared" si="36"/>
        <v>-5.7565477089835676E-6</v>
      </c>
      <c r="AT87">
        <f t="shared" si="36"/>
        <v>-3.7609445032025959E-6</v>
      </c>
      <c r="AU87">
        <f t="shared" si="23"/>
        <v>-9.5174922121861643E-6</v>
      </c>
      <c r="AW87">
        <v>84</v>
      </c>
      <c r="AX87">
        <f>IF(Z87&gt;0, (R87*SUMPRODUCT(K87:$K$98, X87:$X$98)-K87*$AZ$3)/Z87, 0)</f>
        <v>-1.048937886142424E+23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500000</v>
      </c>
      <c r="S88">
        <f t="shared" si="29"/>
        <v>-8.7843214495142248E+23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-0.65357399926559856</v>
      </c>
      <c r="AC88">
        <f t="shared" si="30"/>
        <v>-0.58354821362999865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-2.752101138401224E-18</v>
      </c>
      <c r="AI88">
        <f t="shared" si="34"/>
        <v>-2.7521094422328997E-18</v>
      </c>
      <c r="AJ88">
        <f t="shared" si="35"/>
        <v>-7.0025785635599913E-2</v>
      </c>
      <c r="AK88">
        <f t="shared" si="49"/>
        <v>-4.5750179948591901E-2</v>
      </c>
      <c r="AL88">
        <f t="shared" si="26"/>
        <v>-0.11577596558419181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-1.8035677583851036E-22</v>
      </c>
      <c r="AR88">
        <f t="shared" si="36"/>
        <v>-1.8035732002356492E-22</v>
      </c>
      <c r="AS88">
        <f t="shared" si="36"/>
        <v>-4.5890845894320551E-6</v>
      </c>
      <c r="AT88">
        <f t="shared" si="36"/>
        <v>-2.9982019317622732E-6</v>
      </c>
      <c r="AU88">
        <f t="shared" si="23"/>
        <v>-7.5872865211943279E-6</v>
      </c>
      <c r="AW88">
        <v>85</v>
      </c>
      <c r="AX88">
        <f>IF(Z88&gt;0, (R88*SUMPRODUCT(K88:$K$98, X88:$X$98)-K88*$AZ$3)/Z88, 0)</f>
        <v>-8.7843214495142248E+23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500000</v>
      </c>
      <c r="S89">
        <f t="shared" si="29"/>
        <v>-7.7465883501788547E+24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-0.58354821362999865</v>
      </c>
      <c r="AC89">
        <f t="shared" si="30"/>
        <v>-0.52102519074107023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-2.9520240186535091E-19</v>
      </c>
      <c r="AI89">
        <f t="shared" si="34"/>
        <v>-2.9520324259866343E-19</v>
      </c>
      <c r="AJ89">
        <f t="shared" si="35"/>
        <v>-6.2523022888928415E-2</v>
      </c>
      <c r="AK89">
        <f t="shared" si="49"/>
        <v>-4.084837495409991E-2</v>
      </c>
      <c r="AL89">
        <f t="shared" si="26"/>
        <v>-0.10337139784302832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-1.727308607091998E-23</v>
      </c>
      <c r="AR89">
        <f t="shared" si="36"/>
        <v>-1.7273135264486081E-23</v>
      </c>
      <c r="AS89">
        <f t="shared" si="36"/>
        <v>-3.6583901382589676E-6</v>
      </c>
      <c r="AT89">
        <f t="shared" si="36"/>
        <v>-2.3901482236625262E-6</v>
      </c>
      <c r="AU89">
        <f t="shared" si="23"/>
        <v>-6.0485383619214934E-6</v>
      </c>
      <c r="AW89">
        <v>86</v>
      </c>
      <c r="AX89">
        <f>IF(Z89&gt;0, (R89*SUMPRODUCT(K89:$K$98, X89:$X$98)-K89*$AZ$3)/Z89, 0)</f>
        <v>-7.7465883501788547E+24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500000</v>
      </c>
      <c r="S90">
        <f t="shared" si="29"/>
        <v>-7.2118687496315915E+25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-0.52102519074107023</v>
      </c>
      <c r="AC90">
        <f t="shared" si="30"/>
        <v>-0.46520106316166981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-3.006779285341874E-20</v>
      </c>
      <c r="AI90">
        <f t="shared" si="34"/>
        <v>-3.0067873484576786E-20</v>
      </c>
      <c r="AJ90">
        <f t="shared" si="35"/>
        <v>-5.5824127579400418E-2</v>
      </c>
      <c r="AK90">
        <f t="shared" si="49"/>
        <v>-3.6471763351874922E-2</v>
      </c>
      <c r="AL90">
        <f t="shared" si="26"/>
        <v>-9.229589093127534E-2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-1.5708458799245335E-24</v>
      </c>
      <c r="AR90">
        <f t="shared" si="36"/>
        <v>-1.5708500923761435E-24</v>
      </c>
      <c r="AS90">
        <f t="shared" si="36"/>
        <v>-2.9164462199130822E-6</v>
      </c>
      <c r="AT90">
        <f t="shared" si="36"/>
        <v>-1.9054115303432128E-6</v>
      </c>
      <c r="AU90">
        <f t="shared" si="23"/>
        <v>-4.821857750256295E-6</v>
      </c>
      <c r="AW90">
        <v>87</v>
      </c>
      <c r="AX90">
        <f>IF(Z90&gt;0, (R90*SUMPRODUCT(K90:$K$98, X90:$X$98)-K90*$AZ$3)/Z90, 0)</f>
        <v>-7.2118687496315915E+25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500000</v>
      </c>
      <c r="S91">
        <f t="shared" si="29"/>
        <v>-7.1071827227693397E+26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-0.46520106316166981</v>
      </c>
      <c r="AC91">
        <f t="shared" si="30"/>
        <v>-0.41535809210863378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-2.9007837745692967E-21</v>
      </c>
      <c r="AI91">
        <f t="shared" si="34"/>
        <v>-2.900791079821397E-21</v>
      </c>
      <c r="AJ91">
        <f t="shared" si="35"/>
        <v>-4.9842971053036034E-2</v>
      </c>
      <c r="AK91">
        <f t="shared" si="49"/>
        <v>-3.256407442131689E-2</v>
      </c>
      <c r="AL91">
        <f t="shared" si="26"/>
        <v>-8.240704547435293E-2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-1.3530983441342717E-25</v>
      </c>
      <c r="AR91">
        <f t="shared" si="36"/>
        <v>-1.3531017517390051E-25</v>
      </c>
      <c r="AS91">
        <f t="shared" si="36"/>
        <v>-2.3249730707215235E-6</v>
      </c>
      <c r="AT91">
        <f t="shared" si="36"/>
        <v>-1.5189824062047295E-6</v>
      </c>
      <c r="AU91">
        <f t="shared" si="23"/>
        <v>-3.8439554769262532E-6</v>
      </c>
      <c r="AW91">
        <v>88</v>
      </c>
      <c r="AX91">
        <f>IF(Z91&gt;0, (R91*SUMPRODUCT(K91:$K$98, X91:$X$98)-K91*$AZ$3)/Z91, 0)</f>
        <v>-7.1071827227693397E+26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500000</v>
      </c>
      <c r="S92">
        <f t="shared" si="29"/>
        <v>-7.4359261729303288E+27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-0.41535809210863378</v>
      </c>
      <c r="AC92">
        <f t="shared" si="30"/>
        <v>-0.37085543938270865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-2.6435124827918329E-22</v>
      </c>
      <c r="AI92">
        <f t="shared" si="34"/>
        <v>-2.6435187169755575E-22</v>
      </c>
      <c r="AJ92">
        <f t="shared" si="35"/>
        <v>-4.4502652725925129E-2</v>
      </c>
      <c r="AK92">
        <f t="shared" si="49"/>
        <v>-2.9075066447604367E-2</v>
      </c>
      <c r="AL92">
        <f t="shared" si="26"/>
        <v>-7.3577719173529496E-2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-1.1009747220617871E-26</v>
      </c>
      <c r="AR92">
        <f t="shared" si="36"/>
        <v>-1.1009773184855748E-26</v>
      </c>
      <c r="AS92">
        <f t="shared" si="36"/>
        <v>-1.8534542974501981E-6</v>
      </c>
      <c r="AT92">
        <f t="shared" si="36"/>
        <v>-1.2109234743341273E-6</v>
      </c>
      <c r="AU92">
        <f t="shared" si="23"/>
        <v>-3.0643777717843252E-6</v>
      </c>
      <c r="AW92">
        <v>89</v>
      </c>
      <c r="AX92">
        <f>IF(Z92&gt;0, (R92*SUMPRODUCT(K92:$K$98, X92:$X$98)-K92*$AZ$3)/Z92, 0)</f>
        <v>-7.4359261729303288E+27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500000</v>
      </c>
      <c r="S93">
        <f t="shared" si="29"/>
        <v>-8.2861031901067959E+28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-0.37085543938270865</v>
      </c>
      <c r="AC93">
        <f t="shared" si="30"/>
        <v>-0.3311209280202756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-2.268931779925175E-23</v>
      </c>
      <c r="AI93">
        <f t="shared" si="34"/>
        <v>-2.268936775049548E-23</v>
      </c>
      <c r="AJ93">
        <f t="shared" si="35"/>
        <v>-3.9734511362433056E-2</v>
      </c>
      <c r="AK93">
        <f t="shared" si="49"/>
        <v>-2.5959880756789608E-2</v>
      </c>
      <c r="AL93">
        <f t="shared" si="26"/>
        <v>-6.5694392119222664E-2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-8.4372204731713636E-28</v>
      </c>
      <c r="AR93">
        <f t="shared" si="36"/>
        <v>-8.4372390479764759E-28</v>
      </c>
      <c r="AS93">
        <f t="shared" si="36"/>
        <v>-1.477562418247922E-6</v>
      </c>
      <c r="AT93">
        <f t="shared" si="36"/>
        <v>-9.6534077992197621E-7</v>
      </c>
      <c r="AU93">
        <f t="shared" si="23"/>
        <v>-2.4429031981698982E-6</v>
      </c>
      <c r="AW93">
        <v>90</v>
      </c>
      <c r="AX93">
        <f>IF(Z93&gt;0, (R93*SUMPRODUCT(K93:$K$98, X93:$X$98)-K93*$AZ$3)/Z93, 0)</f>
        <v>-8.2861031901067959E+28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500000</v>
      </c>
      <c r="S94">
        <f t="shared" si="29"/>
        <v>-9.8726206054705932E+29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-0.3311209280202756</v>
      </c>
      <c r="AC94">
        <f t="shared" si="30"/>
        <v>-0.29564368573238892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-1.8283401688709935E-24</v>
      </c>
      <c r="AI94">
        <f t="shared" si="34"/>
        <v>-1.8283439120980648E-24</v>
      </c>
      <c r="AJ94">
        <f t="shared" si="35"/>
        <v>-3.5477242287886679E-2</v>
      </c>
      <c r="AK94">
        <f t="shared" si="49"/>
        <v>-2.3178464961419294E-2</v>
      </c>
      <c r="AL94">
        <f t="shared" si="26"/>
        <v>-5.8655707249305973E-2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-6.0703948097976821E-29</v>
      </c>
      <c r="AR94">
        <f t="shared" si="36"/>
        <v>-6.0704072379369162E-29</v>
      </c>
      <c r="AS94">
        <f t="shared" si="36"/>
        <v>-1.1779037135267243E-6</v>
      </c>
      <c r="AT94">
        <f t="shared" si="36"/>
        <v>-7.6956375950412642E-7</v>
      </c>
      <c r="AU94">
        <f t="shared" si="23"/>
        <v>-1.9474674730308507E-6</v>
      </c>
      <c r="AW94">
        <v>91</v>
      </c>
      <c r="AX94">
        <f>IF(Z94&gt;0, (R94*SUMPRODUCT(K94:$K$98, X94:$X$98)-K94*$AZ$3)/Z94, 0)</f>
        <v>-9.8726206054705932E+29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500000</v>
      </c>
      <c r="S95">
        <f t="shared" si="29"/>
        <v>-1.2637644696941514E+31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-0.29564368573238892</v>
      </c>
      <c r="AC95">
        <f t="shared" si="30"/>
        <v>-0.26396757654677577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-1.377880905772394E-25</v>
      </c>
      <c r="AI95">
        <f t="shared" si="34"/>
        <v>-1.3778835166977571E-25</v>
      </c>
      <c r="AJ95">
        <f t="shared" si="35"/>
        <v>-3.1676109185613144E-2</v>
      </c>
      <c r="AK95">
        <f t="shared" si="49"/>
        <v>-2.0695058001267225E-2</v>
      </c>
      <c r="AL95">
        <f t="shared" si="26"/>
        <v>-5.2371167186880369E-2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-4.0846382151344185E-30</v>
      </c>
      <c r="AR95">
        <f t="shared" si="36"/>
        <v>-4.0846459550526292E-30</v>
      </c>
      <c r="AS95">
        <f t="shared" si="36"/>
        <v>-9.3901762876811671E-7</v>
      </c>
      <c r="AT95">
        <f t="shared" si="36"/>
        <v>-6.1349151746183536E-7</v>
      </c>
      <c r="AU95">
        <f t="shared" si="23"/>
        <v>-1.552509146229952E-6</v>
      </c>
      <c r="AW95">
        <v>92</v>
      </c>
      <c r="AX95">
        <f>IF(Z95&gt;0, (R95*SUMPRODUCT(K95:$K$98, X95:$X$98)-K95*$AZ$3)/Z95, 0)</f>
        <v>-1.2637644696941514E+31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500000</v>
      </c>
      <c r="S96">
        <f t="shared" si="29"/>
        <v>-1.7476761467095664E+32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-0.26396757654677577</v>
      </c>
      <c r="AC96">
        <f t="shared" si="30"/>
        <v>-0.23568533620247833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-9.6649823727242706E-27</v>
      </c>
      <c r="AI96">
        <f t="shared" si="34"/>
        <v>-9.6649992297758942E-27</v>
      </c>
      <c r="AJ96">
        <f t="shared" si="35"/>
        <v>-2.8282240344297438E-2</v>
      </c>
      <c r="AK96">
        <f t="shared" si="49"/>
        <v>-1.8477730358274307E-2</v>
      </c>
      <c r="AL96">
        <f t="shared" si="26"/>
        <v>-4.6759970702571749E-2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-2.5581438252938676E-31</v>
      </c>
      <c r="AR96">
        <f t="shared" si="36"/>
        <v>-2.5581482870467049E-31</v>
      </c>
      <c r="AS96">
        <f t="shared" si="36"/>
        <v>-7.4857910456641911E-7</v>
      </c>
      <c r="AT96">
        <f t="shared" si="36"/>
        <v>-4.8907168165005997E-7</v>
      </c>
      <c r="AU96">
        <f t="shared" si="23"/>
        <v>-1.2376507862164792E-6</v>
      </c>
      <c r="AW96">
        <v>93</v>
      </c>
      <c r="AX96">
        <f>IF(Z96&gt;0, (R96*SUMPRODUCT(K96:$K$98, X96:$X$98)-K96*$AZ$3)/Z96, 0)</f>
        <v>-1.7476761467095664E+32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500000</v>
      </c>
      <c r="S97">
        <f t="shared" si="29"/>
        <v>-2.6280235716489632E+33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-0.23568533620247833</v>
      </c>
      <c r="AC97">
        <f t="shared" si="30"/>
        <v>-0.21043333589506996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-6.2750281952707706E-28</v>
      </c>
      <c r="AI97">
        <f t="shared" si="34"/>
        <v>-6.2750382043769567E-28</v>
      </c>
      <c r="AJ97">
        <f t="shared" si="35"/>
        <v>-2.5252000307408373E-2</v>
      </c>
      <c r="AK97">
        <f t="shared" si="49"/>
        <v>-1.6497973534173486E-2</v>
      </c>
      <c r="AL97">
        <f t="shared" si="26"/>
        <v>-4.1749973841581856E-2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-1.4829330711103568E-32</v>
      </c>
      <c r="AR97">
        <f t="shared" si="36"/>
        <v>-1.4829354364916929E-32</v>
      </c>
      <c r="AS97">
        <f t="shared" si="36"/>
        <v>-5.9676267902297321E-7</v>
      </c>
      <c r="AT97">
        <f t="shared" si="36"/>
        <v>-3.8988495029500951E-7</v>
      </c>
      <c r="AU97">
        <f t="shared" si="23"/>
        <v>-9.8664762931798261E-7</v>
      </c>
      <c r="AW97">
        <v>94</v>
      </c>
      <c r="AX97">
        <f>IF(Z97&gt;0, (R97*SUMPRODUCT(K97:$K$98, X97:$X$98)-K97*$AZ$3)/Z97, 0)</f>
        <v>-2.6280235716489632E+33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-0.21043333589506996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-4.0036424742384022E-29</v>
      </c>
      <c r="AI98">
        <f t="shared" si="34"/>
        <v>-4.0036424742384022E-29</v>
      </c>
      <c r="AJ98">
        <f t="shared" si="35"/>
        <v>-0.21043333589506996</v>
      </c>
      <c r="AK98">
        <f t="shared" si="49"/>
        <v>-1.4730333512654899E-2</v>
      </c>
      <c r="AL98">
        <f t="shared" si="26"/>
        <v>-0.22516366940772486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-8.4477904850929507E-34</v>
      </c>
      <c r="AR98">
        <f t="shared" si="36"/>
        <v>-8.4477904850929507E-34</v>
      </c>
      <c r="AS98">
        <f t="shared" si="36"/>
        <v>-4.4401985046352204E-6</v>
      </c>
      <c r="AT98">
        <f t="shared" si="36"/>
        <v>-3.1081389532446551E-7</v>
      </c>
      <c r="AU98">
        <f t="shared" si="36"/>
        <v>-4.7510123999596863E-6</v>
      </c>
      <c r="AW98">
        <v>95</v>
      </c>
    </row>
    <row r="100" spans="5:50" x14ac:dyDescent="0.25">
      <c r="AN100" s="8">
        <f t="shared" ref="AN100:AU100" si="50">SUM(AN3:AN98)</f>
        <v>16114.568549937738</v>
      </c>
      <c r="AO100" s="8">
        <f t="shared" si="50"/>
        <v>-1611.456854993774</v>
      </c>
      <c r="AP100" s="8">
        <f t="shared" si="50"/>
        <v>-707.19459093057606</v>
      </c>
      <c r="AQ100" s="8">
        <f t="shared" si="50"/>
        <v>-8904.482216299446</v>
      </c>
      <c r="AR100" s="8">
        <f t="shared" si="50"/>
        <v>4891.43488771394</v>
      </c>
      <c r="AS100" s="8">
        <f t="shared" si="50"/>
        <v>-2102.0755714994652</v>
      </c>
      <c r="AT100" s="8">
        <f t="shared" si="50"/>
        <v>1226.2107500413529</v>
      </c>
      <c r="AU100" s="8">
        <f t="shared" si="50"/>
        <v>4015.5700662558365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33029.270957968241</v>
      </c>
      <c r="K3">
        <v>1</v>
      </c>
      <c r="L3" s="2">
        <v>0</v>
      </c>
      <c r="O3">
        <f>$C$3</f>
        <v>33029.270957968241</v>
      </c>
      <c r="P3">
        <f>O3*C5</f>
        <v>3302.9270957968242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33029.270957968241</v>
      </c>
      <c r="AF3">
        <f t="shared" ref="AF3:AG34" si="4">-$Z3*P3</f>
        <v>-3302.9270957968242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29101.386891471415</v>
      </c>
      <c r="AJ3">
        <f t="shared" ref="AJ3:AJ66" si="7">AB3-AC3</f>
        <v>0</v>
      </c>
      <c r="AL3">
        <f t="shared" ref="AL3:AL34" si="8">SUM(AI3:AK3)</f>
        <v>29101.386891471415</v>
      </c>
      <c r="AN3">
        <f t="shared" ref="AN3:AU34" si="9">AE3*$K3</f>
        <v>33029.270957968241</v>
      </c>
      <c r="AO3">
        <f t="shared" si="9"/>
        <v>-3302.9270957968242</v>
      </c>
      <c r="AP3">
        <f t="shared" si="9"/>
        <v>-624.95697070000006</v>
      </c>
      <c r="AQ3">
        <f t="shared" si="9"/>
        <v>0</v>
      </c>
      <c r="AR3">
        <f t="shared" si="9"/>
        <v>29101.386891471415</v>
      </c>
      <c r="AS3">
        <f t="shared" si="9"/>
        <v>0</v>
      </c>
      <c r="AT3">
        <f t="shared" si="9"/>
        <v>0</v>
      </c>
      <c r="AU3">
        <f t="shared" si="9"/>
        <v>29101.386891471415</v>
      </c>
      <c r="AW3">
        <v>0</v>
      </c>
      <c r="AX3">
        <f>IF(Z3&gt;0, (R3*SUMPRODUCT(K3:$K$98, X3:$X$98)-K3*$AZ$3)/Z3, 0)</f>
        <v>0</v>
      </c>
      <c r="AZ3">
        <f>C6*SUMPRODUCT(X4:X89, K4:K89)/1</f>
        <v>18157.932922360837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500000</v>
      </c>
      <c r="S4">
        <f t="shared" si="1"/>
        <v>1967.8291856601488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1945.4928131100914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-675.38400000000001</v>
      </c>
      <c r="AI4">
        <f t="shared" si="6"/>
        <v>-675.38400000000001</v>
      </c>
      <c r="AJ4">
        <f t="shared" si="7"/>
        <v>-1945.4928131100914</v>
      </c>
      <c r="AK4">
        <f>G4*SUM(AB4, AE4:AF4)</f>
        <v>0</v>
      </c>
      <c r="AL4">
        <f t="shared" si="8"/>
        <v>-2620.8768131100915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-603.02142857142849</v>
      </c>
      <c r="AR4">
        <f t="shared" si="9"/>
        <v>-603.02142857142849</v>
      </c>
      <c r="AS4">
        <f t="shared" si="9"/>
        <v>-1737.0471545625815</v>
      </c>
      <c r="AT4">
        <f t="shared" si="9"/>
        <v>0</v>
      </c>
      <c r="AU4">
        <f t="shared" si="9"/>
        <v>-2340.0685831340102</v>
      </c>
      <c r="AW4">
        <v>1</v>
      </c>
      <c r="AX4">
        <f>IF(Z4&gt;0, (R4*SUMPRODUCT(K4:$K$98, X4:$X$98)-K4*$AZ$3)/Z4, 0)</f>
        <v>1967.8291856601488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500000</v>
      </c>
      <c r="S5">
        <f t="shared" si="1"/>
        <v>3150.8064590331542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1945.4928131100914</v>
      </c>
      <c r="AC5">
        <f t="shared" si="2"/>
        <v>3079.5185391012346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-694.01643680090388</v>
      </c>
      <c r="AI5">
        <f t="shared" si="6"/>
        <v>-706.23362063598381</v>
      </c>
      <c r="AJ5">
        <f t="shared" si="7"/>
        <v>-1134.0257259911432</v>
      </c>
      <c r="AK5">
        <f>G5*SUM(AB5, AE5:AF5)</f>
        <v>136.18449691770641</v>
      </c>
      <c r="AL5">
        <f t="shared" si="8"/>
        <v>-1704.0748497094205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-553.2656543374552</v>
      </c>
      <c r="AR5">
        <f t="shared" si="9"/>
        <v>-563.00511849169618</v>
      </c>
      <c r="AS5">
        <f t="shared" si="9"/>
        <v>-904.0383657454903</v>
      </c>
      <c r="AT5">
        <f t="shared" si="9"/>
        <v>108.56544716016136</v>
      </c>
      <c r="AU5">
        <f t="shared" si="9"/>
        <v>-1358.4780370770252</v>
      </c>
      <c r="AW5">
        <v>2</v>
      </c>
      <c r="AX5">
        <f>IF(Z5&gt;0, (R5*SUMPRODUCT(K5:$K$98, X5:$X$98)-K5*$AZ$3)/Z5, 0)</f>
        <v>3150.8064590331542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500000</v>
      </c>
      <c r="S6">
        <f t="shared" si="1"/>
        <v>4220.0043585772009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3079.5185391012346</v>
      </c>
      <c r="AC6">
        <f t="shared" si="2"/>
        <v>4077.1878441946574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-721.85035214628681</v>
      </c>
      <c r="AI6">
        <f t="shared" si="6"/>
        <v>-733.92731788421236</v>
      </c>
      <c r="AJ6">
        <f t="shared" si="7"/>
        <v>-997.66930509342274</v>
      </c>
      <c r="AK6">
        <f>G6*SUM(AB6, AE6:AF6)</f>
        <v>215.56629773708644</v>
      </c>
      <c r="AL6">
        <f t="shared" si="8"/>
        <v>-1516.0303252405486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-513.79882253488199</v>
      </c>
      <c r="AR6">
        <f t="shared" si="9"/>
        <v>-522.39496820065676</v>
      </c>
      <c r="AS6">
        <f t="shared" si="9"/>
        <v>-710.12130521523</v>
      </c>
      <c r="AT6">
        <f t="shared" si="9"/>
        <v>153.43583282352293</v>
      </c>
      <c r="AU6">
        <f t="shared" si="9"/>
        <v>-1079.0804405923636</v>
      </c>
      <c r="AW6">
        <v>3</v>
      </c>
      <c r="AX6">
        <f>IF(Z6&gt;0, (R6*SUMPRODUCT(K6:$K$98, X6:$X$98)-K6*$AZ$3)/Z6, 0)</f>
        <v>4220.0043585772009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500000</v>
      </c>
      <c r="S7">
        <f t="shared" si="1"/>
        <v>5181.3826619022402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4077.1878441946574</v>
      </c>
      <c r="AC7">
        <f t="shared" si="2"/>
        <v>4948.1523782944842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-754.41133567236398</v>
      </c>
      <c r="AI7">
        <f t="shared" si="6"/>
        <v>-766.34867146951842</v>
      </c>
      <c r="AJ7">
        <f t="shared" si="7"/>
        <v>-870.96453409982678</v>
      </c>
      <c r="AK7">
        <f>G7*SUM(AB7, AE7:AF7)</f>
        <v>285.40314909362604</v>
      </c>
      <c r="AL7">
        <f t="shared" si="8"/>
        <v>-1351.9100564757191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-479.44204237332286</v>
      </c>
      <c r="AR7">
        <f t="shared" si="9"/>
        <v>-487.02843508040365</v>
      </c>
      <c r="AS7">
        <f t="shared" si="9"/>
        <v>-553.51370706988098</v>
      </c>
      <c r="AT7">
        <f t="shared" si="9"/>
        <v>181.37886088266876</v>
      </c>
      <c r="AU7">
        <f t="shared" si="9"/>
        <v>-859.16328126761584</v>
      </c>
      <c r="AW7">
        <v>4</v>
      </c>
      <c r="AX7">
        <f>IF(Z7&gt;0, (R7*SUMPRODUCT(K7:$K$98, X7:$X$98)-K7*$AZ$3)/Z7, 0)</f>
        <v>5181.3826619022402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500000</v>
      </c>
      <c r="S8">
        <f t="shared" si="1"/>
        <v>6044.4215408621112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4948.1523782944842</v>
      </c>
      <c r="AC8">
        <f t="shared" si="2"/>
        <v>5705.1061900592904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-786.96933992083927</v>
      </c>
      <c r="AI8">
        <f t="shared" si="6"/>
        <v>-798.76762812652419</v>
      </c>
      <c r="AJ8">
        <f t="shared" si="7"/>
        <v>-756.95381176480623</v>
      </c>
      <c r="AK8">
        <f t="shared" ref="AK8:AK71" si="22">G8*SUM(AB8:AB8, AE8:AF8)</f>
        <v>346.37066648061392</v>
      </c>
      <c r="AL8">
        <f t="shared" si="8"/>
        <v>-1209.3507734107166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-446.54753809822341</v>
      </c>
      <c r="AR8">
        <f t="shared" si="9"/>
        <v>-453.24220367763701</v>
      </c>
      <c r="AS8">
        <f t="shared" si="9"/>
        <v>-429.5159213339125</v>
      </c>
      <c r="AT8">
        <f t="shared" si="9"/>
        <v>196.54001819425039</v>
      </c>
      <c r="AU8">
        <f t="shared" si="9"/>
        <v>-686.21810681729914</v>
      </c>
      <c r="AW8">
        <v>5</v>
      </c>
      <c r="AX8">
        <f>IF(Z8&gt;0, (R8*SUMPRODUCT(K8:$K$98, X8:$X$98)-K8*$AZ$3)/Z8, 0)</f>
        <v>6044.4215408621112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500000</v>
      </c>
      <c r="S9">
        <f t="shared" si="1"/>
        <v>6820.9704784133492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5705.1061900592904</v>
      </c>
      <c r="AC9">
        <f t="shared" si="2"/>
        <v>6362.4835217272721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-820.84372112869949</v>
      </c>
      <c r="AI9">
        <f t="shared" si="6"/>
        <v>-832.50350535929931</v>
      </c>
      <c r="AJ9">
        <f t="shared" si="7"/>
        <v>-657.37733166798171</v>
      </c>
      <c r="AK9">
        <f t="shared" si="22"/>
        <v>399.35743330415039</v>
      </c>
      <c r="AL9">
        <f t="shared" si="8"/>
        <v>-1090.5234037231305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-415.86497474679709</v>
      </c>
      <c r="AR9">
        <f t="shared" si="9"/>
        <v>-421.77218430423147</v>
      </c>
      <c r="AS9">
        <f t="shared" si="9"/>
        <v>-333.04781457950503</v>
      </c>
      <c r="AT9">
        <f t="shared" si="9"/>
        <v>202.32690418537882</v>
      </c>
      <c r="AU9">
        <f t="shared" si="9"/>
        <v>-552.49309469835771</v>
      </c>
      <c r="AW9">
        <v>6</v>
      </c>
      <c r="AX9">
        <f>IF(Z9&gt;0, (R9*SUMPRODUCT(K9:$K$98, X9:$X$98)-K9*$AZ$3)/Z9, 0)</f>
        <v>6820.9704784133492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500000</v>
      </c>
      <c r="S10">
        <f t="shared" si="1"/>
        <v>7520.8951448671169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6362.4835217272721</v>
      </c>
      <c r="AC10">
        <f t="shared" si="2"/>
        <v>6932.2657521288602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-860.38993650840689</v>
      </c>
      <c r="AI10">
        <f t="shared" si="6"/>
        <v>-871.91161314828798</v>
      </c>
      <c r="AJ10">
        <f t="shared" si="7"/>
        <v>-569.78223040158809</v>
      </c>
      <c r="AK10">
        <f t="shared" si="22"/>
        <v>445.37384652090907</v>
      </c>
      <c r="AL10">
        <f t="shared" si="8"/>
        <v>-996.3199970289669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-389.19671266333751</v>
      </c>
      <c r="AR10">
        <f t="shared" si="9"/>
        <v>-394.40853405075313</v>
      </c>
      <c r="AS10">
        <f t="shared" si="9"/>
        <v>-257.74054483506347</v>
      </c>
      <c r="AT10">
        <f t="shared" si="9"/>
        <v>201.46451000530726</v>
      </c>
      <c r="AU10">
        <f t="shared" si="9"/>
        <v>-450.68456888050929</v>
      </c>
      <c r="AW10">
        <v>7</v>
      </c>
      <c r="AX10">
        <f>IF(Z10&gt;0, (R10*SUMPRODUCT(K10:$K$98, X10:$X$98)-K10*$AZ$3)/Z10, 0)</f>
        <v>7520.8951448671169</v>
      </c>
    </row>
    <row r="11" spans="1:52" x14ac:dyDescent="0.25">
      <c r="A11" t="s">
        <v>33</v>
      </c>
      <c r="C11" s="12">
        <f>AU91</f>
        <v>8698.7207454580202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500000</v>
      </c>
      <c r="S11">
        <f t="shared" si="1"/>
        <v>8150.815432126109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6932.2657521288602</v>
      </c>
      <c r="AC11">
        <f t="shared" si="2"/>
        <v>7423.1111869194374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-898.36079709176067</v>
      </c>
      <c r="AI11">
        <f t="shared" si="6"/>
        <v>-909.74479794531567</v>
      </c>
      <c r="AJ11">
        <f t="shared" si="7"/>
        <v>-490.8454347905772</v>
      </c>
      <c r="AK11">
        <f t="shared" si="22"/>
        <v>485.25860264902025</v>
      </c>
      <c r="AL11">
        <f t="shared" si="8"/>
        <v>-915.33163008687256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-362.83285861953942</v>
      </c>
      <c r="AR11">
        <f t="shared" si="9"/>
        <v>-367.43066563159311</v>
      </c>
      <c r="AS11">
        <f t="shared" si="9"/>
        <v>-198.2442386421553</v>
      </c>
      <c r="AT11">
        <f t="shared" si="9"/>
        <v>195.98781084264439</v>
      </c>
      <c r="AU11">
        <f t="shared" si="9"/>
        <v>-369.68709343110402</v>
      </c>
      <c r="AW11">
        <v>8</v>
      </c>
      <c r="AX11">
        <f>IF(Z11&gt;0, (R11*SUMPRODUCT(K11:$K$98, X11:$X$98)-K11*$AZ$3)/Z11, 0)</f>
        <v>8150.815432126109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500000</v>
      </c>
      <c r="S12">
        <f t="shared" si="1"/>
        <v>8720.4410852188066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7423.1111869194374</v>
      </c>
      <c r="AC12">
        <f t="shared" si="2"/>
        <v>7846.0302456694662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-942.13399095976877</v>
      </c>
      <c r="AI12">
        <f t="shared" si="6"/>
        <v>-953.38059845501425</v>
      </c>
      <c r="AJ12">
        <f t="shared" si="7"/>
        <v>-422.91905875002885</v>
      </c>
      <c r="AK12">
        <f t="shared" si="22"/>
        <v>519.61778308436067</v>
      </c>
      <c r="AL12">
        <f t="shared" si="8"/>
        <v>-856.68187412068244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-339.74296201599753</v>
      </c>
      <c r="AR12">
        <f t="shared" si="9"/>
        <v>-343.798601425816</v>
      </c>
      <c r="AS12">
        <f t="shared" si="9"/>
        <v>-152.50885234103404</v>
      </c>
      <c r="AT12">
        <f t="shared" si="9"/>
        <v>187.37938173892431</v>
      </c>
      <c r="AU12">
        <f t="shared" si="9"/>
        <v>-308.92807202792574</v>
      </c>
      <c r="AW12">
        <v>9</v>
      </c>
      <c r="AX12">
        <f>IF(Z12&gt;0, (R12*SUMPRODUCT(K12:$K$98, X12:$X$98)-K12*$AZ$3)/Z12, 0)</f>
        <v>8720.4410852188066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500000</v>
      </c>
      <c r="S13">
        <f t="shared" si="1"/>
        <v>9235.2391768448269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7846.0302456694662</v>
      </c>
      <c r="AC13">
        <f t="shared" si="2"/>
        <v>8207.8514955905812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-988.88765506324489</v>
      </c>
      <c r="AI13">
        <f t="shared" si="6"/>
        <v>-999.9970742921613</v>
      </c>
      <c r="AJ13">
        <f t="shared" si="7"/>
        <v>-361.82124992111494</v>
      </c>
      <c r="AK13">
        <f t="shared" si="22"/>
        <v>549.22211719686265</v>
      </c>
      <c r="AL13">
        <f t="shared" si="8"/>
        <v>-812.5962070164137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-318.39535892529676</v>
      </c>
      <c r="AR13">
        <f t="shared" si="9"/>
        <v>-321.97229459107388</v>
      </c>
      <c r="AS13">
        <f t="shared" si="9"/>
        <v>-116.49675890439251</v>
      </c>
      <c r="AT13">
        <f t="shared" si="9"/>
        <v>176.83482268106846</v>
      </c>
      <c r="AU13">
        <f t="shared" si="9"/>
        <v>-261.63423081439799</v>
      </c>
      <c r="AW13">
        <v>10</v>
      </c>
      <c r="AX13">
        <f>IF(Z13&gt;0, (R13*SUMPRODUCT(K13:$K$98, X13:$X$98)-K13*$AZ$3)/Z13, 0)</f>
        <v>9235.2391768448269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500000</v>
      </c>
      <c r="S14">
        <f t="shared" si="1"/>
        <v>9701.4981498393208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8207.8514955905812</v>
      </c>
      <c r="AC14">
        <f t="shared" si="2"/>
        <v>8515.8527544662793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-1039.305721442975</v>
      </c>
      <c r="AI14">
        <f t="shared" si="6"/>
        <v>-1050.2780638365662</v>
      </c>
      <c r="AJ14">
        <f t="shared" si="7"/>
        <v>-308.00125887569811</v>
      </c>
      <c r="AK14">
        <f t="shared" si="22"/>
        <v>574.54960469134073</v>
      </c>
      <c r="AL14">
        <f t="shared" si="8"/>
        <v>-783.72971802092354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-298.77555976805627</v>
      </c>
      <c r="AR14">
        <f t="shared" si="9"/>
        <v>-301.92984601220434</v>
      </c>
      <c r="AS14">
        <f t="shared" si="9"/>
        <v>-88.543001959122648</v>
      </c>
      <c r="AT14">
        <f t="shared" si="9"/>
        <v>165.16928196819279</v>
      </c>
      <c r="AU14">
        <f t="shared" si="9"/>
        <v>-225.30356600313419</v>
      </c>
      <c r="AW14">
        <v>11</v>
      </c>
      <c r="AX14">
        <f>IF(Z14&gt;0, (R14*SUMPRODUCT(K14:$K$98, X14:$X$98)-K14*$AZ$3)/Z14, 0)</f>
        <v>9701.4981498393208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500000</v>
      </c>
      <c r="S15">
        <f t="shared" si="1"/>
        <v>10124.71205715963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8515.8527544662793</v>
      </c>
      <c r="AC15">
        <f t="shared" si="2"/>
        <v>8776.3598891633956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-1091.9446925380166</v>
      </c>
      <c r="AI15">
        <f t="shared" si="6"/>
        <v>-1102.7800128903584</v>
      </c>
      <c r="AJ15">
        <f t="shared" si="7"/>
        <v>-260.50713469711627</v>
      </c>
      <c r="AK15">
        <f t="shared" si="22"/>
        <v>596.10969281263965</v>
      </c>
      <c r="AL15">
        <f t="shared" si="8"/>
        <v>-767.17745477483504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-280.27500544841968</v>
      </c>
      <c r="AR15">
        <f t="shared" si="9"/>
        <v>-283.05616230695006</v>
      </c>
      <c r="AS15">
        <f t="shared" si="9"/>
        <v>-66.865693011319294</v>
      </c>
      <c r="AT15">
        <f t="shared" si="9"/>
        <v>153.0065108083316</v>
      </c>
      <c r="AU15">
        <f t="shared" si="9"/>
        <v>-196.91534450993777</v>
      </c>
      <c r="AW15">
        <v>12</v>
      </c>
      <c r="AX15">
        <f>IF(Z15&gt;0, (R15*SUMPRODUCT(K15:$K$98, X15:$X$98)-K15*$AZ$3)/Z15, 0)</f>
        <v>10124.71205715963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500000</v>
      </c>
      <c r="S16">
        <f t="shared" si="1"/>
        <v>10510.55814388505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8776.3598891633956</v>
      </c>
      <c r="AC16">
        <f t="shared" si="2"/>
        <v>8995.4444323445932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-1154.4830131397594</v>
      </c>
      <c r="AI16">
        <f t="shared" si="6"/>
        <v>-1165.1811182132492</v>
      </c>
      <c r="AJ16">
        <f t="shared" si="7"/>
        <v>-219.08454318119766</v>
      </c>
      <c r="AK16">
        <f t="shared" si="22"/>
        <v>614.34519224143776</v>
      </c>
      <c r="AL16">
        <f t="shared" si="8"/>
        <v>-769.92046915300909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-264.57770955492902</v>
      </c>
      <c r="AR16">
        <f t="shared" si="9"/>
        <v>-267.02943912106969</v>
      </c>
      <c r="AS16">
        <f t="shared" si="9"/>
        <v>-50.208522753510721</v>
      </c>
      <c r="AT16">
        <f t="shared" si="9"/>
        <v>140.79206189207494</v>
      </c>
      <c r="AU16">
        <f t="shared" si="9"/>
        <v>-176.44589998250547</v>
      </c>
      <c r="AW16">
        <v>13</v>
      </c>
      <c r="AX16">
        <f>IF(Z16&gt;0, (R16*SUMPRODUCT(K16:$K$98, X16:$X$98)-K16*$AZ$3)/Z16, 0)</f>
        <v>10510.55814388505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500000</v>
      </c>
      <c r="S17">
        <f t="shared" si="1"/>
        <v>10862.112473117402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8995.4444323445932</v>
      </c>
      <c r="AC17">
        <f t="shared" si="2"/>
        <v>9176.7234626375393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-1226.0490572358617</v>
      </c>
      <c r="AI17">
        <f t="shared" si="6"/>
        <v>-1236.6095300321858</v>
      </c>
      <c r="AJ17">
        <f t="shared" si="7"/>
        <v>-181.27903029294612</v>
      </c>
      <c r="AK17">
        <f t="shared" si="22"/>
        <v>629.68111026412157</v>
      </c>
      <c r="AL17">
        <f t="shared" si="8"/>
        <v>-788.20745006101038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-250.87392834950683</v>
      </c>
      <c r="AR17">
        <f t="shared" si="9"/>
        <v>-253.03481031422604</v>
      </c>
      <c r="AS17">
        <f t="shared" si="9"/>
        <v>-37.093281209735281</v>
      </c>
      <c r="AT17">
        <f t="shared" si="9"/>
        <v>128.84523079001846</v>
      </c>
      <c r="AU17">
        <f t="shared" si="9"/>
        <v>-161.28286073394284</v>
      </c>
      <c r="AW17">
        <v>14</v>
      </c>
      <c r="AX17">
        <f>IF(Z17&gt;0, (R17*SUMPRODUCT(K17:$K$98, X17:$X$98)-K17*$AZ$3)/Z17, 0)</f>
        <v>10862.112473117402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500000</v>
      </c>
      <c r="S18">
        <f t="shared" si="1"/>
        <v>11198.367139310181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9176.7234626375393</v>
      </c>
      <c r="AC18">
        <f t="shared" si="2"/>
        <v>9323.9359091522056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-1886.8899423697412</v>
      </c>
      <c r="AI18">
        <f t="shared" si="6"/>
        <v>-1897.2976381895428</v>
      </c>
      <c r="AJ18">
        <f t="shared" si="7"/>
        <v>-147.21244651466623</v>
      </c>
      <c r="AK18">
        <f t="shared" si="22"/>
        <v>642.37064238462779</v>
      </c>
      <c r="AL18">
        <f t="shared" si="8"/>
        <v>-1402.1394423195811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-344.72773788797218</v>
      </c>
      <c r="AR18">
        <f t="shared" si="9"/>
        <v>-346.62918500262498</v>
      </c>
      <c r="AS18">
        <f t="shared" si="9"/>
        <v>-26.895163589785426</v>
      </c>
      <c r="AT18">
        <f t="shared" si="9"/>
        <v>117.3587147095535</v>
      </c>
      <c r="AU18">
        <f t="shared" si="9"/>
        <v>-256.16563388285692</v>
      </c>
      <c r="AW18">
        <v>15</v>
      </c>
      <c r="AX18">
        <f>IF(Z18&gt;0, (R18*SUMPRODUCT(K18:$K$98, X18:$X$98)-K18*$AZ$3)/Z18, 0)</f>
        <v>11198.367139310181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500000</v>
      </c>
      <c r="S19">
        <f t="shared" si="1"/>
        <v>11396.133773092333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9323.9359091522056</v>
      </c>
      <c r="AC19">
        <f t="shared" si="2"/>
        <v>9334.6424345358173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-2591.7156705825146</v>
      </c>
      <c r="AI19">
        <f t="shared" si="6"/>
        <v>-2601.9544965523537</v>
      </c>
      <c r="AJ19">
        <f t="shared" si="7"/>
        <v>-10.706525383611734</v>
      </c>
      <c r="AK19">
        <f t="shared" si="22"/>
        <v>652.67551364065446</v>
      </c>
      <c r="AL19">
        <f t="shared" si="8"/>
        <v>-1959.9855082953109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-422.76496721005589</v>
      </c>
      <c r="AR19">
        <f t="shared" si="9"/>
        <v>-424.43514151757762</v>
      </c>
      <c r="AS19">
        <f t="shared" si="9"/>
        <v>-1.7464662131393847</v>
      </c>
      <c r="AT19">
        <f t="shared" si="9"/>
        <v>106.46551442932007</v>
      </c>
      <c r="AU19">
        <f t="shared" si="9"/>
        <v>-319.71609330139694</v>
      </c>
      <c r="AW19">
        <v>16</v>
      </c>
      <c r="AX19">
        <f>IF(Z19&gt;0, (R19*SUMPRODUCT(K19:$K$98, X19:$X$98)-K19*$AZ$3)/Z19, 0)</f>
        <v>11396.133773092333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500000</v>
      </c>
      <c r="S20">
        <f t="shared" si="1"/>
        <v>11475.297424765282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9334.6424345358173</v>
      </c>
      <c r="AC20">
        <f t="shared" si="2"/>
        <v>9229.2294881039616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-3322.8557479095625</v>
      </c>
      <c r="AI20">
        <f t="shared" si="6"/>
        <v>-3332.9091142260054</v>
      </c>
      <c r="AJ20">
        <f t="shared" si="7"/>
        <v>105.41294643185574</v>
      </c>
      <c r="AK20">
        <f t="shared" si="22"/>
        <v>653.42497041750732</v>
      </c>
      <c r="AL20">
        <f t="shared" si="8"/>
        <v>-2574.0711973766424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-483.95513541400805</v>
      </c>
      <c r="AR20">
        <f t="shared" si="9"/>
        <v>-485.41935132530716</v>
      </c>
      <c r="AS20">
        <f t="shared" si="9"/>
        <v>15.352799108692093</v>
      </c>
      <c r="AT20">
        <f t="shared" si="9"/>
        <v>95.167649164499849</v>
      </c>
      <c r="AU20">
        <f t="shared" si="9"/>
        <v>-374.8989030521152</v>
      </c>
      <c r="AW20">
        <v>17</v>
      </c>
      <c r="AX20">
        <f>IF(Z20&gt;0, (R20*SUMPRODUCT(K20:$K$98, X20:$X$98)-K20*$AZ$3)/Z20, 0)</f>
        <v>11475.297424765282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500000</v>
      </c>
      <c r="S21">
        <f t="shared" si="1"/>
        <v>11458.320689201015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9229.2294881039616</v>
      </c>
      <c r="AC21">
        <f t="shared" si="2"/>
        <v>9028.6243712419164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-4136.5351828884041</v>
      </c>
      <c r="AI21">
        <f t="shared" si="6"/>
        <v>-4146.3846021621102</v>
      </c>
      <c r="AJ21">
        <f t="shared" si="7"/>
        <v>200.60511686204518</v>
      </c>
      <c r="AK21">
        <f t="shared" si="22"/>
        <v>646.04606416727734</v>
      </c>
      <c r="AL21">
        <f t="shared" si="8"/>
        <v>-3299.733421132788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-537.91333968824893</v>
      </c>
      <c r="AR21">
        <f t="shared" si="9"/>
        <v>-539.19415413349418</v>
      </c>
      <c r="AS21">
        <f t="shared" si="9"/>
        <v>26.086607172156459</v>
      </c>
      <c r="AT21">
        <f t="shared" si="9"/>
        <v>84.011565381153005</v>
      </c>
      <c r="AU21">
        <f t="shared" si="9"/>
        <v>-429.0959815801848</v>
      </c>
      <c r="AW21">
        <v>18</v>
      </c>
      <c r="AX21">
        <f>IF(Z21&gt;0, (R21*SUMPRODUCT(K21:$K$98, X21:$X$98)-K21*$AZ$3)/Z21, 0)</f>
        <v>11458.320689201015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500000</v>
      </c>
      <c r="S22">
        <f t="shared" si="1"/>
        <v>11355.165382964396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9028.6243712419164</v>
      </c>
      <c r="AC22">
        <f t="shared" si="2"/>
        <v>8743.7021195464913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-5027.105775529677</v>
      </c>
      <c r="AI22">
        <f t="shared" si="6"/>
        <v>-5036.731022966258</v>
      </c>
      <c r="AJ22">
        <f t="shared" si="7"/>
        <v>284.92225169542508</v>
      </c>
      <c r="AK22">
        <f t="shared" si="22"/>
        <v>632.00370598693416</v>
      </c>
      <c r="AL22">
        <f t="shared" si="8"/>
        <v>-4119.8050652838992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-583.68104868371927</v>
      </c>
      <c r="AR22">
        <f t="shared" si="9"/>
        <v>-584.79860514035306</v>
      </c>
      <c r="AS22">
        <f t="shared" si="9"/>
        <v>33.08140430870283</v>
      </c>
      <c r="AT22">
        <f t="shared" si="9"/>
        <v>73.379913284912547</v>
      </c>
      <c r="AU22">
        <f t="shared" si="9"/>
        <v>-478.33728754673768</v>
      </c>
      <c r="AW22">
        <v>19</v>
      </c>
      <c r="AX22">
        <f>IF(Z22&gt;0, (R22*SUMPRODUCT(K22:$K$98, X22:$X$98)-K22*$AZ$3)/Z22, 0)</f>
        <v>11355.165382964396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500000</v>
      </c>
      <c r="S23">
        <f t="shared" si="1"/>
        <v>11175.465529478441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8743.7021195464913</v>
      </c>
      <c r="AC23">
        <f t="shared" si="2"/>
        <v>8385.9059708563655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-5967.1074666456052</v>
      </c>
      <c r="AI23">
        <f t="shared" si="6"/>
        <v>-5976.4872839211539</v>
      </c>
      <c r="AJ23">
        <f t="shared" si="7"/>
        <v>357.79614869012585</v>
      </c>
      <c r="AK23">
        <f t="shared" si="22"/>
        <v>612.05914836825445</v>
      </c>
      <c r="AL23">
        <f t="shared" si="8"/>
        <v>-5006.6319868627734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-618.59072795597115</v>
      </c>
      <c r="AR23">
        <f t="shared" si="9"/>
        <v>-619.56310326997527</v>
      </c>
      <c r="AS23">
        <f t="shared" si="9"/>
        <v>37.091569293034304</v>
      </c>
      <c r="AT23">
        <f t="shared" si="9"/>
        <v>63.450191949377995</v>
      </c>
      <c r="AU23">
        <f t="shared" si="9"/>
        <v>-519.02134202756292</v>
      </c>
      <c r="AW23">
        <v>20</v>
      </c>
      <c r="AX23">
        <f>IF(Z23&gt;0, (R23*SUMPRODUCT(K23:$K$98, X23:$X$98)-K23*$AZ$3)/Z23, 0)</f>
        <v>11175.465529478441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500000</v>
      </c>
      <c r="S24">
        <f t="shared" si="1"/>
        <v>10932.64543705918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8385.9059708563655</v>
      </c>
      <c r="AC24">
        <f t="shared" si="2"/>
        <v>7968.9981893232471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-6981.9405268223618</v>
      </c>
      <c r="AI24">
        <f t="shared" si="6"/>
        <v>-6991.0519974119852</v>
      </c>
      <c r="AJ24">
        <f t="shared" si="7"/>
        <v>416.9077815331184</v>
      </c>
      <c r="AK24">
        <f t="shared" si="22"/>
        <v>587.01341795994563</v>
      </c>
      <c r="AL24">
        <f t="shared" si="8"/>
        <v>-5987.1307979189214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-646.24570392984913</v>
      </c>
      <c r="AR24">
        <f t="shared" si="9"/>
        <v>-647.089058109451</v>
      </c>
      <c r="AS24">
        <f t="shared" si="9"/>
        <v>38.588822364736352</v>
      </c>
      <c r="AT24">
        <f t="shared" si="9"/>
        <v>54.333734016844275</v>
      </c>
      <c r="AU24">
        <f t="shared" si="9"/>
        <v>-554.16650172787035</v>
      </c>
      <c r="AW24">
        <v>21</v>
      </c>
      <c r="AX24">
        <f>IF(Z24&gt;0, (R24*SUMPRODUCT(K24:$K$98, X24:$X$98)-K24*$AZ$3)/Z24, 0)</f>
        <v>10932.64543705918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500000</v>
      </c>
      <c r="S25">
        <f t="shared" si="1"/>
        <v>10634.833091169672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7968.9981893232471</v>
      </c>
      <c r="AC25">
        <f t="shared" si="2"/>
        <v>7502.8265446995156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-8066.5015398167716</v>
      </c>
      <c r="AI25">
        <f t="shared" si="6"/>
        <v>-8075.3202331620032</v>
      </c>
      <c r="AJ25">
        <f t="shared" si="7"/>
        <v>466.17164462373148</v>
      </c>
      <c r="AK25">
        <f t="shared" si="22"/>
        <v>557.82987325262729</v>
      </c>
      <c r="AL25">
        <f t="shared" si="8"/>
        <v>-7051.3187152856444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-666.63593762053233</v>
      </c>
      <c r="AR25">
        <f t="shared" si="9"/>
        <v>-667.36473657727561</v>
      </c>
      <c r="AS25">
        <f t="shared" si="9"/>
        <v>38.525595001982211</v>
      </c>
      <c r="AT25">
        <f t="shared" si="9"/>
        <v>46.100461117243505</v>
      </c>
      <c r="AU25">
        <f t="shared" si="9"/>
        <v>-582.73868045804988</v>
      </c>
      <c r="AW25">
        <v>22</v>
      </c>
      <c r="AX25">
        <f>IF(Z25&gt;0, (R25*SUMPRODUCT(K25:$K$98, X25:$X$98)-K25*$AZ$3)/Z25, 0)</f>
        <v>10634.833091169672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500000</v>
      </c>
      <c r="S26">
        <f t="shared" si="1"/>
        <v>10286.135728643074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7502.8265446995156</v>
      </c>
      <c r="AC26">
        <f t="shared" si="2"/>
        <v>6996.9710171737306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-9103.6567217640659</v>
      </c>
      <c r="AI26">
        <f t="shared" si="6"/>
        <v>-9112.1596367578004</v>
      </c>
      <c r="AJ26">
        <f t="shared" si="7"/>
        <v>505.85552752578496</v>
      </c>
      <c r="AK26">
        <f t="shared" si="22"/>
        <v>525.19785812896612</v>
      </c>
      <c r="AL26">
        <f t="shared" si="8"/>
        <v>-8081.1062511030505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-671.74021924991496</v>
      </c>
      <c r="AR26">
        <f t="shared" si="9"/>
        <v>-672.36763196512629</v>
      </c>
      <c r="AS26">
        <f t="shared" si="9"/>
        <v>37.326045275475472</v>
      </c>
      <c r="AT26">
        <f t="shared" si="9"/>
        <v>38.753276309914952</v>
      </c>
      <c r="AU26">
        <f t="shared" si="9"/>
        <v>-596.288310379736</v>
      </c>
      <c r="AW26">
        <v>23</v>
      </c>
      <c r="AX26">
        <f>IF(Z26&gt;0, (R26*SUMPRODUCT(K26:$K$98, X26:$X$98)-K26*$AZ$3)/Z26, 0)</f>
        <v>10286.135728643074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500000</v>
      </c>
      <c r="S27">
        <f t="shared" si="1"/>
        <v>9903.2159591060135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6996.9710171737306</v>
      </c>
      <c r="AC27">
        <f t="shared" si="2"/>
        <v>6468.7847355084141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-10115.22821158214</v>
      </c>
      <c r="AI27">
        <f t="shared" si="6"/>
        <v>-10123.393216720648</v>
      </c>
      <c r="AJ27">
        <f t="shared" si="7"/>
        <v>528.18628166531653</v>
      </c>
      <c r="AK27">
        <f t="shared" si="22"/>
        <v>489.7879712021612</v>
      </c>
      <c r="AL27">
        <f t="shared" si="8"/>
        <v>-9105.4189638531716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-666.41251032820878</v>
      </c>
      <c r="AR27">
        <f t="shared" si="9"/>
        <v>-666.95043804050351</v>
      </c>
      <c r="AS27">
        <f t="shared" si="9"/>
        <v>34.798023190665177</v>
      </c>
      <c r="AT27">
        <f t="shared" si="9"/>
        <v>32.268261732706847</v>
      </c>
      <c r="AU27">
        <f t="shared" si="9"/>
        <v>-599.88415311713163</v>
      </c>
      <c r="AW27">
        <v>24</v>
      </c>
      <c r="AX27">
        <f>IF(Z27&gt;0, (R27*SUMPRODUCT(K27:$K$98, X27:$X$98)-K27*$AZ$3)/Z27, 0)</f>
        <v>9903.2159591060135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500000</v>
      </c>
      <c r="S28">
        <f t="shared" si="1"/>
        <v>9497.8125708773914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6468.7847355084141</v>
      </c>
      <c r="AC28">
        <f t="shared" si="2"/>
        <v>5930.5453837378809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-11128.348743038237</v>
      </c>
      <c r="AI28">
        <f t="shared" si="6"/>
        <v>-11136.153889406785</v>
      </c>
      <c r="AJ28">
        <f t="shared" si="7"/>
        <v>538.23935177053318</v>
      </c>
      <c r="AK28">
        <f t="shared" si="22"/>
        <v>452.81493148558906</v>
      </c>
      <c r="AL28">
        <f t="shared" si="8"/>
        <v>-10145.099606150663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-654.60626953212488</v>
      </c>
      <c r="AR28">
        <f t="shared" si="9"/>
        <v>-655.06539404964713</v>
      </c>
      <c r="AS28">
        <f t="shared" si="9"/>
        <v>31.661018387684361</v>
      </c>
      <c r="AT28">
        <f t="shared" si="9"/>
        <v>26.63607152621454</v>
      </c>
      <c r="AU28">
        <f t="shared" si="9"/>
        <v>-596.76830413574828</v>
      </c>
      <c r="AW28">
        <v>25</v>
      </c>
      <c r="AX28">
        <f>IF(Z28&gt;0, (R28*SUMPRODUCT(K28:$K$98, X28:$X$98)-K28*$AZ$3)/Z28, 0)</f>
        <v>9497.8125708773914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500000</v>
      </c>
      <c r="S29">
        <f t="shared" si="1"/>
        <v>9079.975874594491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5930.5453837378809</v>
      </c>
      <c r="AC29">
        <f t="shared" si="2"/>
        <v>5390.3794343465361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-12255.946165218402</v>
      </c>
      <c r="AI29">
        <f t="shared" si="6"/>
        <v>-12263.366861469132</v>
      </c>
      <c r="AJ29">
        <f t="shared" si="7"/>
        <v>540.16594939134484</v>
      </c>
      <c r="AK29">
        <f t="shared" si="22"/>
        <v>415.13817686165169</v>
      </c>
      <c r="AL29">
        <f t="shared" si="8"/>
        <v>-11308.062735216135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-643.69221282549961</v>
      </c>
      <c r="AR29">
        <f t="shared" si="9"/>
        <v>-644.08195379906022</v>
      </c>
      <c r="AS29">
        <f t="shared" si="9"/>
        <v>28.369952884050182</v>
      </c>
      <c r="AT29">
        <f t="shared" si="9"/>
        <v>21.80339307060413</v>
      </c>
      <c r="AU29">
        <f t="shared" si="9"/>
        <v>-593.90860784440588</v>
      </c>
      <c r="AW29">
        <v>26</v>
      </c>
      <c r="AX29">
        <f>IF(Z29&gt;0, (R29*SUMPRODUCT(K29:$K$98, X29:$X$98)-K29*$AZ$3)/Z29, 0)</f>
        <v>9079.975874594491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500000</v>
      </c>
      <c r="S30">
        <f t="shared" si="1"/>
        <v>8641.1971935476649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5390.3794343465361</v>
      </c>
      <c r="AC30">
        <f t="shared" si="2"/>
        <v>4848.8660787895933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-13292.772150142633</v>
      </c>
      <c r="AI30">
        <f t="shared" si="6"/>
        <v>-13299.786320127103</v>
      </c>
      <c r="AJ30">
        <f t="shared" si="7"/>
        <v>541.51335555694277</v>
      </c>
      <c r="AK30">
        <f t="shared" si="22"/>
        <v>377.32656040425758</v>
      </c>
      <c r="AL30">
        <f t="shared" si="8"/>
        <v>-12380.946404165903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-623.34567212779007</v>
      </c>
      <c r="AR30">
        <f t="shared" si="9"/>
        <v>-623.67459166797346</v>
      </c>
      <c r="AS30">
        <f t="shared" si="9"/>
        <v>25.393499773649207</v>
      </c>
      <c r="AT30">
        <f t="shared" si="9"/>
        <v>17.694193186357694</v>
      </c>
      <c r="AU30">
        <f t="shared" si="9"/>
        <v>-580.58689870796661</v>
      </c>
      <c r="AW30">
        <v>27</v>
      </c>
      <c r="AX30">
        <f>IF(Z30&gt;0, (R30*SUMPRODUCT(K30:$K$98, X30:$X$98)-K30*$AZ$3)/Z30, 0)</f>
        <v>8641.1971935476649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500000</v>
      </c>
      <c r="S31">
        <f t="shared" si="1"/>
        <v>8186.4546890108832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4848.8660787895933</v>
      </c>
      <c r="AC31">
        <f t="shared" si="2"/>
        <v>4316.7515292230119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-14109.056512020432</v>
      </c>
      <c r="AI31">
        <f t="shared" si="6"/>
        <v>-14115.647813892258</v>
      </c>
      <c r="AJ31">
        <f t="shared" si="7"/>
        <v>532.11454956658145</v>
      </c>
      <c r="AK31">
        <f t="shared" si="22"/>
        <v>339.42062551527158</v>
      </c>
      <c r="AL31">
        <f t="shared" si="8"/>
        <v>-13244.112638810406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-590.73586430738669</v>
      </c>
      <c r="AR31">
        <f t="shared" si="9"/>
        <v>-591.01183729004833</v>
      </c>
      <c r="AS31">
        <f t="shared" si="9"/>
        <v>22.279246530832456</v>
      </c>
      <c r="AT31">
        <f t="shared" si="9"/>
        <v>14.21129303768058</v>
      </c>
      <c r="AU31">
        <f t="shared" si="9"/>
        <v>-554.52129772153535</v>
      </c>
      <c r="AW31">
        <v>28</v>
      </c>
      <c r="AX31">
        <f>IF(Z31&gt;0, (R31*SUMPRODUCT(K31:$K$98, X31:$X$98)-K31*$AZ$3)/Z31, 0)</f>
        <v>8186.4546890108832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500000</v>
      </c>
      <c r="S32">
        <f t="shared" si="1"/>
        <v>7733.7231668551121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4316.7515292230119</v>
      </c>
      <c r="AC32">
        <f t="shared" si="2"/>
        <v>3807.4720243452771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-14855.202751517449</v>
      </c>
      <c r="AI32">
        <f t="shared" si="6"/>
        <v>-14861.356760301767</v>
      </c>
      <c r="AJ32">
        <f t="shared" si="7"/>
        <v>509.27950487773478</v>
      </c>
      <c r="AK32">
        <f t="shared" si="22"/>
        <v>302.17260704561085</v>
      </c>
      <c r="AL32">
        <f t="shared" si="8"/>
        <v>-14049.90464837842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-555.3361258601816</v>
      </c>
      <c r="AR32">
        <f t="shared" si="9"/>
        <v>-555.56618286135199</v>
      </c>
      <c r="AS32">
        <f t="shared" si="9"/>
        <v>19.038535653099899</v>
      </c>
      <c r="AT32">
        <f t="shared" si="9"/>
        <v>11.296201589752057</v>
      </c>
      <c r="AU32">
        <f t="shared" si="9"/>
        <v>-525.23144561850006</v>
      </c>
      <c r="AW32">
        <v>29</v>
      </c>
      <c r="AX32">
        <f>IF(Z32&gt;0, (R32*SUMPRODUCT(K32:$K$98, X32:$X$98)-K32*$AZ$3)/Z32, 0)</f>
        <v>7733.7231668551121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500000</v>
      </c>
      <c r="S33">
        <f t="shared" si="1"/>
        <v>7283.5909662427621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3807.4720243452771</v>
      </c>
      <c r="AC33">
        <f t="shared" si="2"/>
        <v>3324.8647908329986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-15455.234031658632</v>
      </c>
      <c r="AI33">
        <f t="shared" si="6"/>
        <v>-15460.940119504316</v>
      </c>
      <c r="AJ33">
        <f t="shared" si="7"/>
        <v>482.60723351227853</v>
      </c>
      <c r="AK33">
        <f t="shared" si="22"/>
        <v>266.52304170416943</v>
      </c>
      <c r="AL33">
        <f t="shared" si="8"/>
        <v>-14711.809844287867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-515.86362505499778</v>
      </c>
      <c r="AR33">
        <f t="shared" si="9"/>
        <v>-516.05408242076305</v>
      </c>
      <c r="AS33">
        <f t="shared" si="9"/>
        <v>16.108427504069947</v>
      </c>
      <c r="AT33">
        <f t="shared" si="9"/>
        <v>8.8959857982455937</v>
      </c>
      <c r="AU33">
        <f t="shared" si="9"/>
        <v>-491.04966911844753</v>
      </c>
      <c r="AW33">
        <v>30</v>
      </c>
      <c r="AX33">
        <f>IF(Z33&gt;0, (R33*SUMPRODUCT(K33:$K$98, X33:$X$98)-K33*$AZ$3)/Z33, 0)</f>
        <v>7283.5909662427621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500000</v>
      </c>
      <c r="S34">
        <f t="shared" si="1"/>
        <v>6842.9059355391973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3324.8647908329986</v>
      </c>
      <c r="AC34">
        <f t="shared" si="2"/>
        <v>2873.937676802911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-15967.129928457307</v>
      </c>
      <c r="AI34">
        <f t="shared" si="6"/>
        <v>-15972.379777176322</v>
      </c>
      <c r="AJ34">
        <f t="shared" si="7"/>
        <v>450.92711403008752</v>
      </c>
      <c r="AK34">
        <f t="shared" si="22"/>
        <v>232.74053535830993</v>
      </c>
      <c r="AL34">
        <f t="shared" si="8"/>
        <v>-15288.712127787923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-475.84789940427277</v>
      </c>
      <c r="AR34">
        <f t="shared" si="9"/>
        <v>-476.00435391402669</v>
      </c>
      <c r="AS34">
        <f t="shared" si="9"/>
        <v>13.43840257811314</v>
      </c>
      <c r="AT34">
        <f t="shared" si="9"/>
        <v>6.9360677437149079</v>
      </c>
      <c r="AU34">
        <f t="shared" ref="AU34:AU89" si="23">AL34*$K34</f>
        <v>-455.62988359219861</v>
      </c>
      <c r="AW34">
        <v>31</v>
      </c>
      <c r="AX34">
        <f>IF(Z34&gt;0, (R34*SUMPRODUCT(K34:$K$98, X34:$X$98)-K34*$AZ$3)/Z34, 0)</f>
        <v>6842.9059355391973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500000</v>
      </c>
      <c r="S35">
        <f t="shared" si="1"/>
        <v>6413.8289211589426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2873.937676802911</v>
      </c>
      <c r="AC35">
        <f t="shared" si="2"/>
        <v>2456.0688050994536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-16427.349085304904</v>
      </c>
      <c r="AI35">
        <f t="shared" ref="AI35:AI66" si="25">SUM(AE35:AH35)</f>
        <v>-16432.135751809597</v>
      </c>
      <c r="AJ35">
        <f t="shared" si="7"/>
        <v>417.86887170345744</v>
      </c>
      <c r="AK35">
        <f t="shared" si="22"/>
        <v>201.17563737620378</v>
      </c>
      <c r="AL35">
        <f t="shared" ref="AL35:AL89" si="26">SUM(AI35:AK35)</f>
        <v>-15813.091242729937</v>
      </c>
      <c r="AN35">
        <f t="shared" ref="AN35:AT66" si="27">AE35*$K35</f>
        <v>0</v>
      </c>
      <c r="AO35">
        <f t="shared" si="27"/>
        <v>0</v>
      </c>
      <c r="AP35">
        <f t="shared" si="27"/>
        <v>-0.12736686083561174</v>
      </c>
      <c r="AQ35">
        <f t="shared" si="27"/>
        <v>-437.11001858906565</v>
      </c>
      <c r="AR35">
        <f t="shared" si="27"/>
        <v>-437.2373854499013</v>
      </c>
      <c r="AS35">
        <f t="shared" si="27"/>
        <v>11.118937652666311</v>
      </c>
      <c r="AT35">
        <f t="shared" si="27"/>
        <v>5.3530174671848103</v>
      </c>
      <c r="AU35">
        <f t="shared" si="23"/>
        <v>-420.76543033005021</v>
      </c>
      <c r="AW35">
        <v>32</v>
      </c>
      <c r="AX35">
        <f>IF(Z35&gt;0, (R35*SUMPRODUCT(K35:$K$98, X35:$X$98)-K35*$AZ$3)/Z35, 0)</f>
        <v>6413.8289211589426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500000</v>
      </c>
      <c r="S36">
        <f t="shared" si="1"/>
        <v>5988.8903694241008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2456.0688050994536</v>
      </c>
      <c r="AC36">
        <f t="shared" si="2"/>
        <v>2070.7257755289734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-16671.405714264682</v>
      </c>
      <c r="AI36">
        <f t="shared" si="25"/>
        <v>-16675.727728961472</v>
      </c>
      <c r="AJ36">
        <f t="shared" si="7"/>
        <v>385.34302957048021</v>
      </c>
      <c r="AK36">
        <f t="shared" si="22"/>
        <v>171.92481635696177</v>
      </c>
      <c r="AL36">
        <f t="shared" si="26"/>
        <v>-16118.459883034031</v>
      </c>
      <c r="AN36">
        <f t="shared" si="27"/>
        <v>0</v>
      </c>
      <c r="AO36">
        <f t="shared" si="27"/>
        <v>0</v>
      </c>
      <c r="AP36">
        <f t="shared" si="27"/>
        <v>-0.10268133139728239</v>
      </c>
      <c r="AQ36">
        <f t="shared" si="27"/>
        <v>-396.07503793926264</v>
      </c>
      <c r="AR36">
        <f t="shared" si="27"/>
        <v>-396.17771927065996</v>
      </c>
      <c r="AS36">
        <f t="shared" si="27"/>
        <v>9.1548821780617384</v>
      </c>
      <c r="AT36">
        <f t="shared" si="27"/>
        <v>4.0845462781233648</v>
      </c>
      <c r="AU36">
        <f t="shared" si="23"/>
        <v>-382.9382908144749</v>
      </c>
      <c r="AW36">
        <v>33</v>
      </c>
      <c r="AX36">
        <f>IF(Z36&gt;0, (R36*SUMPRODUCT(K36:$K$98, X36:$X$98)-K36*$AZ$3)/Z36, 0)</f>
        <v>5988.8903694241008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500000</v>
      </c>
      <c r="S37">
        <f t="shared" si="1"/>
        <v>5570.0809285684827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2070.7257755289734</v>
      </c>
      <c r="AC37">
        <f t="shared" si="2"/>
        <v>1720.8712634991612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-16677.252307581934</v>
      </c>
      <c r="AI37">
        <f t="shared" si="25"/>
        <v>-16681.114170824065</v>
      </c>
      <c r="AJ37">
        <f t="shared" si="7"/>
        <v>349.85451202981221</v>
      </c>
      <c r="AK37">
        <f t="shared" si="22"/>
        <v>144.95080428702815</v>
      </c>
      <c r="AL37">
        <f t="shared" si="26"/>
        <v>-16186.308854507226</v>
      </c>
      <c r="AN37">
        <f t="shared" si="27"/>
        <v>0</v>
      </c>
      <c r="AO37">
        <f t="shared" si="27"/>
        <v>0</v>
      </c>
      <c r="AP37">
        <f t="shared" si="27"/>
        <v>-8.1918901417604495E-2</v>
      </c>
      <c r="AQ37">
        <f t="shared" si="27"/>
        <v>-353.76244627116154</v>
      </c>
      <c r="AR37">
        <f t="shared" si="27"/>
        <v>-353.8443651725791</v>
      </c>
      <c r="AS37">
        <f t="shared" si="27"/>
        <v>7.4212097851636356</v>
      </c>
      <c r="AT37">
        <f t="shared" si="27"/>
        <v>3.0747361836241454</v>
      </c>
      <c r="AU37">
        <f t="shared" si="23"/>
        <v>-343.34841920379137</v>
      </c>
      <c r="AW37">
        <v>34</v>
      </c>
      <c r="AX37">
        <f>IF(Z37&gt;0, (R37*SUMPRODUCT(K37:$K$98, X37:$X$98)-K37*$AZ$3)/Z37, 0)</f>
        <v>5570.0809285684827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500000</v>
      </c>
      <c r="S38">
        <f t="shared" si="1"/>
        <v>5162.9153543598395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1720.8712634991612</v>
      </c>
      <c r="AC38">
        <f t="shared" si="2"/>
        <v>1408.3771439328677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-16536.192079817174</v>
      </c>
      <c r="AI38">
        <f t="shared" si="25"/>
        <v>-16539.601919624889</v>
      </c>
      <c r="AJ38">
        <f t="shared" si="7"/>
        <v>312.49411956629342</v>
      </c>
      <c r="AK38">
        <f t="shared" si="22"/>
        <v>120.46098844494129</v>
      </c>
      <c r="AL38">
        <f t="shared" si="26"/>
        <v>-16106.646811613653</v>
      </c>
      <c r="AN38">
        <f t="shared" si="27"/>
        <v>0</v>
      </c>
      <c r="AO38">
        <f t="shared" si="27"/>
        <v>0</v>
      </c>
      <c r="AP38">
        <f t="shared" si="27"/>
        <v>-6.4580764689156606E-2</v>
      </c>
      <c r="AQ38">
        <f t="shared" si="27"/>
        <v>-313.18771255618032</v>
      </c>
      <c r="AR38">
        <f t="shared" si="27"/>
        <v>-313.25229332086946</v>
      </c>
      <c r="AS38">
        <f t="shared" si="27"/>
        <v>5.9184918765957519</v>
      </c>
      <c r="AT38">
        <f t="shared" si="27"/>
        <v>2.2814745523774023</v>
      </c>
      <c r="AU38">
        <f t="shared" si="23"/>
        <v>-305.05232689189631</v>
      </c>
      <c r="AW38">
        <v>35</v>
      </c>
      <c r="AX38">
        <f>IF(Z38&gt;0, (R38*SUMPRODUCT(K38:$K$98, X38:$X$98)-K38*$AZ$3)/Z38, 0)</f>
        <v>5162.9153543598395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500000</v>
      </c>
      <c r="S39">
        <f t="shared" si="1"/>
        <v>4764.3996009268685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1408.3771439328677</v>
      </c>
      <c r="AC39">
        <f t="shared" si="2"/>
        <v>1132.0361516488902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-16228.102520411969</v>
      </c>
      <c r="AI39">
        <f t="shared" si="25"/>
        <v>-16231.072559258597</v>
      </c>
      <c r="AJ39">
        <f t="shared" si="7"/>
        <v>276.34099228397758</v>
      </c>
      <c r="AK39">
        <f t="shared" si="22"/>
        <v>98.586400075300745</v>
      </c>
      <c r="AL39">
        <f t="shared" si="26"/>
        <v>-15856.145166899318</v>
      </c>
      <c r="AN39">
        <f t="shared" si="27"/>
        <v>0</v>
      </c>
      <c r="AO39">
        <f t="shared" si="27"/>
        <v>0</v>
      </c>
      <c r="AP39">
        <f t="shared" si="27"/>
        <v>-5.0224233051561547E-2</v>
      </c>
      <c r="AQ39">
        <f t="shared" si="27"/>
        <v>-274.42200087557455</v>
      </c>
      <c r="AR39">
        <f t="shared" si="27"/>
        <v>-274.47222510862611</v>
      </c>
      <c r="AS39">
        <f t="shared" si="27"/>
        <v>4.6730076995215892</v>
      </c>
      <c r="AT39">
        <f t="shared" si="27"/>
        <v>1.6671251080497316</v>
      </c>
      <c r="AU39">
        <f t="shared" si="23"/>
        <v>-268.1320923010548</v>
      </c>
      <c r="AW39">
        <v>36</v>
      </c>
      <c r="AX39">
        <f>IF(Z39&gt;0, (R39*SUMPRODUCT(K39:$K$98, X39:$X$98)-K39*$AZ$3)/Z39, 0)</f>
        <v>4764.3996009268685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500000</v>
      </c>
      <c r="S40">
        <f t="shared" si="1"/>
        <v>4371.4251086913473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1132.0361516488902</v>
      </c>
      <c r="AC40">
        <f t="shared" si="2"/>
        <v>890.51300815921093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-15757.394618468254</v>
      </c>
      <c r="AI40">
        <f t="shared" si="25"/>
        <v>-15759.941022060953</v>
      </c>
      <c r="AJ40">
        <f t="shared" si="7"/>
        <v>241.52314348967923</v>
      </c>
      <c r="AK40">
        <f t="shared" si="22"/>
        <v>79.242530615422325</v>
      </c>
      <c r="AL40">
        <f t="shared" si="26"/>
        <v>-15439.175347955852</v>
      </c>
      <c r="AN40">
        <f t="shared" si="27"/>
        <v>0</v>
      </c>
      <c r="AO40">
        <f t="shared" si="27"/>
        <v>0</v>
      </c>
      <c r="AP40">
        <f t="shared" si="27"/>
        <v>-3.8446817800132843E-2</v>
      </c>
      <c r="AQ40">
        <f t="shared" si="27"/>
        <v>-237.91267088918363</v>
      </c>
      <c r="AR40">
        <f t="shared" si="27"/>
        <v>-237.95111770698378</v>
      </c>
      <c r="AS40">
        <f t="shared" si="27"/>
        <v>3.6466317903744194</v>
      </c>
      <c r="AT40">
        <f t="shared" si="27"/>
        <v>1.1964415795385897</v>
      </c>
      <c r="AU40">
        <f t="shared" si="23"/>
        <v>-233.10804433707077</v>
      </c>
      <c r="AW40">
        <v>37</v>
      </c>
      <c r="AX40">
        <f>IF(Z40&gt;0, (R40*SUMPRODUCT(K40:$K$98, X40:$X$98)-K40*$AZ$3)/Z40, 0)</f>
        <v>4371.4251086913473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500000</v>
      </c>
      <c r="S41">
        <f t="shared" si="1"/>
        <v>3977.7883210515297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890.51300815921093</v>
      </c>
      <c r="AC41">
        <f t="shared" si="2"/>
        <v>681.9743170788629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-15114.780799847918</v>
      </c>
      <c r="AI41">
        <f t="shared" si="25"/>
        <v>-15116.923869884695</v>
      </c>
      <c r="AJ41">
        <f t="shared" si="7"/>
        <v>208.53869108034803</v>
      </c>
      <c r="AK41">
        <f t="shared" si="22"/>
        <v>62.335910571144773</v>
      </c>
      <c r="AL41">
        <f t="shared" si="26"/>
        <v>-14846.049268233202</v>
      </c>
      <c r="AN41">
        <f t="shared" si="27"/>
        <v>0</v>
      </c>
      <c r="AO41">
        <f t="shared" si="27"/>
        <v>0</v>
      </c>
      <c r="AP41">
        <f t="shared" si="27"/>
        <v>-2.8890263490875583E-2</v>
      </c>
      <c r="AQ41">
        <f t="shared" si="27"/>
        <v>-203.7590897268166</v>
      </c>
      <c r="AR41">
        <f t="shared" si="27"/>
        <v>-203.78797999030746</v>
      </c>
      <c r="AS41">
        <f t="shared" si="27"/>
        <v>2.8112649749959369</v>
      </c>
      <c r="AT41">
        <f t="shared" si="27"/>
        <v>0.84033692340391086</v>
      </c>
      <c r="AU41">
        <f t="shared" si="23"/>
        <v>-200.13637809190763</v>
      </c>
      <c r="AW41">
        <v>38</v>
      </c>
      <c r="AX41">
        <f>IF(Z41&gt;0, (R41*SUMPRODUCT(K41:$K$98, X41:$X$98)-K41*$AZ$3)/Z41, 0)</f>
        <v>3977.7883210515297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500000</v>
      </c>
      <c r="S42">
        <f t="shared" si="1"/>
        <v>3573.1652166086978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681.9743170788629</v>
      </c>
      <c r="AC42">
        <f t="shared" si="2"/>
        <v>504.44199503850615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-14278.0181015455</v>
      </c>
      <c r="AI42">
        <f t="shared" si="25"/>
        <v>-14279.78279042937</v>
      </c>
      <c r="AJ42">
        <f t="shared" si="7"/>
        <v>177.53232204035675</v>
      </c>
      <c r="AK42">
        <f t="shared" si="22"/>
        <v>47.738202195520408</v>
      </c>
      <c r="AL42">
        <f t="shared" si="26"/>
        <v>-14054.512266193493</v>
      </c>
      <c r="AN42">
        <f t="shared" si="27"/>
        <v>0</v>
      </c>
      <c r="AO42">
        <f t="shared" si="27"/>
        <v>0</v>
      </c>
      <c r="AP42">
        <f t="shared" si="27"/>
        <v>-2.1240525924231816E-2</v>
      </c>
      <c r="AQ42">
        <f t="shared" si="27"/>
        <v>-171.85613645811389</v>
      </c>
      <c r="AR42">
        <f t="shared" si="27"/>
        <v>-171.87737698403811</v>
      </c>
      <c r="AS42">
        <f t="shared" si="27"/>
        <v>2.1368525200980706</v>
      </c>
      <c r="AT42">
        <f t="shared" si="27"/>
        <v>0.57459676353053146</v>
      </c>
      <c r="AU42">
        <f t="shared" si="23"/>
        <v>-169.16592770040953</v>
      </c>
      <c r="AW42">
        <v>39</v>
      </c>
      <c r="AX42">
        <f>IF(Z42&gt;0, (R42*SUMPRODUCT(K42:$K$98, X42:$X$98)-K42*$AZ$3)/Z42, 0)</f>
        <v>3573.1652166086978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500000</v>
      </c>
      <c r="S43">
        <f t="shared" si="1"/>
        <v>3145.0670928429772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504.44199503850615</v>
      </c>
      <c r="AC43">
        <f t="shared" si="2"/>
        <v>356.00261544330294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-13284.697140156497</v>
      </c>
      <c r="AI43">
        <f t="shared" si="25"/>
        <v>-13286.112064723025</v>
      </c>
      <c r="AJ43">
        <f t="shared" si="7"/>
        <v>148.43937959520321</v>
      </c>
      <c r="AK43">
        <f t="shared" si="22"/>
        <v>35.310939652695431</v>
      </c>
      <c r="AL43">
        <f t="shared" si="26"/>
        <v>-13102.361745475126</v>
      </c>
      <c r="AN43">
        <f t="shared" si="27"/>
        <v>0</v>
      </c>
      <c r="AO43">
        <f t="shared" si="27"/>
        <v>0</v>
      </c>
      <c r="AP43">
        <f t="shared" si="27"/>
        <v>-1.5205908759643557E-2</v>
      </c>
      <c r="AQ43">
        <f t="shared" si="27"/>
        <v>-142.76795907816833</v>
      </c>
      <c r="AR43">
        <f t="shared" si="27"/>
        <v>-142.783164986928</v>
      </c>
      <c r="AS43">
        <f t="shared" si="27"/>
        <v>1.5952480548146706</v>
      </c>
      <c r="AT43">
        <f t="shared" si="27"/>
        <v>0.37947954207470219</v>
      </c>
      <c r="AU43">
        <f t="shared" si="23"/>
        <v>-140.80843739003862</v>
      </c>
      <c r="AW43">
        <v>40</v>
      </c>
      <c r="AX43">
        <f>IF(Z43&gt;0, (R43*SUMPRODUCT(K43:$K$98, X43:$X$98)-K43*$AZ$3)/Z43, 0)</f>
        <v>3145.0670928429772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500000</v>
      </c>
      <c r="S44">
        <f t="shared" si="1"/>
        <v>2662.7212890160304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356.00261544330294</v>
      </c>
      <c r="AC44">
        <f t="shared" si="2"/>
        <v>234.14247499273324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-12064.249215901373</v>
      </c>
      <c r="AI44">
        <f t="shared" si="25"/>
        <v>-12065.348384991838</v>
      </c>
      <c r="AJ44">
        <f t="shared" si="7"/>
        <v>121.8601404505697</v>
      </c>
      <c r="AK44">
        <f t="shared" si="22"/>
        <v>24.920183081031208</v>
      </c>
      <c r="AL44">
        <f t="shared" si="26"/>
        <v>-11918.568061460237</v>
      </c>
      <c r="AN44">
        <f t="shared" si="27"/>
        <v>0</v>
      </c>
      <c r="AO44">
        <f t="shared" si="27"/>
        <v>0</v>
      </c>
      <c r="AP44">
        <f t="shared" si="27"/>
        <v>-1.0546918199501935E-2</v>
      </c>
      <c r="AQ44">
        <f t="shared" si="27"/>
        <v>-115.76076030731976</v>
      </c>
      <c r="AR44">
        <f t="shared" si="27"/>
        <v>-115.77130722551927</v>
      </c>
      <c r="AS44">
        <f t="shared" si="27"/>
        <v>1.1692913713288833</v>
      </c>
      <c r="AT44">
        <f t="shared" si="27"/>
        <v>0.23911801628363863</v>
      </c>
      <c r="AU44">
        <f t="shared" si="23"/>
        <v>-114.36289783790674</v>
      </c>
      <c r="AW44">
        <v>41</v>
      </c>
      <c r="AX44">
        <f>IF(Z44&gt;0, (R44*SUMPRODUCT(K44:$K$98, X44:$X$98)-K44*$AZ$3)/Z44, 0)</f>
        <v>2662.7212890160304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500000</v>
      </c>
      <c r="S45">
        <f t="shared" si="1"/>
        <v>2083.1397219110454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234.14247499273324</v>
      </c>
      <c r="AC45">
        <f t="shared" si="2"/>
        <v>137.04940988862666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-10632.180570085662</v>
      </c>
      <c r="AI45">
        <f t="shared" si="25"/>
        <v>-10633.00294297097</v>
      </c>
      <c r="AJ45">
        <f t="shared" si="7"/>
        <v>97.093065104106586</v>
      </c>
      <c r="AK45">
        <f t="shared" si="22"/>
        <v>16.38997324949133</v>
      </c>
      <c r="AL45">
        <f t="shared" si="26"/>
        <v>-10519.519904617371</v>
      </c>
      <c r="AN45">
        <f t="shared" si="27"/>
        <v>0</v>
      </c>
      <c r="AO45">
        <f t="shared" si="27"/>
        <v>0</v>
      </c>
      <c r="AP45">
        <f t="shared" si="27"/>
        <v>-7.0455001825551061E-3</v>
      </c>
      <c r="AQ45">
        <f t="shared" si="27"/>
        <v>-91.088886180185526</v>
      </c>
      <c r="AR45">
        <f t="shared" si="27"/>
        <v>-91.095931680368082</v>
      </c>
      <c r="AS45">
        <f t="shared" si="27"/>
        <v>0.83182364124220776</v>
      </c>
      <c r="AT45">
        <f t="shared" si="27"/>
        <v>0.14041751811662212</v>
      </c>
      <c r="AU45">
        <f t="shared" si="23"/>
        <v>-90.123690521009237</v>
      </c>
      <c r="AW45">
        <v>42</v>
      </c>
      <c r="AX45">
        <f>IF(Z45&gt;0, (R45*SUMPRODUCT(K45:$K$98, X45:$X$98)-K45*$AZ$3)/Z45, 0)</f>
        <v>2083.1397219110454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500000</v>
      </c>
      <c r="S46">
        <f t="shared" si="1"/>
        <v>1331.2619121435891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137.04940988862666</v>
      </c>
      <c r="AC46">
        <f t="shared" si="2"/>
        <v>62.628108711309835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-9043.8823842357124</v>
      </c>
      <c r="AI46">
        <f t="shared" si="25"/>
        <v>-9044.4704363325618</v>
      </c>
      <c r="AJ46">
        <f t="shared" si="7"/>
        <v>74.42130117731682</v>
      </c>
      <c r="AK46">
        <f t="shared" si="22"/>
        <v>9.5934586922038676</v>
      </c>
      <c r="AL46">
        <f t="shared" si="26"/>
        <v>-8960.4556764630415</v>
      </c>
      <c r="AN46">
        <f t="shared" si="27"/>
        <v>0</v>
      </c>
      <c r="AO46">
        <f t="shared" si="27"/>
        <v>0</v>
      </c>
      <c r="AP46">
        <f t="shared" si="27"/>
        <v>-4.4982214074403733E-3</v>
      </c>
      <c r="AQ46">
        <f t="shared" si="27"/>
        <v>-69.179900157012057</v>
      </c>
      <c r="AR46">
        <f t="shared" si="27"/>
        <v>-69.184398378419502</v>
      </c>
      <c r="AS46">
        <f t="shared" si="27"/>
        <v>0.56927522564600352</v>
      </c>
      <c r="AT46">
        <f t="shared" si="27"/>
        <v>7.3383806455060333E-2</v>
      </c>
      <c r="AU46">
        <f t="shared" si="23"/>
        <v>-68.541739346318451</v>
      </c>
      <c r="AW46">
        <v>43</v>
      </c>
      <c r="AX46">
        <f>IF(Z46&gt;0, (R46*SUMPRODUCT(K46:$K$98, X46:$X$98)-K46*$AZ$3)/Z46, 0)</f>
        <v>1331.2619121435891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500000</v>
      </c>
      <c r="S47">
        <f t="shared" si="1"/>
        <v>261.14289982415204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62.628108711309835</v>
      </c>
      <c r="AC47">
        <f t="shared" si="2"/>
        <v>8.3299808782879268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-7337.7775270652955</v>
      </c>
      <c r="AI47">
        <f t="shared" si="25"/>
        <v>-7338.1762542029992</v>
      </c>
      <c r="AJ47">
        <f t="shared" si="7"/>
        <v>54.298127833021908</v>
      </c>
      <c r="AK47">
        <f t="shared" si="22"/>
        <v>4.3839676097916893</v>
      </c>
      <c r="AL47">
        <f t="shared" si="26"/>
        <v>-7279.4941587601861</v>
      </c>
      <c r="AN47">
        <f t="shared" si="27"/>
        <v>0</v>
      </c>
      <c r="AO47">
        <f t="shared" si="27"/>
        <v>0</v>
      </c>
      <c r="AP47">
        <f t="shared" si="27"/>
        <v>-2.7232204367085605E-3</v>
      </c>
      <c r="AQ47">
        <f t="shared" si="27"/>
        <v>-50.115439437585046</v>
      </c>
      <c r="AR47">
        <f t="shared" si="27"/>
        <v>-50.118162658021753</v>
      </c>
      <c r="AS47">
        <f t="shared" si="27"/>
        <v>0.37084451347196667</v>
      </c>
      <c r="AT47">
        <f t="shared" si="27"/>
        <v>2.9941554160571492E-2</v>
      </c>
      <c r="AU47">
        <f t="shared" si="23"/>
        <v>-49.717376590389222</v>
      </c>
      <c r="AW47">
        <v>44</v>
      </c>
      <c r="AX47">
        <f>IF(Z47&gt;0, (R47*SUMPRODUCT(K47:$K$98, X47:$X$98)-K47*$AZ$3)/Z47, 0)</f>
        <v>261.14289982415204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500000</v>
      </c>
      <c r="S48">
        <f t="shared" si="1"/>
        <v>-1402.8686781067661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8.3299808782879268</v>
      </c>
      <c r="AC48">
        <f t="shared" si="2"/>
        <v>-28.498161841448749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-5632.4921793417052</v>
      </c>
      <c r="AI48">
        <f t="shared" si="25"/>
        <v>-5632.7461069035489</v>
      </c>
      <c r="AJ48">
        <f t="shared" si="7"/>
        <v>36.828142719736675</v>
      </c>
      <c r="AK48">
        <f t="shared" si="22"/>
        <v>0.58309866148015488</v>
      </c>
      <c r="AL48">
        <f t="shared" si="26"/>
        <v>-5595.3348655223317</v>
      </c>
      <c r="AN48">
        <f t="shared" si="27"/>
        <v>0</v>
      </c>
      <c r="AO48">
        <f t="shared" si="27"/>
        <v>0</v>
      </c>
      <c r="AP48">
        <f t="shared" si="27"/>
        <v>-1.5484558335464088E-3</v>
      </c>
      <c r="AQ48">
        <f t="shared" si="27"/>
        <v>-34.347060670339175</v>
      </c>
      <c r="AR48">
        <f t="shared" si="27"/>
        <v>-34.348609126172725</v>
      </c>
      <c r="AS48">
        <f t="shared" si="27"/>
        <v>0.22457882090100736</v>
      </c>
      <c r="AT48">
        <f t="shared" si="27"/>
        <v>3.5557484085123351E-3</v>
      </c>
      <c r="AU48">
        <f t="shared" si="23"/>
        <v>-34.120474556863201</v>
      </c>
      <c r="AW48">
        <v>45</v>
      </c>
      <c r="AX48">
        <f>IF(Z48&gt;0, (R48*SUMPRODUCT(K48:$K$98, X48:$X$98)-K48*$AZ$3)/Z48, 0)</f>
        <v>-1402.8686781067661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500000</v>
      </c>
      <c r="S49">
        <f t="shared" si="1"/>
        <v>-4240.1745028050536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-28.498161841448749</v>
      </c>
      <c r="AC49">
        <f t="shared" si="2"/>
        <v>-50.981564727994844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-4043.8018970342046</v>
      </c>
      <c r="AI49">
        <f t="shared" si="25"/>
        <v>-4043.9521902730035</v>
      </c>
      <c r="AJ49">
        <f t="shared" si="7"/>
        <v>22.483402886546095</v>
      </c>
      <c r="AK49">
        <f t="shared" si="22"/>
        <v>-1.9948713289014126</v>
      </c>
      <c r="AL49">
        <f t="shared" si="26"/>
        <v>-4023.4636587153586</v>
      </c>
      <c r="AN49">
        <f t="shared" si="27"/>
        <v>0</v>
      </c>
      <c r="AO49">
        <f t="shared" si="27"/>
        <v>0</v>
      </c>
      <c r="AP49">
        <f t="shared" si="27"/>
        <v>-8.1829594809159495E-4</v>
      </c>
      <c r="AQ49">
        <f t="shared" si="27"/>
        <v>-22.017136191012792</v>
      </c>
      <c r="AR49">
        <f t="shared" si="27"/>
        <v>-22.017954486960882</v>
      </c>
      <c r="AS49">
        <f t="shared" si="27"/>
        <v>0.12241453859387919</v>
      </c>
      <c r="AT49">
        <f t="shared" si="27"/>
        <v>-1.0861400941569805E-2</v>
      </c>
      <c r="AU49">
        <f t="shared" si="23"/>
        <v>-21.90640134930857</v>
      </c>
      <c r="AW49">
        <v>46</v>
      </c>
      <c r="AX49">
        <f>IF(Z49&gt;0, (R49*SUMPRODUCT(K49:$K$98, X49:$X$98)-K49*$AZ$3)/Z49, 0)</f>
        <v>-4240.1745028050536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500000</v>
      </c>
      <c r="S50">
        <f t="shared" si="1"/>
        <v>-9568.4950661809016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-50.981564727994844</v>
      </c>
      <c r="AC50">
        <f t="shared" si="2"/>
        <v>-62.406149326335182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-2690.5900740269408</v>
      </c>
      <c r="AI50">
        <f t="shared" si="25"/>
        <v>-2690.6715995815011</v>
      </c>
      <c r="AJ50">
        <f t="shared" si="7"/>
        <v>11.424584598340338</v>
      </c>
      <c r="AK50">
        <f t="shared" si="22"/>
        <v>-3.5687095309596395</v>
      </c>
      <c r="AL50">
        <f t="shared" si="26"/>
        <v>-2682.8157245141201</v>
      </c>
      <c r="AN50">
        <f t="shared" si="27"/>
        <v>0</v>
      </c>
      <c r="AO50">
        <f t="shared" si="27"/>
        <v>0</v>
      </c>
      <c r="AP50">
        <f t="shared" si="27"/>
        <v>-3.9632064513026022E-4</v>
      </c>
      <c r="AQ50">
        <f t="shared" si="27"/>
        <v>-13.079780930885267</v>
      </c>
      <c r="AR50">
        <f t="shared" si="27"/>
        <v>-13.080177251530397</v>
      </c>
      <c r="AS50">
        <f t="shared" si="27"/>
        <v>5.5538398515314391E-2</v>
      </c>
      <c r="AT50">
        <f t="shared" si="27"/>
        <v>-1.7348588074233347E-2</v>
      </c>
      <c r="AU50">
        <f t="shared" si="23"/>
        <v>-13.041987441089315</v>
      </c>
      <c r="AW50">
        <v>47</v>
      </c>
      <c r="AX50">
        <f>IF(Z50&gt;0, (R50*SUMPRODUCT(K50:$K$98, X50:$X$98)-K50*$AZ$3)/Z50, 0)</f>
        <v>-9568.4950661809016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500000</v>
      </c>
      <c r="S51">
        <f t="shared" si="1"/>
        <v>-20795.306819165435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-62.406149326335182</v>
      </c>
      <c r="AC51">
        <f t="shared" si="2"/>
        <v>-66.028294906620062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-1640.8351222037606</v>
      </c>
      <c r="AI51">
        <f t="shared" si="25"/>
        <v>-1640.8748116247205</v>
      </c>
      <c r="AJ51">
        <f t="shared" si="7"/>
        <v>3.6221455802848794</v>
      </c>
      <c r="AK51">
        <f t="shared" si="22"/>
        <v>-4.3684304528434632</v>
      </c>
      <c r="AL51">
        <f t="shared" si="26"/>
        <v>-1641.621096497279</v>
      </c>
      <c r="AN51">
        <f t="shared" si="27"/>
        <v>0</v>
      </c>
      <c r="AO51">
        <f t="shared" si="27"/>
        <v>0</v>
      </c>
      <c r="AP51">
        <f t="shared" si="27"/>
        <v>-1.7227000833862268E-4</v>
      </c>
      <c r="AQ51">
        <f t="shared" si="27"/>
        <v>-7.1219653335607234</v>
      </c>
      <c r="AR51">
        <f t="shared" si="27"/>
        <v>-7.1221376035690618</v>
      </c>
      <c r="AS51">
        <f t="shared" si="27"/>
        <v>1.5721747363167199E-2</v>
      </c>
      <c r="AT51">
        <f t="shared" si="27"/>
        <v>-1.8960960687772636E-2</v>
      </c>
      <c r="AU51">
        <f t="shared" si="23"/>
        <v>-7.1253768168936675</v>
      </c>
      <c r="AW51">
        <v>48</v>
      </c>
      <c r="AX51">
        <f>IF(Z51&gt;0, (R51*SUMPRODUCT(K51:$K$98, X51:$X$98)-K51*$AZ$3)/Z51, 0)</f>
        <v>-20795.306819165435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500000</v>
      </c>
      <c r="S52">
        <f t="shared" si="1"/>
        <v>-48024.705995753851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-66.028294906620062</v>
      </c>
      <c r="AC52">
        <f t="shared" si="2"/>
        <v>-64.705942962859012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-898.02757611080494</v>
      </c>
      <c r="AI52">
        <f t="shared" si="25"/>
        <v>-898.04441794815227</v>
      </c>
      <c r="AJ52">
        <f t="shared" si="7"/>
        <v>-1.3223519437610491</v>
      </c>
      <c r="AK52">
        <f t="shared" si="22"/>
        <v>-4.621980643463405</v>
      </c>
      <c r="AL52">
        <f t="shared" si="26"/>
        <v>-903.98875053537677</v>
      </c>
      <c r="AN52">
        <f t="shared" si="27"/>
        <v>0</v>
      </c>
      <c r="AO52">
        <f t="shared" si="27"/>
        <v>0</v>
      </c>
      <c r="AP52">
        <f t="shared" si="27"/>
        <v>-6.5268909692863504E-5</v>
      </c>
      <c r="AQ52">
        <f t="shared" si="27"/>
        <v>-3.4802189071153324</v>
      </c>
      <c r="AR52">
        <f t="shared" si="27"/>
        <v>-3.4802841760250254</v>
      </c>
      <c r="AS52">
        <f t="shared" si="27"/>
        <v>-5.1246469027918561E-3</v>
      </c>
      <c r="AT52">
        <f t="shared" si="27"/>
        <v>-1.7912038395709231E-2</v>
      </c>
      <c r="AU52">
        <f t="shared" si="23"/>
        <v>-3.5033208613235263</v>
      </c>
      <c r="AW52">
        <v>49</v>
      </c>
      <c r="AX52">
        <f>IF(Z52&gt;0, (R52*SUMPRODUCT(K52:$K$98, X52:$X$98)-K52*$AZ$3)/Z52, 0)</f>
        <v>-48024.705995753851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500000</v>
      </c>
      <c r="S53">
        <f t="shared" si="1"/>
        <v>-127201.97179839134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-64.705942962859012</v>
      </c>
      <c r="AC53">
        <f t="shared" si="2"/>
        <v>-60.64659287236563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-428.54975907313701</v>
      </c>
      <c r="AI53">
        <f t="shared" si="25"/>
        <v>-428.5557187481341</v>
      </c>
      <c r="AJ53">
        <f t="shared" si="7"/>
        <v>-4.0593500904933819</v>
      </c>
      <c r="AK53">
        <f t="shared" si="22"/>
        <v>-4.5294160074001315</v>
      </c>
      <c r="AL53">
        <f t="shared" si="26"/>
        <v>-437.14448484602764</v>
      </c>
      <c r="AN53">
        <f t="shared" si="27"/>
        <v>0</v>
      </c>
      <c r="AO53">
        <f t="shared" si="27"/>
        <v>0</v>
      </c>
      <c r="AP53">
        <f t="shared" si="27"/>
        <v>-2.062155653759321E-5</v>
      </c>
      <c r="AQ53">
        <f t="shared" si="27"/>
        <v>-1.4828599026368026</v>
      </c>
      <c r="AR53">
        <f t="shared" si="27"/>
        <v>-1.4828805241933403</v>
      </c>
      <c r="AS53">
        <f t="shared" si="27"/>
        <v>-1.4046087653803635E-2</v>
      </c>
      <c r="AT53">
        <f t="shared" si="27"/>
        <v>-1.5672600993315893E-2</v>
      </c>
      <c r="AU53">
        <f t="shared" si="23"/>
        <v>-1.5125992128404597</v>
      </c>
      <c r="AW53">
        <v>50</v>
      </c>
      <c r="AX53">
        <f>IF(Z53&gt;0, (R53*SUMPRODUCT(K53:$K$98, X53:$X$98)-K53*$AZ$3)/Z53, 0)</f>
        <v>-127201.97179839134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500000</v>
      </c>
      <c r="S54">
        <f t="shared" si="1"/>
        <v>-418372.16481648549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-60.64659287236563</v>
      </c>
      <c r="AC54">
        <f t="shared" si="2"/>
        <v>-55.397694741423209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-169.79689127605403</v>
      </c>
      <c r="AI54">
        <f t="shared" si="25"/>
        <v>-169.79854643201921</v>
      </c>
      <c r="AJ54">
        <f t="shared" si="7"/>
        <v>-5.2488981309424219</v>
      </c>
      <c r="AK54">
        <f t="shared" si="22"/>
        <v>-4.2452615010655945</v>
      </c>
      <c r="AL54">
        <f t="shared" si="26"/>
        <v>-179.29270606402721</v>
      </c>
      <c r="AN54">
        <f t="shared" si="27"/>
        <v>0</v>
      </c>
      <c r="AO54">
        <f t="shared" si="27"/>
        <v>0</v>
      </c>
      <c r="AP54">
        <f t="shared" si="27"/>
        <v>-5.1135177450965657E-6</v>
      </c>
      <c r="AQ54">
        <f t="shared" si="27"/>
        <v>-0.52457861063246858</v>
      </c>
      <c r="AR54">
        <f t="shared" si="27"/>
        <v>-0.52458372415021359</v>
      </c>
      <c r="AS54">
        <f t="shared" si="27"/>
        <v>-1.6216196116362287E-2</v>
      </c>
      <c r="AT54">
        <f t="shared" si="27"/>
        <v>-1.3115513265669319E-2</v>
      </c>
      <c r="AU54">
        <f t="shared" si="23"/>
        <v>-0.55391543353224515</v>
      </c>
      <c r="AW54">
        <v>51</v>
      </c>
      <c r="AX54">
        <f>IF(Z54&gt;0, (R54*SUMPRODUCT(K54:$K$98, X54:$X$98)-K54*$AZ$3)/Z54, 0)</f>
        <v>-418372.16481648549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500000</v>
      </c>
      <c r="S55">
        <f t="shared" si="1"/>
        <v>-1902074.4266751895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-55.397694741423209</v>
      </c>
      <c r="AC55">
        <f t="shared" si="2"/>
        <v>-49.911775107788522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-52.423823409096251</v>
      </c>
      <c r="AI55">
        <f t="shared" si="25"/>
        <v>-52.424151417916569</v>
      </c>
      <c r="AJ55">
        <f t="shared" si="7"/>
        <v>-5.4859196336346869</v>
      </c>
      <c r="AK55">
        <f t="shared" si="22"/>
        <v>-3.8778386318996252</v>
      </c>
      <c r="AL55">
        <f t="shared" si="26"/>
        <v>-61.787909683450884</v>
      </c>
      <c r="AN55">
        <f t="shared" si="27"/>
        <v>0</v>
      </c>
      <c r="AO55">
        <f t="shared" si="27"/>
        <v>0</v>
      </c>
      <c r="AP55">
        <f t="shared" si="27"/>
        <v>-9.0479114878896892E-7</v>
      </c>
      <c r="AQ55">
        <f t="shared" si="27"/>
        <v>-0.14460773146435552</v>
      </c>
      <c r="AR55">
        <f t="shared" si="27"/>
        <v>-0.14460863625550432</v>
      </c>
      <c r="AS55">
        <f t="shared" si="27"/>
        <v>-1.513255504134082E-2</v>
      </c>
      <c r="AT55">
        <f t="shared" si="27"/>
        <v>-1.069676744421782E-2</v>
      </c>
      <c r="AU55">
        <f t="shared" si="23"/>
        <v>-0.17043795874106296</v>
      </c>
      <c r="AW55">
        <v>52</v>
      </c>
      <c r="AX55">
        <f>IF(Z55&gt;0, (R55*SUMPRODUCT(K55:$K$98, X55:$X$98)-K55*$AZ$3)/Z55, 0)</f>
        <v>-1902074.4266751895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500000</v>
      </c>
      <c r="S56">
        <f t="shared" si="1"/>
        <v>-8689143.9026062526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-49.911775107788522</v>
      </c>
      <c r="AC56">
        <f t="shared" si="2"/>
        <v>-44.689866549728634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-10.417557246765147</v>
      </c>
      <c r="AI56">
        <f t="shared" si="25"/>
        <v>-10.417621536566092</v>
      </c>
      <c r="AJ56">
        <f t="shared" si="7"/>
        <v>-5.2219085580598872</v>
      </c>
      <c r="AK56">
        <f t="shared" si="22"/>
        <v>-3.4938242575451968</v>
      </c>
      <c r="AL56">
        <f t="shared" si="26"/>
        <v>-19.133354352171175</v>
      </c>
      <c r="AN56">
        <f t="shared" si="27"/>
        <v>0</v>
      </c>
      <c r="AO56">
        <f t="shared" si="27"/>
        <v>0</v>
      </c>
      <c r="AP56">
        <f t="shared" si="27"/>
        <v>-1.5833862876490233E-7</v>
      </c>
      <c r="AQ56">
        <f t="shared" si="27"/>
        <v>-2.5657284753013883E-2</v>
      </c>
      <c r="AR56">
        <f t="shared" si="27"/>
        <v>-2.565744309164265E-2</v>
      </c>
      <c r="AS56">
        <f t="shared" si="27"/>
        <v>-1.2860979945173427E-2</v>
      </c>
      <c r="AT56">
        <f t="shared" si="27"/>
        <v>-8.6049005279678226E-3</v>
      </c>
      <c r="AU56">
        <f t="shared" si="23"/>
        <v>-4.7123323564783895E-2</v>
      </c>
      <c r="AW56">
        <v>53</v>
      </c>
      <c r="AX56">
        <f>IF(Z56&gt;0, (R56*SUMPRODUCT(K56:$K$98, X56:$X$98)-K56*$AZ$3)/Z56, 0)</f>
        <v>-8689143.9026062526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500000</v>
      </c>
      <c r="S57">
        <f t="shared" si="1"/>
        <v>-40084780.405978464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-44.689866549728634</v>
      </c>
      <c r="AC57">
        <f t="shared" si="2"/>
        <v>-39.923991433120705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-2.0478817286264488</v>
      </c>
      <c r="AI57">
        <f t="shared" si="25"/>
        <v>-2.0478941784861675</v>
      </c>
      <c r="AJ57">
        <f t="shared" si="7"/>
        <v>-4.7658751166079298</v>
      </c>
      <c r="AK57">
        <f t="shared" si="22"/>
        <v>-3.1282906584810046</v>
      </c>
      <c r="AL57">
        <f t="shared" si="26"/>
        <v>-9.942059953575102</v>
      </c>
      <c r="AN57">
        <f t="shared" si="27"/>
        <v>0</v>
      </c>
      <c r="AO57">
        <f t="shared" si="27"/>
        <v>0</v>
      </c>
      <c r="AP57">
        <f t="shared" si="27"/>
        <v>-2.7377339007591304E-8</v>
      </c>
      <c r="AQ57">
        <f t="shared" si="27"/>
        <v>-4.503307956741108E-3</v>
      </c>
      <c r="AR57">
        <f t="shared" si="27"/>
        <v>-4.5033353340801158E-3</v>
      </c>
      <c r="AS57">
        <f t="shared" si="27"/>
        <v>-1.0480196699567231E-2</v>
      </c>
      <c r="AT57">
        <f t="shared" si="27"/>
        <v>-6.8791356533979301E-3</v>
      </c>
      <c r="AU57">
        <f t="shared" si="23"/>
        <v>-2.1862667687045277E-2</v>
      </c>
      <c r="AW57">
        <v>54</v>
      </c>
      <c r="AX57">
        <f>IF(Z57&gt;0, (R57*SUMPRODUCT(K57:$K$98, X57:$X$98)-K57*$AZ$3)/Z57, 0)</f>
        <v>-40084780.405978464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500000</v>
      </c>
      <c r="S58">
        <f t="shared" si="1"/>
        <v>-187339089.30034021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-39.923991433120705</v>
      </c>
      <c r="AC58">
        <f t="shared" si="2"/>
        <v>-35.650340811290896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-0.39786521321137019</v>
      </c>
      <c r="AI58">
        <f t="shared" si="25"/>
        <v>-0.39786759194216154</v>
      </c>
      <c r="AJ58">
        <f t="shared" si="7"/>
        <v>-4.2736506218298089</v>
      </c>
      <c r="AK58">
        <f t="shared" si="22"/>
        <v>-2.7946794003184494</v>
      </c>
      <c r="AL58">
        <f t="shared" si="26"/>
        <v>-7.4661976140904205</v>
      </c>
      <c r="AN58">
        <f t="shared" si="27"/>
        <v>0</v>
      </c>
      <c r="AO58">
        <f t="shared" si="27"/>
        <v>0</v>
      </c>
      <c r="AP58">
        <f t="shared" si="27"/>
        <v>-4.6703996752672722E-9</v>
      </c>
      <c r="AQ58">
        <f t="shared" si="27"/>
        <v>-7.8116849932914427E-4</v>
      </c>
      <c r="AR58">
        <f t="shared" si="27"/>
        <v>-7.8117316972881956E-4</v>
      </c>
      <c r="AS58">
        <f t="shared" si="27"/>
        <v>-8.3908849832977812E-3</v>
      </c>
      <c r="AT58">
        <f t="shared" si="27"/>
        <v>-5.487073111096627E-3</v>
      </c>
      <c r="AU58">
        <f t="shared" si="23"/>
        <v>-1.4659131264123229E-2</v>
      </c>
      <c r="AW58">
        <v>55</v>
      </c>
      <c r="AX58">
        <f>IF(Z58&gt;0, (R58*SUMPRODUCT(K58:$K$98, X58:$X$98)-K58*$AZ$3)/Z58, 0)</f>
        <v>-187339089.30034021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500000</v>
      </c>
      <c r="S59">
        <f t="shared" si="1"/>
        <v>-888774889.3103224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-35.650340811290896</v>
      </c>
      <c r="AC59">
        <f t="shared" si="2"/>
        <v>-31.83134168533795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-7.6290313020300357E-2</v>
      </c>
      <c r="AI59">
        <f t="shared" si="25"/>
        <v>-7.6290760705958277E-2</v>
      </c>
      <c r="AJ59">
        <f t="shared" si="7"/>
        <v>-3.8189991259529457</v>
      </c>
      <c r="AK59">
        <f t="shared" si="22"/>
        <v>-2.495523856790363</v>
      </c>
      <c r="AL59">
        <f t="shared" si="26"/>
        <v>-6.3908137434492671</v>
      </c>
      <c r="AN59">
        <f t="shared" si="27"/>
        <v>0</v>
      </c>
      <c r="AO59">
        <f t="shared" si="27"/>
        <v>0</v>
      </c>
      <c r="AP59">
        <f t="shared" si="27"/>
        <v>-7.8480888654226522E-10</v>
      </c>
      <c r="AQ59">
        <f t="shared" si="27"/>
        <v>-1.3373963305668792E-4</v>
      </c>
      <c r="AR59">
        <f t="shared" si="27"/>
        <v>-1.3374041786557448E-4</v>
      </c>
      <c r="AS59">
        <f t="shared" si="27"/>
        <v>-6.6948413439180832E-3</v>
      </c>
      <c r="AT59">
        <f t="shared" si="27"/>
        <v>-4.3747421091658778E-3</v>
      </c>
      <c r="AU59">
        <f t="shared" si="23"/>
        <v>-1.1203323870949536E-2</v>
      </c>
      <c r="AW59">
        <v>56</v>
      </c>
      <c r="AX59">
        <f>IF(Z59&gt;0, (R59*SUMPRODUCT(K59:$K$98, X59:$X$98)-K59*$AZ$3)/Z59, 0)</f>
        <v>-888774889.3103224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500000</v>
      </c>
      <c r="S60">
        <f t="shared" si="1"/>
        <v>-4281099126.9560461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-31.83134168533795</v>
      </c>
      <c r="AC60">
        <f t="shared" si="2"/>
        <v>-28.420957304924332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-1.4408999188756174E-2</v>
      </c>
      <c r="AI60">
        <f t="shared" si="25"/>
        <v>-1.4409082172577799E-2</v>
      </c>
      <c r="AJ60">
        <f t="shared" si="7"/>
        <v>-3.4103843804136176</v>
      </c>
      <c r="AK60">
        <f t="shared" si="22"/>
        <v>-2.2281939179736567</v>
      </c>
      <c r="AL60">
        <f t="shared" si="26"/>
        <v>-5.6529873805598516</v>
      </c>
      <c r="AN60">
        <f t="shared" si="27"/>
        <v>0</v>
      </c>
      <c r="AO60">
        <f t="shared" si="27"/>
        <v>0</v>
      </c>
      <c r="AP60">
        <f t="shared" si="27"/>
        <v>-1.298871355263522E-10</v>
      </c>
      <c r="AQ60">
        <f t="shared" si="27"/>
        <v>-2.2553114495976003E-5</v>
      </c>
      <c r="AR60">
        <f t="shared" si="27"/>
        <v>-2.2553244383111528E-5</v>
      </c>
      <c r="AS60">
        <f t="shared" si="27"/>
        <v>-5.3379688900791729E-3</v>
      </c>
      <c r="AT60">
        <f t="shared" si="27"/>
        <v>-3.4875921563317959E-3</v>
      </c>
      <c r="AU60">
        <f t="shared" si="23"/>
        <v>-8.8481142907940787E-3</v>
      </c>
      <c r="AW60">
        <v>57</v>
      </c>
      <c r="AX60">
        <f>IF(Z60&gt;0, (R60*SUMPRODUCT(K60:$K$98, X60:$X$98)-K60*$AZ$3)/Z60, 0)</f>
        <v>-4281099126.9560461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500000</v>
      </c>
      <c r="S61">
        <f t="shared" si="1"/>
        <v>-20968539610.033936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-28.420957304924332</v>
      </c>
      <c r="AC61">
        <f t="shared" si="2"/>
        <v>-25.375874393711445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-2.6810653511430394E-3</v>
      </c>
      <c r="AI61">
        <f t="shared" si="25"/>
        <v>-2.6810804784926697E-3</v>
      </c>
      <c r="AJ61">
        <f t="shared" si="7"/>
        <v>-3.0450829112128872</v>
      </c>
      <c r="AK61">
        <f t="shared" si="22"/>
        <v>-1.9894670113447035</v>
      </c>
      <c r="AL61">
        <f t="shared" si="26"/>
        <v>-5.0372310030360836</v>
      </c>
      <c r="AN61">
        <f t="shared" si="27"/>
        <v>0</v>
      </c>
      <c r="AO61">
        <f t="shared" si="27"/>
        <v>0</v>
      </c>
      <c r="AP61">
        <f t="shared" si="27"/>
        <v>-2.1140610744581592E-11</v>
      </c>
      <c r="AQ61">
        <f t="shared" si="27"/>
        <v>-3.7468135763270457E-6</v>
      </c>
      <c r="AR61">
        <f t="shared" si="27"/>
        <v>-3.74683471693779E-6</v>
      </c>
      <c r="AS61">
        <f t="shared" si="27"/>
        <v>-4.2555314766608314E-3</v>
      </c>
      <c r="AT61">
        <f t="shared" si="27"/>
        <v>-2.7802985125234404E-3</v>
      </c>
      <c r="AU61">
        <f t="shared" si="23"/>
        <v>-7.0395768239012099E-3</v>
      </c>
      <c r="AW61">
        <v>58</v>
      </c>
      <c r="AX61">
        <f>IF(Z61&gt;0, (R61*SUMPRODUCT(K61:$K$98, X61:$X$98)-K61*$AZ$3)/Z61, 0)</f>
        <v>-20968539610.033936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500000</v>
      </c>
      <c r="S62">
        <f t="shared" si="1"/>
        <v>-104546740343.53741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-25.375874393711445</v>
      </c>
      <c r="AC62">
        <f t="shared" si="2"/>
        <v>-22.657033975946995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-4.9068465034885877E-4</v>
      </c>
      <c r="AI62">
        <f t="shared" si="25"/>
        <v>-4.906873593087342E-4</v>
      </c>
      <c r="AJ62">
        <f t="shared" si="7"/>
        <v>-2.7188404177644507</v>
      </c>
      <c r="AK62">
        <f t="shared" si="22"/>
        <v>-1.7763112075598013</v>
      </c>
      <c r="AL62">
        <f t="shared" si="26"/>
        <v>-4.495642312683561</v>
      </c>
      <c r="AN62">
        <f t="shared" si="27"/>
        <v>0</v>
      </c>
      <c r="AO62">
        <f t="shared" si="27"/>
        <v>0</v>
      </c>
      <c r="AP62">
        <f t="shared" si="27"/>
        <v>-3.3801753852916709E-12</v>
      </c>
      <c r="AQ62">
        <f t="shared" si="27"/>
        <v>-6.1226457877175373E-7</v>
      </c>
      <c r="AR62">
        <f t="shared" si="27"/>
        <v>-6.1226795894713897E-7</v>
      </c>
      <c r="AS62">
        <f t="shared" si="27"/>
        <v>-3.3925040898399117E-3</v>
      </c>
      <c r="AT62">
        <f t="shared" si="27"/>
        <v>-2.2164386688903409E-3</v>
      </c>
      <c r="AU62">
        <f t="shared" si="23"/>
        <v>-5.6095550266891999E-3</v>
      </c>
      <c r="AW62">
        <v>59</v>
      </c>
      <c r="AX62">
        <f>IF(Z62&gt;0, (R62*SUMPRODUCT(K62:$K$98, X62:$X$98)-K62*$AZ$3)/Z62, 0)</f>
        <v>-104546740343.53741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500000</v>
      </c>
      <c r="S63">
        <f t="shared" si="1"/>
        <v>-531112379995.18066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-22.657033975946995</v>
      </c>
      <c r="AC63">
        <f t="shared" si="2"/>
        <v>-20.229495155552623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-8.8230352759490618E-5</v>
      </c>
      <c r="AI63">
        <f t="shared" si="25"/>
        <v>-8.8230828870948318E-5</v>
      </c>
      <c r="AJ63">
        <f t="shared" si="7"/>
        <v>-2.4275388203943713</v>
      </c>
      <c r="AK63">
        <f t="shared" si="22"/>
        <v>-1.5859923783162897</v>
      </c>
      <c r="AL63">
        <f t="shared" si="26"/>
        <v>-4.0136194295395322</v>
      </c>
      <c r="AN63">
        <f t="shared" si="27"/>
        <v>0</v>
      </c>
      <c r="AO63">
        <f t="shared" si="27"/>
        <v>0</v>
      </c>
      <c r="AP63">
        <f t="shared" si="27"/>
        <v>-5.3042901545210585E-13</v>
      </c>
      <c r="AQ63">
        <f t="shared" si="27"/>
        <v>-9.8296183361871266E-8</v>
      </c>
      <c r="AR63">
        <f t="shared" si="27"/>
        <v>-9.8296713790886708E-8</v>
      </c>
      <c r="AS63">
        <f t="shared" si="27"/>
        <v>-2.7044865349002988E-3</v>
      </c>
      <c r="AT63">
        <f t="shared" si="27"/>
        <v>-1.7669315916085243E-3</v>
      </c>
      <c r="AU63">
        <f t="shared" si="23"/>
        <v>-4.4715164232226141E-3</v>
      </c>
      <c r="AW63">
        <v>60</v>
      </c>
      <c r="AX63">
        <f>IF(Z63&gt;0, (R63*SUMPRODUCT(K63:$K$98, X63:$X$98)-K63*$AZ$3)/Z63, 0)</f>
        <v>-531112379995.18066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500000</v>
      </c>
      <c r="S64">
        <f t="shared" si="1"/>
        <v>-2753990324338.4575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-20.229495155552623</v>
      </c>
      <c r="AC64">
        <f t="shared" si="2"/>
        <v>-18.06204933183189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-1.5574763037067504E-5</v>
      </c>
      <c r="AI64">
        <f t="shared" si="25"/>
        <v>-1.5574845018334704E-5</v>
      </c>
      <c r="AJ64">
        <f t="shared" si="7"/>
        <v>-2.1674458237207332</v>
      </c>
      <c r="AK64">
        <f t="shared" si="22"/>
        <v>-1.4160646608886838</v>
      </c>
      <c r="AL64">
        <f t="shared" si="26"/>
        <v>-3.5835260594544351</v>
      </c>
      <c r="AN64">
        <f t="shared" si="27"/>
        <v>0</v>
      </c>
      <c r="AO64">
        <f t="shared" si="27"/>
        <v>0</v>
      </c>
      <c r="AP64">
        <f t="shared" si="27"/>
        <v>-8.1548362376850235E-14</v>
      </c>
      <c r="AQ64">
        <f t="shared" si="27"/>
        <v>-1.5492519979839737E-8</v>
      </c>
      <c r="AR64">
        <f t="shared" si="27"/>
        <v>-1.549260152820211E-8</v>
      </c>
      <c r="AS64">
        <f t="shared" si="27"/>
        <v>-2.1560005535426825E-3</v>
      </c>
      <c r="AT64">
        <f t="shared" si="27"/>
        <v>-1.4085870840763422E-3</v>
      </c>
      <c r="AU64">
        <f t="shared" si="23"/>
        <v>-3.564603130220553E-3</v>
      </c>
      <c r="AW64">
        <v>61</v>
      </c>
      <c r="AX64">
        <f>IF(Z64&gt;0, (R64*SUMPRODUCT(K64:$K$98, X64:$X$98)-K64*$AZ$3)/Z64, 0)</f>
        <v>-2753990324338.4575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500000</v>
      </c>
      <c r="S65">
        <f t="shared" si="1"/>
        <v>-14591018933096.357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-18.06204933183189</v>
      </c>
      <c r="AC65">
        <f t="shared" si="2"/>
        <v>-16.126829774095011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-2.6938295454105076E-6</v>
      </c>
      <c r="AI65">
        <f t="shared" si="25"/>
        <v>-2.693843361126401E-6</v>
      </c>
      <c r="AJ65">
        <f t="shared" si="7"/>
        <v>-1.9352195577368789</v>
      </c>
      <c r="AK65">
        <f t="shared" si="22"/>
        <v>-1.2643434532282325</v>
      </c>
      <c r="AL65">
        <f t="shared" si="26"/>
        <v>-3.1995657048084727</v>
      </c>
      <c r="AN65">
        <f t="shared" si="27"/>
        <v>0</v>
      </c>
      <c r="AO65">
        <f t="shared" si="27"/>
        <v>0</v>
      </c>
      <c r="AP65">
        <f t="shared" si="27"/>
        <v>-1.2270322806738913E-14</v>
      </c>
      <c r="AQ65">
        <f t="shared" si="27"/>
        <v>-2.3925041860547902E-9</v>
      </c>
      <c r="AR65">
        <f t="shared" si="27"/>
        <v>-2.3925164563775969E-9</v>
      </c>
      <c r="AS65">
        <f t="shared" si="27"/>
        <v>-1.7187505054686088E-3</v>
      </c>
      <c r="AT65">
        <f t="shared" si="27"/>
        <v>-1.1229170047574594E-3</v>
      </c>
      <c r="AU65">
        <f t="shared" si="23"/>
        <v>-2.8416699027425246E-3</v>
      </c>
      <c r="AW65">
        <v>62</v>
      </c>
      <c r="AX65">
        <f>IF(Z65&gt;0, (R65*SUMPRODUCT(K65:$K$98, X65:$X$98)-K65*$AZ$3)/Z65, 0)</f>
        <v>-14591018933096.357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500000</v>
      </c>
      <c r="S66">
        <f t="shared" si="1"/>
        <v>-79128588729043.172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-16.126829774095011</v>
      </c>
      <c r="AC66">
        <f t="shared" si="2"/>
        <v>-14.398955157532704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-4.5611781781902459E-7</v>
      </c>
      <c r="AI66">
        <f t="shared" si="25"/>
        <v>-4.5612009243231365E-7</v>
      </c>
      <c r="AJ66">
        <f t="shared" si="7"/>
        <v>-1.7278746165623069</v>
      </c>
      <c r="AK66">
        <f t="shared" si="22"/>
        <v>-1.1288780841866508</v>
      </c>
      <c r="AL66">
        <f t="shared" si="26"/>
        <v>-2.8567531568690501</v>
      </c>
      <c r="AN66">
        <f t="shared" si="27"/>
        <v>0</v>
      </c>
      <c r="AO66">
        <f t="shared" si="27"/>
        <v>0</v>
      </c>
      <c r="AP66">
        <f t="shared" si="27"/>
        <v>-1.8037325554171439E-15</v>
      </c>
      <c r="AQ66">
        <f t="shared" si="27"/>
        <v>-3.616942541644401E-10</v>
      </c>
      <c r="AR66">
        <f t="shared" si="27"/>
        <v>-3.6169605789699548E-10</v>
      </c>
      <c r="AS66">
        <f t="shared" si="27"/>
        <v>-1.3701773890691109E-3</v>
      </c>
      <c r="AT66">
        <f t="shared" si="27"/>
        <v>-8.951825619416576E-4</v>
      </c>
      <c r="AU66">
        <f t="shared" si="23"/>
        <v>-2.2653603127068263E-3</v>
      </c>
      <c r="AW66">
        <v>63</v>
      </c>
      <c r="AX66">
        <f>IF(Z66&gt;0, (R66*SUMPRODUCT(K66:$K$98, X66:$X$98)-K66*$AZ$3)/Z66, 0)</f>
        <v>-79128588729043.172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-440111659158023.13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-14.398955157532704</v>
      </c>
      <c r="AC67">
        <f t="shared" ref="AC67:AC89" si="30">S67*Z67</f>
        <v>-12.85620996239903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-7.5469063225646139E-8</v>
      </c>
      <c r="AI67">
        <f t="shared" ref="AI67:AI89" si="34">SUM(AE67:AH67)</f>
        <v>-7.5469428366221686E-8</v>
      </c>
      <c r="AJ67">
        <f t="shared" ref="AJ67:AJ89" si="35">AB67-AC67</f>
        <v>-1.5427451951336746</v>
      </c>
      <c r="AK67">
        <f t="shared" si="22"/>
        <v>-1.0079268610272893</v>
      </c>
      <c r="AL67">
        <f t="shared" si="26"/>
        <v>-2.5506721316303924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-5.343373205792378E-11</v>
      </c>
      <c r="AR67">
        <f t="shared" si="36"/>
        <v>-5.3433990585363284E-11</v>
      </c>
      <c r="AS67">
        <f t="shared" si="36"/>
        <v>-1.0922970269811021E-3</v>
      </c>
      <c r="AT67">
        <f t="shared" si="36"/>
        <v>-7.1363405777394632E-4</v>
      </c>
      <c r="AU67">
        <f t="shared" si="23"/>
        <v>-1.8059311381890392E-3</v>
      </c>
      <c r="AW67">
        <v>64</v>
      </c>
      <c r="AX67">
        <f>IF(Z67&gt;0, (R67*SUMPRODUCT(K67:$K$98, X67:$X$98)-K67*$AZ$3)/Z67, 0)</f>
        <v>-440111659158023.13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500000</v>
      </c>
      <c r="S68">
        <f t="shared" si="29"/>
        <v>-2513446294529854.5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-12.85620996239903</v>
      </c>
      <c r="AC68">
        <f t="shared" si="30"/>
        <v>-11.478758895045884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-1.2176096697235366E-8</v>
      </c>
      <c r="AI68">
        <f t="shared" si="34"/>
        <v>-1.2176153783987726E-8</v>
      </c>
      <c r="AJ68">
        <f t="shared" si="35"/>
        <v>-1.3774510673531459</v>
      </c>
      <c r="AK68">
        <f t="shared" si="22"/>
        <v>-0.89993469736793219</v>
      </c>
      <c r="AL68">
        <f t="shared" si="26"/>
        <v>-2.2773857768972321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-7.6972681234173326E-12</v>
      </c>
      <c r="AR68">
        <f t="shared" si="36"/>
        <v>-7.6973042115045196E-12</v>
      </c>
      <c r="AS68">
        <f t="shared" si="36"/>
        <v>-8.707725025468891E-4</v>
      </c>
      <c r="AT68">
        <f t="shared" si="36"/>
        <v>-5.68904701683276E-4</v>
      </c>
      <c r="AU68">
        <f t="shared" si="23"/>
        <v>-1.4396772119274694E-3</v>
      </c>
      <c r="AW68">
        <v>65</v>
      </c>
      <c r="AX68">
        <f>IF(Z68&gt;0, (R68*SUMPRODUCT(K68:$K$98, X68:$X$98)-K68*$AZ$3)/Z68, 0)</f>
        <v>-2513446294529854.5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500000</v>
      </c>
      <c r="S69">
        <f t="shared" si="29"/>
        <v>-1.4767395204232412E+16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-11.478758895045884</v>
      </c>
      <c r="AC69">
        <f t="shared" si="30"/>
        <v>-10.248891870583419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-1.9136245723914165E-9</v>
      </c>
      <c r="AI69">
        <f t="shared" si="34"/>
        <v>-1.9136332476619442E-9</v>
      </c>
      <c r="AJ69">
        <f t="shared" si="35"/>
        <v>-1.2298670244624645</v>
      </c>
      <c r="AK69">
        <f t="shared" si="22"/>
        <v>-0.80351312265321195</v>
      </c>
      <c r="AL69">
        <f t="shared" si="26"/>
        <v>-2.03338014902931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-1.0801081492696414E-12</v>
      </c>
      <c r="AR69">
        <f t="shared" si="36"/>
        <v>-1.0801130458572633E-12</v>
      </c>
      <c r="AS69">
        <f t="shared" si="36"/>
        <v>-6.9417450779274479E-4</v>
      </c>
      <c r="AT69">
        <f t="shared" si="36"/>
        <v>-4.5352734509374444E-4</v>
      </c>
      <c r="AU69">
        <f t="shared" si="23"/>
        <v>-1.1477018539666024E-3</v>
      </c>
      <c r="AW69">
        <v>66</v>
      </c>
      <c r="AX69">
        <f>IF(Z69&gt;0, (R69*SUMPRODUCT(K69:$K$98, X69:$X$98)-K69*$AZ$3)/Z69, 0)</f>
        <v>-1.4767395204232412E+16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500000</v>
      </c>
      <c r="S70">
        <f t="shared" si="29"/>
        <v>-8.93537525260456E+16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-10.248891870583419</v>
      </c>
      <c r="AC70">
        <f t="shared" si="30"/>
        <v>-9.1507963130218553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-2.923352735270663E-10</v>
      </c>
      <c r="AI70">
        <f t="shared" si="34"/>
        <v>-2.9233655366305031E-10</v>
      </c>
      <c r="AJ70">
        <f t="shared" si="35"/>
        <v>-1.0980955575615639</v>
      </c>
      <c r="AK70">
        <f t="shared" si="22"/>
        <v>-0.71742243094083935</v>
      </c>
      <c r="AL70">
        <f t="shared" si="26"/>
        <v>-1.8155179887947397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-1.4732406792094021E-13</v>
      </c>
      <c r="AR70">
        <f t="shared" si="36"/>
        <v>-1.4732471305294352E-13</v>
      </c>
      <c r="AS70">
        <f t="shared" si="36"/>
        <v>-5.533916675672881E-4</v>
      </c>
      <c r="AT70">
        <f t="shared" si="36"/>
        <v>-3.6154922281093953E-4</v>
      </c>
      <c r="AU70">
        <f t="shared" si="23"/>
        <v>-9.1494089052555233E-4</v>
      </c>
      <c r="AW70">
        <v>67</v>
      </c>
      <c r="AX70">
        <f>IF(Z70&gt;0, (R70*SUMPRODUCT(K70:$K$98, X70:$X$98)-K70*$AZ$3)/Z70, 0)</f>
        <v>-8.93537525260456E+16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500000</v>
      </c>
      <c r="S71">
        <f t="shared" si="29"/>
        <v>-5.5701226298294579E+17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-9.1507963130218553</v>
      </c>
      <c r="AC71">
        <f t="shared" si="30"/>
        <v>-8.1703538509125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-4.3359297016724869E-11</v>
      </c>
      <c r="AI71">
        <f t="shared" si="34"/>
        <v>-4.3359480368923597E-11</v>
      </c>
      <c r="AJ71">
        <f t="shared" si="35"/>
        <v>-0.98044246210935526</v>
      </c>
      <c r="AK71">
        <f t="shared" si="22"/>
        <v>-0.64055574191152997</v>
      </c>
      <c r="AL71">
        <f t="shared" si="26"/>
        <v>-1.6209982040642448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-1.9509974007955418E-14</v>
      </c>
      <c r="AR71">
        <f t="shared" si="36"/>
        <v>-1.9510056509215299E-14</v>
      </c>
      <c r="AS71">
        <f t="shared" si="36"/>
        <v>-4.4116044927275887E-4</v>
      </c>
      <c r="AT71">
        <f t="shared" si="36"/>
        <v>-2.8822482685824047E-4</v>
      </c>
      <c r="AU71">
        <f t="shared" si="23"/>
        <v>-7.293852761505094E-4</v>
      </c>
      <c r="AW71">
        <v>68</v>
      </c>
      <c r="AX71">
        <f>IF(Z71&gt;0, (R71*SUMPRODUCT(K71:$K$98, X71:$X$98)-K71*$AZ$3)/Z71, 0)</f>
        <v>-5.5701226298294579E+17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500000</v>
      </c>
      <c r="S72">
        <f t="shared" si="29"/>
        <v>-3.5832861632912241E+18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-8.1703538509125</v>
      </c>
      <c r="AC72">
        <f t="shared" si="30"/>
        <v>-7.2949587954576067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-6.2428324428013244E-12</v>
      </c>
      <c r="AI72">
        <f t="shared" si="34"/>
        <v>-6.242857890666995E-12</v>
      </c>
      <c r="AJ72">
        <f t="shared" si="35"/>
        <v>-0.87539505545489327</v>
      </c>
      <c r="AK72">
        <f t="shared" ref="AK72:AK89" si="49">G72*SUM(AB72:AB72, AE72:AF72)</f>
        <v>-0.57192476956387506</v>
      </c>
      <c r="AL72">
        <f t="shared" si="26"/>
        <v>-1.4473198250250112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-2.5080611120167365E-15</v>
      </c>
      <c r="AR72">
        <f t="shared" si="36"/>
        <v>-2.508071335709725E-15</v>
      </c>
      <c r="AS72">
        <f t="shared" si="36"/>
        <v>-3.5169040917794575E-4</v>
      </c>
      <c r="AT72">
        <f t="shared" si="36"/>
        <v>-2.2977106732959582E-4</v>
      </c>
      <c r="AU72">
        <f t="shared" si="23"/>
        <v>-5.8146147651004965E-4</v>
      </c>
      <c r="AW72">
        <v>69</v>
      </c>
      <c r="AX72">
        <f>IF(Z72&gt;0, (R72*SUMPRODUCT(K72:$K$98, X72:$X$98)-K72*$AZ$3)/Z72, 0)</f>
        <v>-3.5832861632912241E+18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500000</v>
      </c>
      <c r="S73">
        <f t="shared" si="29"/>
        <v>-2.382638098513544E+19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-7.2949587954576067</v>
      </c>
      <c r="AC73">
        <f t="shared" si="30"/>
        <v>-6.5133560673728645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-8.7105177539736257E-13</v>
      </c>
      <c r="AI73">
        <f t="shared" si="34"/>
        <v>-8.7105519248999166E-13</v>
      </c>
      <c r="AJ73">
        <f t="shared" si="35"/>
        <v>-0.78160272808474218</v>
      </c>
      <c r="AK73">
        <f t="shared" si="49"/>
        <v>-0.51064711568203247</v>
      </c>
      <c r="AL73">
        <f t="shared" si="26"/>
        <v>-1.2922498437676457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-3.1245133411048368E-16</v>
      </c>
      <c r="AR73">
        <f t="shared" si="36"/>
        <v>-3.124525598414688E-16</v>
      </c>
      <c r="AS73">
        <f t="shared" si="36"/>
        <v>-2.8036544099007728E-4</v>
      </c>
      <c r="AT73">
        <f t="shared" si="36"/>
        <v>-1.8317208811351749E-4</v>
      </c>
      <c r="AU73">
        <f t="shared" si="23"/>
        <v>-4.6353752910390726E-4</v>
      </c>
      <c r="AW73">
        <v>70</v>
      </c>
      <c r="AX73">
        <f>IF(Z73&gt;0, (R73*SUMPRODUCT(K73:$K$98, X73:$X$98)-K73*$AZ$3)/Z73, 0)</f>
        <v>-2.382638098513544E+19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500000</v>
      </c>
      <c r="S74">
        <f t="shared" si="29"/>
        <v>-1.6400155058498617E+20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-6.5133560673728645</v>
      </c>
      <c r="AC74">
        <f t="shared" si="30"/>
        <v>-5.8154964887257714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-1.1758686352358791E-13</v>
      </c>
      <c r="AI74">
        <f t="shared" si="34"/>
        <v>-1.1758730677370261E-13</v>
      </c>
      <c r="AJ74">
        <f t="shared" si="35"/>
        <v>-0.69785957864709314</v>
      </c>
      <c r="AK74">
        <f t="shared" si="49"/>
        <v>-0.45593492471610059</v>
      </c>
      <c r="AL74">
        <f t="shared" si="26"/>
        <v>-1.1537945033633112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-3.7659902967236703E-17</v>
      </c>
      <c r="AR74">
        <f t="shared" si="36"/>
        <v>-3.7660044928301144E-17</v>
      </c>
      <c r="AS74">
        <f t="shared" si="36"/>
        <v>-2.2350561303418207E-4</v>
      </c>
      <c r="AT74">
        <f t="shared" si="36"/>
        <v>-1.460236671823322E-4</v>
      </c>
      <c r="AU74">
        <f t="shared" si="23"/>
        <v>-3.6952928021655195E-4</v>
      </c>
      <c r="AW74">
        <v>71</v>
      </c>
      <c r="AX74">
        <f>IF(Z74&gt;0, (R74*SUMPRODUCT(K74:$K$98, X74:$X$98)-K74*$AZ$3)/Z74, 0)</f>
        <v>-1.6400155058498617E+20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500000</v>
      </c>
      <c r="S75">
        <f t="shared" si="29"/>
        <v>-1.1701918293610611E+21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-5.8154964887257714</v>
      </c>
      <c r="AC75">
        <f t="shared" si="30"/>
        <v>-5.192407579219438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-1.5334090701122503E-14</v>
      </c>
      <c r="AI75">
        <f t="shared" si="34"/>
        <v>-1.5334146166468537E-14</v>
      </c>
      <c r="AJ75">
        <f t="shared" si="35"/>
        <v>-0.62308890950633344</v>
      </c>
      <c r="AK75">
        <f t="shared" si="49"/>
        <v>-0.40708475421080403</v>
      </c>
      <c r="AL75">
        <f t="shared" si="26"/>
        <v>-1.0301736637171528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-4.3849070881243652E-18</v>
      </c>
      <c r="AR75">
        <f t="shared" si="36"/>
        <v>-4.3849229488880526E-18</v>
      </c>
      <c r="AS75">
        <f t="shared" si="36"/>
        <v>-1.7817730630913757E-4</v>
      </c>
      <c r="AT75">
        <f t="shared" si="36"/>
        <v>-1.1640917345530309E-4</v>
      </c>
      <c r="AU75">
        <f t="shared" si="23"/>
        <v>-2.9458647976444502E-4</v>
      </c>
      <c r="AW75">
        <v>72</v>
      </c>
      <c r="AX75">
        <f>IF(Z75&gt;0, (R75*SUMPRODUCT(K75:$K$98, X75:$X$98)-K75*$AZ$3)/Z75, 0)</f>
        <v>-1.1701918293610611E+21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500000</v>
      </c>
      <c r="S76">
        <f t="shared" si="29"/>
        <v>-8.6687375721649626E+21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-5.192407579219438</v>
      </c>
      <c r="AC76">
        <f t="shared" si="30"/>
        <v>-4.636078195731641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-1.9290255490586402E-15</v>
      </c>
      <c r="AI76">
        <f t="shared" si="34"/>
        <v>-1.9290322341124862E-15</v>
      </c>
      <c r="AJ76">
        <f t="shared" si="35"/>
        <v>-0.55632938348779692</v>
      </c>
      <c r="AK76">
        <f t="shared" si="49"/>
        <v>-0.36346853054536071</v>
      </c>
      <c r="AL76">
        <f t="shared" si="26"/>
        <v>-0.91979791403315958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-4.9251824672107358E-19</v>
      </c>
      <c r="AR76">
        <f t="shared" si="36"/>
        <v>-4.9251995354709305E-19</v>
      </c>
      <c r="AS76">
        <f t="shared" si="36"/>
        <v>-1.4204185770817708E-4</v>
      </c>
      <c r="AT76">
        <f t="shared" si="36"/>
        <v>-9.280068036934236E-5</v>
      </c>
      <c r="AU76">
        <f t="shared" si="23"/>
        <v>-2.3484253807751993E-4</v>
      </c>
      <c r="AW76">
        <v>73</v>
      </c>
      <c r="AX76">
        <f>IF(Z76&gt;0, (R76*SUMPRODUCT(K76:$K$98, X76:$X$98)-K76*$AZ$3)/Z76, 0)</f>
        <v>-8.6687375721649626E+21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500000</v>
      </c>
      <c r="S77">
        <f t="shared" si="29"/>
        <v>-6.6788538455987564E+22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-4.636078195731641</v>
      </c>
      <c r="AC77">
        <f t="shared" si="30"/>
        <v>-4.1393555319032505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-2.3373961520218342E-16</v>
      </c>
      <c r="AI77">
        <f t="shared" si="34"/>
        <v>-2.3374038991511088E-16</v>
      </c>
      <c r="AJ77">
        <f t="shared" si="35"/>
        <v>-0.49672266382839059</v>
      </c>
      <c r="AK77">
        <f t="shared" si="49"/>
        <v>-0.32452547370121493</v>
      </c>
      <c r="AL77">
        <f t="shared" si="26"/>
        <v>-0.82124813752960568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-5.3284224220291911E-20</v>
      </c>
      <c r="AR77">
        <f t="shared" si="36"/>
        <v>-5.3284400826971517E-20</v>
      </c>
      <c r="AS77">
        <f t="shared" si="36"/>
        <v>-1.1323489932093208E-4</v>
      </c>
      <c r="AT77">
        <f t="shared" si="36"/>
        <v>-7.3980134223008908E-5</v>
      </c>
      <c r="AU77">
        <f t="shared" si="23"/>
        <v>-1.8721503354394102E-4</v>
      </c>
      <c r="AW77">
        <v>74</v>
      </c>
      <c r="AX77">
        <f>IF(Z77&gt;0, (R77*SUMPRODUCT(K77:$K$98, X77:$X$98)-K77*$AZ$3)/Z77, 0)</f>
        <v>-6.6788538455987564E+22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500000</v>
      </c>
      <c r="S78">
        <f t="shared" si="29"/>
        <v>-5.3606450712158614E+23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-4.1393555319032505</v>
      </c>
      <c r="AC78">
        <f t="shared" si="30"/>
        <v>-3.6958531534850452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-2.7231422586104023E-17</v>
      </c>
      <c r="AI78">
        <f t="shared" si="34"/>
        <v>-2.7231508766337568E-17</v>
      </c>
      <c r="AJ78">
        <f t="shared" si="35"/>
        <v>-0.44350237841820528</v>
      </c>
      <c r="AK78">
        <f t="shared" si="49"/>
        <v>-0.28975488723322756</v>
      </c>
      <c r="AL78">
        <f t="shared" si="26"/>
        <v>-0.7332572656514329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-5.5426649866515265E-21</v>
      </c>
      <c r="AR78">
        <f t="shared" si="36"/>
        <v>-5.5426825277168711E-21</v>
      </c>
      <c r="AS78">
        <f t="shared" si="36"/>
        <v>-9.0270168463753121E-5</v>
      </c>
      <c r="AT78">
        <f t="shared" si="36"/>
        <v>-5.8976510062985398E-5</v>
      </c>
      <c r="AU78">
        <f t="shared" si="23"/>
        <v>-1.4924667852673853E-4</v>
      </c>
      <c r="AW78">
        <v>75</v>
      </c>
      <c r="AX78">
        <f>IF(Z78&gt;0, (R78*SUMPRODUCT(K78:$K$98, X78:$X$98)-K78*$AZ$3)/Z78, 0)</f>
        <v>-5.3606450712158614E+23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500000</v>
      </c>
      <c r="S79">
        <f t="shared" si="29"/>
        <v>-4.4892676777546001E+24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-3.6958531534850452</v>
      </c>
      <c r="AC79">
        <f t="shared" si="30"/>
        <v>-3.2998688870402186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-3.0452086085070605E-18</v>
      </c>
      <c r="AI79">
        <f t="shared" si="34"/>
        <v>-3.0452177967230566E-18</v>
      </c>
      <c r="AJ79">
        <f t="shared" si="35"/>
        <v>-0.39598426644482654</v>
      </c>
      <c r="AK79">
        <f t="shared" si="49"/>
        <v>-0.25870972074395321</v>
      </c>
      <c r="AL79">
        <f t="shared" si="26"/>
        <v>-0.6546939871887798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-5.5341041211716157E-22</v>
      </c>
      <c r="AR79">
        <f t="shared" si="36"/>
        <v>-5.5341208190568998E-22</v>
      </c>
      <c r="AS79">
        <f t="shared" si="36"/>
        <v>-7.1962825624803266E-5</v>
      </c>
      <c r="AT79">
        <f t="shared" si="36"/>
        <v>-4.7015712741538108E-5</v>
      </c>
      <c r="AU79">
        <f t="shared" si="23"/>
        <v>-1.1897853836634139E-4</v>
      </c>
      <c r="AW79">
        <v>76</v>
      </c>
      <c r="AX79">
        <f>IF(Z79&gt;0, (R79*SUMPRODUCT(K79:$K$98, X79:$X$98)-K79*$AZ$3)/Z79, 0)</f>
        <v>-4.4892676777546001E+24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500000</v>
      </c>
      <c r="S80">
        <f t="shared" si="29"/>
        <v>-3.958929428208868E+25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-3.2998688870402186</v>
      </c>
      <c r="AC80">
        <f t="shared" si="30"/>
        <v>-2.9463115062859089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-3.2664239074242577E-19</v>
      </c>
      <c r="AI80">
        <f t="shared" si="34"/>
        <v>-3.2664332101649346E-19</v>
      </c>
      <c r="AJ80">
        <f t="shared" si="35"/>
        <v>-0.35355738075430976</v>
      </c>
      <c r="AK80">
        <f t="shared" si="49"/>
        <v>-0.23099082209281532</v>
      </c>
      <c r="AL80">
        <f t="shared" si="26"/>
        <v>-0.58454820284712505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-5.3001089848723826E-23</v>
      </c>
      <c r="AR80">
        <f t="shared" si="36"/>
        <v>-5.3001240795266102E-23</v>
      </c>
      <c r="AS80">
        <f t="shared" si="36"/>
        <v>-5.7368323999364898E-5</v>
      </c>
      <c r="AT80">
        <f t="shared" si="36"/>
        <v>-3.7480638346251672E-5</v>
      </c>
      <c r="AU80">
        <f t="shared" si="23"/>
        <v>-9.4848962345616563E-5</v>
      </c>
      <c r="AW80">
        <v>77</v>
      </c>
      <c r="AX80">
        <f>IF(Z80&gt;0, (R80*SUMPRODUCT(K80:$K$98, X80:$X$98)-K80*$AZ$3)/Z80, 0)</f>
        <v>-3.958929428208868E+25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500000</v>
      </c>
      <c r="S81">
        <f t="shared" si="29"/>
        <v>-3.6856585292333535E+26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-2.9463115062859089</v>
      </c>
      <c r="AC81">
        <f t="shared" si="30"/>
        <v>-2.6306352734695619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-3.3270107830858766E-20</v>
      </c>
      <c r="AI81">
        <f t="shared" si="34"/>
        <v>-3.3270197049490001E-20</v>
      </c>
      <c r="AJ81">
        <f t="shared" si="35"/>
        <v>-0.31567623281634694</v>
      </c>
      <c r="AK81">
        <f t="shared" si="49"/>
        <v>-0.20624180544001364</v>
      </c>
      <c r="AL81">
        <f t="shared" si="26"/>
        <v>-0.52191803825636063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-4.820015559381948E-24</v>
      </c>
      <c r="AR81">
        <f t="shared" si="36"/>
        <v>-4.8200284849544448E-24</v>
      </c>
      <c r="AS81">
        <f t="shared" si="36"/>
        <v>-4.5733676657656811E-5</v>
      </c>
      <c r="AT81">
        <f t="shared" si="36"/>
        <v>-2.9879335416335826E-5</v>
      </c>
      <c r="AU81">
        <f t="shared" si="23"/>
        <v>-7.561301207399264E-5</v>
      </c>
      <c r="AW81">
        <v>78</v>
      </c>
      <c r="AX81">
        <f>IF(Z81&gt;0, (R81*SUMPRODUCT(K81:$K$98, X81:$X$98)-K81*$AZ$3)/Z81, 0)</f>
        <v>-3.6856585292333535E+26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500000</v>
      </c>
      <c r="S82">
        <f t="shared" si="29"/>
        <v>-3.6321582561153568E+27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-2.6306352734695619</v>
      </c>
      <c r="AC82">
        <f t="shared" si="30"/>
        <v>-2.3487814941692511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-3.2097264153844501E-21</v>
      </c>
      <c r="AI82">
        <f t="shared" si="34"/>
        <v>-3.2097344986689898E-21</v>
      </c>
      <c r="AJ82">
        <f t="shared" si="35"/>
        <v>-0.28185377930031086</v>
      </c>
      <c r="AK82">
        <f t="shared" si="49"/>
        <v>-0.18414446914286936</v>
      </c>
      <c r="AL82">
        <f t="shared" si="26"/>
        <v>-0.46599824844318022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-4.1518745762725365E-25</v>
      </c>
      <c r="AR82">
        <f t="shared" si="36"/>
        <v>-4.1518850322364504E-25</v>
      </c>
      <c r="AS82">
        <f t="shared" si="36"/>
        <v>-3.6458607029382159E-5</v>
      </c>
      <c r="AT82">
        <f t="shared" si="36"/>
        <v>-2.3819623259196291E-5</v>
      </c>
      <c r="AU82">
        <f t="shared" si="23"/>
        <v>-6.027823028857845E-5</v>
      </c>
      <c r="AW82">
        <v>79</v>
      </c>
      <c r="AX82">
        <f>IF(Z82&gt;0, (R82*SUMPRODUCT(K82:$K$98, X82:$X$98)-K82*$AZ$3)/Z82, 0)</f>
        <v>-3.6321582561153568E+27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500000</v>
      </c>
      <c r="S83">
        <f t="shared" si="29"/>
        <v>-3.8001641007970665E+28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-2.3487814941692511</v>
      </c>
      <c r="AC83">
        <f t="shared" si="30"/>
        <v>-2.0971263340796882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-2.9250549178472688E-22</v>
      </c>
      <c r="AI83">
        <f t="shared" si="34"/>
        <v>-2.925061815991265E-22</v>
      </c>
      <c r="AJ83">
        <f t="shared" si="35"/>
        <v>-0.2516551600895629</v>
      </c>
      <c r="AK83">
        <f t="shared" si="49"/>
        <v>-0.16441470459184759</v>
      </c>
      <c r="AL83">
        <f t="shared" si="26"/>
        <v>-0.4160698646814105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-3.3782533083888365E-26</v>
      </c>
      <c r="AR83">
        <f t="shared" si="36"/>
        <v>-3.3782612753085801E-26</v>
      </c>
      <c r="AS83">
        <f t="shared" si="36"/>
        <v>-2.9064578307862005E-5</v>
      </c>
      <c r="AT83">
        <f t="shared" si="36"/>
        <v>-1.8988857827803158E-5</v>
      </c>
      <c r="AU83">
        <f t="shared" si="23"/>
        <v>-4.8053436135665162E-5</v>
      </c>
      <c r="AW83">
        <v>80</v>
      </c>
      <c r="AX83">
        <f>IF(Z83&gt;0, (R83*SUMPRODUCT(K83:$K$98, X83:$X$98)-K83*$AZ$3)/Z83, 0)</f>
        <v>-3.8001641007970665E+28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500000</v>
      </c>
      <c r="S84">
        <f t="shared" si="29"/>
        <v>-4.2346509562150439E+29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-2.0971263340796882</v>
      </c>
      <c r="AC84">
        <f t="shared" si="30"/>
        <v>-1.8724342268568646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-2.5105801861472438E-23</v>
      </c>
      <c r="AI84">
        <f t="shared" si="34"/>
        <v>-2.5105857132681511E-23</v>
      </c>
      <c r="AJ84">
        <f t="shared" si="35"/>
        <v>-0.22469210722282362</v>
      </c>
      <c r="AK84">
        <f t="shared" si="49"/>
        <v>-0.14679884338557819</v>
      </c>
      <c r="AL84">
        <f t="shared" si="26"/>
        <v>-0.37149095060840182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-2.5888939506003979E-27</v>
      </c>
      <c r="AR84">
        <f t="shared" si="36"/>
        <v>-2.5888996501315103E-27</v>
      </c>
      <c r="AS84">
        <f t="shared" si="36"/>
        <v>-2.3170103880629745E-5</v>
      </c>
      <c r="AT84">
        <f t="shared" si="36"/>
        <v>-1.5137801202011444E-5</v>
      </c>
      <c r="AU84">
        <f t="shared" si="23"/>
        <v>-3.830790508264119E-5</v>
      </c>
      <c r="AW84">
        <v>81</v>
      </c>
      <c r="AX84">
        <f>IF(Z84&gt;0, (R84*SUMPRODUCT(K84:$K$98, X84:$X$98)-K84*$AZ$3)/Z84, 0)</f>
        <v>-4.2346509562150439E+29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500000</v>
      </c>
      <c r="S85">
        <f t="shared" si="29"/>
        <v>-5.045447941949353E+30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-1.8724342268568646</v>
      </c>
      <c r="AC85">
        <f t="shared" si="30"/>
        <v>-1.6718162739793432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-2.0230641758898535E-24</v>
      </c>
      <c r="AI85">
        <f t="shared" si="34"/>
        <v>-2.0230683177824397E-24</v>
      </c>
      <c r="AJ85">
        <f t="shared" si="35"/>
        <v>-0.20061795287752138</v>
      </c>
      <c r="AK85">
        <f t="shared" si="49"/>
        <v>-0.13107039587998054</v>
      </c>
      <c r="AL85">
        <f t="shared" si="26"/>
        <v>-0.33168834875750192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-1.8626523332907675E-28</v>
      </c>
      <c r="AR85">
        <f t="shared" si="36"/>
        <v>-1.8626561467663764E-28</v>
      </c>
      <c r="AS85">
        <f t="shared" si="36"/>
        <v>-1.84710649558592E-5</v>
      </c>
      <c r="AT85">
        <f t="shared" si="36"/>
        <v>-1.2067762437828001E-5</v>
      </c>
      <c r="AU85">
        <f t="shared" si="23"/>
        <v>-3.0538827393687199E-5</v>
      </c>
      <c r="AW85">
        <v>82</v>
      </c>
      <c r="AX85">
        <f>IF(Z85&gt;0, (R85*SUMPRODUCT(K85:$K$98, X85:$X$98)-K85*$AZ$3)/Z85, 0)</f>
        <v>-5.045447941949353E+30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500000</v>
      </c>
      <c r="S86">
        <f t="shared" si="29"/>
        <v>-6.4585261578813935E+31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-1.6718162739793432</v>
      </c>
      <c r="AC86">
        <f t="shared" si="30"/>
        <v>-1.4926931017672707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-1.5246295774555539E-25</v>
      </c>
      <c r="AI86">
        <f t="shared" si="34"/>
        <v>-1.5246324664527208E-25</v>
      </c>
      <c r="AJ86">
        <f t="shared" si="35"/>
        <v>-0.17912317221207252</v>
      </c>
      <c r="AK86">
        <f t="shared" si="49"/>
        <v>-0.11702713917855403</v>
      </c>
      <c r="AL86">
        <f t="shared" si="26"/>
        <v>-0.29615031139062653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-1.2533387267973018E-29</v>
      </c>
      <c r="AR86">
        <f t="shared" si="36"/>
        <v>-1.253341101729603E-29</v>
      </c>
      <c r="AS86">
        <f t="shared" si="36"/>
        <v>-1.472501989465815E-5</v>
      </c>
      <c r="AT86">
        <f t="shared" si="36"/>
        <v>-9.620346331176656E-6</v>
      </c>
      <c r="AU86">
        <f t="shared" si="23"/>
        <v>-2.4345366225834806E-5</v>
      </c>
      <c r="AW86">
        <v>83</v>
      </c>
      <c r="AX86">
        <f>IF(Z86&gt;0, (R86*SUMPRODUCT(K86:$K$98, X86:$X$98)-K86*$AZ$3)/Z86, 0)</f>
        <v>-6.4585261578813935E+31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500000</v>
      </c>
      <c r="S87">
        <f t="shared" si="29"/>
        <v>-8.9315789292294268E+32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-1.4926931017672707</v>
      </c>
      <c r="AC87">
        <f t="shared" si="30"/>
        <v>-1.3327616980064916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-1.0694333544582908E-26</v>
      </c>
      <c r="AI87">
        <f t="shared" si="34"/>
        <v>-1.0694352196963811E-26</v>
      </c>
      <c r="AJ87">
        <f t="shared" si="35"/>
        <v>-0.15993140376077908</v>
      </c>
      <c r="AK87">
        <f t="shared" si="49"/>
        <v>-0.10448851712370896</v>
      </c>
      <c r="AL87">
        <f t="shared" si="26"/>
        <v>-0.26441992088448807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-7.8494607259915843E-31</v>
      </c>
      <c r="AR87">
        <f t="shared" si="36"/>
        <v>-7.8494744165250556E-31</v>
      </c>
      <c r="AS87">
        <f t="shared" si="36"/>
        <v>-1.173869570683845E-5</v>
      </c>
      <c r="AT87">
        <f t="shared" si="36"/>
        <v>-7.6692811951344521E-6</v>
      </c>
      <c r="AU87">
        <f t="shared" si="23"/>
        <v>-1.9407976901972906E-5</v>
      </c>
      <c r="AW87">
        <v>84</v>
      </c>
      <c r="AX87">
        <f>IF(Z87&gt;0, (R87*SUMPRODUCT(K87:$K$98, X87:$X$98)-K87*$AZ$3)/Z87, 0)</f>
        <v>-8.9315789292294268E+32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500000</v>
      </c>
      <c r="S88">
        <f t="shared" si="29"/>
        <v>-1.3430634733014333E+34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-1.3327616980064916</v>
      </c>
      <c r="AC88">
        <f t="shared" si="30"/>
        <v>-1.1899658017915102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-6.9433385322328637E-28</v>
      </c>
      <c r="AI88">
        <f t="shared" si="34"/>
        <v>-6.9433496073404954E-28</v>
      </c>
      <c r="AJ88">
        <f t="shared" si="35"/>
        <v>-0.14279589621498134</v>
      </c>
      <c r="AK88">
        <f t="shared" si="49"/>
        <v>-9.3293318860454416E-2</v>
      </c>
      <c r="AL88">
        <f t="shared" si="26"/>
        <v>-0.23608921507543576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-4.5502621024905322E-32</v>
      </c>
      <c r="AR88">
        <f t="shared" si="36"/>
        <v>-4.5502693604749013E-32</v>
      </c>
      <c r="AS88">
        <f t="shared" si="36"/>
        <v>-9.3580163479260621E-6</v>
      </c>
      <c r="AT88">
        <f t="shared" si="36"/>
        <v>-6.1139040139783562E-6</v>
      </c>
      <c r="AU88">
        <f t="shared" si="23"/>
        <v>-1.5471920361904417E-5</v>
      </c>
      <c r="AW88">
        <v>85</v>
      </c>
      <c r="AX88">
        <f>IF(Z88&gt;0, (R88*SUMPRODUCT(K88:$K$98, X88:$X$98)-K88*$AZ$3)/Z88, 0)</f>
        <v>-1.3430634733014333E+34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-1.1899658017915102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-4.4300430524940565E-29</v>
      </c>
      <c r="AI89">
        <f t="shared" si="34"/>
        <v>-4.4300430524940565E-29</v>
      </c>
      <c r="AJ89">
        <f t="shared" si="35"/>
        <v>-1.1899658017915102</v>
      </c>
      <c r="AK89">
        <f t="shared" si="49"/>
        <v>-8.3297606125405724E-2</v>
      </c>
      <c r="AL89">
        <f t="shared" si="26"/>
        <v>-1.2732634079169161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-2.5921372746321287E-33</v>
      </c>
      <c r="AR89">
        <f t="shared" si="36"/>
        <v>-2.5921372746321287E-33</v>
      </c>
      <c r="AS89">
        <f t="shared" si="36"/>
        <v>-6.9628097826830761E-5</v>
      </c>
      <c r="AT89">
        <f t="shared" si="36"/>
        <v>-4.8739668478781537E-6</v>
      </c>
      <c r="AU89">
        <f t="shared" si="23"/>
        <v>-7.450206467470892E-5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33029.270957968241</v>
      </c>
      <c r="AO91" s="8">
        <f t="shared" si="50"/>
        <v>-3302.9270957968242</v>
      </c>
      <c r="AP91" s="8">
        <f t="shared" si="50"/>
        <v>-705.20430738650225</v>
      </c>
      <c r="AQ91" s="8">
        <f t="shared" si="50"/>
        <v>-18157.932922360847</v>
      </c>
      <c r="AR91" s="8">
        <f t="shared" si="50"/>
        <v>10863.206632424071</v>
      </c>
      <c r="AS91" s="8">
        <f t="shared" si="50"/>
        <v>-5194.7661287185438</v>
      </c>
      <c r="AT91" s="8">
        <f t="shared" si="50"/>
        <v>3030.2802417524822</v>
      </c>
      <c r="AU91" s="8">
        <f t="shared" si="50"/>
        <v>8698.7207454580202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85251.861381593641</v>
      </c>
      <c r="K3">
        <v>1</v>
      </c>
      <c r="L3" s="2">
        <v>0</v>
      </c>
      <c r="O3">
        <f>$C$3</f>
        <v>85251.861381593641</v>
      </c>
      <c r="P3">
        <f>O3*C5</f>
        <v>8525.1861381593644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85251.861381593641</v>
      </c>
      <c r="AF3">
        <f t="shared" ref="AF3:AG34" si="4">-$Z3*P3</f>
        <v>-8525.1861381593644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76101.718272734273</v>
      </c>
      <c r="AJ3">
        <f t="shared" ref="AJ3:AJ66" si="7">AB3-AC3</f>
        <v>0</v>
      </c>
      <c r="AL3">
        <f t="shared" ref="AL3:AL34" si="8">SUM(AI3:AK3)</f>
        <v>76101.718272734273</v>
      </c>
      <c r="AN3">
        <f t="shared" ref="AN3:AU34" si="9">AE3*$K3</f>
        <v>85251.861381593641</v>
      </c>
      <c r="AO3">
        <f t="shared" si="9"/>
        <v>-8525.1861381593644</v>
      </c>
      <c r="AP3">
        <f t="shared" si="9"/>
        <v>-624.95697070000006</v>
      </c>
      <c r="AQ3">
        <f t="shared" si="9"/>
        <v>0</v>
      </c>
      <c r="AR3">
        <f t="shared" si="9"/>
        <v>76101.718272734273</v>
      </c>
      <c r="AS3">
        <f t="shared" si="9"/>
        <v>0</v>
      </c>
      <c r="AT3">
        <f t="shared" si="9"/>
        <v>0</v>
      </c>
      <c r="AU3">
        <f t="shared" si="9"/>
        <v>76101.718272734273</v>
      </c>
      <c r="AW3">
        <v>0</v>
      </c>
      <c r="AX3">
        <f>IF(Z3&gt;0, (R3*SUMPRODUCT(K3:$K$98, X3:$X$98)-K3*$AZ$3)/Z3, 0)</f>
        <v>0</v>
      </c>
      <c r="AZ3">
        <f>C6*ABS(SUMPRODUCT(X4:X79, K4:K79))/1</f>
        <v>48001.368534854097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500000</v>
      </c>
      <c r="S4">
        <f t="shared" si="1"/>
        <v>5207.2550185711325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5143.0037715915169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-1169.3969999999999</v>
      </c>
      <c r="AI4">
        <f t="shared" si="6"/>
        <v>-1169.3969999999999</v>
      </c>
      <c r="AJ4">
        <f t="shared" si="7"/>
        <v>-5143.0037715915169</v>
      </c>
      <c r="AK4">
        <f>G4*SUM(AB4, AE4:AF4)</f>
        <v>0</v>
      </c>
      <c r="AL4">
        <f t="shared" si="8"/>
        <v>-6312.4007715915168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-1044.1044642857141</v>
      </c>
      <c r="AR4">
        <f t="shared" si="9"/>
        <v>-1044.1044642857141</v>
      </c>
      <c r="AS4">
        <f t="shared" si="9"/>
        <v>-4591.9676532067115</v>
      </c>
      <c r="AT4">
        <f t="shared" si="9"/>
        <v>0</v>
      </c>
      <c r="AU4">
        <f t="shared" si="9"/>
        <v>-5636.0721174924256</v>
      </c>
      <c r="AW4">
        <v>1</v>
      </c>
      <c r="AX4">
        <f>IF(Z4&gt;0, (R4*SUMPRODUCT(K4:$K$98, X4:$X$98)-K4*$AZ$3)/Z4, 0)</f>
        <v>5207.2550185711325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500000</v>
      </c>
      <c r="S5">
        <f t="shared" si="1"/>
        <v>8910.7180394721527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5143.0037715915169</v>
      </c>
      <c r="AC5">
        <f t="shared" si="2"/>
        <v>8690.8669605125033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-1228.6248610726439</v>
      </c>
      <c r="AI5">
        <f t="shared" si="6"/>
        <v>-1240.8164528753671</v>
      </c>
      <c r="AJ5">
        <f t="shared" si="7"/>
        <v>-3547.8631889209864</v>
      </c>
      <c r="AK5">
        <f>G5*SUM(AB5, AE5:AF5)</f>
        <v>360.01026401140621</v>
      </c>
      <c r="AL5">
        <f t="shared" si="8"/>
        <v>-4428.6693777849468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-979.4522170540846</v>
      </c>
      <c r="AR5">
        <f t="shared" si="9"/>
        <v>-989.17127939681677</v>
      </c>
      <c r="AS5">
        <f t="shared" si="9"/>
        <v>-2828.3348125964494</v>
      </c>
      <c r="AT5">
        <f t="shared" si="9"/>
        <v>286.99797832541947</v>
      </c>
      <c r="AU5">
        <f t="shared" si="9"/>
        <v>-3530.5081136678464</v>
      </c>
      <c r="AW5">
        <v>2</v>
      </c>
      <c r="AX5">
        <f>IF(Z5&gt;0, (R5*SUMPRODUCT(K5:$K$98, X5:$X$98)-K5*$AZ$3)/Z5, 0)</f>
        <v>8910.7180394721527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500000</v>
      </c>
      <c r="S6">
        <f t="shared" si="1"/>
        <v>12265.502751976132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8690.8669605125033</v>
      </c>
      <c r="AC6">
        <f t="shared" si="2"/>
        <v>11811.385862392992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-1298.9911863875659</v>
      </c>
      <c r="AI6">
        <f t="shared" si="6"/>
        <v>-1311.0283874926022</v>
      </c>
      <c r="AJ6">
        <f t="shared" si="7"/>
        <v>-3120.5189018804886</v>
      </c>
      <c r="AK6">
        <f>G6*SUM(AB6, AE6:AF6)</f>
        <v>608.36068723587528</v>
      </c>
      <c r="AL6">
        <f t="shared" si="8"/>
        <v>-3823.1866021372161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-924.59626855437841</v>
      </c>
      <c r="AR6">
        <f t="shared" si="9"/>
        <v>-933.164110539901</v>
      </c>
      <c r="AS6">
        <f t="shared" si="9"/>
        <v>-2221.1237172869273</v>
      </c>
      <c r="AT6">
        <f t="shared" si="9"/>
        <v>433.01912072068831</v>
      </c>
      <c r="AU6">
        <f t="shared" si="9"/>
        <v>-2721.2687071061405</v>
      </c>
      <c r="AW6">
        <v>3</v>
      </c>
      <c r="AX6">
        <f>IF(Z6&gt;0, (R6*SUMPRODUCT(K6:$K$98, X6:$X$98)-K6*$AZ$3)/Z6, 0)</f>
        <v>12265.502751976132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500000</v>
      </c>
      <c r="S7">
        <f t="shared" si="1"/>
        <v>15303.673990204052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11811.385862392992</v>
      </c>
      <c r="AC7">
        <f t="shared" si="2"/>
        <v>14547.478092887319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-1379.5152473459293</v>
      </c>
      <c r="AI7">
        <f t="shared" si="6"/>
        <v>-1391.3975885587315</v>
      </c>
      <c r="AJ7">
        <f t="shared" si="7"/>
        <v>-2736.0922304943269</v>
      </c>
      <c r="AK7">
        <f>G7*SUM(AB7, AE7:AF7)</f>
        <v>826.79701036750953</v>
      </c>
      <c r="AL7">
        <f t="shared" si="8"/>
        <v>-3300.6928086855487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-876.70687912345045</v>
      </c>
      <c r="AR7">
        <f t="shared" si="9"/>
        <v>-884.25832177796099</v>
      </c>
      <c r="AS7">
        <f t="shared" si="9"/>
        <v>-1738.8360766621431</v>
      </c>
      <c r="AT7">
        <f t="shared" si="9"/>
        <v>525.44444725961898</v>
      </c>
      <c r="AU7">
        <f t="shared" si="9"/>
        <v>-2097.649951180485</v>
      </c>
      <c r="AW7">
        <v>4</v>
      </c>
      <c r="AX7">
        <f>IF(Z7&gt;0, (R7*SUMPRODUCT(K7:$K$98, X7:$X$98)-K7*$AZ$3)/Z7, 0)</f>
        <v>15303.673990204052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500000</v>
      </c>
      <c r="S8">
        <f t="shared" si="1"/>
        <v>18081.34635585015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14547.478092887319</v>
      </c>
      <c r="AC8">
        <f t="shared" si="2"/>
        <v>16939.243087914507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-2123.0744644355514</v>
      </c>
      <c r="AI8">
        <f t="shared" si="6"/>
        <v>-2134.7849053746145</v>
      </c>
      <c r="AJ8">
        <f t="shared" si="7"/>
        <v>-2391.764995027188</v>
      </c>
      <c r="AK8">
        <f t="shared" ref="AK8:AK71" si="22">G8*SUM(AB8:AB8, AE8:AF8)</f>
        <v>1018.3234665021124</v>
      </c>
      <c r="AL8">
        <f t="shared" si="8"/>
        <v>-3508.2264338996897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-1204.6894678111141</v>
      </c>
      <c r="AR8">
        <f t="shared" si="9"/>
        <v>-1211.3342864922449</v>
      </c>
      <c r="AS8">
        <f t="shared" si="9"/>
        <v>-1357.1516907460887</v>
      </c>
      <c r="AT8">
        <f t="shared" si="9"/>
        <v>577.82408270175802</v>
      </c>
      <c r="AU8">
        <f t="shared" si="9"/>
        <v>-1990.6618945365753</v>
      </c>
      <c r="AW8">
        <v>5</v>
      </c>
      <c r="AX8">
        <f>IF(Z8&gt;0, (R8*SUMPRODUCT(K8:$K$98, X8:$X$98)-K8*$AZ$3)/Z8, 0)</f>
        <v>18081.34635585015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500000</v>
      </c>
      <c r="S9">
        <f t="shared" si="1"/>
        <v>20238.856679902972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16939.243087914507</v>
      </c>
      <c r="AC9">
        <f t="shared" si="2"/>
        <v>18652.83207916647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-2916.1241658751642</v>
      </c>
      <c r="AI9">
        <f t="shared" si="6"/>
        <v>-2927.6445993006901</v>
      </c>
      <c r="AJ9">
        <f t="shared" si="7"/>
        <v>-1713.5889912519633</v>
      </c>
      <c r="AK9">
        <f t="shared" si="22"/>
        <v>1185.7470161540157</v>
      </c>
      <c r="AL9">
        <f t="shared" si="8"/>
        <v>-3455.4865743986375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-1477.3992556496139</v>
      </c>
      <c r="AR9">
        <f t="shared" si="9"/>
        <v>-1483.2358657524367</v>
      </c>
      <c r="AS9">
        <f t="shared" si="9"/>
        <v>-868.15751187509636</v>
      </c>
      <c r="AT9">
        <f t="shared" si="9"/>
        <v>600.73634022677163</v>
      </c>
      <c r="AU9">
        <f t="shared" si="9"/>
        <v>-1750.6570374007613</v>
      </c>
      <c r="AW9">
        <v>6</v>
      </c>
      <c r="AX9">
        <f>IF(Z9&gt;0, (R9*SUMPRODUCT(K9:$K$98, X9:$X$98)-K9*$AZ$3)/Z9, 0)</f>
        <v>20238.856679902972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500000</v>
      </c>
      <c r="S10">
        <f t="shared" si="1"/>
        <v>21858.93198044816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18652.83207916647</v>
      </c>
      <c r="AC10">
        <f t="shared" si="2"/>
        <v>19781.038590537442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-3738.7820184836764</v>
      </c>
      <c r="AI10">
        <f t="shared" si="6"/>
        <v>-3750.0937780244849</v>
      </c>
      <c r="AJ10">
        <f t="shared" si="7"/>
        <v>-1128.2065113709723</v>
      </c>
      <c r="AK10">
        <f t="shared" si="22"/>
        <v>1305.698245541653</v>
      </c>
      <c r="AL10">
        <f t="shared" si="8"/>
        <v>-3572.6020438538044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-1691.235112376778</v>
      </c>
      <c r="AR10">
        <f t="shared" si="9"/>
        <v>-1696.3519779291423</v>
      </c>
      <c r="AS10">
        <f t="shared" si="9"/>
        <v>-510.34333015663339</v>
      </c>
      <c r="AT10">
        <f t="shared" si="9"/>
        <v>590.63157683752524</v>
      </c>
      <c r="AU10">
        <f t="shared" si="9"/>
        <v>-1616.0637312482506</v>
      </c>
      <c r="AW10">
        <v>7</v>
      </c>
      <c r="AX10">
        <f>IF(Z10&gt;0, (R10*SUMPRODUCT(K10:$K$98, X10:$X$98)-K10*$AZ$3)/Z10, 0)</f>
        <v>21858.93198044816</v>
      </c>
    </row>
    <row r="11" spans="1:52" x14ac:dyDescent="0.25">
      <c r="A11" t="s">
        <v>33</v>
      </c>
      <c r="C11" s="12">
        <f>AU81</f>
        <v>23087.043653987275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500000</v>
      </c>
      <c r="S11">
        <f t="shared" si="1"/>
        <v>23028.011278087495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19781.038590537442</v>
      </c>
      <c r="AC11">
        <f t="shared" si="2"/>
        <v>20416.237198714767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-4654.3107898493035</v>
      </c>
      <c r="AI11">
        <f t="shared" si="6"/>
        <v>-4665.393074024958</v>
      </c>
      <c r="AJ11">
        <f t="shared" si="7"/>
        <v>-635.19860817732479</v>
      </c>
      <c r="AK11">
        <f t="shared" si="22"/>
        <v>1384.672701337621</v>
      </c>
      <c r="AL11">
        <f t="shared" si="8"/>
        <v>-3915.9189808646615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-1879.7980658235442</v>
      </c>
      <c r="AR11">
        <f t="shared" si="9"/>
        <v>-1884.2740145297921</v>
      </c>
      <c r="AS11">
        <f t="shared" si="9"/>
        <v>-256.54606427866048</v>
      </c>
      <c r="AT11">
        <f t="shared" si="9"/>
        <v>559.24608031115145</v>
      </c>
      <c r="AU11">
        <f t="shared" si="9"/>
        <v>-1581.5739984973013</v>
      </c>
      <c r="AW11">
        <v>8</v>
      </c>
      <c r="AX11">
        <f>IF(Z11&gt;0, (R11*SUMPRODUCT(K11:$K$98, X11:$X$98)-K11*$AZ$3)/Z11, 0)</f>
        <v>23028.011278087495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500000</v>
      </c>
      <c r="S12">
        <f t="shared" si="1"/>
        <v>23792.142500665293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20416.237198714767</v>
      </c>
      <c r="AC12">
        <f t="shared" si="2"/>
        <v>20613.612097671677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-5656.3552872826494</v>
      </c>
      <c r="AI12">
        <f t="shared" si="6"/>
        <v>-5667.1853397343648</v>
      </c>
      <c r="AJ12">
        <f t="shared" si="7"/>
        <v>-197.37489895691033</v>
      </c>
      <c r="AK12">
        <f t="shared" si="22"/>
        <v>1429.1366039100337</v>
      </c>
      <c r="AL12">
        <f t="shared" si="8"/>
        <v>-4435.4236347812412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-2039.7384214516862</v>
      </c>
      <c r="AR12">
        <f t="shared" si="9"/>
        <v>-2043.6438469368511</v>
      </c>
      <c r="AS12">
        <f t="shared" si="9"/>
        <v>-71.175367243588184</v>
      </c>
      <c r="AT12">
        <f t="shared" si="9"/>
        <v>515.36098643808714</v>
      </c>
      <c r="AU12">
        <f t="shared" si="9"/>
        <v>-1599.4582277423522</v>
      </c>
      <c r="AW12">
        <v>9</v>
      </c>
      <c r="AX12">
        <f>IF(Z12&gt;0, (R12*SUMPRODUCT(K12:$K$98, X12:$X$98)-K12*$AZ$3)/Z12, 0)</f>
        <v>23792.142500665293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500000</v>
      </c>
      <c r="S13">
        <f t="shared" si="1"/>
        <v>24195.427220088452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20613.612097671677</v>
      </c>
      <c r="AC13">
        <f t="shared" si="2"/>
        <v>20428.492394773966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-6714.0182394885815</v>
      </c>
      <c r="AI13">
        <f t="shared" si="6"/>
        <v>-6724.5721409597927</v>
      </c>
      <c r="AJ13">
        <f t="shared" si="7"/>
        <v>185.11970289771125</v>
      </c>
      <c r="AK13">
        <f t="shared" si="22"/>
        <v>1442.9528468370177</v>
      </c>
      <c r="AL13">
        <f t="shared" si="8"/>
        <v>-5096.4995912250633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-2161.7341830971054</v>
      </c>
      <c r="AR13">
        <f t="shared" si="9"/>
        <v>-2165.1322569124509</v>
      </c>
      <c r="AS13">
        <f t="shared" si="9"/>
        <v>59.603589898684142</v>
      </c>
      <c r="AT13">
        <f t="shared" si="9"/>
        <v>464.59219834387346</v>
      </c>
      <c r="AU13">
        <f t="shared" si="9"/>
        <v>-1640.936468669893</v>
      </c>
      <c r="AW13">
        <v>10</v>
      </c>
      <c r="AX13">
        <f>IF(Z13&gt;0, (R13*SUMPRODUCT(K13:$K$98, X13:$X$98)-K13*$AZ$3)/Z13, 0)</f>
        <v>24195.427220088452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500000</v>
      </c>
      <c r="S14">
        <f t="shared" si="1"/>
        <v>24291.278380316904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20428.492394773966</v>
      </c>
      <c r="AC14">
        <f t="shared" si="2"/>
        <v>19922.66778181434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-7855.8793026835774</v>
      </c>
      <c r="AI14">
        <f t="shared" si="6"/>
        <v>-7866.1312681575091</v>
      </c>
      <c r="AJ14">
        <f t="shared" si="7"/>
        <v>505.82461295962639</v>
      </c>
      <c r="AK14">
        <f t="shared" si="22"/>
        <v>1429.9944676341777</v>
      </c>
      <c r="AL14">
        <f t="shared" si="8"/>
        <v>-5930.3121875637053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-2258.3775762061532</v>
      </c>
      <c r="AR14">
        <f t="shared" si="9"/>
        <v>-2261.3247712999546</v>
      </c>
      <c r="AS14">
        <f t="shared" si="9"/>
        <v>145.41248909093486</v>
      </c>
      <c r="AT14">
        <f t="shared" si="9"/>
        <v>411.08923843836203</v>
      </c>
      <c r="AU14">
        <f t="shared" si="9"/>
        <v>-1704.8230437706579</v>
      </c>
      <c r="AW14">
        <v>11</v>
      </c>
      <c r="AX14">
        <f>IF(Z14&gt;0, (R14*SUMPRODUCT(K14:$K$98, X14:$X$98)-K14*$AZ$3)/Z14, 0)</f>
        <v>24291.278380316904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500000</v>
      </c>
      <c r="S15">
        <f t="shared" si="1"/>
        <v>24115.270803150386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19922.66778181434</v>
      </c>
      <c r="AC15">
        <f t="shared" si="2"/>
        <v>19142.780893230934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-9076.1962592300497</v>
      </c>
      <c r="AI15">
        <f t="shared" si="6"/>
        <v>-9086.1188001427618</v>
      </c>
      <c r="AJ15">
        <f t="shared" si="7"/>
        <v>779.88688858340538</v>
      </c>
      <c r="AK15">
        <f t="shared" si="22"/>
        <v>1394.5867447270039</v>
      </c>
      <c r="AL15">
        <f t="shared" si="8"/>
        <v>-6911.6451668323525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-2329.6335184284653</v>
      </c>
      <c r="AR15">
        <f t="shared" si="9"/>
        <v>-2332.1803875394903</v>
      </c>
      <c r="AS15">
        <f t="shared" si="9"/>
        <v>200.17753961403585</v>
      </c>
      <c r="AT15">
        <f t="shared" si="9"/>
        <v>357.95568232321125</v>
      </c>
      <c r="AU15">
        <f t="shared" si="9"/>
        <v>-1774.047165602243</v>
      </c>
      <c r="AW15">
        <v>12</v>
      </c>
      <c r="AX15">
        <f>IF(Z15&gt;0, (R15*SUMPRODUCT(K15:$K$98, X15:$X$98)-K15*$AZ$3)/Z15, 0)</f>
        <v>24115.270803150386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500000</v>
      </c>
      <c r="S16">
        <f t="shared" si="1"/>
        <v>23691.832250074334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19142.780893230934</v>
      </c>
      <c r="AC16">
        <f t="shared" si="2"/>
        <v>18133.228345894204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-10243.173533847281</v>
      </c>
      <c r="AI16">
        <f t="shared" si="6"/>
        <v>-10252.740770012519</v>
      </c>
      <c r="AJ16">
        <f t="shared" si="7"/>
        <v>1009.5525473367306</v>
      </c>
      <c r="AK16">
        <f t="shared" si="22"/>
        <v>1339.9946625261655</v>
      </c>
      <c r="AL16">
        <f t="shared" si="8"/>
        <v>-7903.1935601496225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-2347.4709989785711</v>
      </c>
      <c r="AR16">
        <f t="shared" si="9"/>
        <v>-2349.6635625785202</v>
      </c>
      <c r="AS16">
        <f t="shared" si="9"/>
        <v>231.36338742938358</v>
      </c>
      <c r="AT16">
        <f t="shared" si="9"/>
        <v>307.09219156270422</v>
      </c>
      <c r="AU16">
        <f t="shared" si="9"/>
        <v>-1811.2079835864324</v>
      </c>
      <c r="AW16">
        <v>13</v>
      </c>
      <c r="AX16">
        <f>IF(Z16&gt;0, (R16*SUMPRODUCT(K16:$K$98, X16:$X$98)-K16*$AZ$3)/Z16, 0)</f>
        <v>23691.832250074334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500000</v>
      </c>
      <c r="S17">
        <f t="shared" si="1"/>
        <v>23081.99937040318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18133.228345894204</v>
      </c>
      <c r="AC17">
        <f t="shared" si="2"/>
        <v>16964.401071104672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-11381.364771586646</v>
      </c>
      <c r="AI17">
        <f t="shared" si="6"/>
        <v>-11390.551801270944</v>
      </c>
      <c r="AJ17">
        <f t="shared" si="7"/>
        <v>1168.8272747895317</v>
      </c>
      <c r="AK17">
        <f t="shared" si="22"/>
        <v>1269.3259842125944</v>
      </c>
      <c r="AL17">
        <f t="shared" si="8"/>
        <v>-8952.3985422688165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-2328.8527268753019</v>
      </c>
      <c r="AR17">
        <f t="shared" si="9"/>
        <v>-2330.7325751677995</v>
      </c>
      <c r="AS17">
        <f t="shared" si="9"/>
        <v>239.16521794779081</v>
      </c>
      <c r="AT17">
        <f t="shared" si="9"/>
        <v>259.72924503807803</v>
      </c>
      <c r="AU17">
        <f t="shared" si="9"/>
        <v>-1831.8381121819305</v>
      </c>
      <c r="AW17">
        <v>14</v>
      </c>
      <c r="AX17">
        <f>IF(Z17&gt;0, (R17*SUMPRODUCT(K17:$K$98, X17:$X$98)-K17*$AZ$3)/Z17, 0)</f>
        <v>23081.99937040318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500000</v>
      </c>
      <c r="S18">
        <f t="shared" si="1"/>
        <v>22329.312941866276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16964.401071104672</v>
      </c>
      <c r="AC18">
        <f t="shared" si="2"/>
        <v>15687.908812255308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-12521.298946564795</v>
      </c>
      <c r="AI18">
        <f t="shared" si="6"/>
        <v>-12530.081073478585</v>
      </c>
      <c r="AJ18">
        <f t="shared" si="7"/>
        <v>1276.4922588493646</v>
      </c>
      <c r="AK18">
        <f t="shared" si="22"/>
        <v>1187.5080749773272</v>
      </c>
      <c r="AL18">
        <f t="shared" si="8"/>
        <v>-10066.080739651892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-2287.5945037087454</v>
      </c>
      <c r="AR18">
        <f t="shared" si="9"/>
        <v>-2289.1989654618424</v>
      </c>
      <c r="AS18">
        <f t="shared" si="9"/>
        <v>233.21036322447142</v>
      </c>
      <c r="AT18">
        <f t="shared" si="9"/>
        <v>216.95328551940415</v>
      </c>
      <c r="AU18">
        <f t="shared" si="9"/>
        <v>-1839.0353167179667</v>
      </c>
      <c r="AW18">
        <v>15</v>
      </c>
      <c r="AX18">
        <f>IF(Z18&gt;0, (R18*SUMPRODUCT(K18:$K$98, X18:$X$98)-K18*$AZ$3)/Z18, 0)</f>
        <v>22329.312941866276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500000</v>
      </c>
      <c r="S19">
        <f t="shared" si="1"/>
        <v>21468.09387866925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15687.908812255308</v>
      </c>
      <c r="AC19">
        <f t="shared" si="2"/>
        <v>14339.921869284019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-13790.039236837092</v>
      </c>
      <c r="AI19">
        <f t="shared" si="6"/>
        <v>-13798.388791500824</v>
      </c>
      <c r="AJ19">
        <f t="shared" si="7"/>
        <v>1347.986942971289</v>
      </c>
      <c r="AK19">
        <f t="shared" si="22"/>
        <v>1098.1536168578716</v>
      </c>
      <c r="AL19">
        <f t="shared" si="8"/>
        <v>-11352.248231671663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-2249.4541171935257</v>
      </c>
      <c r="AR19">
        <f t="shared" si="9"/>
        <v>-2250.8161104259229</v>
      </c>
      <c r="AS19">
        <f t="shared" si="9"/>
        <v>219.88587028018921</v>
      </c>
      <c r="AT19">
        <f t="shared" si="9"/>
        <v>179.13264294079565</v>
      </c>
      <c r="AU19">
        <f t="shared" si="9"/>
        <v>-1851.797597204938</v>
      </c>
      <c r="AW19">
        <v>16</v>
      </c>
      <c r="AX19">
        <f>IF(Z19&gt;0, (R19*SUMPRODUCT(K19:$K$98, X19:$X$98)-K19*$AZ$3)/Z19, 0)</f>
        <v>21468.09387866925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500000</v>
      </c>
      <c r="S20">
        <f t="shared" si="1"/>
        <v>20478.283168030273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14339.921869284019</v>
      </c>
      <c r="AC20">
        <f t="shared" si="2"/>
        <v>12929.403074177499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-14956.646108402334</v>
      </c>
      <c r="AI20">
        <f t="shared" si="6"/>
        <v>-14964.538251366717</v>
      </c>
      <c r="AJ20">
        <f t="shared" si="7"/>
        <v>1410.51879510652</v>
      </c>
      <c r="AK20">
        <f t="shared" si="22"/>
        <v>1003.7945308498814</v>
      </c>
      <c r="AL20">
        <f t="shared" si="8"/>
        <v>-12550.224925410315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-2178.3508650006715</v>
      </c>
      <c r="AR20">
        <f t="shared" si="9"/>
        <v>-2179.5003109612544</v>
      </c>
      <c r="AS20">
        <f t="shared" si="9"/>
        <v>205.43408028447413</v>
      </c>
      <c r="AT20">
        <f t="shared" si="9"/>
        <v>146.1969928760557</v>
      </c>
      <c r="AU20">
        <f t="shared" si="9"/>
        <v>-1827.8692378007245</v>
      </c>
      <c r="AW20">
        <v>17</v>
      </c>
      <c r="AX20">
        <f>IF(Z20&gt;0, (R20*SUMPRODUCT(K20:$K$98, X20:$X$98)-K20*$AZ$3)/Z20, 0)</f>
        <v>20478.283168030273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500000</v>
      </c>
      <c r="S21">
        <f t="shared" si="1"/>
        <v>19383.037278105541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12929.403074177499</v>
      </c>
      <c r="AC21">
        <f t="shared" si="2"/>
        <v>11500.101603897363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-15875.105868829225</v>
      </c>
      <c r="AI21">
        <f t="shared" si="6"/>
        <v>-15882.522212717244</v>
      </c>
      <c r="AJ21">
        <f t="shared" si="7"/>
        <v>1429.3014702801356</v>
      </c>
      <c r="AK21">
        <f t="shared" si="22"/>
        <v>905.058215192425</v>
      </c>
      <c r="AL21">
        <f t="shared" si="8"/>
        <v>-13548.162527244684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-2064.3922602499538</v>
      </c>
      <c r="AR21">
        <f t="shared" si="9"/>
        <v>-2065.3566785693201</v>
      </c>
      <c r="AS21">
        <f t="shared" si="9"/>
        <v>185.86577734916222</v>
      </c>
      <c r="AT21">
        <f t="shared" si="9"/>
        <v>117.69339933584152</v>
      </c>
      <c r="AU21">
        <f t="shared" si="9"/>
        <v>-1761.7975018843163</v>
      </c>
      <c r="AW21">
        <v>18</v>
      </c>
      <c r="AX21">
        <f>IF(Z21&gt;0, (R21*SUMPRODUCT(K21:$K$98, X21:$X$98)-K21*$AZ$3)/Z21, 0)</f>
        <v>19383.037278105541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500000</v>
      </c>
      <c r="S22">
        <f t="shared" si="1"/>
        <v>18240.9822307266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11500.101603897363</v>
      </c>
      <c r="AC22">
        <f t="shared" si="2"/>
        <v>10104.503446076462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-16714.648224872115</v>
      </c>
      <c r="AI22">
        <f t="shared" si="6"/>
        <v>-16721.57253911563</v>
      </c>
      <c r="AJ22">
        <f t="shared" si="7"/>
        <v>1395.5981578209012</v>
      </c>
      <c r="AK22">
        <f t="shared" si="22"/>
        <v>805.00711227281545</v>
      </c>
      <c r="AL22">
        <f t="shared" si="8"/>
        <v>-14520.967269021914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-1940.6839322462611</v>
      </c>
      <c r="AR22">
        <f t="shared" si="9"/>
        <v>-1941.4878920552517</v>
      </c>
      <c r="AS22">
        <f t="shared" si="9"/>
        <v>162.03840393872403</v>
      </c>
      <c r="AT22">
        <f t="shared" si="9"/>
        <v>93.466781179821567</v>
      </c>
      <c r="AU22">
        <f t="shared" si="9"/>
        <v>-1685.9827069367061</v>
      </c>
      <c r="AW22">
        <v>19</v>
      </c>
      <c r="AX22">
        <f>IF(Z22&gt;0, (R22*SUMPRODUCT(K22:$K$98, X22:$X$98)-K22*$AZ$3)/Z22, 0)</f>
        <v>18240.9822307266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500000</v>
      </c>
      <c r="S23">
        <f t="shared" si="1"/>
        <v>17057.070967243926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10104.503446076462</v>
      </c>
      <c r="AC23">
        <f t="shared" si="2"/>
        <v>8760.9571052847168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-17389.786217886387</v>
      </c>
      <c r="AI23">
        <f t="shared" si="6"/>
        <v>-17396.206544332021</v>
      </c>
      <c r="AJ23">
        <f t="shared" si="7"/>
        <v>1343.546340791745</v>
      </c>
      <c r="AK23">
        <f t="shared" si="22"/>
        <v>707.31524122535245</v>
      </c>
      <c r="AL23">
        <f t="shared" si="8"/>
        <v>-15345.344962314923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-1802.7428826530197</v>
      </c>
      <c r="AR23">
        <f t="shared" si="9"/>
        <v>-1803.4084571264004</v>
      </c>
      <c r="AS23">
        <f t="shared" si="9"/>
        <v>139.28110288587624</v>
      </c>
      <c r="AT23">
        <f t="shared" si="9"/>
        <v>73.325082950099002</v>
      </c>
      <c r="AU23">
        <f t="shared" si="9"/>
        <v>-1590.8022712904251</v>
      </c>
      <c r="AW23">
        <v>20</v>
      </c>
      <c r="AX23">
        <f>IF(Z23&gt;0, (R23*SUMPRODUCT(K23:$K$98, X23:$X$98)-K23*$AZ$3)/Z23, 0)</f>
        <v>17057.070967243926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500000</v>
      </c>
      <c r="S24">
        <f t="shared" si="1"/>
        <v>15852.799830802051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8760.9571052847168</v>
      </c>
      <c r="AC24">
        <f t="shared" si="2"/>
        <v>7491.3727864303683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-17965.756804479104</v>
      </c>
      <c r="AI24">
        <f t="shared" si="6"/>
        <v>-17971.663783740169</v>
      </c>
      <c r="AJ24">
        <f t="shared" si="7"/>
        <v>1269.5843188543486</v>
      </c>
      <c r="AK24">
        <f t="shared" si="22"/>
        <v>613.26699736993021</v>
      </c>
      <c r="AL24">
        <f t="shared" si="8"/>
        <v>-16088.812467515891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-1662.9034733452795</v>
      </c>
      <c r="AR24">
        <f t="shared" si="9"/>
        <v>-1663.4502210518806</v>
      </c>
      <c r="AS24">
        <f t="shared" si="9"/>
        <v>117.51223154714236</v>
      </c>
      <c r="AT24">
        <f t="shared" si="9"/>
        <v>56.763755132221121</v>
      </c>
      <c r="AU24">
        <f t="shared" si="9"/>
        <v>-1489.174234372517</v>
      </c>
      <c r="AW24">
        <v>21</v>
      </c>
      <c r="AX24">
        <f>IF(Z24&gt;0, (R24*SUMPRODUCT(K24:$K$98, X24:$X$98)-K24*$AZ$3)/Z24, 0)</f>
        <v>15852.799830802051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500000</v>
      </c>
      <c r="S25">
        <f t="shared" si="1"/>
        <v>14632.181929813618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7491.3727864303683</v>
      </c>
      <c r="AC25">
        <f t="shared" si="2"/>
        <v>6304.5037450481886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-18483.582204894396</v>
      </c>
      <c r="AI25">
        <f t="shared" si="6"/>
        <v>-18488.968024807727</v>
      </c>
      <c r="AJ25">
        <f t="shared" si="7"/>
        <v>1186.8690413821796</v>
      </c>
      <c r="AK25">
        <f t="shared" si="22"/>
        <v>524.39609505012584</v>
      </c>
      <c r="AL25">
        <f t="shared" si="8"/>
        <v>-16777.702888375425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-1527.5296351119086</v>
      </c>
      <c r="AR25">
        <f t="shared" si="9"/>
        <v>-1527.9747327902587</v>
      </c>
      <c r="AS25">
        <f t="shared" si="9"/>
        <v>98.085837128912743</v>
      </c>
      <c r="AT25">
        <f t="shared" si="9"/>
        <v>43.337409753501035</v>
      </c>
      <c r="AU25">
        <f t="shared" si="9"/>
        <v>-1386.5514859078451</v>
      </c>
      <c r="AW25">
        <v>22</v>
      </c>
      <c r="AX25">
        <f>IF(Z25&gt;0, (R25*SUMPRODUCT(K25:$K$98, X25:$X$98)-K25*$AZ$3)/Z25, 0)</f>
        <v>14632.181929813618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500000</v>
      </c>
      <c r="S26">
        <f t="shared" si="1"/>
        <v>13371.36886255902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6304.5037450481886</v>
      </c>
      <c r="AC26">
        <f t="shared" si="2"/>
        <v>5202.0048527604777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-18758.187726491473</v>
      </c>
      <c r="AI26">
        <f t="shared" si="6"/>
        <v>-18763.050733512511</v>
      </c>
      <c r="AJ26">
        <f t="shared" si="7"/>
        <v>1102.498892287711</v>
      </c>
      <c r="AK26">
        <f t="shared" si="22"/>
        <v>441.31526215337323</v>
      </c>
      <c r="AL26">
        <f t="shared" si="8"/>
        <v>-17219.236579071425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-1384.1283257089633</v>
      </c>
      <c r="AR26">
        <f t="shared" si="9"/>
        <v>-1384.4871570557907</v>
      </c>
      <c r="AS26">
        <f t="shared" si="9"/>
        <v>81.351139466584215</v>
      </c>
      <c r="AT26">
        <f t="shared" si="9"/>
        <v>32.563751030783159</v>
      </c>
      <c r="AU26">
        <f t="shared" si="9"/>
        <v>-1270.5722665584233</v>
      </c>
      <c r="AW26">
        <v>23</v>
      </c>
      <c r="AX26">
        <f>IF(Z26&gt;0, (R26*SUMPRODUCT(K26:$K$98, X26:$X$98)-K26*$AZ$3)/Z26, 0)</f>
        <v>13371.36886255902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500000</v>
      </c>
      <c r="S27">
        <f t="shared" si="1"/>
        <v>12074.566278998287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5202.0048527604777</v>
      </c>
      <c r="AC27">
        <f t="shared" si="2"/>
        <v>4197.368261715972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-18764.766145665308</v>
      </c>
      <c r="AI27">
        <f t="shared" si="6"/>
        <v>-18769.111403462492</v>
      </c>
      <c r="AJ27">
        <f t="shared" si="7"/>
        <v>1004.6365910445056</v>
      </c>
      <c r="AK27">
        <f t="shared" si="22"/>
        <v>364.14033969323344</v>
      </c>
      <c r="AL27">
        <f t="shared" si="8"/>
        <v>-17400.334472724753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-1236.2622623319603</v>
      </c>
      <c r="AR27">
        <f t="shared" si="9"/>
        <v>-1236.5485370551869</v>
      </c>
      <c r="AS27">
        <f t="shared" si="9"/>
        <v>66.187571708856694</v>
      </c>
      <c r="AT27">
        <f t="shared" si="9"/>
        <v>23.990331489394872</v>
      </c>
      <c r="AU27">
        <f t="shared" si="9"/>
        <v>-1146.3706338569355</v>
      </c>
      <c r="AW27">
        <v>24</v>
      </c>
      <c r="AX27">
        <f>IF(Z27&gt;0, (R27*SUMPRODUCT(K27:$K$98, X27:$X$98)-K27*$AZ$3)/Z27, 0)</f>
        <v>12074.566278998287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500000</v>
      </c>
      <c r="S28">
        <f t="shared" si="1"/>
        <v>10751.353637435477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4197.368261715972</v>
      </c>
      <c r="AC28">
        <f t="shared" si="2"/>
        <v>3299.9379053344232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-18606.049221699566</v>
      </c>
      <c r="AI28">
        <f t="shared" si="6"/>
        <v>-18609.885875688236</v>
      </c>
      <c r="AJ28">
        <f t="shared" si="7"/>
        <v>897.43035638154879</v>
      </c>
      <c r="AK28">
        <f t="shared" si="22"/>
        <v>293.81577832011806</v>
      </c>
      <c r="AL28">
        <f t="shared" si="8"/>
        <v>-17418.639740986571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-1094.4693370943542</v>
      </c>
      <c r="AR28">
        <f t="shared" si="9"/>
        <v>-1094.6950217680644</v>
      </c>
      <c r="AS28">
        <f t="shared" si="9"/>
        <v>52.78982096273009</v>
      </c>
      <c r="AT28">
        <f t="shared" si="9"/>
        <v>17.283215598013307</v>
      </c>
      <c r="AU28">
        <f t="shared" si="9"/>
        <v>-1024.6219852073211</v>
      </c>
      <c r="AW28">
        <v>25</v>
      </c>
      <c r="AX28">
        <f>IF(Z28&gt;0, (R28*SUMPRODUCT(K28:$K$98, X28:$X$98)-K28*$AZ$3)/Z28, 0)</f>
        <v>10751.353637435477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500000</v>
      </c>
      <c r="S29">
        <f t="shared" si="1"/>
        <v>9381.1536331408897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3299.9379053344232</v>
      </c>
      <c r="AC29">
        <f t="shared" si="2"/>
        <v>2507.9970556957937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-18259.395682643171</v>
      </c>
      <c r="AI29">
        <f t="shared" si="6"/>
        <v>-18262.73748519989</v>
      </c>
      <c r="AJ29">
        <f t="shared" si="7"/>
        <v>791.94084963862952</v>
      </c>
      <c r="AK29">
        <f t="shared" si="22"/>
        <v>230.99565337340965</v>
      </c>
      <c r="AL29">
        <f t="shared" si="8"/>
        <v>-17239.800982187848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-958.99824080269286</v>
      </c>
      <c r="AR29">
        <f t="shared" si="9"/>
        <v>-959.17375497789908</v>
      </c>
      <c r="AS29">
        <f t="shared" si="9"/>
        <v>41.593374437094027</v>
      </c>
      <c r="AT29">
        <f t="shared" si="9"/>
        <v>12.132078688055536</v>
      </c>
      <c r="AU29">
        <f t="shared" si="9"/>
        <v>-905.4483018527493</v>
      </c>
      <c r="AW29">
        <v>26</v>
      </c>
      <c r="AX29">
        <f>IF(Z29&gt;0, (R29*SUMPRODUCT(K29:$K$98, X29:$X$98)-K29*$AZ$3)/Z29, 0)</f>
        <v>9381.1536331408897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500000</v>
      </c>
      <c r="S30">
        <f t="shared" si="1"/>
        <v>7936.4068416067521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2507.9970556957937</v>
      </c>
      <c r="AC30">
        <f t="shared" si="2"/>
        <v>1819.1135358357101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-17729.768646966859</v>
      </c>
      <c r="AI30">
        <f t="shared" si="6"/>
        <v>-17732.633787281837</v>
      </c>
      <c r="AJ30">
        <f t="shared" si="7"/>
        <v>688.88351986008365</v>
      </c>
      <c r="AK30">
        <f t="shared" si="22"/>
        <v>175.55979389870558</v>
      </c>
      <c r="AL30">
        <f t="shared" si="8"/>
        <v>-16868.190473523049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-831.41232160480445</v>
      </c>
      <c r="AR30">
        <f t="shared" si="9"/>
        <v>-831.54667829091989</v>
      </c>
      <c r="AS30">
        <f t="shared" si="9"/>
        <v>32.30421433954497</v>
      </c>
      <c r="AT30">
        <f t="shared" si="9"/>
        <v>8.2326272120169204</v>
      </c>
      <c r="AU30">
        <f t="shared" si="9"/>
        <v>-791.00983673935809</v>
      </c>
      <c r="AW30">
        <v>27</v>
      </c>
      <c r="AX30">
        <f>IF(Z30&gt;0, (R30*SUMPRODUCT(K30:$K$98, X30:$X$98)-K30*$AZ$3)/Z30, 0)</f>
        <v>7936.4068416067521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500000</v>
      </c>
      <c r="S31">
        <f t="shared" si="1"/>
        <v>6370.3416700926882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1819.1135358357101</v>
      </c>
      <c r="AC31">
        <f t="shared" si="2"/>
        <v>1228.8750722153807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-17006.718002532973</v>
      </c>
      <c r="AI31">
        <f t="shared" si="6"/>
        <v>-17009.129323494737</v>
      </c>
      <c r="AJ31">
        <f t="shared" si="7"/>
        <v>590.23846362032941</v>
      </c>
      <c r="AK31">
        <f t="shared" si="22"/>
        <v>127.33794750849972</v>
      </c>
      <c r="AL31">
        <f t="shared" si="8"/>
        <v>-16291.552912365909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-712.05882900100755</v>
      </c>
      <c r="AR31">
        <f t="shared" si="9"/>
        <v>-712.15978924390242</v>
      </c>
      <c r="AS31">
        <f t="shared" si="9"/>
        <v>24.712852248990583</v>
      </c>
      <c r="AT31">
        <f t="shared" si="9"/>
        <v>5.3315466145078325</v>
      </c>
      <c r="AU31">
        <f t="shared" si="9"/>
        <v>-682.11539038040405</v>
      </c>
      <c r="AW31">
        <v>28</v>
      </c>
      <c r="AX31">
        <f>IF(Z31&gt;0, (R31*SUMPRODUCT(K31:$K$98, X31:$X$98)-K31*$AZ$3)/Z31, 0)</f>
        <v>6370.3416700926882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500000</v>
      </c>
      <c r="S32">
        <f t="shared" si="1"/>
        <v>4609.1760777589143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1228.8750722153807</v>
      </c>
      <c r="AC32">
        <f t="shared" si="2"/>
        <v>732.15004498622511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-16065.216605092199</v>
      </c>
      <c r="AI32">
        <f t="shared" si="6"/>
        <v>-16067.202182429217</v>
      </c>
      <c r="AJ32">
        <f t="shared" si="7"/>
        <v>496.72502722915556</v>
      </c>
      <c r="AK32">
        <f t="shared" si="22"/>
        <v>86.021255055076651</v>
      </c>
      <c r="AL32">
        <f t="shared" si="8"/>
        <v>-15484.455900144985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-600.5704061942356</v>
      </c>
      <c r="AR32">
        <f t="shared" si="9"/>
        <v>-600.64463357735383</v>
      </c>
      <c r="AS32">
        <f t="shared" si="9"/>
        <v>18.569208165876741</v>
      </c>
      <c r="AT32">
        <f t="shared" si="9"/>
        <v>3.2157562116772245</v>
      </c>
      <c r="AU32">
        <f t="shared" si="9"/>
        <v>-578.8596691997999</v>
      </c>
      <c r="AW32">
        <v>29</v>
      </c>
      <c r="AX32">
        <f>IF(Z32&gt;0, (R32*SUMPRODUCT(K32:$K$98, X32:$X$98)-K32*$AZ$3)/Z32, 0)</f>
        <v>4609.1760777589143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500000</v>
      </c>
      <c r="S33">
        <f t="shared" si="1"/>
        <v>2542.6769756415424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732.15004498622511</v>
      </c>
      <c r="AC33">
        <f t="shared" si="2"/>
        <v>323.84196180257049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-14947.56033868325</v>
      </c>
      <c r="AI33">
        <f t="shared" si="6"/>
        <v>-14949.152371238431</v>
      </c>
      <c r="AJ33">
        <f t="shared" si="7"/>
        <v>408.30808318365462</v>
      </c>
      <c r="AK33">
        <f t="shared" si="22"/>
        <v>51.250503149035765</v>
      </c>
      <c r="AL33">
        <f t="shared" si="8"/>
        <v>-14489.593784905741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-498.91853117502933</v>
      </c>
      <c r="AR33">
        <f t="shared" si="9"/>
        <v>-498.97166991647049</v>
      </c>
      <c r="AS33">
        <f t="shared" si="9"/>
        <v>13.628476120058663</v>
      </c>
      <c r="AT33">
        <f t="shared" si="9"/>
        <v>1.7106353929159397</v>
      </c>
      <c r="AU33">
        <f t="shared" si="9"/>
        <v>-483.63255840349592</v>
      </c>
      <c r="AW33">
        <v>30</v>
      </c>
      <c r="AX33">
        <f>IF(Z33&gt;0, (R33*SUMPRODUCT(K33:$K$98, X33:$X$98)-K33*$AZ$3)/Z33, 0)</f>
        <v>2542.6769756415424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500000</v>
      </c>
      <c r="S34">
        <f t="shared" si="1"/>
        <v>-34.503448361246654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323.84196180257049</v>
      </c>
      <c r="AC34">
        <f t="shared" si="2"/>
        <v>-3.4137809701535393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-13574.347325578061</v>
      </c>
      <c r="AI34">
        <f t="shared" si="6"/>
        <v>-13575.584079124552</v>
      </c>
      <c r="AJ34">
        <f t="shared" si="7"/>
        <v>327.25574277272403</v>
      </c>
      <c r="AK34">
        <f t="shared" si="22"/>
        <v>22.668937326179936</v>
      </c>
      <c r="AL34">
        <f t="shared" si="8"/>
        <v>-13225.659399025648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-404.53886763633341</v>
      </c>
      <c r="AR34">
        <f t="shared" si="9"/>
        <v>-404.57572501645217</v>
      </c>
      <c r="AS34">
        <f t="shared" si="9"/>
        <v>9.7527832781549435</v>
      </c>
      <c r="AT34">
        <f t="shared" si="9"/>
        <v>0.67557327188556526</v>
      </c>
      <c r="AU34">
        <f t="shared" ref="AU34:AU79" si="23">AL34*$K34</f>
        <v>-394.14736846641165</v>
      </c>
      <c r="AW34">
        <v>31</v>
      </c>
      <c r="AX34">
        <f>IF(Z34&gt;0, (R34*SUMPRODUCT(K34:$K$98, X34:$X$98)-K34*$AZ$3)/Z34, 0)</f>
        <v>-34.503448361246654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500000</v>
      </c>
      <c r="S35">
        <f t="shared" si="1"/>
        <v>-3440.4982358211078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-3.4137809701535393</v>
      </c>
      <c r="AC35">
        <f t="shared" si="2"/>
        <v>-254.68230181871445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-11963.024743916665</v>
      </c>
      <c r="AI35">
        <f t="shared" ref="AI35:AI66" si="25">SUM(AE35:AH35)</f>
        <v>-11963.950054309093</v>
      </c>
      <c r="AJ35">
        <f t="shared" si="7"/>
        <v>251.26852084856091</v>
      </c>
      <c r="AK35">
        <f t="shared" si="22"/>
        <v>-0.23896466791074777</v>
      </c>
      <c r="AL35">
        <f t="shared" ref="AL35:AL79" si="26">SUM(AI35:AK35)</f>
        <v>-11712.920498128442</v>
      </c>
      <c r="AN35">
        <f t="shared" ref="AN35:AT66" si="27">AE35*$K35</f>
        <v>0</v>
      </c>
      <c r="AO35">
        <f t="shared" si="27"/>
        <v>0</v>
      </c>
      <c r="AP35">
        <f t="shared" si="27"/>
        <v>-2.4621284951963137E-2</v>
      </c>
      <c r="AQ35">
        <f t="shared" si="27"/>
        <v>-318.32025611926713</v>
      </c>
      <c r="AR35">
        <f t="shared" si="27"/>
        <v>-318.34487740421912</v>
      </c>
      <c r="AS35">
        <f t="shared" si="27"/>
        <v>6.6859228015804311</v>
      </c>
      <c r="AT35">
        <f t="shared" si="27"/>
        <v>-6.358533558286414E-3</v>
      </c>
      <c r="AU35">
        <f t="shared" si="23"/>
        <v>-311.66531313619697</v>
      </c>
      <c r="AW35">
        <v>32</v>
      </c>
      <c r="AX35">
        <f>IF(Z35&gt;0, (R35*SUMPRODUCT(K35:$K$98, X35:$X$98)-K35*$AZ$3)/Z35, 0)</f>
        <v>-3440.4982358211078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500000</v>
      </c>
      <c r="S36">
        <f t="shared" si="1"/>
        <v>-8239.776778754207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-254.68230181871445</v>
      </c>
      <c r="AC36">
        <f t="shared" si="2"/>
        <v>-436.15403402032706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-10175.917163040824</v>
      </c>
      <c r="AI36">
        <f t="shared" si="25"/>
        <v>-10176.578822400252</v>
      </c>
      <c r="AJ36">
        <f t="shared" si="7"/>
        <v>181.47173220161261</v>
      </c>
      <c r="AK36">
        <f t="shared" si="22"/>
        <v>-17.827761127310012</v>
      </c>
      <c r="AL36">
        <f t="shared" si="26"/>
        <v>-10012.934851325948</v>
      </c>
      <c r="AN36">
        <f t="shared" si="27"/>
        <v>0</v>
      </c>
      <c r="AO36">
        <f t="shared" si="27"/>
        <v>0</v>
      </c>
      <c r="AP36">
        <f t="shared" si="27"/>
        <v>-1.5719535615631053E-2</v>
      </c>
      <c r="AQ36">
        <f t="shared" si="27"/>
        <v>-241.75686474774011</v>
      </c>
      <c r="AR36">
        <f t="shared" si="27"/>
        <v>-241.77258428335577</v>
      </c>
      <c r="AS36">
        <f t="shared" si="27"/>
        <v>4.3113594887296909</v>
      </c>
      <c r="AT36">
        <f t="shared" si="27"/>
        <v>-0.42354743720438975</v>
      </c>
      <c r="AU36">
        <f t="shared" si="23"/>
        <v>-237.88477223183045</v>
      </c>
      <c r="AW36">
        <v>33</v>
      </c>
      <c r="AX36">
        <f>IF(Z36&gt;0, (R36*SUMPRODUCT(K36:$K$98, X36:$X$98)-K36*$AZ$3)/Z36, 0)</f>
        <v>-8239.776778754207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500000</v>
      </c>
      <c r="S37">
        <f t="shared" si="1"/>
        <v>-15483.718738654467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-436.15403402032706</v>
      </c>
      <c r="AC37">
        <f t="shared" si="2"/>
        <v>-555.72471669873335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-8256.2568932113718</v>
      </c>
      <c r="AI37">
        <f t="shared" si="25"/>
        <v>-8256.7055295548744</v>
      </c>
      <c r="AJ37">
        <f t="shared" si="7"/>
        <v>119.57068267840629</v>
      </c>
      <c r="AK37">
        <f t="shared" si="22"/>
        <v>-30.530782381422895</v>
      </c>
      <c r="AL37">
        <f t="shared" si="26"/>
        <v>-8167.6656292578909</v>
      </c>
      <c r="AN37">
        <f t="shared" si="27"/>
        <v>0</v>
      </c>
      <c r="AO37">
        <f t="shared" si="27"/>
        <v>0</v>
      </c>
      <c r="AP37">
        <f t="shared" si="27"/>
        <v>-9.5165970650638778E-3</v>
      </c>
      <c r="AQ37">
        <f t="shared" si="27"/>
        <v>-175.13398380725707</v>
      </c>
      <c r="AR37">
        <f t="shared" si="27"/>
        <v>-175.14350040432211</v>
      </c>
      <c r="AS37">
        <f t="shared" si="27"/>
        <v>2.5363660887588328</v>
      </c>
      <c r="AT37">
        <f t="shared" si="27"/>
        <v>-0.64762732269238221</v>
      </c>
      <c r="AU37">
        <f t="shared" si="23"/>
        <v>-173.25476163825567</v>
      </c>
      <c r="AW37">
        <v>34</v>
      </c>
      <c r="AX37">
        <f>IF(Z37&gt;0, (R37*SUMPRODUCT(K37:$K$98, X37:$X$98)-K37*$AZ$3)/Z37, 0)</f>
        <v>-15483.718738654467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500000</v>
      </c>
      <c r="S38">
        <f t="shared" si="1"/>
        <v>-27202.386860962502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-555.72471669873335</v>
      </c>
      <c r="AC38">
        <f t="shared" si="2"/>
        <v>-621.76389508694217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-6337.5187119154625</v>
      </c>
      <c r="AI38">
        <f t="shared" si="25"/>
        <v>-6337.8044239277324</v>
      </c>
      <c r="AJ38">
        <f t="shared" si="7"/>
        <v>66.039178388208825</v>
      </c>
      <c r="AK38">
        <f t="shared" si="22"/>
        <v>-38.900730168911338</v>
      </c>
      <c r="AL38">
        <f t="shared" si="26"/>
        <v>-6310.6659757084353</v>
      </c>
      <c r="AN38">
        <f t="shared" si="27"/>
        <v>0</v>
      </c>
      <c r="AO38">
        <f t="shared" si="27"/>
        <v>0</v>
      </c>
      <c r="AP38">
        <f t="shared" si="27"/>
        <v>-5.4112513413418729E-3</v>
      </c>
      <c r="AQ38">
        <f t="shared" si="27"/>
        <v>-120.02962828965511</v>
      </c>
      <c r="AR38">
        <f t="shared" si="27"/>
        <v>-120.03503954099645</v>
      </c>
      <c r="AS38">
        <f t="shared" si="27"/>
        <v>1.2507510265157329</v>
      </c>
      <c r="AT38">
        <f t="shared" si="27"/>
        <v>-0.73676156152276839</v>
      </c>
      <c r="AU38">
        <f t="shared" si="23"/>
        <v>-119.52105007600349</v>
      </c>
      <c r="AW38">
        <v>35</v>
      </c>
      <c r="AX38">
        <f>IF(Z38&gt;0, (R38*SUMPRODUCT(K38:$K$98, X38:$X$98)-K38*$AZ$3)/Z38, 0)</f>
        <v>-27202.386860962502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500000</v>
      </c>
      <c r="S39">
        <f t="shared" si="1"/>
        <v>-47632.018266376661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-621.76389508694217</v>
      </c>
      <c r="AC39">
        <f t="shared" si="2"/>
        <v>-644.38744710958986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-4549.969955347322</v>
      </c>
      <c r="AI39">
        <f t="shared" si="25"/>
        <v>-4550.1390609905857</v>
      </c>
      <c r="AJ39">
        <f t="shared" si="7"/>
        <v>22.623552022647686</v>
      </c>
      <c r="AK39">
        <f t="shared" si="22"/>
        <v>-43.523472656085957</v>
      </c>
      <c r="AL39">
        <f t="shared" si="26"/>
        <v>-4571.038981624024</v>
      </c>
      <c r="AN39">
        <f t="shared" si="27"/>
        <v>0</v>
      </c>
      <c r="AO39">
        <f t="shared" si="27"/>
        <v>0</v>
      </c>
      <c r="AP39">
        <f t="shared" si="27"/>
        <v>-2.8596263133859349E-3</v>
      </c>
      <c r="AQ39">
        <f t="shared" si="27"/>
        <v>-76.94133417629304</v>
      </c>
      <c r="AR39">
        <f t="shared" si="27"/>
        <v>-76.944193802606435</v>
      </c>
      <c r="AS39">
        <f t="shared" si="27"/>
        <v>0.38257093860225516</v>
      </c>
      <c r="AT39">
        <f t="shared" si="27"/>
        <v>-0.73599476194541924</v>
      </c>
      <c r="AU39">
        <f t="shared" si="23"/>
        <v>-77.297617625949599</v>
      </c>
      <c r="AW39">
        <v>36</v>
      </c>
      <c r="AX39">
        <f>IF(Z39&gt;0, (R39*SUMPRODUCT(K39:$K$98, X39:$X$98)-K39*$AZ$3)/Z39, 0)</f>
        <v>-47632.018266376661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500000</v>
      </c>
      <c r="S40">
        <f t="shared" si="1"/>
        <v>-86443.580690676681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-644.38744710958986</v>
      </c>
      <c r="AC40">
        <f t="shared" si="2"/>
        <v>-634.35907033319791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-3027.3748098186711</v>
      </c>
      <c r="AI40">
        <f t="shared" si="25"/>
        <v>-3027.4665400352565</v>
      </c>
      <c r="AJ40">
        <f t="shared" si="7"/>
        <v>-10.028376776391951</v>
      </c>
      <c r="AK40">
        <f t="shared" si="22"/>
        <v>-45.107121297671291</v>
      </c>
      <c r="AL40">
        <f t="shared" si="26"/>
        <v>-3082.6020381093194</v>
      </c>
      <c r="AN40">
        <f t="shared" si="27"/>
        <v>0</v>
      </c>
      <c r="AO40">
        <f t="shared" si="27"/>
        <v>0</v>
      </c>
      <c r="AP40">
        <f t="shared" si="27"/>
        <v>-1.3849866273879235E-3</v>
      </c>
      <c r="AQ40">
        <f t="shared" si="27"/>
        <v>-45.708750984914317</v>
      </c>
      <c r="AR40">
        <f t="shared" si="27"/>
        <v>-45.71013597154171</v>
      </c>
      <c r="AS40">
        <f t="shared" si="27"/>
        <v>-0.15141322289143744</v>
      </c>
      <c r="AT40">
        <f t="shared" si="27"/>
        <v>-0.68104886397105091</v>
      </c>
      <c r="AU40">
        <f t="shared" si="23"/>
        <v>-46.542598058404195</v>
      </c>
      <c r="AW40">
        <v>37</v>
      </c>
      <c r="AX40">
        <f>IF(Z40&gt;0, (R40*SUMPRODUCT(K40:$K$98, X40:$X$98)-K40*$AZ$3)/Z40, 0)</f>
        <v>-86443.580690676681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500000</v>
      </c>
      <c r="S41">
        <f t="shared" si="1"/>
        <v>-168621.63758020505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-634.35907033319791</v>
      </c>
      <c r="AC41">
        <f t="shared" si="2"/>
        <v>-602.41629368178621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-1846.2206353830722</v>
      </c>
      <c r="AI41">
        <f t="shared" si="25"/>
        <v>-1846.2652927816071</v>
      </c>
      <c r="AJ41">
        <f t="shared" si="7"/>
        <v>-31.942776651411691</v>
      </c>
      <c r="AK41">
        <f t="shared" si="22"/>
        <v>-44.405134923323857</v>
      </c>
      <c r="AL41">
        <f t="shared" si="26"/>
        <v>-1922.6132043563427</v>
      </c>
      <c r="AN41">
        <f t="shared" si="27"/>
        <v>0</v>
      </c>
      <c r="AO41">
        <f t="shared" si="27"/>
        <v>0</v>
      </c>
      <c r="AP41">
        <f t="shared" si="27"/>
        <v>-6.0201672756810237E-4</v>
      </c>
      <c r="AQ41">
        <f t="shared" si="27"/>
        <v>-24.888500937063199</v>
      </c>
      <c r="AR41">
        <f t="shared" si="27"/>
        <v>-24.889102953790768</v>
      </c>
      <c r="AS41">
        <f t="shared" si="27"/>
        <v>-0.43061366089438396</v>
      </c>
      <c r="AT41">
        <f t="shared" si="27"/>
        <v>-0.59861601640058071</v>
      </c>
      <c r="AU41">
        <f t="shared" si="23"/>
        <v>-25.918332631085732</v>
      </c>
      <c r="AW41">
        <v>38</v>
      </c>
      <c r="AX41">
        <f>IF(Z41&gt;0, (R41*SUMPRODUCT(K41:$K$98, X41:$X$98)-K41*$AZ$3)/Z41, 0)</f>
        <v>-168621.63758020505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500000</v>
      </c>
      <c r="S42">
        <f t="shared" si="1"/>
        <v>-368057.03939974756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-602.41629368178621</v>
      </c>
      <c r="AC42">
        <f t="shared" si="2"/>
        <v>-557.97307351498694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-1010.4348814352862</v>
      </c>
      <c r="AI42">
        <f t="shared" si="25"/>
        <v>-1010.4538313877998</v>
      </c>
      <c r="AJ42">
        <f t="shared" si="7"/>
        <v>-44.443220166799279</v>
      </c>
      <c r="AK42">
        <f t="shared" si="22"/>
        <v>-42.169140557725036</v>
      </c>
      <c r="AL42">
        <f t="shared" si="26"/>
        <v>-1097.0661921123242</v>
      </c>
      <c r="AN42">
        <f t="shared" si="27"/>
        <v>0</v>
      </c>
      <c r="AO42">
        <f t="shared" si="27"/>
        <v>0</v>
      </c>
      <c r="AP42">
        <f t="shared" si="27"/>
        <v>-2.2808947305557342E-4</v>
      </c>
      <c r="AQ42">
        <f t="shared" si="27"/>
        <v>-12.16201251679211</v>
      </c>
      <c r="AR42">
        <f t="shared" si="27"/>
        <v>-12.162240606265165</v>
      </c>
      <c r="AS42">
        <f t="shared" si="27"/>
        <v>-0.53493699582834331</v>
      </c>
      <c r="AT42">
        <f t="shared" si="27"/>
        <v>-0.50756523226604799</v>
      </c>
      <c r="AU42">
        <f t="shared" si="23"/>
        <v>-13.204742834359557</v>
      </c>
      <c r="AW42">
        <v>39</v>
      </c>
      <c r="AX42">
        <f>IF(Z42&gt;0, (R42*SUMPRODUCT(K42:$K$98, X42:$X$98)-K42*$AZ$3)/Z42, 0)</f>
        <v>-368057.03939974756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500000</v>
      </c>
      <c r="S43">
        <f t="shared" si="1"/>
        <v>-947393.89820045454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-557.97307351498694</v>
      </c>
      <c r="AC43">
        <f t="shared" si="2"/>
        <v>-508.23176361761608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-482.19190202769056</v>
      </c>
      <c r="AI43">
        <f t="shared" si="25"/>
        <v>-482.19860768312839</v>
      </c>
      <c r="AJ43">
        <f t="shared" si="7"/>
        <v>-49.741309897370854</v>
      </c>
      <c r="AK43">
        <f t="shared" si="22"/>
        <v>-39.05811514604909</v>
      </c>
      <c r="AL43">
        <f t="shared" si="26"/>
        <v>-570.99803272654833</v>
      </c>
      <c r="AN43">
        <f t="shared" si="27"/>
        <v>0</v>
      </c>
      <c r="AO43">
        <f t="shared" si="27"/>
        <v>0</v>
      </c>
      <c r="AP43">
        <f t="shared" si="27"/>
        <v>-7.2064325670199406E-5</v>
      </c>
      <c r="AQ43">
        <f t="shared" si="27"/>
        <v>-5.182019056228369</v>
      </c>
      <c r="AR43">
        <f t="shared" si="27"/>
        <v>-5.1820911205540394</v>
      </c>
      <c r="AS43">
        <f t="shared" si="27"/>
        <v>-0.53455981879001835</v>
      </c>
      <c r="AT43">
        <f t="shared" si="27"/>
        <v>-0.4197496808554142</v>
      </c>
      <c r="AU43">
        <f t="shared" si="23"/>
        <v>-6.1364006201994714</v>
      </c>
      <c r="AW43">
        <v>40</v>
      </c>
      <c r="AX43">
        <f>IF(Z43&gt;0, (R43*SUMPRODUCT(K43:$K$98, X43:$X$98)-K43*$AZ$3)/Z43, 0)</f>
        <v>-947393.89820045454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500000</v>
      </c>
      <c r="S44">
        <f t="shared" si="1"/>
        <v>-3075058.9710759842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-508.23176361761608</v>
      </c>
      <c r="AC44">
        <f t="shared" si="2"/>
        <v>-458.14295908977039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-191.05059384438155</v>
      </c>
      <c r="AI44">
        <f t="shared" si="25"/>
        <v>-191.05245617841888</v>
      </c>
      <c r="AJ44">
        <f t="shared" si="7"/>
        <v>-50.088804527845696</v>
      </c>
      <c r="AK44">
        <f t="shared" si="22"/>
        <v>-35.576223453233126</v>
      </c>
      <c r="AL44">
        <f t="shared" si="26"/>
        <v>-276.7174841594977</v>
      </c>
      <c r="AN44">
        <f t="shared" si="27"/>
        <v>0</v>
      </c>
      <c r="AO44">
        <f t="shared" si="27"/>
        <v>0</v>
      </c>
      <c r="AP44">
        <f t="shared" si="27"/>
        <v>-1.786975718497298E-5</v>
      </c>
      <c r="AQ44">
        <f t="shared" si="27"/>
        <v>-1.8331983702259882</v>
      </c>
      <c r="AR44">
        <f t="shared" si="27"/>
        <v>-1.8332162399831733</v>
      </c>
      <c r="AS44">
        <f t="shared" si="27"/>
        <v>-0.48061988701175223</v>
      </c>
      <c r="AT44">
        <f t="shared" si="27"/>
        <v>-0.34136651208938651</v>
      </c>
      <c r="AU44">
        <f t="shared" si="23"/>
        <v>-2.6552026390843118</v>
      </c>
      <c r="AW44">
        <v>41</v>
      </c>
      <c r="AX44">
        <f>IF(Z44&gt;0, (R44*SUMPRODUCT(K44:$K$98, X44:$X$98)-K44*$AZ$3)/Z44, 0)</f>
        <v>-3075058.9710759842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500000</v>
      </c>
      <c r="S45">
        <f t="shared" si="1"/>
        <v>-13907643.685313862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-458.14295908977039</v>
      </c>
      <c r="AC45">
        <f t="shared" si="2"/>
        <v>-410.62720783135887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-58.985783064882916</v>
      </c>
      <c r="AI45">
        <f t="shared" si="25"/>
        <v>-58.986152131003251</v>
      </c>
      <c r="AJ45">
        <f t="shared" si="7"/>
        <v>-47.515751258411512</v>
      </c>
      <c r="AK45">
        <f t="shared" si="22"/>
        <v>-32.070007136283927</v>
      </c>
      <c r="AL45">
        <f t="shared" si="26"/>
        <v>-138.57191052569868</v>
      </c>
      <c r="AN45">
        <f t="shared" si="27"/>
        <v>0</v>
      </c>
      <c r="AO45">
        <f t="shared" si="27"/>
        <v>0</v>
      </c>
      <c r="AP45">
        <f t="shared" si="27"/>
        <v>-3.161893424047619E-6</v>
      </c>
      <c r="AQ45">
        <f t="shared" si="27"/>
        <v>-0.5053478206496399</v>
      </c>
      <c r="AR45">
        <f t="shared" si="27"/>
        <v>-0.50535098254306399</v>
      </c>
      <c r="AS45">
        <f t="shared" si="27"/>
        <v>-0.4070808268927455</v>
      </c>
      <c r="AT45">
        <f t="shared" si="27"/>
        <v>-0.27475278571300338</v>
      </c>
      <c r="AU45">
        <f t="shared" si="23"/>
        <v>-1.1871845951488127</v>
      </c>
      <c r="AW45">
        <v>42</v>
      </c>
      <c r="AX45">
        <f>IF(Z45&gt;0, (R45*SUMPRODUCT(K45:$K$98, X45:$X$98)-K45*$AZ$3)/Z45, 0)</f>
        <v>-13907643.685313862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500000</v>
      </c>
      <c r="S46">
        <f t="shared" si="1"/>
        <v>-63430676.304960601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-410.62720783135887</v>
      </c>
      <c r="AC46">
        <f t="shared" si="2"/>
        <v>-367.07099348358219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-11.7215367339473</v>
      </c>
      <c r="AI46">
        <f t="shared" si="25"/>
        <v>-11.721609070988078</v>
      </c>
      <c r="AJ46">
        <f t="shared" si="7"/>
        <v>-43.556214347776688</v>
      </c>
      <c r="AK46">
        <f t="shared" si="22"/>
        <v>-28.743904548195125</v>
      </c>
      <c r="AL46">
        <f t="shared" si="26"/>
        <v>-84.021727966959901</v>
      </c>
      <c r="AN46">
        <f t="shared" si="27"/>
        <v>0</v>
      </c>
      <c r="AO46">
        <f t="shared" si="27"/>
        <v>0</v>
      </c>
      <c r="AP46">
        <f t="shared" si="27"/>
        <v>-5.5333197029454141E-7</v>
      </c>
      <c r="AQ46">
        <f t="shared" si="27"/>
        <v>-8.9662238681330581E-2</v>
      </c>
      <c r="AR46">
        <f t="shared" si="27"/>
        <v>-8.9662792013300865E-2</v>
      </c>
      <c r="AS46">
        <f t="shared" si="27"/>
        <v>-0.33317710600139022</v>
      </c>
      <c r="AT46">
        <f t="shared" si="27"/>
        <v>-0.21987243556295646</v>
      </c>
      <c r="AU46">
        <f t="shared" si="23"/>
        <v>-0.64271233357764757</v>
      </c>
      <c r="AW46">
        <v>43</v>
      </c>
      <c r="AX46">
        <f>IF(Z46&gt;0, (R46*SUMPRODUCT(K46:$K$98, X46:$X$98)-K46*$AZ$3)/Z46, 0)</f>
        <v>-63430676.304960601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500000</v>
      </c>
      <c r="S47">
        <f t="shared" si="1"/>
        <v>-292524543.93274456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-367.07099348358219</v>
      </c>
      <c r="AC47">
        <f t="shared" si="2"/>
        <v>-327.81997521473994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-2.3042178065619194</v>
      </c>
      <c r="AI47">
        <f t="shared" si="25"/>
        <v>-2.3042318147871272</v>
      </c>
      <c r="AJ47">
        <f t="shared" si="7"/>
        <v>-39.251018268842245</v>
      </c>
      <c r="AK47">
        <f t="shared" si="22"/>
        <v>-25.694969543850757</v>
      </c>
      <c r="AL47">
        <f t="shared" si="26"/>
        <v>-67.250219627480135</v>
      </c>
      <c r="AN47">
        <f t="shared" si="27"/>
        <v>0</v>
      </c>
      <c r="AO47">
        <f t="shared" si="27"/>
        <v>0</v>
      </c>
      <c r="AP47">
        <f t="shared" si="27"/>
        <v>-9.5673159813608319E-8</v>
      </c>
      <c r="AQ47">
        <f t="shared" si="27"/>
        <v>-1.5737311128584092E-2</v>
      </c>
      <c r="AR47">
        <f t="shared" si="27"/>
        <v>-1.5737406801743906E-2</v>
      </c>
      <c r="AS47">
        <f t="shared" si="27"/>
        <v>-0.26807599735207993</v>
      </c>
      <c r="AT47">
        <f t="shared" si="27"/>
        <v>-0.17549110548469565</v>
      </c>
      <c r="AU47">
        <f t="shared" si="23"/>
        <v>-0.45930450963851954</v>
      </c>
      <c r="AW47">
        <v>44</v>
      </c>
      <c r="AX47">
        <f>IF(Z47&gt;0, (R47*SUMPRODUCT(K47:$K$98, X47:$X$98)-K47*$AZ$3)/Z47, 0)</f>
        <v>-292524543.93274456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500000</v>
      </c>
      <c r="S48">
        <f t="shared" si="1"/>
        <v>-1367048040.9294825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-327.81997521473994</v>
      </c>
      <c r="AC48">
        <f t="shared" si="2"/>
        <v>-292.71010492986539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-0.44766653077572344</v>
      </c>
      <c r="AI48">
        <f t="shared" si="25"/>
        <v>-0.44766920725540965</v>
      </c>
      <c r="AJ48">
        <f t="shared" si="7"/>
        <v>-35.109870284874546</v>
      </c>
      <c r="AK48">
        <f t="shared" si="22"/>
        <v>-22.947398265031797</v>
      </c>
      <c r="AL48">
        <f t="shared" si="26"/>
        <v>-58.504937757161755</v>
      </c>
      <c r="AN48">
        <f t="shared" si="27"/>
        <v>0</v>
      </c>
      <c r="AO48">
        <f t="shared" si="27"/>
        <v>0</v>
      </c>
      <c r="AP48">
        <f t="shared" si="27"/>
        <v>-1.6321231745765022E-8</v>
      </c>
      <c r="AQ48">
        <f t="shared" si="27"/>
        <v>-2.7298803092934074E-3</v>
      </c>
      <c r="AR48">
        <f t="shared" si="27"/>
        <v>-2.7298966305251532E-3</v>
      </c>
      <c r="AS48">
        <f t="shared" si="27"/>
        <v>-0.21410075796026512</v>
      </c>
      <c r="AT48">
        <f t="shared" si="27"/>
        <v>-0.13993373720540181</v>
      </c>
      <c r="AU48">
        <f t="shared" si="23"/>
        <v>-0.35676439179619207</v>
      </c>
      <c r="AW48">
        <v>45</v>
      </c>
      <c r="AX48">
        <f>IF(Z48&gt;0, (R48*SUMPRODUCT(K48:$K$98, X48:$X$98)-K48*$AZ$3)/Z48, 0)</f>
        <v>-1367048040.9294825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500000</v>
      </c>
      <c r="S49">
        <f t="shared" si="1"/>
        <v>-6485475413.2517939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-292.71010492986539</v>
      </c>
      <c r="AC49">
        <f t="shared" si="2"/>
        <v>-261.35068517088615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-8.5839672903114353E-2</v>
      </c>
      <c r="AI49">
        <f t="shared" si="25"/>
        <v>-8.5840176626181125E-2</v>
      </c>
      <c r="AJ49">
        <f t="shared" si="7"/>
        <v>-31.359419758979243</v>
      </c>
      <c r="AK49">
        <f t="shared" si="22"/>
        <v>-20.489707345090579</v>
      </c>
      <c r="AL49">
        <f t="shared" si="26"/>
        <v>-51.934967280696</v>
      </c>
      <c r="AN49">
        <f t="shared" si="27"/>
        <v>0</v>
      </c>
      <c r="AO49">
        <f t="shared" si="27"/>
        <v>0</v>
      </c>
      <c r="AP49">
        <f t="shared" si="27"/>
        <v>-2.742602047791359E-9</v>
      </c>
      <c r="AQ49">
        <f t="shared" si="27"/>
        <v>-4.6736804052789453E-4</v>
      </c>
      <c r="AR49">
        <f t="shared" si="27"/>
        <v>-4.6737078312994234E-4</v>
      </c>
      <c r="AS49">
        <f t="shared" si="27"/>
        <v>-0.17074145402893443</v>
      </c>
      <c r="AT49">
        <f t="shared" si="27"/>
        <v>-0.11155953941802074</v>
      </c>
      <c r="AU49">
        <f t="shared" si="23"/>
        <v>-0.28276836423008511</v>
      </c>
      <c r="AW49">
        <v>46</v>
      </c>
      <c r="AX49">
        <f>IF(Z49&gt;0, (R49*SUMPRODUCT(K49:$K$98, X49:$X$98)-K49*$AZ$3)/Z49, 0)</f>
        <v>-6485475413.2517939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500000</v>
      </c>
      <c r="S50">
        <f t="shared" si="1"/>
        <v>-31239516423.717335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-261.35068517088615</v>
      </c>
      <c r="AC50">
        <f t="shared" si="2"/>
        <v>-233.34923321813332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-1.6212592769083916E-2</v>
      </c>
      <c r="AI50">
        <f t="shared" si="25"/>
        <v>-1.6212686140100793E-2</v>
      </c>
      <c r="AJ50">
        <f t="shared" si="7"/>
        <v>-28.001451952752831</v>
      </c>
      <c r="AK50">
        <f t="shared" si="22"/>
        <v>-18.294547961962031</v>
      </c>
      <c r="AL50">
        <f t="shared" si="26"/>
        <v>-46.312212600854963</v>
      </c>
      <c r="AN50">
        <f t="shared" si="27"/>
        <v>0</v>
      </c>
      <c r="AO50">
        <f t="shared" si="27"/>
        <v>0</v>
      </c>
      <c r="AP50">
        <f t="shared" si="27"/>
        <v>-4.5390505890651997E-10</v>
      </c>
      <c r="AQ50">
        <f t="shared" si="27"/>
        <v>-7.8814370047790812E-5</v>
      </c>
      <c r="AR50">
        <f t="shared" si="27"/>
        <v>-7.881482395284971E-5</v>
      </c>
      <c r="AS50">
        <f t="shared" si="27"/>
        <v>-0.1361236186902878</v>
      </c>
      <c r="AT50">
        <f t="shared" si="27"/>
        <v>-8.8935390746424398E-2</v>
      </c>
      <c r="AU50">
        <f t="shared" si="23"/>
        <v>-0.22513782426066503</v>
      </c>
      <c r="AW50">
        <v>47</v>
      </c>
      <c r="AX50">
        <f>IF(Z50&gt;0, (R50*SUMPRODUCT(K50:$K$98, X50:$X$98)-K50*$AZ$3)/Z50, 0)</f>
        <v>-31239516423.717335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500000</v>
      </c>
      <c r="S51">
        <f t="shared" si="1"/>
        <v>-153009011623.64246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-233.34923321813332</v>
      </c>
      <c r="AC51">
        <f t="shared" si="2"/>
        <v>-208.34759835322365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-3.0166578647115084E-3</v>
      </c>
      <c r="AI51">
        <f t="shared" si="25"/>
        <v>-3.0166748855715987E-3</v>
      </c>
      <c r="AJ51">
        <f t="shared" si="7"/>
        <v>-25.001634864909676</v>
      </c>
      <c r="AK51">
        <f t="shared" si="22"/>
        <v>-16.334446325269333</v>
      </c>
      <c r="AL51">
        <f t="shared" si="26"/>
        <v>-41.339097865064581</v>
      </c>
      <c r="AN51">
        <f t="shared" si="27"/>
        <v>0</v>
      </c>
      <c r="AO51">
        <f t="shared" si="27"/>
        <v>0</v>
      </c>
      <c r="AP51">
        <f t="shared" si="27"/>
        <v>-7.3878218396711582E-11</v>
      </c>
      <c r="AQ51">
        <f t="shared" si="27"/>
        <v>-1.3093657275469208E-5</v>
      </c>
      <c r="AR51">
        <f t="shared" si="27"/>
        <v>-1.3093731153687604E-5</v>
      </c>
      <c r="AS51">
        <f t="shared" si="27"/>
        <v>-0.10851838455961456</v>
      </c>
      <c r="AT51">
        <f t="shared" si="27"/>
        <v>-7.089887271259307E-2</v>
      </c>
      <c r="AU51">
        <f t="shared" si="23"/>
        <v>-0.17943035100336133</v>
      </c>
      <c r="AW51">
        <v>48</v>
      </c>
      <c r="AX51">
        <f>IF(Z51&gt;0, (R51*SUMPRODUCT(K51:$K$98, X51:$X$98)-K51*$AZ$3)/Z51, 0)</f>
        <v>-153009011623.64246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500000</v>
      </c>
      <c r="S52">
        <f t="shared" si="1"/>
        <v>-762885369271.20422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-208.34759835322365</v>
      </c>
      <c r="AC52">
        <f t="shared" si="2"/>
        <v>-186.02465280466683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-5.5210430023163197E-4</v>
      </c>
      <c r="AI52">
        <f t="shared" si="25"/>
        <v>-5.5210734827561563E-4</v>
      </c>
      <c r="AJ52">
        <f t="shared" si="7"/>
        <v>-22.322945548556817</v>
      </c>
      <c r="AK52">
        <f t="shared" si="22"/>
        <v>-14.584331884725657</v>
      </c>
      <c r="AL52">
        <f t="shared" si="26"/>
        <v>-36.90782954063075</v>
      </c>
      <c r="AN52">
        <f t="shared" si="27"/>
        <v>0</v>
      </c>
      <c r="AO52">
        <f t="shared" si="27"/>
        <v>0</v>
      </c>
      <c r="AP52">
        <f t="shared" si="27"/>
        <v>-1.1812399289257583E-11</v>
      </c>
      <c r="AQ52">
        <f t="shared" si="27"/>
        <v>-2.1396267503134272E-6</v>
      </c>
      <c r="AR52">
        <f t="shared" si="27"/>
        <v>-2.1396385627127165E-6</v>
      </c>
      <c r="AS52">
        <f t="shared" si="27"/>
        <v>-8.6510413741468117E-2</v>
      </c>
      <c r="AT52">
        <f t="shared" si="27"/>
        <v>-5.6520165886982193E-2</v>
      </c>
      <c r="AU52">
        <f t="shared" si="23"/>
        <v>-0.14303271926701303</v>
      </c>
      <c r="AW52">
        <v>49</v>
      </c>
      <c r="AX52">
        <f>IF(Z52&gt;0, (R52*SUMPRODUCT(K52:$K$98, X52:$X$98)-K52*$AZ$3)/Z52, 0)</f>
        <v>-762885369271.20422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500000</v>
      </c>
      <c r="S53">
        <f t="shared" si="1"/>
        <v>-3875566628481.8008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-186.02465280466683</v>
      </c>
      <c r="AC53">
        <f t="shared" si="2"/>
        <v>-166.09344187088817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-9.9274263286687128E-5</v>
      </c>
      <c r="AI53">
        <f t="shared" si="25"/>
        <v>-9.9274798993648816E-5</v>
      </c>
      <c r="AJ53">
        <f t="shared" si="7"/>
        <v>-19.931210933778658</v>
      </c>
      <c r="AK53">
        <f t="shared" si="22"/>
        <v>-13.02172569632668</v>
      </c>
      <c r="AL53">
        <f t="shared" si="26"/>
        <v>-32.953035904904333</v>
      </c>
      <c r="AN53">
        <f t="shared" si="27"/>
        <v>0</v>
      </c>
      <c r="AO53">
        <f t="shared" si="27"/>
        <v>0</v>
      </c>
      <c r="AP53">
        <f t="shared" si="27"/>
        <v>-1.8536432613502985E-12</v>
      </c>
      <c r="AQ53">
        <f t="shared" si="27"/>
        <v>-3.4350695870188111E-7</v>
      </c>
      <c r="AR53">
        <f t="shared" si="27"/>
        <v>-3.4350881234514244E-7</v>
      </c>
      <c r="AS53">
        <f t="shared" si="27"/>
        <v>-6.8965605227776255E-2</v>
      </c>
      <c r="AT53">
        <f t="shared" si="27"/>
        <v>-4.5057532968820917E-2</v>
      </c>
      <c r="AU53">
        <f t="shared" si="23"/>
        <v>-0.11402348170540952</v>
      </c>
      <c r="AW53">
        <v>50</v>
      </c>
      <c r="AX53">
        <f>IF(Z53&gt;0, (R53*SUMPRODUCT(K53:$K$98, X53:$X$98)-K53*$AZ$3)/Z53, 0)</f>
        <v>-3875566628481.8008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500000</v>
      </c>
      <c r="S54">
        <f t="shared" si="1"/>
        <v>-20096072637475.605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-166.09344187088817</v>
      </c>
      <c r="AC54">
        <f t="shared" si="2"/>
        <v>-148.29771625599744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-1.752427682777553E-5</v>
      </c>
      <c r="AI54">
        <f t="shared" si="25"/>
        <v>-1.7524369070746912E-5</v>
      </c>
      <c r="AJ54">
        <f t="shared" si="7"/>
        <v>-17.795725614890728</v>
      </c>
      <c r="AK54">
        <f t="shared" si="22"/>
        <v>-11.626540930962173</v>
      </c>
      <c r="AL54">
        <f t="shared" si="26"/>
        <v>-29.42228407022197</v>
      </c>
      <c r="AN54">
        <f t="shared" si="27"/>
        <v>0</v>
      </c>
      <c r="AO54">
        <f t="shared" si="27"/>
        <v>0</v>
      </c>
      <c r="AP54">
        <f t="shared" si="27"/>
        <v>-2.849798332867586E-13</v>
      </c>
      <c r="AQ54">
        <f t="shared" si="27"/>
        <v>-5.4140336266272346E-8</v>
      </c>
      <c r="AR54">
        <f t="shared" si="27"/>
        <v>-5.4140621246105631E-8</v>
      </c>
      <c r="AS54">
        <f t="shared" si="27"/>
        <v>-5.4978963089959317E-2</v>
      </c>
      <c r="AT54">
        <f t="shared" si="27"/>
        <v>-3.5919589823996935E-2</v>
      </c>
      <c r="AU54">
        <f t="shared" si="23"/>
        <v>-9.0898607054577502E-2</v>
      </c>
      <c r="AW54">
        <v>51</v>
      </c>
      <c r="AX54">
        <f>IF(Z54&gt;0, (R54*SUMPRODUCT(K54:$K$98, X54:$X$98)-K54*$AZ$3)/Z54, 0)</f>
        <v>-20096072637475.605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500000</v>
      </c>
      <c r="S55">
        <f t="shared" si="1"/>
        <v>-106471752497320.25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-148.29771625599744</v>
      </c>
      <c r="AC55">
        <f t="shared" si="2"/>
        <v>-132.40867527585414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-3.0310197701411007E-6</v>
      </c>
      <c r="AI55">
        <f t="shared" si="25"/>
        <v>-3.0310353151885158E-6</v>
      </c>
      <c r="AJ55">
        <f t="shared" si="7"/>
        <v>-15.889040980143307</v>
      </c>
      <c r="AK55">
        <f t="shared" si="22"/>
        <v>-10.380840137919822</v>
      </c>
      <c r="AL55">
        <f t="shared" si="26"/>
        <v>-26.269884149098445</v>
      </c>
      <c r="AN55">
        <f t="shared" si="27"/>
        <v>0</v>
      </c>
      <c r="AO55">
        <f t="shared" si="27"/>
        <v>0</v>
      </c>
      <c r="AP55">
        <f t="shared" si="27"/>
        <v>-4.2880009431456473E-14</v>
      </c>
      <c r="AQ55">
        <f t="shared" si="27"/>
        <v>-8.3608722996664198E-9</v>
      </c>
      <c r="AR55">
        <f t="shared" si="27"/>
        <v>-8.3609151796758521E-9</v>
      </c>
      <c r="AS55">
        <f t="shared" si="27"/>
        <v>-4.3828893466095892E-2</v>
      </c>
      <c r="AT55">
        <f t="shared" si="27"/>
        <v>-2.8634877149731949E-2</v>
      </c>
      <c r="AU55">
        <f t="shared" si="23"/>
        <v>-7.2463778976743026E-2</v>
      </c>
      <c r="AW55">
        <v>52</v>
      </c>
      <c r="AX55">
        <f>IF(Z55&gt;0, (R55*SUMPRODUCT(K55:$K$98, X55:$X$98)-K55*$AZ$3)/Z55, 0)</f>
        <v>-106471752497320.25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500000</v>
      </c>
      <c r="S56">
        <f t="shared" si="1"/>
        <v>-577407208677402.88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-132.40867527585414</v>
      </c>
      <c r="AC56">
        <f t="shared" si="2"/>
        <v>-118.2220315036046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-5.1321069132917388E-7</v>
      </c>
      <c r="AI56">
        <f t="shared" si="25"/>
        <v>-5.1321325065883166E-7</v>
      </c>
      <c r="AJ56">
        <f t="shared" si="7"/>
        <v>-14.186643772249539</v>
      </c>
      <c r="AK56">
        <f t="shared" si="22"/>
        <v>-9.2686072693097898</v>
      </c>
      <c r="AL56">
        <f t="shared" si="26"/>
        <v>-23.45525155477258</v>
      </c>
      <c r="AN56">
        <f t="shared" si="27"/>
        <v>0</v>
      </c>
      <c r="AO56">
        <f t="shared" si="27"/>
        <v>0</v>
      </c>
      <c r="AP56">
        <f t="shared" si="27"/>
        <v>-6.3033442727060489E-15</v>
      </c>
      <c r="AQ56">
        <f t="shared" si="27"/>
        <v>-1.2639808482753978E-9</v>
      </c>
      <c r="AR56">
        <f t="shared" si="27"/>
        <v>-1.2639871516196703E-9</v>
      </c>
      <c r="AS56">
        <f t="shared" si="27"/>
        <v>-3.4940125629470728E-2</v>
      </c>
      <c r="AT56">
        <f t="shared" si="27"/>
        <v>-2.2827548756343956E-2</v>
      </c>
      <c r="AU56">
        <f t="shared" si="23"/>
        <v>-5.7767675649801842E-2</v>
      </c>
      <c r="AW56">
        <v>53</v>
      </c>
      <c r="AX56">
        <f>IF(Z56&gt;0, (R56*SUMPRODUCT(K56:$K$98, X56:$X$98)-K56*$AZ$3)/Z56, 0)</f>
        <v>-577407208677402.88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500000</v>
      </c>
      <c r="S57">
        <f t="shared" si="1"/>
        <v>-3211527574280511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-118.2220315036046</v>
      </c>
      <c r="AC57">
        <f t="shared" si="2"/>
        <v>-105.55538527218074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-8.4915626180090571E-8</v>
      </c>
      <c r="AI57">
        <f t="shared" si="25"/>
        <v>-8.4916037025797294E-8</v>
      </c>
      <c r="AJ57">
        <f t="shared" si="7"/>
        <v>-12.666646231423854</v>
      </c>
      <c r="AK57">
        <f t="shared" si="22"/>
        <v>-8.2755422052523233</v>
      </c>
      <c r="AL57">
        <f t="shared" si="26"/>
        <v>-20.942188521592215</v>
      </c>
      <c r="AN57">
        <f t="shared" si="27"/>
        <v>0</v>
      </c>
      <c r="AO57">
        <f t="shared" si="27"/>
        <v>0</v>
      </c>
      <c r="AP57">
        <f t="shared" si="27"/>
        <v>-9.0345292611245262E-16</v>
      </c>
      <c r="AQ57">
        <f t="shared" si="27"/>
        <v>-1.867301268833229E-10</v>
      </c>
      <c r="AR57">
        <f t="shared" si="27"/>
        <v>-1.8673103033624902E-10</v>
      </c>
      <c r="AS57">
        <f t="shared" si="27"/>
        <v>-2.7854054246313719E-2</v>
      </c>
      <c r="AT57">
        <f t="shared" si="27"/>
        <v>-1.8197982109179472E-2</v>
      </c>
      <c r="AU57">
        <f t="shared" si="23"/>
        <v>-4.6052036542224221E-2</v>
      </c>
      <c r="AW57">
        <v>54</v>
      </c>
      <c r="AX57">
        <f>IF(Z57&gt;0, (R57*SUMPRODUCT(K57:$K$98, X57:$X$98)-K57*$AZ$3)/Z57, 0)</f>
        <v>-3211527574280511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500000</v>
      </c>
      <c r="S58">
        <f t="shared" si="1"/>
        <v>-1.8340804914778792E+16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-105.55538527218074</v>
      </c>
      <c r="AC58">
        <f t="shared" si="2"/>
        <v>-94.245879707467608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-1.3700194904813873E-8</v>
      </c>
      <c r="AI58">
        <f t="shared" si="25"/>
        <v>-1.3700259137190904E-8</v>
      </c>
      <c r="AJ58">
        <f t="shared" si="7"/>
        <v>-11.309505564713135</v>
      </c>
      <c r="AK58">
        <f t="shared" si="22"/>
        <v>-7.388876969052653</v>
      </c>
      <c r="AL58">
        <f t="shared" si="26"/>
        <v>-18.698382547466046</v>
      </c>
      <c r="AN58">
        <f t="shared" si="27"/>
        <v>0</v>
      </c>
      <c r="AO58">
        <f t="shared" si="27"/>
        <v>0</v>
      </c>
      <c r="AP58">
        <f t="shared" si="27"/>
        <v>-1.2611383932984665E-16</v>
      </c>
      <c r="AQ58">
        <f t="shared" si="27"/>
        <v>-2.6898960600067851E-11</v>
      </c>
      <c r="AR58">
        <f t="shared" si="27"/>
        <v>-2.6899086713907179E-11</v>
      </c>
      <c r="AS58">
        <f t="shared" si="27"/>
        <v>-2.2205081511984495E-2</v>
      </c>
      <c r="AT58">
        <f t="shared" si="27"/>
        <v>-1.4507319921372774E-2</v>
      </c>
      <c r="AU58">
        <f t="shared" si="23"/>
        <v>-3.6712401460256353E-2</v>
      </c>
      <c r="AW58">
        <v>55</v>
      </c>
      <c r="AX58">
        <f>IF(Z58&gt;0, (R58*SUMPRODUCT(K58:$K$98, X58:$X$98)-K58*$AZ$3)/Z58, 0)</f>
        <v>-1.8340804914778792E+16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500000</v>
      </c>
      <c r="S59">
        <f t="shared" si="1"/>
        <v>-1.0775878328079677E+17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-94.245879707467608</v>
      </c>
      <c r="AC59">
        <f t="shared" si="2"/>
        <v>-84.148106881691035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-2.1531555036316524E-9</v>
      </c>
      <c r="AI59">
        <f t="shared" si="25"/>
        <v>-2.1531652647973224E-9</v>
      </c>
      <c r="AJ59">
        <f t="shared" si="7"/>
        <v>-10.097772825776573</v>
      </c>
      <c r="AK59">
        <f t="shared" si="22"/>
        <v>-6.5972115795227335</v>
      </c>
      <c r="AL59">
        <f t="shared" si="26"/>
        <v>-16.694984407452473</v>
      </c>
      <c r="AN59">
        <f t="shared" si="27"/>
        <v>0</v>
      </c>
      <c r="AO59">
        <f t="shared" si="27"/>
        <v>0</v>
      </c>
      <c r="AP59">
        <f t="shared" si="27"/>
        <v>-1.7111670712222135E-17</v>
      </c>
      <c r="AQ59">
        <f t="shared" si="27"/>
        <v>-3.7745582049592642E-12</v>
      </c>
      <c r="AR59">
        <f t="shared" si="27"/>
        <v>-3.7745753166299759E-12</v>
      </c>
      <c r="AS59">
        <f t="shared" si="27"/>
        <v>-1.7701755032120549E-2</v>
      </c>
      <c r="AT59">
        <f t="shared" si="27"/>
        <v>-1.1565146621012374E-2</v>
      </c>
      <c r="AU59">
        <f t="shared" si="23"/>
        <v>-2.9266901656907499E-2</v>
      </c>
      <c r="AW59">
        <v>56</v>
      </c>
      <c r="AX59">
        <f>IF(Z59&gt;0, (R59*SUMPRODUCT(K59:$K$98, X59:$X$98)-K59*$AZ$3)/Z59, 0)</f>
        <v>-1.0775878328079677E+17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500000</v>
      </c>
      <c r="S60">
        <f t="shared" si="1"/>
        <v>-6.5202099087995571E+17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-84.148106881691035</v>
      </c>
      <c r="AC60">
        <f t="shared" si="2"/>
        <v>-75.132238287227437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-3.2892726827491831E-10</v>
      </c>
      <c r="AI60">
        <f t="shared" si="25"/>
        <v>-3.2892870864722491E-10</v>
      </c>
      <c r="AJ60">
        <f t="shared" si="7"/>
        <v>-9.0158685944635977</v>
      </c>
      <c r="AK60">
        <f t="shared" si="22"/>
        <v>-5.8903674817183731</v>
      </c>
      <c r="AL60">
        <f t="shared" si="26"/>
        <v>-14.906236076510899</v>
      </c>
      <c r="AN60">
        <f t="shared" si="27"/>
        <v>0</v>
      </c>
      <c r="AO60">
        <f t="shared" si="27"/>
        <v>0</v>
      </c>
      <c r="AP60">
        <f t="shared" si="27"/>
        <v>-2.2544856254210623E-18</v>
      </c>
      <c r="AQ60">
        <f t="shared" si="27"/>
        <v>-5.1484036087958303E-13</v>
      </c>
      <c r="AR60">
        <f t="shared" si="27"/>
        <v>-5.1484261536520839E-13</v>
      </c>
      <c r="AS60">
        <f t="shared" si="27"/>
        <v>-1.411173073354613E-2</v>
      </c>
      <c r="AT60">
        <f t="shared" si="27"/>
        <v>-9.2196640792535124E-3</v>
      </c>
      <c r="AU60">
        <f t="shared" si="23"/>
        <v>-2.3331394813314484E-2</v>
      </c>
      <c r="AW60">
        <v>57</v>
      </c>
      <c r="AX60">
        <f>IF(Z60&gt;0, (R60*SUMPRODUCT(K60:$K$98, X60:$X$98)-K60*$AZ$3)/Z60, 0)</f>
        <v>-6.5202099087995571E+17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500000</v>
      </c>
      <c r="S61">
        <f t="shared" si="1"/>
        <v>-4.0645599918879698E+18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-75.132238287227437</v>
      </c>
      <c r="AC61">
        <f t="shared" si="2"/>
        <v>-67.082355613596363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-4.8786637855768883E-11</v>
      </c>
      <c r="AI61">
        <f t="shared" si="25"/>
        <v>-4.8786844158406032E-11</v>
      </c>
      <c r="AJ61">
        <f t="shared" si="7"/>
        <v>-8.0498826736310747</v>
      </c>
      <c r="AK61">
        <f t="shared" si="22"/>
        <v>-5.2592566801059215</v>
      </c>
      <c r="AL61">
        <f t="shared" si="26"/>
        <v>-13.309139353785785</v>
      </c>
      <c r="AN61">
        <f t="shared" si="27"/>
        <v>0</v>
      </c>
      <c r="AO61">
        <f t="shared" si="27"/>
        <v>0</v>
      </c>
      <c r="AP61">
        <f t="shared" si="27"/>
        <v>-2.8830983973071748E-19</v>
      </c>
      <c r="AQ61">
        <f t="shared" si="27"/>
        <v>-6.8179776738158829E-14</v>
      </c>
      <c r="AR61">
        <f t="shared" si="27"/>
        <v>-6.8180065047998564E-14</v>
      </c>
      <c r="AS61">
        <f t="shared" si="27"/>
        <v>-1.1249785342435543E-2</v>
      </c>
      <c r="AT61">
        <f t="shared" si="27"/>
        <v>-7.3498597570582878E-3</v>
      </c>
      <c r="AU61">
        <f t="shared" si="23"/>
        <v>-1.8599645099562013E-2</v>
      </c>
      <c r="AW61">
        <v>58</v>
      </c>
      <c r="AX61">
        <f>IF(Z61&gt;0, (R61*SUMPRODUCT(K61:$K$98, X61:$X$98)-K61*$AZ$3)/Z61, 0)</f>
        <v>-4.0645599918879698E+18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500000</v>
      </c>
      <c r="S62">
        <f t="shared" si="1"/>
        <v>-2.61475061622569E+19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-67.082355613596363</v>
      </c>
      <c r="AC62">
        <f t="shared" si="2"/>
        <v>-59.894960369282529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-7.0242560773924292E-12</v>
      </c>
      <c r="AI62">
        <f t="shared" si="25"/>
        <v>-7.0242847106012706E-12</v>
      </c>
      <c r="AJ62">
        <f t="shared" si="7"/>
        <v>-7.1873952443138336</v>
      </c>
      <c r="AK62">
        <f t="shared" si="22"/>
        <v>-4.6957648929517459</v>
      </c>
      <c r="AL62">
        <f t="shared" si="26"/>
        <v>-11.883160137272604</v>
      </c>
      <c r="AN62">
        <f t="shared" si="27"/>
        <v>0</v>
      </c>
      <c r="AO62">
        <f t="shared" si="27"/>
        <v>0</v>
      </c>
      <c r="AP62">
        <f t="shared" si="27"/>
        <v>-3.5727833624861047E-20</v>
      </c>
      <c r="AQ62">
        <f t="shared" si="27"/>
        <v>-8.7646988454844971E-15</v>
      </c>
      <c r="AR62">
        <f t="shared" si="27"/>
        <v>-8.7647345733181224E-15</v>
      </c>
      <c r="AS62">
        <f t="shared" si="27"/>
        <v>-8.9682599987532911E-3</v>
      </c>
      <c r="AT62">
        <f t="shared" si="27"/>
        <v>-5.8592631991855352E-3</v>
      </c>
      <c r="AU62">
        <f t="shared" si="23"/>
        <v>-1.4827523197947591E-2</v>
      </c>
      <c r="AW62">
        <v>59</v>
      </c>
      <c r="AX62">
        <f>IF(Z62&gt;0, (R62*SUMPRODUCT(K62:$K$98, X62:$X$98)-K62*$AZ$3)/Z62, 0)</f>
        <v>-2.61475061622569E+19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500000</v>
      </c>
      <c r="S63">
        <f t="shared" si="1"/>
        <v>-1.7386287760531194E+20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-59.894960369282529</v>
      </c>
      <c r="AC63">
        <f t="shared" si="2"/>
        <v>-53.47764318685941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-9.8008248389137613E-13</v>
      </c>
      <c r="AI63">
        <f t="shared" si="25"/>
        <v>-9.8008632870603149E-13</v>
      </c>
      <c r="AJ63">
        <f t="shared" si="7"/>
        <v>-6.417317182423119</v>
      </c>
      <c r="AK63">
        <f t="shared" si="22"/>
        <v>-4.1926472258497771</v>
      </c>
      <c r="AL63">
        <f t="shared" si="26"/>
        <v>-10.609964408273875</v>
      </c>
      <c r="AN63">
        <f t="shared" si="27"/>
        <v>0</v>
      </c>
      <c r="AO63">
        <f t="shared" si="27"/>
        <v>0</v>
      </c>
      <c r="AP63">
        <f t="shared" si="27"/>
        <v>-4.2834534208822651E-21</v>
      </c>
      <c r="AQ63">
        <f t="shared" si="27"/>
        <v>-1.0918959806151537E-15</v>
      </c>
      <c r="AR63">
        <f t="shared" si="27"/>
        <v>-1.0919002640685746E-15</v>
      </c>
      <c r="AS63">
        <f t="shared" si="27"/>
        <v>-7.1494419632919049E-3</v>
      </c>
      <c r="AT63">
        <f t="shared" si="27"/>
        <v>-4.6709687493507179E-3</v>
      </c>
      <c r="AU63">
        <f t="shared" si="23"/>
        <v>-1.1820410712643713E-2</v>
      </c>
      <c r="AW63">
        <v>60</v>
      </c>
      <c r="AX63">
        <f>IF(Z63&gt;0, (R63*SUMPRODUCT(K63:$K$98, X63:$X$98)-K63*$AZ$3)/Z63, 0)</f>
        <v>-1.7386287760531194E+20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500000</v>
      </c>
      <c r="S64">
        <f t="shared" si="1"/>
        <v>-1.1967315361165313E+21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-53.47764318685941</v>
      </c>
      <c r="AC64">
        <f t="shared" si="2"/>
        <v>-47.747895702553045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-1.3230536752263779E-13</v>
      </c>
      <c r="AI64">
        <f t="shared" si="25"/>
        <v>-1.323058662549585E-13</v>
      </c>
      <c r="AJ64">
        <f t="shared" si="7"/>
        <v>-5.7297474843063654</v>
      </c>
      <c r="AK64">
        <f t="shared" si="22"/>
        <v>-3.743435023080159</v>
      </c>
      <c r="AL64">
        <f t="shared" si="26"/>
        <v>-9.4731825073866567</v>
      </c>
      <c r="AN64">
        <f t="shared" si="27"/>
        <v>0</v>
      </c>
      <c r="AO64">
        <f t="shared" si="27"/>
        <v>0</v>
      </c>
      <c r="AP64">
        <f t="shared" si="27"/>
        <v>-4.9609874801316024E-22</v>
      </c>
      <c r="AQ64">
        <f t="shared" si="27"/>
        <v>-1.316067246035251E-16</v>
      </c>
      <c r="AR64">
        <f t="shared" si="27"/>
        <v>-1.3160722070227311E-16</v>
      </c>
      <c r="AS64">
        <f t="shared" si="27"/>
        <v>-5.6994913610426629E-3</v>
      </c>
      <c r="AT64">
        <f t="shared" si="27"/>
        <v>-3.72366768921454E-3</v>
      </c>
      <c r="AU64">
        <f t="shared" si="23"/>
        <v>-9.4231590502573351E-3</v>
      </c>
      <c r="AW64">
        <v>61</v>
      </c>
      <c r="AX64">
        <f>IF(Z64&gt;0, (R64*SUMPRODUCT(K64:$K$98, X64:$X$98)-K64*$AZ$3)/Z64, 0)</f>
        <v>-1.1967315361165313E+21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500000</v>
      </c>
      <c r="S65">
        <f t="shared" si="1"/>
        <v>-8.538976982272996E+21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-47.747895702553045</v>
      </c>
      <c r="AC65">
        <f t="shared" si="2"/>
        <v>-42.632049734422353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-1.7253479215648101E-14</v>
      </c>
      <c r="AI65">
        <f t="shared" si="25"/>
        <v>-1.725354162366522E-14</v>
      </c>
      <c r="AJ65">
        <f t="shared" si="7"/>
        <v>-5.1158459681306923</v>
      </c>
      <c r="AK65">
        <f t="shared" si="22"/>
        <v>-3.3423526991787136</v>
      </c>
      <c r="AL65">
        <f t="shared" si="26"/>
        <v>-8.4581986673094232</v>
      </c>
      <c r="AN65">
        <f t="shared" si="27"/>
        <v>0</v>
      </c>
      <c r="AO65">
        <f t="shared" si="27"/>
        <v>0</v>
      </c>
      <c r="AP65">
        <f t="shared" si="27"/>
        <v>-5.5427204907111793E-23</v>
      </c>
      <c r="AQ65">
        <f t="shared" si="27"/>
        <v>-1.5323546108466553E-17</v>
      </c>
      <c r="AR65">
        <f t="shared" si="27"/>
        <v>-1.532360153567146E-17</v>
      </c>
      <c r="AS65">
        <f t="shared" si="27"/>
        <v>-4.5435996181781508E-3</v>
      </c>
      <c r="AT65">
        <f t="shared" si="27"/>
        <v>-2.968485083876387E-3</v>
      </c>
      <c r="AU65">
        <f t="shared" si="23"/>
        <v>-7.512084702054553E-3</v>
      </c>
      <c r="AW65">
        <v>62</v>
      </c>
      <c r="AX65">
        <f>IF(Z65&gt;0, (R65*SUMPRODUCT(K65:$K$98, X65:$X$98)-K65*$AZ$3)/Z65, 0)</f>
        <v>-8.538976982272996E+21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500000</v>
      </c>
      <c r="S66">
        <f t="shared" si="1"/>
        <v>-6.3256424063820947E+22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-42.632049734422353</v>
      </c>
      <c r="AC66">
        <f t="shared" si="2"/>
        <v>-38.06433012001996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-2.1704842410186744E-15</v>
      </c>
      <c r="AI66">
        <f t="shared" si="25"/>
        <v>-2.1704917628495959E-15</v>
      </c>
      <c r="AJ66">
        <f t="shared" si="7"/>
        <v>-4.5677196144023924</v>
      </c>
      <c r="AK66">
        <f t="shared" si="22"/>
        <v>-2.9842434814095649</v>
      </c>
      <c r="AL66">
        <f t="shared" si="26"/>
        <v>-7.551963095811959</v>
      </c>
      <c r="AN66">
        <f t="shared" si="27"/>
        <v>0</v>
      </c>
      <c r="AO66">
        <f t="shared" si="27"/>
        <v>0</v>
      </c>
      <c r="AP66">
        <f t="shared" si="27"/>
        <v>-5.9646935918323916E-24</v>
      </c>
      <c r="AQ66">
        <f t="shared" si="27"/>
        <v>-1.7211598583995854E-18</v>
      </c>
      <c r="AR66">
        <f t="shared" si="27"/>
        <v>-1.7211658230931772E-18</v>
      </c>
      <c r="AS66">
        <f t="shared" si="27"/>
        <v>-3.6221297976547664E-3</v>
      </c>
      <c r="AT66">
        <f t="shared" si="27"/>
        <v>-2.3664581344677821E-3</v>
      </c>
      <c r="AU66">
        <f t="shared" si="23"/>
        <v>-5.9885879321225502E-3</v>
      </c>
      <c r="AW66">
        <v>63</v>
      </c>
      <c r="AX66">
        <f>IF(Z66&gt;0, (R66*SUMPRODUCT(K66:$K$98, X66:$X$98)-K66*$AZ$3)/Z66, 0)</f>
        <v>-6.3256424063820947E+22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-4.8736094223690393E+23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-38.06433012001996</v>
      </c>
      <c r="AC67">
        <f t="shared" ref="AC67:AC79" si="30">S67*Z67</f>
        <v>-33.98600903573211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-2.6299711351448061E-16</v>
      </c>
      <c r="AI67">
        <f t="shared" ref="AI67:AI79" si="34">SUM(AE67:AH67)</f>
        <v>-2.6299798519925493E-16</v>
      </c>
      <c r="AJ67">
        <f t="shared" ref="AJ67:AJ79" si="35">AB67-AC67</f>
        <v>-4.0783210842878503</v>
      </c>
      <c r="AK67">
        <f t="shared" si="22"/>
        <v>-2.6645031084013975</v>
      </c>
      <c r="AL67">
        <f t="shared" si="26"/>
        <v>-6.7428241926892483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-1.8620765509601045E-19</v>
      </c>
      <c r="AR67">
        <f t="shared" si="36"/>
        <v>-1.8620827226771869E-19</v>
      </c>
      <c r="AS67">
        <f t="shared" si="36"/>
        <v>-2.8875396983854963E-3</v>
      </c>
      <c r="AT67">
        <f t="shared" si="36"/>
        <v>-1.8865259362785254E-3</v>
      </c>
      <c r="AU67">
        <f t="shared" si="23"/>
        <v>-4.7740656346640219E-3</v>
      </c>
      <c r="AW67">
        <v>64</v>
      </c>
      <c r="AX67">
        <f>IF(Z67&gt;0, (R67*SUMPRODUCT(K67:$K$98, X67:$X$98)-K67*$AZ$3)/Z67, 0)</f>
        <v>-4.8736094223690393E+23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500000</v>
      </c>
      <c r="S68">
        <f t="shared" si="29"/>
        <v>-3.9117026563277919E+24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-33.98600903573211</v>
      </c>
      <c r="AC68">
        <f t="shared" si="30"/>
        <v>-30.34465092476081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-3.06400159461351E-17</v>
      </c>
      <c r="AI68">
        <f t="shared" si="34"/>
        <v>-3.0640112913663025E-17</v>
      </c>
      <c r="AJ68">
        <f t="shared" si="35"/>
        <v>-3.6413581109713</v>
      </c>
      <c r="AK68">
        <f t="shared" si="22"/>
        <v>-2.379020632501248</v>
      </c>
      <c r="AL68">
        <f t="shared" si="26"/>
        <v>-6.0203787434725484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-1.9369460009030146E-20</v>
      </c>
      <c r="AR68">
        <f t="shared" si="36"/>
        <v>-1.936952130823631E-20</v>
      </c>
      <c r="AS68">
        <f t="shared" si="36"/>
        <v>-2.3019289687384406E-3</v>
      </c>
      <c r="AT68">
        <f t="shared" si="36"/>
        <v>-1.5039269262424472E-3</v>
      </c>
      <c r="AU68">
        <f t="shared" si="23"/>
        <v>-3.8058558949808879E-3</v>
      </c>
      <c r="AW68">
        <v>65</v>
      </c>
      <c r="AX68">
        <f>IF(Z68&gt;0, (R68*SUMPRODUCT(K68:$K$98, X68:$X$98)-K68*$AZ$3)/Z68, 0)</f>
        <v>-3.9117026563277919E+24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500000</v>
      </c>
      <c r="S69">
        <f t="shared" si="29"/>
        <v>-3.2758520787604015E+25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-30.34465092476081</v>
      </c>
      <c r="AC69">
        <f t="shared" si="30"/>
        <v>-27.093438325679294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-3.4263814176045742E-18</v>
      </c>
      <c r="AI69">
        <f t="shared" si="34"/>
        <v>-3.4263917559217792E-18</v>
      </c>
      <c r="AJ69">
        <f t="shared" si="35"/>
        <v>-3.2512125990815157</v>
      </c>
      <c r="AK69">
        <f t="shared" si="22"/>
        <v>-2.1241255647332569</v>
      </c>
      <c r="AL69">
        <f t="shared" si="26"/>
        <v>-5.3753381638147726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-1.933954311130044E-21</v>
      </c>
      <c r="AR69">
        <f t="shared" si="36"/>
        <v>-1.9339601463919988E-21</v>
      </c>
      <c r="AS69">
        <f t="shared" si="36"/>
        <v>-1.8350836804356179E-3</v>
      </c>
      <c r="AT69">
        <f t="shared" si="36"/>
        <v>-1.1989213378846037E-3</v>
      </c>
      <c r="AU69">
        <f t="shared" si="23"/>
        <v>-3.0340050183202219E-3</v>
      </c>
      <c r="AW69">
        <v>66</v>
      </c>
      <c r="AX69">
        <f>IF(Z69&gt;0, (R69*SUMPRODUCT(K69:$K$98, X69:$X$98)-K69*$AZ$3)/Z69, 0)</f>
        <v>-3.2758520787604015E+25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500000</v>
      </c>
      <c r="S70">
        <f t="shared" si="29"/>
        <v>-2.8888603059531516E+26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-27.093438325679294</v>
      </c>
      <c r="AC70">
        <f t="shared" si="30"/>
        <v>-24.190569933642227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-3.6752865295178492E-19</v>
      </c>
      <c r="AI70">
        <f t="shared" si="34"/>
        <v>-3.6752969966949412E-19</v>
      </c>
      <c r="AJ70">
        <f t="shared" si="35"/>
        <v>-2.9028683920370675</v>
      </c>
      <c r="AK70">
        <f t="shared" si="22"/>
        <v>-1.8965406827975508</v>
      </c>
      <c r="AL70">
        <f t="shared" si="26"/>
        <v>-4.7994090748346183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-1.8521821050564138E-22</v>
      </c>
      <c r="AR70">
        <f t="shared" si="36"/>
        <v>-1.8521873800514229E-22</v>
      </c>
      <c r="AS70">
        <f t="shared" si="36"/>
        <v>-1.4629174748370679E-3</v>
      </c>
      <c r="AT70">
        <f t="shared" si="36"/>
        <v>-9.5577275022688444E-4</v>
      </c>
      <c r="AU70">
        <f t="shared" si="23"/>
        <v>-2.4186902250639521E-3</v>
      </c>
      <c r="AW70">
        <v>67</v>
      </c>
      <c r="AX70">
        <f>IF(Z70&gt;0, (R70*SUMPRODUCT(K70:$K$98, X70:$X$98)-K70*$AZ$3)/Z70, 0)</f>
        <v>-2.8888603059531516E+26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500000</v>
      </c>
      <c r="S71">
        <f t="shared" si="29"/>
        <v>-2.6894524945389255E+27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-24.190569933642227</v>
      </c>
      <c r="AC71">
        <f t="shared" si="30"/>
        <v>-21.5987231550377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-3.7434571449357085E-20</v>
      </c>
      <c r="AI71">
        <f t="shared" si="34"/>
        <v>-3.7434671835602978E-20</v>
      </c>
      <c r="AJ71">
        <f t="shared" si="35"/>
        <v>-2.5918467786045269</v>
      </c>
      <c r="AK71">
        <f t="shared" si="22"/>
        <v>-1.6933398953549561</v>
      </c>
      <c r="AL71">
        <f t="shared" si="26"/>
        <v>-4.2851866739594833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-1.6844081113542771E-23</v>
      </c>
      <c r="AR71">
        <f t="shared" si="36"/>
        <v>-1.6844126283395209E-23</v>
      </c>
      <c r="AS71">
        <f t="shared" si="36"/>
        <v>-1.1662288543025105E-3</v>
      </c>
      <c r="AT71">
        <f t="shared" si="36"/>
        <v>-7.6193618481097279E-4</v>
      </c>
      <c r="AU71">
        <f t="shared" si="23"/>
        <v>-1.9281650391134834E-3</v>
      </c>
      <c r="AW71">
        <v>68</v>
      </c>
      <c r="AX71">
        <f>IF(Z71&gt;0, (R71*SUMPRODUCT(K71:$K$98, X71:$X$98)-K71*$AZ$3)/Z71, 0)</f>
        <v>-2.6894524945389255E+27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500000</v>
      </c>
      <c r="S72">
        <f t="shared" si="29"/>
        <v>-2.6504129465573524E+28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-21.5987231550377</v>
      </c>
      <c r="AC72">
        <f t="shared" si="30"/>
        <v>-19.284574245569374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-3.6114921370393598E-21</v>
      </c>
      <c r="AI72">
        <f t="shared" si="34"/>
        <v>-3.6115012321193689E-21</v>
      </c>
      <c r="AJ72">
        <f t="shared" si="35"/>
        <v>-2.3141489094683259</v>
      </c>
      <c r="AK72">
        <f t="shared" ref="AK72:AK79" si="49">G72*SUM(AB72:AB72, AE72:AF72)</f>
        <v>-1.5119106208526392</v>
      </c>
      <c r="AL72">
        <f t="shared" si="26"/>
        <v>-3.8260595303209648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-1.4509188046056451E-24</v>
      </c>
      <c r="AR72">
        <f t="shared" si="36"/>
        <v>-1.450922458558669E-24</v>
      </c>
      <c r="AS72">
        <f t="shared" si="36"/>
        <v>-9.2971050247330151E-4</v>
      </c>
      <c r="AT72">
        <f t="shared" si="36"/>
        <v>-6.0741086161589014E-4</v>
      </c>
      <c r="AU72">
        <f t="shared" si="23"/>
        <v>-1.5371213640891915E-3</v>
      </c>
      <c r="AW72">
        <v>69</v>
      </c>
      <c r="AX72">
        <f>IF(Z72&gt;0, (R72*SUMPRODUCT(K72:$K$98, X72:$X$98)-K72*$AZ$3)/Z72, 0)</f>
        <v>-2.6504129465573524E+28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500000</v>
      </c>
      <c r="S73">
        <f t="shared" si="29"/>
        <v>-2.7730080634116315E+29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-19.284574245569374</v>
      </c>
      <c r="AC73">
        <f t="shared" si="30"/>
        <v>-17.218369862115509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-3.2911879297813653E-22</v>
      </c>
      <c r="AI73">
        <f t="shared" si="34"/>
        <v>-3.291195691375214E-22</v>
      </c>
      <c r="AJ73">
        <f t="shared" si="35"/>
        <v>-2.066204383453865</v>
      </c>
      <c r="AK73">
        <f t="shared" si="49"/>
        <v>-1.3499201971898562</v>
      </c>
      <c r="AL73">
        <f t="shared" si="26"/>
        <v>-3.4161245806437215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-1.1805682377484334E-25</v>
      </c>
      <c r="AR73">
        <f t="shared" si="36"/>
        <v>-1.1805710218772548E-25</v>
      </c>
      <c r="AS73">
        <f t="shared" si="36"/>
        <v>-7.4115952046659964E-4</v>
      </c>
      <c r="AT73">
        <f t="shared" si="36"/>
        <v>-4.8422422003817762E-4</v>
      </c>
      <c r="AU73">
        <f t="shared" si="23"/>
        <v>-1.2253837405047773E-3</v>
      </c>
      <c r="AW73">
        <v>70</v>
      </c>
      <c r="AX73">
        <f>IF(Z73&gt;0, (R73*SUMPRODUCT(K73:$K$98, X73:$X$98)-K73*$AZ$3)/Z73, 0)</f>
        <v>-2.7730080634116315E+29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500000</v>
      </c>
      <c r="S74">
        <f t="shared" si="29"/>
        <v>-3.0900563596332885E+30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-17.218369862115509</v>
      </c>
      <c r="AC74">
        <f t="shared" si="30"/>
        <v>-15.373544519745991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-2.8248328450110523E-23</v>
      </c>
      <c r="AI74">
        <f t="shared" si="34"/>
        <v>-2.8248390639690299E-23</v>
      </c>
      <c r="AJ74">
        <f t="shared" si="35"/>
        <v>-1.8448253423695178</v>
      </c>
      <c r="AK74">
        <f t="shared" si="49"/>
        <v>-1.2052858903480856</v>
      </c>
      <c r="AL74">
        <f t="shared" si="26"/>
        <v>-3.0501112327176036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-9.0471782011975364E-27</v>
      </c>
      <c r="AR74">
        <f t="shared" si="36"/>
        <v>-9.0471981188436906E-27</v>
      </c>
      <c r="AS74">
        <f t="shared" si="36"/>
        <v>-5.9084783200462191E-4</v>
      </c>
      <c r="AT74">
        <f t="shared" si="36"/>
        <v>-3.860205835763532E-4</v>
      </c>
      <c r="AU74">
        <f t="shared" si="23"/>
        <v>-9.7686841558097511E-4</v>
      </c>
      <c r="AW74">
        <v>71</v>
      </c>
      <c r="AX74">
        <f>IF(Z74&gt;0, (R74*SUMPRODUCT(K74:$K$98, X74:$X$98)-K74*$AZ$3)/Z74, 0)</f>
        <v>-3.0900563596332885E+30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500000</v>
      </c>
      <c r="S75">
        <f t="shared" si="29"/>
        <v>-3.6817009622333504E+31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-15.373544519745991</v>
      </c>
      <c r="AC75">
        <f t="shared" si="30"/>
        <v>-13.72637903548749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-2.2762938077627705E-24</v>
      </c>
      <c r="AI75">
        <f t="shared" si="34"/>
        <v>-2.2762984681015569E-24</v>
      </c>
      <c r="AJ75">
        <f t="shared" si="35"/>
        <v>-1.6471654842585011</v>
      </c>
      <c r="AK75">
        <f t="shared" si="49"/>
        <v>-1.0761481163822195</v>
      </c>
      <c r="AL75">
        <f t="shared" si="26"/>
        <v>-2.7233136006407204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-6.5092459976005679E-28</v>
      </c>
      <c r="AR75">
        <f t="shared" si="36"/>
        <v>-6.5092593242157385E-28</v>
      </c>
      <c r="AS75">
        <f t="shared" si="36"/>
        <v>-4.7102027423837929E-4</v>
      </c>
      <c r="AT75">
        <f t="shared" si="36"/>
        <v>-3.0773324583574079E-4</v>
      </c>
      <c r="AU75">
        <f t="shared" si="23"/>
        <v>-7.7875352007412003E-4</v>
      </c>
      <c r="AW75">
        <v>72</v>
      </c>
      <c r="AX75">
        <f>IF(Z75&gt;0, (R75*SUMPRODUCT(K75:$K$98, X75:$X$98)-K75*$AZ$3)/Z75, 0)</f>
        <v>-3.6817009622333504E+31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500000</v>
      </c>
      <c r="S76">
        <f t="shared" si="29"/>
        <v>-4.7128346667460117E+32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-13.72637903548749</v>
      </c>
      <c r="AC76">
        <f t="shared" si="30"/>
        <v>-12.255695567399544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-1.7154694881429186E-25</v>
      </c>
      <c r="AI76">
        <f t="shared" si="34"/>
        <v>-1.7154727387597007E-25</v>
      </c>
      <c r="AJ76">
        <f t="shared" si="35"/>
        <v>-1.4706834680879464</v>
      </c>
      <c r="AK76">
        <f t="shared" si="49"/>
        <v>-0.96084653248412444</v>
      </c>
      <c r="AL76">
        <f t="shared" si="26"/>
        <v>-2.4315300005720708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-4.3799317485243103E-29</v>
      </c>
      <c r="AR76">
        <f t="shared" si="36"/>
        <v>-4.3799400479897016E-29</v>
      </c>
      <c r="AS76">
        <f t="shared" si="36"/>
        <v>-3.7549447882523834E-4</v>
      </c>
      <c r="AT76">
        <f t="shared" si="36"/>
        <v>-2.4532305949915558E-4</v>
      </c>
      <c r="AU76">
        <f t="shared" si="23"/>
        <v>-6.2081753832439392E-4</v>
      </c>
      <c r="AW76">
        <v>73</v>
      </c>
      <c r="AX76">
        <f>IF(Z76&gt;0, (R76*SUMPRODUCT(K76:$K$98, X76:$X$98)-K76*$AZ$3)/Z76, 0)</f>
        <v>-4.7128346667460117E+32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500000</v>
      </c>
      <c r="S77">
        <f t="shared" si="29"/>
        <v>-6.5174397033422521E+33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-12.255695567399544</v>
      </c>
      <c r="AC77">
        <f t="shared" si="30"/>
        <v>-10.942585328035307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-1.2032957488842941E-26</v>
      </c>
      <c r="AI77">
        <f t="shared" si="34"/>
        <v>-1.2032978475967153E-26</v>
      </c>
      <c r="AJ77">
        <f t="shared" si="35"/>
        <v>-1.3131102393642369</v>
      </c>
      <c r="AK77">
        <f t="shared" si="49"/>
        <v>-0.85789868971796812</v>
      </c>
      <c r="AL77">
        <f t="shared" si="26"/>
        <v>-2.171008929082205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-2.743081459743751E-30</v>
      </c>
      <c r="AR77">
        <f t="shared" si="36"/>
        <v>-2.7430862440531255E-30</v>
      </c>
      <c r="AS77">
        <f t="shared" si="36"/>
        <v>-2.9934189957369104E-4</v>
      </c>
      <c r="AT77">
        <f t="shared" si="36"/>
        <v>-1.9557004105481149E-4</v>
      </c>
      <c r="AU77">
        <f t="shared" si="23"/>
        <v>-4.949119406285025E-4</v>
      </c>
      <c r="AW77">
        <v>74</v>
      </c>
      <c r="AX77">
        <f>IF(Z77&gt;0, (R77*SUMPRODUCT(K77:$K$98, X77:$X$98)-K77*$AZ$3)/Z77, 0)</f>
        <v>-6.5174397033422521E+33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500000</v>
      </c>
      <c r="S78">
        <f t="shared" si="29"/>
        <v>-9.8004342506086989E+34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-10.942585328035307</v>
      </c>
      <c r="AC78">
        <f t="shared" si="30"/>
        <v>-9.7701654714600945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-7.8124454451230278E-28</v>
      </c>
      <c r="AI78">
        <f t="shared" si="34"/>
        <v>-7.8124579065166022E-28</v>
      </c>
      <c r="AJ78">
        <f t="shared" si="35"/>
        <v>-1.1724198565752122</v>
      </c>
      <c r="AK78">
        <f t="shared" si="49"/>
        <v>-0.76598097296247158</v>
      </c>
      <c r="AL78">
        <f t="shared" si="26"/>
        <v>-1.9384008295376838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-1.5901397619566578E-31</v>
      </c>
      <c r="AR78">
        <f t="shared" si="36"/>
        <v>-1.5901422983401181E-31</v>
      </c>
      <c r="AS78">
        <f t="shared" si="36"/>
        <v>-2.3863352963463902E-4</v>
      </c>
      <c r="AT78">
        <f t="shared" si="36"/>
        <v>-1.5590723936129741E-4</v>
      </c>
      <c r="AU78">
        <f t="shared" si="23"/>
        <v>-3.9454076899593645E-4</v>
      </c>
      <c r="AW78">
        <v>75</v>
      </c>
      <c r="AX78">
        <f>IF(Z78&gt;0, (R78*SUMPRODUCT(K78:$K$98, X78:$X$98)-K78*$AZ$3)/Z78, 0)</f>
        <v>-9.8004342506086989E+34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-9.7701654714600945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-4.9845574296125066E-29</v>
      </c>
      <c r="AI79">
        <f t="shared" si="34"/>
        <v>-4.9845574296125066E-29</v>
      </c>
      <c r="AJ79">
        <f t="shared" si="35"/>
        <v>-9.7701654714600945</v>
      </c>
      <c r="AK79">
        <f t="shared" si="49"/>
        <v>-0.68391158300220667</v>
      </c>
      <c r="AL79">
        <f t="shared" si="26"/>
        <v>-10.454077054462301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-9.0585123581924266E-33</v>
      </c>
      <c r="AR79">
        <f t="shared" si="36"/>
        <v>-9.0585123581924266E-33</v>
      </c>
      <c r="AS79">
        <f t="shared" si="36"/>
        <v>-1.7755470954958247E-3</v>
      </c>
      <c r="AT79">
        <f t="shared" si="36"/>
        <v>-1.2428829668470774E-4</v>
      </c>
      <c r="AU79">
        <f t="shared" si="23"/>
        <v>-1.8998353921805325E-3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85251.861381593641</v>
      </c>
      <c r="AO81" s="8">
        <f t="shared" si="50"/>
        <v>-8525.1861381593644</v>
      </c>
      <c r="AP81" s="8">
        <f t="shared" si="50"/>
        <v>-698.78751756124279</v>
      </c>
      <c r="AQ81" s="8">
        <f t="shared" si="50"/>
        <v>-48001.368534854097</v>
      </c>
      <c r="AR81" s="8">
        <f t="shared" si="50"/>
        <v>28026.51919101895</v>
      </c>
      <c r="AS81" s="8">
        <f t="shared" si="50"/>
        <v>-11854.741288875908</v>
      </c>
      <c r="AT81" s="8">
        <f t="shared" si="50"/>
        <v>6915.2657518442802</v>
      </c>
      <c r="AU81" s="8">
        <f t="shared" si="50"/>
        <v>23087.043653987275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205066.57182252617</v>
      </c>
      <c r="K3">
        <v>1</v>
      </c>
      <c r="L3" s="2">
        <v>0</v>
      </c>
      <c r="O3">
        <f>$C$3</f>
        <v>205066.57182252617</v>
      </c>
      <c r="P3" s="2">
        <f>O3*C5</f>
        <v>20506.657182252617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205066.57182252617</v>
      </c>
      <c r="AF3">
        <f t="shared" ref="AF3:AG34" si="4">-$Z3*P3</f>
        <v>-20506.657182252617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183934.95766957354</v>
      </c>
      <c r="AJ3">
        <f t="shared" ref="AJ3:AJ66" si="7">AB3-AC3</f>
        <v>0</v>
      </c>
      <c r="AL3">
        <f t="shared" ref="AL3:AL34" si="8">SUM(AI3:AK3)</f>
        <v>183934.95766957354</v>
      </c>
      <c r="AN3">
        <f t="shared" ref="AN3:AU34" si="9">AE3*$K3</f>
        <v>205066.57182252617</v>
      </c>
      <c r="AO3">
        <f t="shared" si="9"/>
        <v>-20506.657182252617</v>
      </c>
      <c r="AP3">
        <f t="shared" si="9"/>
        <v>-624.95697070000006</v>
      </c>
      <c r="AQ3">
        <f t="shared" si="9"/>
        <v>0</v>
      </c>
      <c r="AR3">
        <f t="shared" si="9"/>
        <v>183934.95766957354</v>
      </c>
      <c r="AS3">
        <f t="shared" si="9"/>
        <v>0</v>
      </c>
      <c r="AT3">
        <f t="shared" si="9"/>
        <v>0</v>
      </c>
      <c r="AU3">
        <f t="shared" si="9"/>
        <v>183934.95766957354</v>
      </c>
      <c r="AW3">
        <v>0</v>
      </c>
      <c r="AX3">
        <f>IF(Z3&gt;0, (R3*SUMPRODUCT(K3:$K$98, X3:$X$98)-K3*$AZ$3)/Z3, 0)</f>
        <v>0</v>
      </c>
      <c r="AZ3">
        <f>C6*ABS(SUMPRODUCT(X4:X69, K4:K69))/1</f>
        <v>124047.90195898518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500000</v>
      </c>
      <c r="S4">
        <f t="shared" si="1"/>
        <v>13682.282314350725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13290.84663846271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-9304.473</v>
      </c>
      <c r="AI4">
        <f t="shared" si="6"/>
        <v>-9304.473</v>
      </c>
      <c r="AJ4">
        <f t="shared" si="7"/>
        <v>-13290.84663846271</v>
      </c>
      <c r="AK4">
        <f>G4*SUM(AB4, AE4:AF4)</f>
        <v>0</v>
      </c>
      <c r="AL4">
        <f t="shared" si="8"/>
        <v>-22595.319638462708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-8307.5651785714272</v>
      </c>
      <c r="AR4">
        <f t="shared" si="9"/>
        <v>-8307.5651785714272</v>
      </c>
      <c r="AS4">
        <f t="shared" si="9"/>
        <v>-11866.827355770276</v>
      </c>
      <c r="AT4">
        <f t="shared" si="9"/>
        <v>0</v>
      </c>
      <c r="AU4">
        <f t="shared" si="9"/>
        <v>-20174.392534341703</v>
      </c>
      <c r="AW4">
        <v>1</v>
      </c>
      <c r="AX4">
        <f>IF(Z4&gt;0, (R4*SUMPRODUCT(K4:$K$98, X4:$X$98)-K4*$AZ$3)/Z4, 0)</f>
        <v>13682.282314350725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500000</v>
      </c>
      <c r="S5">
        <f t="shared" si="1"/>
        <v>17922.2630356558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13290.84663846271</v>
      </c>
      <c r="AC5">
        <f t="shared" si="2"/>
        <v>16850.108815661559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-10749.81167389614</v>
      </c>
      <c r="AI5">
        <f t="shared" si="6"/>
        <v>-10761.563892897542</v>
      </c>
      <c r="AJ5">
        <f t="shared" si="7"/>
        <v>-3559.2621771988488</v>
      </c>
      <c r="AK5">
        <f>G5*SUM(AB5, AE5:AF5)</f>
        <v>930.35926469238973</v>
      </c>
      <c r="AL5">
        <f t="shared" si="8"/>
        <v>-13390.466805404001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-8569.6840512564886</v>
      </c>
      <c r="AR5">
        <f t="shared" si="9"/>
        <v>-8579.0528482920454</v>
      </c>
      <c r="AS5">
        <f t="shared" si="9"/>
        <v>-2837.4220162618371</v>
      </c>
      <c r="AT5">
        <f t="shared" si="9"/>
        <v>741.67670973564225</v>
      </c>
      <c r="AU5">
        <f t="shared" si="9"/>
        <v>-10674.79815481824</v>
      </c>
      <c r="AW5">
        <v>2</v>
      </c>
      <c r="AX5">
        <f>IF(Z5&gt;0, (R5*SUMPRODUCT(K5:$K$98, X5:$X$98)-K5*$AZ$3)/Z5, 0)</f>
        <v>17922.2630356558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500000</v>
      </c>
      <c r="S6">
        <f t="shared" si="1"/>
        <v>20822.460821236156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16850.108815661559</v>
      </c>
      <c r="AC6">
        <f t="shared" si="2"/>
        <v>18875.80633205708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-12131.975035237559</v>
      </c>
      <c r="AI6">
        <f t="shared" si="6"/>
        <v>-12143.306432673067</v>
      </c>
      <c r="AJ6">
        <f t="shared" si="7"/>
        <v>-2025.6975163955212</v>
      </c>
      <c r="AK6">
        <f>G6*SUM(AB6, AE6:AF6)</f>
        <v>1179.5076170963093</v>
      </c>
      <c r="AL6">
        <f t="shared" si="8"/>
        <v>-12989.496331972279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-8635.3001970475052</v>
      </c>
      <c r="AR6">
        <f t="shared" si="9"/>
        <v>-8643.3656619222238</v>
      </c>
      <c r="AS6">
        <f t="shared" si="9"/>
        <v>-1441.8514802150153</v>
      </c>
      <c r="AT6">
        <f t="shared" si="9"/>
        <v>839.55022399461689</v>
      </c>
      <c r="AU6">
        <f t="shared" si="9"/>
        <v>-9245.6669181426223</v>
      </c>
      <c r="AW6">
        <v>3</v>
      </c>
      <c r="AX6">
        <f>IF(Z6&gt;0, (R6*SUMPRODUCT(K6:$K$98, X6:$X$98)-K6*$AZ$3)/Z6, 0)</f>
        <v>20822.460821236156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500000</v>
      </c>
      <c r="S7">
        <f t="shared" si="1"/>
        <v>22631.788375757511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18875.80633205708</v>
      </c>
      <c r="AC7">
        <f t="shared" si="2"/>
        <v>19700.668248984599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-13480.04432606346</v>
      </c>
      <c r="AI7">
        <f t="shared" si="6"/>
        <v>-13490.92540841646</v>
      </c>
      <c r="AJ7">
        <f t="shared" si="7"/>
        <v>-824.86191692751891</v>
      </c>
      <c r="AK7">
        <f>G7*SUM(AB7, AE7:AF7)</f>
        <v>1321.3064432439958</v>
      </c>
      <c r="AL7">
        <f t="shared" si="8"/>
        <v>-12994.480882099984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-8566.8118669117976</v>
      </c>
      <c r="AR7">
        <f t="shared" si="9"/>
        <v>-8573.7269914597418</v>
      </c>
      <c r="AS7">
        <f t="shared" si="9"/>
        <v>-524.21466039510233</v>
      </c>
      <c r="AT7">
        <f t="shared" si="9"/>
        <v>839.71413179434637</v>
      </c>
      <c r="AU7">
        <f t="shared" si="9"/>
        <v>-8258.2275200604981</v>
      </c>
      <c r="AW7">
        <v>4</v>
      </c>
      <c r="AX7">
        <f>IF(Z7&gt;0, (R7*SUMPRODUCT(K7:$K$98, X7:$X$98)-K7*$AZ$3)/Z7, 0)</f>
        <v>22631.788375757511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500000</v>
      </c>
      <c r="S8">
        <f t="shared" si="1"/>
        <v>23530.737807202473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19700.668248984599</v>
      </c>
      <c r="AC8">
        <f t="shared" si="2"/>
        <v>19580.429698121938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-14830.177945000078</v>
      </c>
      <c r="AI8">
        <f t="shared" si="6"/>
        <v>-14840.579462080923</v>
      </c>
      <c r="AJ8">
        <f t="shared" si="7"/>
        <v>120.23855086266121</v>
      </c>
      <c r="AK8">
        <f t="shared" ref="AK8:AK69" si="22">G8*SUM(AB8:AB8, AE8:AF8)</f>
        <v>1379.046777428922</v>
      </c>
      <c r="AL8">
        <f t="shared" si="8"/>
        <v>-13341.294133789339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-8415.0412410787121</v>
      </c>
      <c r="AR8">
        <f t="shared" si="9"/>
        <v>-8420.9433412105991</v>
      </c>
      <c r="AS8">
        <f t="shared" si="9"/>
        <v>68.226582852160732</v>
      </c>
      <c r="AT8">
        <f t="shared" si="9"/>
        <v>782.50817680536022</v>
      </c>
      <c r="AU8">
        <f t="shared" si="9"/>
        <v>-7570.2085815530781</v>
      </c>
      <c r="AW8">
        <v>5</v>
      </c>
      <c r="AX8">
        <f>IF(Z8&gt;0, (R8*SUMPRODUCT(K8:$K$98, X8:$X$98)-K8*$AZ$3)/Z8, 0)</f>
        <v>23530.737807202473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500000</v>
      </c>
      <c r="S9">
        <f t="shared" si="1"/>
        <v>23645.756556946206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19580.429698121938</v>
      </c>
      <c r="AC9">
        <f t="shared" si="2"/>
        <v>18706.971774944206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-16332.869027692523</v>
      </c>
      <c r="AI9">
        <f t="shared" si="6"/>
        <v>-16342.758207876868</v>
      </c>
      <c r="AJ9">
        <f t="shared" si="7"/>
        <v>873.45792317773157</v>
      </c>
      <c r="AK9">
        <f t="shared" si="22"/>
        <v>1370.6300788685357</v>
      </c>
      <c r="AL9">
        <f t="shared" si="8"/>
        <v>-14098.6702058306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-8274.7397475422003</v>
      </c>
      <c r="AR9">
        <f t="shared" si="9"/>
        <v>-8279.7499139865195</v>
      </c>
      <c r="AS9">
        <f t="shared" si="9"/>
        <v>442.52096692074826</v>
      </c>
      <c r="AT9">
        <f t="shared" si="9"/>
        <v>694.40385357652588</v>
      </c>
      <c r="AU9">
        <f t="shared" si="9"/>
        <v>-7142.8250934892449</v>
      </c>
      <c r="AW9">
        <v>6</v>
      </c>
      <c r="AX9">
        <f>IF(Z9&gt;0, (R9*SUMPRODUCT(K9:$K$98, X9:$X$98)-K9*$AZ$3)/Z9, 0)</f>
        <v>23645.756556946206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500000</v>
      </c>
      <c r="S10">
        <f t="shared" si="1"/>
        <v>22955.240670193689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18706.971774944206</v>
      </c>
      <c r="AC10">
        <f t="shared" si="2"/>
        <v>17165.788561242196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-17714.593685094685</v>
      </c>
      <c r="AI10">
        <f t="shared" si="6"/>
        <v>-17723.941108635059</v>
      </c>
      <c r="AJ10">
        <f t="shared" si="7"/>
        <v>1541.1832137020101</v>
      </c>
      <c r="AK10">
        <f t="shared" si="22"/>
        <v>1309.4880242460945</v>
      </c>
      <c r="AL10">
        <f t="shared" si="8"/>
        <v>-14873.269870686954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-8013.1825534644704</v>
      </c>
      <c r="AR10">
        <f t="shared" si="9"/>
        <v>-8017.4108531683796</v>
      </c>
      <c r="AS10">
        <f t="shared" si="9"/>
        <v>697.15301740849623</v>
      </c>
      <c r="AT10">
        <f t="shared" si="9"/>
        <v>592.34588026077984</v>
      </c>
      <c r="AU10">
        <f t="shared" si="9"/>
        <v>-6727.9119554991039</v>
      </c>
      <c r="AW10">
        <v>7</v>
      </c>
      <c r="AX10">
        <f>IF(Z10&gt;0, (R10*SUMPRODUCT(K10:$K$98, X10:$X$98)-K10*$AZ$3)/Z10, 0)</f>
        <v>22955.240670193689</v>
      </c>
    </row>
    <row r="11" spans="1:52" x14ac:dyDescent="0.25">
      <c r="A11" t="s">
        <v>33</v>
      </c>
      <c r="C11" s="12">
        <f>AU71</f>
        <v>55704.961112275669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500000</v>
      </c>
      <c r="S11">
        <f t="shared" si="1"/>
        <v>21580.290529337348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17165.788561242196</v>
      </c>
      <c r="AC11">
        <f t="shared" si="2"/>
        <v>15164.710055849333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-18802.413865778879</v>
      </c>
      <c r="AI11">
        <f t="shared" si="6"/>
        <v>-18811.197754737204</v>
      </c>
      <c r="AJ11">
        <f t="shared" si="7"/>
        <v>2001.078505392863</v>
      </c>
      <c r="AK11">
        <f t="shared" si="22"/>
        <v>1201.6051992869538</v>
      </c>
      <c r="AL11">
        <f t="shared" si="8"/>
        <v>-15608.514050057387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-7593.9796059148239</v>
      </c>
      <c r="AR11">
        <f t="shared" si="9"/>
        <v>-7597.5272713415243</v>
      </c>
      <c r="AS11">
        <f t="shared" si="9"/>
        <v>808.20204619820106</v>
      </c>
      <c r="AT11">
        <f t="shared" si="9"/>
        <v>485.30818664480813</v>
      </c>
      <c r="AU11">
        <f t="shared" si="9"/>
        <v>-6304.0170384985149</v>
      </c>
      <c r="AW11">
        <v>8</v>
      </c>
      <c r="AX11">
        <f>IF(Z11&gt;0, (R11*SUMPRODUCT(K11:$K$98, X11:$X$98)-K11*$AZ$3)/Z11, 0)</f>
        <v>21580.290529337348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500000</v>
      </c>
      <c r="S12">
        <f t="shared" si="1"/>
        <v>19720.878384012689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15164.710055849333</v>
      </c>
      <c r="AC12">
        <f t="shared" si="2"/>
        <v>12938.680492855608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-19796.764578561477</v>
      </c>
      <c r="AI12">
        <f t="shared" si="6"/>
        <v>-19804.965709515756</v>
      </c>
      <c r="AJ12">
        <f t="shared" si="7"/>
        <v>2226.0295629937245</v>
      </c>
      <c r="AK12">
        <f t="shared" si="22"/>
        <v>1061.5297039094535</v>
      </c>
      <c r="AL12">
        <f t="shared" si="8"/>
        <v>-16517.406442612577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-7138.9117692295049</v>
      </c>
      <c r="AR12">
        <f t="shared" si="9"/>
        <v>-7141.8691792678046</v>
      </c>
      <c r="AS12">
        <f t="shared" si="9"/>
        <v>802.72857632090177</v>
      </c>
      <c r="AT12">
        <f t="shared" si="9"/>
        <v>382.79825304547683</v>
      </c>
      <c r="AU12">
        <f t="shared" si="9"/>
        <v>-5956.3423499014252</v>
      </c>
      <c r="AW12">
        <v>9</v>
      </c>
      <c r="AX12">
        <f>IF(Z12&gt;0, (R12*SUMPRODUCT(K12:$K$98, X12:$X$98)-K12*$AZ$3)/Z12, 0)</f>
        <v>19720.878384012689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500000</v>
      </c>
      <c r="S13">
        <f t="shared" si="1"/>
        <v>17412.363672008833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12938.680492855608</v>
      </c>
      <c r="AC13">
        <f t="shared" si="2"/>
        <v>10592.581261948479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-20596.395400935442</v>
      </c>
      <c r="AI13">
        <f t="shared" si="6"/>
        <v>-20603.999610695155</v>
      </c>
      <c r="AJ13">
        <f t="shared" si="7"/>
        <v>2346.0992309071298</v>
      </c>
      <c r="AK13">
        <f t="shared" si="22"/>
        <v>905.70763449989272</v>
      </c>
      <c r="AL13">
        <f t="shared" si="8"/>
        <v>-17352.192745288132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-6631.4880893409108</v>
      </c>
      <c r="AR13">
        <f t="shared" si="9"/>
        <v>-6633.93644136896</v>
      </c>
      <c r="AS13">
        <f t="shared" si="9"/>
        <v>755.38116273811136</v>
      </c>
      <c r="AT13">
        <f t="shared" si="9"/>
        <v>291.61361848483364</v>
      </c>
      <c r="AU13">
        <f t="shared" si="9"/>
        <v>-5586.9416601460152</v>
      </c>
      <c r="AW13">
        <v>10</v>
      </c>
      <c r="AX13">
        <f>IF(Z13&gt;0, (R13*SUMPRODUCT(K13:$K$98, X13:$X$98)-K13*$AZ$3)/Z13, 0)</f>
        <v>17412.363672008833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500000</v>
      </c>
      <c r="S14">
        <f t="shared" si="1"/>
        <v>14722.967724152832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10592.581261948479</v>
      </c>
      <c r="AC14">
        <f t="shared" si="2"/>
        <v>8240.3900818239708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-21278.572731475058</v>
      </c>
      <c r="AI14">
        <f t="shared" si="6"/>
        <v>-21285.568934818886</v>
      </c>
      <c r="AJ14">
        <f t="shared" si="7"/>
        <v>2352.1911801245078</v>
      </c>
      <c r="AK14">
        <f t="shared" si="22"/>
        <v>741.48068833639354</v>
      </c>
      <c r="AL14">
        <f t="shared" si="8"/>
        <v>-18191.897066357986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-6117.0811896281712</v>
      </c>
      <c r="AR14">
        <f t="shared" si="9"/>
        <v>-6119.0924309089378</v>
      </c>
      <c r="AS14">
        <f t="shared" si="9"/>
        <v>676.1987565578363</v>
      </c>
      <c r="AT14">
        <f t="shared" si="9"/>
        <v>213.15797954746944</v>
      </c>
      <c r="AU14">
        <f t="shared" si="9"/>
        <v>-5229.7356948036322</v>
      </c>
      <c r="AW14">
        <v>11</v>
      </c>
      <c r="AX14">
        <f>IF(Z14&gt;0, (R14*SUMPRODUCT(K14:$K$98, X14:$X$98)-K14*$AZ$3)/Z14, 0)</f>
        <v>14722.967724152832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500000</v>
      </c>
      <c r="S15">
        <f t="shared" si="1"/>
        <v>11647.910468514461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8240.3900818239708</v>
      </c>
      <c r="AC15">
        <f t="shared" si="2"/>
        <v>5944.1097039961642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-21891.883128852518</v>
      </c>
      <c r="AI15">
        <f t="shared" si="6"/>
        <v>-21898.262073084687</v>
      </c>
      <c r="AJ15">
        <f t="shared" si="7"/>
        <v>2296.2803778278067</v>
      </c>
      <c r="AK15">
        <f t="shared" si="22"/>
        <v>576.82730572767798</v>
      </c>
      <c r="AL15">
        <f t="shared" si="8"/>
        <v>-19025.154389529202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-5619.1011368478139</v>
      </c>
      <c r="AR15">
        <f t="shared" si="9"/>
        <v>-5620.7384529514993</v>
      </c>
      <c r="AS15">
        <f t="shared" si="9"/>
        <v>589.39797940762537</v>
      </c>
      <c r="AT15">
        <f t="shared" si="9"/>
        <v>148.05720231109009</v>
      </c>
      <c r="AU15">
        <f t="shared" si="9"/>
        <v>-4883.2832712327845</v>
      </c>
      <c r="AW15">
        <v>12</v>
      </c>
      <c r="AX15">
        <f>IF(Z15&gt;0, (R15*SUMPRODUCT(K15:$K$98, X15:$X$98)-K15*$AZ$3)/Z15, 0)</f>
        <v>11647.910468514461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500000</v>
      </c>
      <c r="S16">
        <f t="shared" si="1"/>
        <v>8108.9739112076968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5944.1097039961642</v>
      </c>
      <c r="AC16">
        <f t="shared" si="2"/>
        <v>3736.437863398678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-22217.124844376096</v>
      </c>
      <c r="AI16">
        <f t="shared" si="6"/>
        <v>-22222.884571044833</v>
      </c>
      <c r="AJ16">
        <f t="shared" si="7"/>
        <v>2207.6718405974862</v>
      </c>
      <c r="AK16">
        <f t="shared" si="22"/>
        <v>416.0876792797315</v>
      </c>
      <c r="AL16">
        <f t="shared" si="8"/>
        <v>-19599.125051167615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-5091.591593222809</v>
      </c>
      <c r="AR16">
        <f t="shared" si="9"/>
        <v>-5092.9115739174858</v>
      </c>
      <c r="AS16">
        <f t="shared" si="9"/>
        <v>505.94140614131948</v>
      </c>
      <c r="AT16">
        <f t="shared" si="9"/>
        <v>95.356556921925275</v>
      </c>
      <c r="AU16">
        <f t="shared" si="9"/>
        <v>-4491.6136108542414</v>
      </c>
      <c r="AW16">
        <v>13</v>
      </c>
      <c r="AX16">
        <f>IF(Z16&gt;0, (R16*SUMPRODUCT(K16:$K$98, X16:$X$98)-K16*$AZ$3)/Z16, 0)</f>
        <v>8108.9739112076968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500000</v>
      </c>
      <c r="S17">
        <f t="shared" si="1"/>
        <v>4106.58493888876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3736.437863398678</v>
      </c>
      <c r="AC17">
        <f t="shared" si="2"/>
        <v>1690.7652846850795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-22224.916298550383</v>
      </c>
      <c r="AI17">
        <f t="shared" si="6"/>
        <v>-22230.06280504497</v>
      </c>
      <c r="AJ17">
        <f t="shared" si="7"/>
        <v>2045.6725787135986</v>
      </c>
      <c r="AK17">
        <f t="shared" si="22"/>
        <v>261.55065043790751</v>
      </c>
      <c r="AL17">
        <f t="shared" si="8"/>
        <v>-19922.839575893464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-4547.6582084135125</v>
      </c>
      <c r="AR17">
        <f t="shared" si="9"/>
        <v>-4548.7112856080621</v>
      </c>
      <c r="AS17">
        <f t="shared" si="9"/>
        <v>418.5851397298681</v>
      </c>
      <c r="AT17">
        <f t="shared" si="9"/>
        <v>53.518445082172242</v>
      </c>
      <c r="AU17">
        <f t="shared" si="9"/>
        <v>-4076.6077007960216</v>
      </c>
      <c r="AW17">
        <v>14</v>
      </c>
      <c r="AX17">
        <f>IF(Z17&gt;0, (R17*SUMPRODUCT(K17:$K$98, X17:$X$98)-K17*$AZ$3)/Z17, 0)</f>
        <v>4106.58493888876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500000</v>
      </c>
      <c r="S18">
        <f t="shared" si="1"/>
        <v>-377.7475947661618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1690.7652846850795</v>
      </c>
      <c r="AC18">
        <f t="shared" si="2"/>
        <v>-137.32237505948433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-22036.932588925683</v>
      </c>
      <c r="AI18">
        <f t="shared" si="6"/>
        <v>-22041.476707040601</v>
      </c>
      <c r="AJ18">
        <f t="shared" si="7"/>
        <v>1828.0876597445638</v>
      </c>
      <c r="AK18">
        <f t="shared" si="22"/>
        <v>118.35356992795558</v>
      </c>
      <c r="AL18">
        <f t="shared" si="8"/>
        <v>-20095.035477368081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-4026.0651937279144</v>
      </c>
      <c r="AR18">
        <f t="shared" si="9"/>
        <v>-4026.895387118253</v>
      </c>
      <c r="AS18">
        <f t="shared" si="9"/>
        <v>333.9847806985515</v>
      </c>
      <c r="AT18">
        <f t="shared" si="9"/>
        <v>21.622754733108454</v>
      </c>
      <c r="AU18">
        <f t="shared" si="9"/>
        <v>-3671.2878516865931</v>
      </c>
      <c r="AW18">
        <v>15</v>
      </c>
      <c r="AX18">
        <f>IF(Z18&gt;0, (R18*SUMPRODUCT(K18:$K$98, X18:$X$98)-K18*$AZ$3)/Z18, 0)</f>
        <v>-377.7475947661618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500000</v>
      </c>
      <c r="S19">
        <f t="shared" si="1"/>
        <v>-5480.0141773271298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-137.32237505948433</v>
      </c>
      <c r="AC19">
        <f t="shared" si="2"/>
        <v>-1735.1995789044158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-21626.357480751241</v>
      </c>
      <c r="AI19">
        <f t="shared" si="6"/>
        <v>-21630.31549874799</v>
      </c>
      <c r="AJ19">
        <f t="shared" si="7"/>
        <v>1597.8772038449315</v>
      </c>
      <c r="AK19">
        <f t="shared" si="22"/>
        <v>-9.6125662541639034</v>
      </c>
      <c r="AL19">
        <f t="shared" si="8"/>
        <v>-20042.050861157222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-3527.7273718716961</v>
      </c>
      <c r="AR19">
        <f t="shared" si="9"/>
        <v>-3528.3730103449307</v>
      </c>
      <c r="AS19">
        <f t="shared" si="9"/>
        <v>260.64838491228738</v>
      </c>
      <c r="AT19">
        <f t="shared" si="9"/>
        <v>-1.5680177819554948</v>
      </c>
      <c r="AU19">
        <f t="shared" si="9"/>
        <v>-3269.2926432145987</v>
      </c>
      <c r="AW19">
        <v>16</v>
      </c>
      <c r="AX19">
        <f>IF(Z19&gt;0, (R19*SUMPRODUCT(K19:$K$98, X19:$X$98)-K19*$AZ$3)/Z19, 0)</f>
        <v>-5480.0141773271298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500000</v>
      </c>
      <c r="S20">
        <f t="shared" si="1"/>
        <v>-11400.241089814494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-1735.1995789044158</v>
      </c>
      <c r="AC20">
        <f t="shared" si="2"/>
        <v>-3094.9019598091563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-20999.069272308821</v>
      </c>
      <c r="AI20">
        <f t="shared" si="6"/>
        <v>-21002.462733393797</v>
      </c>
      <c r="AJ20">
        <f t="shared" si="7"/>
        <v>1359.7023809047405</v>
      </c>
      <c r="AK20">
        <f t="shared" si="22"/>
        <v>-121.46397052330911</v>
      </c>
      <c r="AL20">
        <f t="shared" si="8"/>
        <v>-19764.224323012368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-3058.3956043357393</v>
      </c>
      <c r="AR20">
        <f t="shared" si="9"/>
        <v>-3058.8898427389367</v>
      </c>
      <c r="AS20">
        <f t="shared" si="9"/>
        <v>198.03295712956495</v>
      </c>
      <c r="AT20">
        <f t="shared" si="9"/>
        <v>-17.690539933763937</v>
      </c>
      <c r="AU20">
        <f t="shared" si="9"/>
        <v>-2878.5474255431359</v>
      </c>
      <c r="AW20">
        <v>17</v>
      </c>
      <c r="AX20">
        <f>IF(Z20&gt;0, (R20*SUMPRODUCT(K20:$K$98, X20:$X$98)-K20*$AZ$3)/Z20, 0)</f>
        <v>-11400.241089814494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500000</v>
      </c>
      <c r="S21">
        <f t="shared" si="1"/>
        <v>-18459.476602229835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-3094.9019598091563</v>
      </c>
      <c r="AC21">
        <f t="shared" si="2"/>
        <v>-4217.5609650672577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-20142.69089128284</v>
      </c>
      <c r="AI21">
        <f t="shared" si="6"/>
        <v>-20145.546850484683</v>
      </c>
      <c r="AJ21">
        <f t="shared" si="7"/>
        <v>1122.6590052581014</v>
      </c>
      <c r="AK21">
        <f t="shared" si="22"/>
        <v>-216.64313718664096</v>
      </c>
      <c r="AL21">
        <f t="shared" si="8"/>
        <v>-19239.530982413224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-2619.3472673601896</v>
      </c>
      <c r="AR21">
        <f t="shared" si="9"/>
        <v>-2619.7186551241889</v>
      </c>
      <c r="AS21">
        <f t="shared" si="9"/>
        <v>145.99011688516433</v>
      </c>
      <c r="AT21">
        <f t="shared" si="9"/>
        <v>-28.172184761458464</v>
      </c>
      <c r="AU21">
        <f t="shared" si="9"/>
        <v>-2501.9007230004831</v>
      </c>
      <c r="AW21">
        <v>18</v>
      </c>
      <c r="AX21">
        <f>IF(Z21&gt;0, (R21*SUMPRODUCT(K21:$K$98, X21:$X$98)-K21*$AZ$3)/Z21, 0)</f>
        <v>-18459.476602229835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500000</v>
      </c>
      <c r="S22">
        <f t="shared" si="1"/>
        <v>-27153.495542393644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-4217.5609650672577</v>
      </c>
      <c r="AC22">
        <f t="shared" si="2"/>
        <v>-5108.5719832509858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-19027.580285019136</v>
      </c>
      <c r="AI22">
        <f t="shared" si="6"/>
        <v>-19029.931995121835</v>
      </c>
      <c r="AJ22">
        <f t="shared" si="7"/>
        <v>891.01101818372808</v>
      </c>
      <c r="AK22">
        <f t="shared" si="22"/>
        <v>-295.22926755470809</v>
      </c>
      <c r="AL22">
        <f t="shared" si="8"/>
        <v>-18434.150244492812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-2209.2310189163372</v>
      </c>
      <c r="AR22">
        <f t="shared" si="9"/>
        <v>-2209.5040683965422</v>
      </c>
      <c r="AS22">
        <f t="shared" si="9"/>
        <v>103.45241749512034</v>
      </c>
      <c r="AT22">
        <f t="shared" si="9"/>
        <v>-34.278118699482114</v>
      </c>
      <c r="AU22">
        <f t="shared" si="9"/>
        <v>-2140.3297696009035</v>
      </c>
      <c r="AW22">
        <v>19</v>
      </c>
      <c r="AX22">
        <f>IF(Z22&gt;0, (R22*SUMPRODUCT(K22:$K$98, X22:$X$98)-K22*$AZ$3)/Z22, 0)</f>
        <v>-27153.495542393644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500000</v>
      </c>
      <c r="S23">
        <f t="shared" si="1"/>
        <v>-38281.278158487556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-5108.5719832509858</v>
      </c>
      <c r="AC23">
        <f t="shared" si="2"/>
        <v>-5774.6456368312001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-17703.832534652036</v>
      </c>
      <c r="AI23">
        <f t="shared" si="6"/>
        <v>-17705.718131840342</v>
      </c>
      <c r="AJ23">
        <f t="shared" si="7"/>
        <v>666.07365358021434</v>
      </c>
      <c r="AK23">
        <f t="shared" si="22"/>
        <v>-357.60003882756905</v>
      </c>
      <c r="AL23">
        <f t="shared" si="8"/>
        <v>-17397.244517087696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-1835.2990483976196</v>
      </c>
      <c r="AR23">
        <f t="shared" si="9"/>
        <v>-1835.4945221583764</v>
      </c>
      <c r="AS23">
        <f t="shared" si="9"/>
        <v>69.049700972135852</v>
      </c>
      <c r="AT23">
        <f t="shared" si="9"/>
        <v>-37.071239217982622</v>
      </c>
      <c r="AU23">
        <f t="shared" si="9"/>
        <v>-1803.5160604042233</v>
      </c>
      <c r="AW23">
        <v>20</v>
      </c>
      <c r="AX23">
        <f>IF(Z23&gt;0, (R23*SUMPRODUCT(K23:$K$98, X23:$X$98)-K23*$AZ$3)/Z23, 0)</f>
        <v>-38281.278158487556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500000</v>
      </c>
      <c r="S24">
        <f t="shared" si="1"/>
        <v>-53182.171840643598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-5774.6456368312001</v>
      </c>
      <c r="AC24">
        <f t="shared" si="2"/>
        <v>-6232.1256090358511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-16077.404363928839</v>
      </c>
      <c r="AI24">
        <f t="shared" si="6"/>
        <v>-16078.869170036163</v>
      </c>
      <c r="AJ24">
        <f t="shared" si="7"/>
        <v>457.47997220465095</v>
      </c>
      <c r="AK24">
        <f t="shared" si="22"/>
        <v>-404.22519457818407</v>
      </c>
      <c r="AL24">
        <f t="shared" si="8"/>
        <v>-16025.614392409696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-1488.1183047345037</v>
      </c>
      <c r="AR24">
        <f t="shared" si="9"/>
        <v>-1488.253886618983</v>
      </c>
      <c r="AS24">
        <f t="shared" si="9"/>
        <v>42.344168578267293</v>
      </c>
      <c r="AT24">
        <f t="shared" si="9"/>
        <v>-37.414927041100121</v>
      </c>
      <c r="AU24">
        <f t="shared" si="9"/>
        <v>-1483.3246450818158</v>
      </c>
      <c r="AW24">
        <v>21</v>
      </c>
      <c r="AX24">
        <f>IF(Z24&gt;0, (R24*SUMPRODUCT(K24:$K$98, X24:$X$98)-K24*$AZ$3)/Z24, 0)</f>
        <v>-53182.171840643598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500000</v>
      </c>
      <c r="S25">
        <f t="shared" si="1"/>
        <v>-74024.16634241429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-6232.1256090358511</v>
      </c>
      <c r="AC25">
        <f t="shared" si="2"/>
        <v>-6490.0483100266338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-14168.960143020648</v>
      </c>
      <c r="AI25">
        <f t="shared" si="6"/>
        <v>-14170.056077063324</v>
      </c>
      <c r="AJ25">
        <f t="shared" si="7"/>
        <v>257.92270099078269</v>
      </c>
      <c r="AK25">
        <f t="shared" si="22"/>
        <v>-436.24879263250961</v>
      </c>
      <c r="AL25">
        <f t="shared" si="8"/>
        <v>-14348.382168705051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-1170.9584363712988</v>
      </c>
      <c r="AR25">
        <f t="shared" si="9"/>
        <v>-1171.0490071118491</v>
      </c>
      <c r="AS25">
        <f t="shared" si="9"/>
        <v>21.315379506208611</v>
      </c>
      <c r="AT25">
        <f t="shared" si="9"/>
        <v>-36.052695394266806</v>
      </c>
      <c r="AU25">
        <f t="shared" si="9"/>
        <v>-1185.7863229999073</v>
      </c>
      <c r="AW25">
        <v>22</v>
      </c>
      <c r="AX25">
        <f>IF(Z25&gt;0, (R25*SUMPRODUCT(K25:$K$98, X25:$X$98)-K25*$AZ$3)/Z25, 0)</f>
        <v>-74024.16634241429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500000</v>
      </c>
      <c r="S26">
        <f t="shared" si="1"/>
        <v>-104678.06556417799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-6490.0483100266338</v>
      </c>
      <c r="AC26">
        <f t="shared" si="2"/>
        <v>-6562.617814483895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-12052.316850311914</v>
      </c>
      <c r="AI26">
        <f t="shared" si="6"/>
        <v>-12053.100517092906</v>
      </c>
      <c r="AJ26">
        <f t="shared" si="7"/>
        <v>72.569504457261246</v>
      </c>
      <c r="AK26">
        <f t="shared" si="22"/>
        <v>-454.3033817018644</v>
      </c>
      <c r="AL26">
        <f t="shared" si="8"/>
        <v>-12434.834394337509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-889.315822304991</v>
      </c>
      <c r="AR26">
        <f t="shared" si="9"/>
        <v>-889.37364747474112</v>
      </c>
      <c r="AS26">
        <f t="shared" si="9"/>
        <v>5.3547553829042238</v>
      </c>
      <c r="AT26">
        <f t="shared" si="9"/>
        <v>-33.52211782116197</v>
      </c>
      <c r="AU26">
        <f t="shared" si="9"/>
        <v>-917.5410099129989</v>
      </c>
      <c r="AW26">
        <v>23</v>
      </c>
      <c r="AX26">
        <f>IF(Z26&gt;0, (R26*SUMPRODUCT(K26:$K$98, X26:$X$98)-K26*$AZ$3)/Z26, 0)</f>
        <v>-104678.06556417799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500000</v>
      </c>
      <c r="S27">
        <f t="shared" si="1"/>
        <v>-152231.79467045938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-6562.617814483895</v>
      </c>
      <c r="AC27">
        <f t="shared" si="2"/>
        <v>-6471.2292332942079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-9778.6786665252348</v>
      </c>
      <c r="AI27">
        <f t="shared" si="6"/>
        <v>-9779.2100296717526</v>
      </c>
      <c r="AJ27">
        <f t="shared" si="7"/>
        <v>-91.388581189687102</v>
      </c>
      <c r="AK27">
        <f t="shared" si="22"/>
        <v>-459.38324701387268</v>
      </c>
      <c r="AL27">
        <f t="shared" si="8"/>
        <v>-10329.981857875313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-644.23991842223654</v>
      </c>
      <c r="AR27">
        <f t="shared" si="9"/>
        <v>-644.2749257439657</v>
      </c>
      <c r="AS27">
        <f t="shared" si="9"/>
        <v>-6.0208719499000649</v>
      </c>
      <c r="AT27">
        <f t="shared" si="9"/>
        <v>-30.265134551754699</v>
      </c>
      <c r="AU27">
        <f t="shared" si="9"/>
        <v>-680.56093224562051</v>
      </c>
      <c r="AW27">
        <v>24</v>
      </c>
      <c r="AX27">
        <f>IF(Z27&gt;0, (R27*SUMPRODUCT(K27:$K$98, X27:$X$98)-K27*$AZ$3)/Z27, 0)</f>
        <v>-152231.79467045938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500000</v>
      </c>
      <c r="S28">
        <f t="shared" si="1"/>
        <v>-230493.14012061345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-6471.2292332942079</v>
      </c>
      <c r="AC28">
        <f t="shared" si="2"/>
        <v>-6239.8402200247683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-7506.1326008240567</v>
      </c>
      <c r="AI28">
        <f t="shared" si="6"/>
        <v>-7506.4709970240892</v>
      </c>
      <c r="AJ28">
        <f t="shared" si="7"/>
        <v>-231.3890132694396</v>
      </c>
      <c r="AK28">
        <f t="shared" si="22"/>
        <v>-452.9860463305946</v>
      </c>
      <c r="AL28">
        <f t="shared" si="8"/>
        <v>-8190.8460566241238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-441.5355390001385</v>
      </c>
      <c r="AR28">
        <f t="shared" si="9"/>
        <v>-441.5554445835491</v>
      </c>
      <c r="AS28">
        <f t="shared" si="9"/>
        <v>-13.611066860371734</v>
      </c>
      <c r="AT28">
        <f t="shared" si="9"/>
        <v>-26.646137067197941</v>
      </c>
      <c r="AU28">
        <f t="shared" si="9"/>
        <v>-481.81264851111882</v>
      </c>
      <c r="AW28">
        <v>25</v>
      </c>
      <c r="AX28">
        <f>IF(Z28&gt;0, (R28*SUMPRODUCT(K28:$K$98, X28:$X$98)-K28*$AZ$3)/Z28, 0)</f>
        <v>-230493.14012061345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500000</v>
      </c>
      <c r="S29">
        <f t="shared" si="1"/>
        <v>-368192.44008756737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-6239.8402200247683</v>
      </c>
      <c r="AC29">
        <f t="shared" si="2"/>
        <v>-5899.5642128716254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-5388.9667813351743</v>
      </c>
      <c r="AI29">
        <f t="shared" si="6"/>
        <v>-5389.1670694036729</v>
      </c>
      <c r="AJ29">
        <f t="shared" si="7"/>
        <v>-340.27600715314293</v>
      </c>
      <c r="AK29">
        <f t="shared" si="22"/>
        <v>-436.78881540173381</v>
      </c>
      <c r="AL29">
        <f t="shared" si="8"/>
        <v>-6166.2318919585496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-283.03289730213447</v>
      </c>
      <c r="AR29">
        <f t="shared" si="9"/>
        <v>-283.04341659360949</v>
      </c>
      <c r="AS29">
        <f t="shared" si="9"/>
        <v>-17.871571322451945</v>
      </c>
      <c r="AT29">
        <f t="shared" si="9"/>
        <v>-22.940502131224925</v>
      </c>
      <c r="AU29">
        <f t="shared" si="9"/>
        <v>-323.85549004728637</v>
      </c>
      <c r="AW29">
        <v>26</v>
      </c>
      <c r="AX29">
        <f>IF(Z29&gt;0, (R29*SUMPRODUCT(K29:$K$98, X29:$X$98)-K29*$AZ$3)/Z29, 0)</f>
        <v>-368192.44008756737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500000</v>
      </c>
      <c r="S30">
        <f t="shared" si="1"/>
        <v>-631017.93431744212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-5899.5642128716254</v>
      </c>
      <c r="AC30">
        <f t="shared" si="2"/>
        <v>-5484.5510868226147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-3585.6109919122205</v>
      </c>
      <c r="AI30">
        <f t="shared" si="6"/>
        <v>-3585.7196368252362</v>
      </c>
      <c r="AJ30">
        <f t="shared" si="7"/>
        <v>-415.01312604901068</v>
      </c>
      <c r="AK30">
        <f t="shared" si="22"/>
        <v>-412.96949490101383</v>
      </c>
      <c r="AL30">
        <f t="shared" si="8"/>
        <v>-4413.7022577752605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-168.14213532715465</v>
      </c>
      <c r="AR30">
        <f t="shared" si="9"/>
        <v>-168.14723007605744</v>
      </c>
      <c r="AS30">
        <f t="shared" si="9"/>
        <v>-19.461451161344097</v>
      </c>
      <c r="AT30">
        <f t="shared" si="9"/>
        <v>-19.365617980940435</v>
      </c>
      <c r="AU30">
        <f t="shared" si="9"/>
        <v>-206.97429921834197</v>
      </c>
      <c r="AW30">
        <v>27</v>
      </c>
      <c r="AX30">
        <f>IF(Z30&gt;0, (R30*SUMPRODUCT(K30:$K$98, X30:$X$98)-K30*$AZ$3)/Z30, 0)</f>
        <v>-631017.93431744212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500000</v>
      </c>
      <c r="S31">
        <f t="shared" si="1"/>
        <v>-1188609.1264668985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-5484.5510868226147</v>
      </c>
      <c r="AC31">
        <f t="shared" si="2"/>
        <v>-5029.4378441576764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-2186.6565653696557</v>
      </c>
      <c r="AI31">
        <f t="shared" si="6"/>
        <v>-2186.709457419407</v>
      </c>
      <c r="AJ31">
        <f t="shared" si="7"/>
        <v>-455.1132426649383</v>
      </c>
      <c r="AK31">
        <f t="shared" si="22"/>
        <v>-383.91857607758305</v>
      </c>
      <c r="AL31">
        <f t="shared" si="8"/>
        <v>-3025.7412761619285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-91.553709136153088</v>
      </c>
      <c r="AR31">
        <f t="shared" si="9"/>
        <v>-91.555923687544123</v>
      </c>
      <c r="AS31">
        <f t="shared" si="9"/>
        <v>-19.055258197765195</v>
      </c>
      <c r="AT31">
        <f t="shared" si="9"/>
        <v>-16.07438964254138</v>
      </c>
      <c r="AU31">
        <f t="shared" si="9"/>
        <v>-126.6855715278507</v>
      </c>
      <c r="AW31">
        <v>28</v>
      </c>
      <c r="AX31">
        <f>IF(Z31&gt;0, (R31*SUMPRODUCT(K31:$K$98, X31:$X$98)-K31*$AZ$3)/Z31, 0)</f>
        <v>-1188609.1264668985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500000</v>
      </c>
      <c r="S32">
        <f t="shared" si="1"/>
        <v>-2542139.6756137698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-5029.4378441576764</v>
      </c>
      <c r="AC32">
        <f t="shared" si="2"/>
        <v>-4564.5135372294608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-1196.7551575494847</v>
      </c>
      <c r="AI32">
        <f t="shared" si="6"/>
        <v>-1196.7776017997999</v>
      </c>
      <c r="AJ32">
        <f t="shared" si="7"/>
        <v>-464.92430692821563</v>
      </c>
      <c r="AK32">
        <f t="shared" si="22"/>
        <v>-352.06064909103736</v>
      </c>
      <c r="AL32">
        <f t="shared" si="8"/>
        <v>-2013.7625578190527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-44.738626857774356</v>
      </c>
      <c r="AR32">
        <f t="shared" si="9"/>
        <v>-44.73946589735035</v>
      </c>
      <c r="AS32">
        <f t="shared" si="9"/>
        <v>-17.380393101761697</v>
      </c>
      <c r="AT32">
        <f t="shared" si="9"/>
        <v>-13.161179972051618</v>
      </c>
      <c r="AU32">
        <f t="shared" si="9"/>
        <v>-75.281038971163667</v>
      </c>
      <c r="AW32">
        <v>29</v>
      </c>
      <c r="AX32">
        <f>IF(Z32&gt;0, (R32*SUMPRODUCT(K32:$K$98, X32:$X$98)-K32*$AZ$3)/Z32, 0)</f>
        <v>-2542139.6756137698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500000</v>
      </c>
      <c r="S33">
        <f t="shared" si="1"/>
        <v>-6472421.8179905554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-4564.5135372294608</v>
      </c>
      <c r="AC33">
        <f t="shared" si="2"/>
        <v>-4112.3967926011919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-571.10621998770819</v>
      </c>
      <c r="AI33">
        <f t="shared" si="6"/>
        <v>-571.11416214002043</v>
      </c>
      <c r="AJ33">
        <f t="shared" si="7"/>
        <v>-452.11674462826886</v>
      </c>
      <c r="AK33">
        <f t="shared" si="22"/>
        <v>-319.5159476060623</v>
      </c>
      <c r="AL33">
        <f t="shared" si="8"/>
        <v>-1342.7468543743516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-19.062339938096606</v>
      </c>
      <c r="AR33">
        <f t="shared" si="9"/>
        <v>-19.062605030651927</v>
      </c>
      <c r="AS33">
        <f t="shared" si="9"/>
        <v>-15.090718287038033</v>
      </c>
      <c r="AT33">
        <f t="shared" si="9"/>
        <v>-10.664778977614555</v>
      </c>
      <c r="AU33">
        <f t="shared" si="9"/>
        <v>-44.818102295304513</v>
      </c>
      <c r="AW33">
        <v>30</v>
      </c>
      <c r="AX33">
        <f>IF(Z33&gt;0, (R33*SUMPRODUCT(K33:$K$98, X33:$X$98)-K33*$AZ$3)/Z33, 0)</f>
        <v>-6472421.8179905554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500000</v>
      </c>
      <c r="S34">
        <f t="shared" si="1"/>
        <v>-20899087.334475711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-4112.3967926011919</v>
      </c>
      <c r="AC34">
        <f t="shared" si="2"/>
        <v>-3687.8382651410352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-226.27958291718843</v>
      </c>
      <c r="AI34">
        <f t="shared" si="6"/>
        <v>-226.28178865840462</v>
      </c>
      <c r="AJ34">
        <f t="shared" si="7"/>
        <v>-424.55852746015671</v>
      </c>
      <c r="AK34">
        <f t="shared" si="22"/>
        <v>-287.86777548208346</v>
      </c>
      <c r="AL34">
        <f t="shared" si="8"/>
        <v>-938.70809160064482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-6.7435202626689135</v>
      </c>
      <c r="AR34">
        <f t="shared" si="9"/>
        <v>-6.7435859975460675</v>
      </c>
      <c r="AS34">
        <f t="shared" si="9"/>
        <v>-12.652573403691584</v>
      </c>
      <c r="AT34">
        <f t="shared" si="9"/>
        <v>-8.5789541942159744</v>
      </c>
      <c r="AU34">
        <f t="shared" ref="AU34:AU69" si="23">AL34*$K34</f>
        <v>-27.975113595453628</v>
      </c>
      <c r="AW34">
        <v>31</v>
      </c>
      <c r="AX34">
        <f>IF(Z34&gt;0, (R34*SUMPRODUCT(K34:$K$98, X34:$X$98)-K34*$AZ$3)/Z34, 0)</f>
        <v>-20899087.334475711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500000</v>
      </c>
      <c r="S35">
        <f t="shared" si="1"/>
        <v>-94324444.19546622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-3687.8382651410352</v>
      </c>
      <c r="AC35">
        <f t="shared" si="2"/>
        <v>-3298.4917252266928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-69.862532857853168</v>
      </c>
      <c r="AI35">
        <f t="shared" ref="AI35:AI66" si="25">SUM(AE35:AH35)</f>
        <v>-69.862969978335741</v>
      </c>
      <c r="AJ35">
        <f t="shared" si="7"/>
        <v>-389.34653991434243</v>
      </c>
      <c r="AK35">
        <f t="shared" si="22"/>
        <v>-258.14867855987251</v>
      </c>
      <c r="AL35">
        <f t="shared" ref="AL35:AL69" si="26">SUM(AI35:AK35)</f>
        <v>-717.35818845255062</v>
      </c>
      <c r="AN35">
        <f t="shared" ref="AN35:AT69" si="27">AE35*$K35</f>
        <v>0</v>
      </c>
      <c r="AO35">
        <f t="shared" si="27"/>
        <v>0</v>
      </c>
      <c r="AP35">
        <f t="shared" si="27"/>
        <v>-1.1631197539650986E-5</v>
      </c>
      <c r="AQ35">
        <f t="shared" si="27"/>
        <v>-1.8589495406469965</v>
      </c>
      <c r="AR35">
        <f t="shared" si="27"/>
        <v>-1.858961171844536</v>
      </c>
      <c r="AS35">
        <f t="shared" si="27"/>
        <v>-10.359996151283335</v>
      </c>
      <c r="AT35">
        <f t="shared" si="27"/>
        <v>-6.8689946928192533</v>
      </c>
      <c r="AU35">
        <f t="shared" si="23"/>
        <v>-19.087952015947124</v>
      </c>
      <c r="AW35">
        <v>32</v>
      </c>
      <c r="AX35">
        <f>IF(Z35&gt;0, (R35*SUMPRODUCT(K35:$K$98, X35:$X$98)-K35*$AZ$3)/Z35, 0)</f>
        <v>-94324444.19546622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500000</v>
      </c>
      <c r="S36">
        <f t="shared" si="1"/>
        <v>-429920395.39085597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-3298.4917252266928</v>
      </c>
      <c r="AC36">
        <f t="shared" si="2"/>
        <v>-2946.6988353235793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-13.882942679919333</v>
      </c>
      <c r="AI36">
        <f t="shared" si="25"/>
        <v>-13.883028355630085</v>
      </c>
      <c r="AJ36">
        <f t="shared" si="7"/>
        <v>-351.79288990311352</v>
      </c>
      <c r="AK36">
        <f t="shared" si="22"/>
        <v>-230.89442076586852</v>
      </c>
      <c r="AL36">
        <f t="shared" si="26"/>
        <v>-596.57033902461217</v>
      </c>
      <c r="AN36">
        <f t="shared" si="27"/>
        <v>0</v>
      </c>
      <c r="AO36">
        <f t="shared" si="27"/>
        <v>0</v>
      </c>
      <c r="AP36">
        <f t="shared" si="27"/>
        <v>-2.0354618541384392E-6</v>
      </c>
      <c r="AQ36">
        <f t="shared" si="27"/>
        <v>-0.32982743884355087</v>
      </c>
      <c r="AR36">
        <f t="shared" si="27"/>
        <v>-0.32982947430540499</v>
      </c>
      <c r="AS36">
        <f t="shared" si="27"/>
        <v>-8.3578064503533191</v>
      </c>
      <c r="AT36">
        <f t="shared" si="27"/>
        <v>-5.4855312162762671</v>
      </c>
      <c r="AU36">
        <f t="shared" si="23"/>
        <v>-14.173167140934993</v>
      </c>
      <c r="AW36">
        <v>33</v>
      </c>
      <c r="AX36">
        <f>IF(Z36&gt;0, (R36*SUMPRODUCT(K36:$K$98, X36:$X$98)-K36*$AZ$3)/Z36, 0)</f>
        <v>-429920395.39085597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500000</v>
      </c>
      <c r="S37">
        <f t="shared" si="1"/>
        <v>-1982417028.1252098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-2946.6988353235793</v>
      </c>
      <c r="AC37">
        <f t="shared" si="2"/>
        <v>-2631.2680918304941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-2.7291066399086383</v>
      </c>
      <c r="AI37">
        <f t="shared" si="25"/>
        <v>-2.7291232311962843</v>
      </c>
      <c r="AJ37">
        <f t="shared" si="7"/>
        <v>-315.43074349308517</v>
      </c>
      <c r="AK37">
        <f t="shared" si="22"/>
        <v>-206.26891847265057</v>
      </c>
      <c r="AL37">
        <f t="shared" si="26"/>
        <v>-524.42878519693204</v>
      </c>
      <c r="AN37">
        <f t="shared" si="27"/>
        <v>0</v>
      </c>
      <c r="AO37">
        <f t="shared" si="27"/>
        <v>0</v>
      </c>
      <c r="AP37">
        <f t="shared" si="27"/>
        <v>-3.5193894031069601E-7</v>
      </c>
      <c r="AQ37">
        <f t="shared" si="27"/>
        <v>-5.7890557944609823E-2</v>
      </c>
      <c r="AR37">
        <f t="shared" si="27"/>
        <v>-5.7890909883550133E-2</v>
      </c>
      <c r="AS37">
        <f t="shared" si="27"/>
        <v>-6.6910033732903553</v>
      </c>
      <c r="AT37">
        <f t="shared" si="27"/>
        <v>-4.3754328256710133</v>
      </c>
      <c r="AU37">
        <f t="shared" si="23"/>
        <v>-11.124327108844918</v>
      </c>
      <c r="AW37">
        <v>34</v>
      </c>
      <c r="AX37">
        <f>IF(Z37&gt;0, (R37*SUMPRODUCT(K37:$K$98, X37:$X$98)-K37*$AZ$3)/Z37, 0)</f>
        <v>-1982417028.1252098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500000</v>
      </c>
      <c r="S38">
        <f t="shared" si="1"/>
        <v>-9264147805.7023449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-2631.2680918304941</v>
      </c>
      <c r="AC38">
        <f t="shared" si="2"/>
        <v>-2349.3969011992162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-0.5302145040827595</v>
      </c>
      <c r="AI38">
        <f t="shared" si="25"/>
        <v>-0.53021767409492693</v>
      </c>
      <c r="AJ38">
        <f t="shared" si="7"/>
        <v>-281.87119063127784</v>
      </c>
      <c r="AK38">
        <f t="shared" si="22"/>
        <v>-184.18876642813461</v>
      </c>
      <c r="AL38">
        <f t="shared" si="26"/>
        <v>-466.59017473350735</v>
      </c>
      <c r="AN38">
        <f t="shared" si="27"/>
        <v>0</v>
      </c>
      <c r="AO38">
        <f t="shared" si="27"/>
        <v>0</v>
      </c>
      <c r="AP38">
        <f t="shared" si="27"/>
        <v>-6.0038541805878649E-8</v>
      </c>
      <c r="AQ38">
        <f t="shared" si="27"/>
        <v>-1.0042013717321607E-2</v>
      </c>
      <c r="AR38">
        <f t="shared" si="27"/>
        <v>-1.0042073755863414E-2</v>
      </c>
      <c r="AS38">
        <f t="shared" si="27"/>
        <v>-5.3385079831676077</v>
      </c>
      <c r="AT38">
        <f t="shared" si="27"/>
        <v>-3.4884487406613287</v>
      </c>
      <c r="AU38">
        <f t="shared" si="23"/>
        <v>-8.8369987975847994</v>
      </c>
      <c r="AW38">
        <v>35</v>
      </c>
      <c r="AX38">
        <f>IF(Z38&gt;0, (R38*SUMPRODUCT(K38:$K$98, X38:$X$98)-K38*$AZ$3)/Z38, 0)</f>
        <v>-9264147805.7023449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500000</v>
      </c>
      <c r="S39">
        <f t="shared" si="1"/>
        <v>-43950252651.347672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-2349.3969011992162</v>
      </c>
      <c r="AC39">
        <f t="shared" si="2"/>
        <v>-2097.6845492939851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-0.10166817590782289</v>
      </c>
      <c r="AI39">
        <f t="shared" si="25"/>
        <v>-0.10166877251547095</v>
      </c>
      <c r="AJ39">
        <f t="shared" si="7"/>
        <v>-251.71235190523112</v>
      </c>
      <c r="AK39">
        <f t="shared" si="22"/>
        <v>-164.45778308394515</v>
      </c>
      <c r="AL39">
        <f t="shared" si="26"/>
        <v>-416.27180376169173</v>
      </c>
      <c r="AN39">
        <f t="shared" si="27"/>
        <v>0</v>
      </c>
      <c r="AO39">
        <f t="shared" si="27"/>
        <v>0</v>
      </c>
      <c r="AP39">
        <f t="shared" si="27"/>
        <v>-1.0088811326751472E-8</v>
      </c>
      <c r="AQ39">
        <f t="shared" si="27"/>
        <v>-1.7192388464949361E-3</v>
      </c>
      <c r="AR39">
        <f t="shared" si="27"/>
        <v>-1.7192489353062628E-3</v>
      </c>
      <c r="AS39">
        <f t="shared" si="27"/>
        <v>-4.2565301253209427</v>
      </c>
      <c r="AT39">
        <f t="shared" si="27"/>
        <v>-2.7810296266424959</v>
      </c>
      <c r="AU39">
        <f t="shared" si="23"/>
        <v>-7.0392790008987447</v>
      </c>
      <c r="AW39">
        <v>36</v>
      </c>
      <c r="AX39">
        <f>IF(Z39&gt;0, (R39*SUMPRODUCT(K39:$K$98, X39:$X$98)-K39*$AZ$3)/Z39, 0)</f>
        <v>-43950252651.347672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500000</v>
      </c>
      <c r="S40">
        <f t="shared" si="1"/>
        <v>-211701263870.80753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-2097.6845492939851</v>
      </c>
      <c r="AC40">
        <f t="shared" si="2"/>
        <v>-1872.9341311051994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-1.9202132042482632E-2</v>
      </c>
      <c r="AI40">
        <f t="shared" si="25"/>
        <v>-1.9202242630753156E-2</v>
      </c>
      <c r="AJ40">
        <f t="shared" si="7"/>
        <v>-224.75041818878572</v>
      </c>
      <c r="AK40">
        <f t="shared" si="22"/>
        <v>-146.83791845057897</v>
      </c>
      <c r="AL40">
        <f t="shared" si="26"/>
        <v>-371.60753888199542</v>
      </c>
      <c r="AN40">
        <f t="shared" si="27"/>
        <v>0</v>
      </c>
      <c r="AO40">
        <f t="shared" si="27"/>
        <v>0</v>
      </c>
      <c r="AP40">
        <f t="shared" si="27"/>
        <v>-1.6697145337777658E-9</v>
      </c>
      <c r="AQ40">
        <f t="shared" si="27"/>
        <v>-2.8992296198760212E-4</v>
      </c>
      <c r="AR40">
        <f t="shared" si="27"/>
        <v>-2.8992463170213596E-4</v>
      </c>
      <c r="AS40">
        <f t="shared" si="27"/>
        <v>-3.3933891718422151</v>
      </c>
      <c r="AT40">
        <f t="shared" si="27"/>
        <v>-2.2170290338125267</v>
      </c>
      <c r="AU40">
        <f t="shared" si="23"/>
        <v>-5.6107081302864437</v>
      </c>
      <c r="AW40">
        <v>37</v>
      </c>
      <c r="AX40">
        <f>IF(Z40&gt;0, (R40*SUMPRODUCT(K40:$K$98, X40:$X$98)-K40*$AZ$3)/Z40, 0)</f>
        <v>-211701263870.80753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500000</v>
      </c>
      <c r="S41">
        <f t="shared" si="1"/>
        <v>-1036898104303.4915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-1872.9341311051994</v>
      </c>
      <c r="AC41">
        <f t="shared" si="2"/>
        <v>-1672.2628697534894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-3.5729178836616891E-3</v>
      </c>
      <c r="AI41">
        <f t="shared" si="25"/>
        <v>-3.5729380431024143E-3</v>
      </c>
      <c r="AJ41">
        <f t="shared" si="7"/>
        <v>-200.67126135170997</v>
      </c>
      <c r="AK41">
        <f t="shared" si="22"/>
        <v>-131.10538917736397</v>
      </c>
      <c r="AL41">
        <f t="shared" si="26"/>
        <v>-331.78022346711703</v>
      </c>
      <c r="AN41">
        <f t="shared" si="27"/>
        <v>0</v>
      </c>
      <c r="AO41">
        <f t="shared" si="27"/>
        <v>0</v>
      </c>
      <c r="AP41">
        <f t="shared" si="27"/>
        <v>-2.7176505871903451E-10</v>
      </c>
      <c r="AQ41">
        <f t="shared" si="27"/>
        <v>-4.8165732952666764E-5</v>
      </c>
      <c r="AR41">
        <f t="shared" si="27"/>
        <v>-4.8166004717725484E-5</v>
      </c>
      <c r="AS41">
        <f t="shared" si="27"/>
        <v>-2.7052058570222832</v>
      </c>
      <c r="AT41">
        <f t="shared" si="27"/>
        <v>-1.767403385521046</v>
      </c>
      <c r="AU41">
        <f t="shared" si="23"/>
        <v>-4.4726574085480468</v>
      </c>
      <c r="AW41">
        <v>38</v>
      </c>
      <c r="AX41">
        <f>IF(Z41&gt;0, (R41*SUMPRODUCT(K41:$K$98, X41:$X$98)-K41*$AZ$3)/Z41, 0)</f>
        <v>-1036898104303.4915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500000</v>
      </c>
      <c r="S42">
        <f t="shared" si="1"/>
        <v>-5169854758906.0098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-1672.2628697534894</v>
      </c>
      <c r="AC42">
        <f t="shared" si="2"/>
        <v>-1493.0918899954083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-6.5391019346927755E-4</v>
      </c>
      <c r="AI42">
        <f t="shared" si="25"/>
        <v>-6.5391380356075895E-4</v>
      </c>
      <c r="AJ42">
        <f t="shared" si="7"/>
        <v>-179.1709797580811</v>
      </c>
      <c r="AK42">
        <f t="shared" si="22"/>
        <v>-117.05840088274427</v>
      </c>
      <c r="AL42">
        <f t="shared" si="26"/>
        <v>-296.23003455462896</v>
      </c>
      <c r="AN42">
        <f t="shared" si="27"/>
        <v>0</v>
      </c>
      <c r="AO42">
        <f t="shared" si="27"/>
        <v>0</v>
      </c>
      <c r="AP42">
        <f t="shared" si="27"/>
        <v>-4.3452555518050478E-11</v>
      </c>
      <c r="AQ42">
        <f t="shared" si="27"/>
        <v>-7.8707337839867003E-6</v>
      </c>
      <c r="AR42">
        <f t="shared" si="27"/>
        <v>-7.8707772365422189E-6</v>
      </c>
      <c r="AS42">
        <f t="shared" si="27"/>
        <v>-2.1565760827341829</v>
      </c>
      <c r="AT42">
        <f t="shared" si="27"/>
        <v>-1.4089633710084697</v>
      </c>
      <c r="AU42">
        <f t="shared" si="23"/>
        <v>-3.5655473245198892</v>
      </c>
      <c r="AW42">
        <v>39</v>
      </c>
      <c r="AX42">
        <f>IF(Z42&gt;0, (R42*SUMPRODUCT(K42:$K$98, X42:$X$98)-K42*$AZ$3)/Z42, 0)</f>
        <v>-5169854758906.0098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500000</v>
      </c>
      <c r="S43">
        <f t="shared" si="1"/>
        <v>-26263600355679.141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-1493.0918899954083</v>
      </c>
      <c r="AC43">
        <f t="shared" si="2"/>
        <v>-1333.1177657913079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-1.1758005269128001E-4</v>
      </c>
      <c r="AI43">
        <f t="shared" si="25"/>
        <v>-1.1758068718052926E-4</v>
      </c>
      <c r="AJ43">
        <f t="shared" si="7"/>
        <v>-159.97412420410046</v>
      </c>
      <c r="AK43">
        <f t="shared" si="22"/>
        <v>-104.5164322996786</v>
      </c>
      <c r="AL43">
        <f t="shared" si="26"/>
        <v>-264.49067408446626</v>
      </c>
      <c r="AN43">
        <f t="shared" si="27"/>
        <v>0</v>
      </c>
      <c r="AO43">
        <f t="shared" si="27"/>
        <v>0</v>
      </c>
      <c r="AP43">
        <f t="shared" si="27"/>
        <v>-6.8187279105722111E-12</v>
      </c>
      <c r="AQ43">
        <f t="shared" si="27"/>
        <v>-1.2636090965367532E-6</v>
      </c>
      <c r="AR43">
        <f t="shared" si="27"/>
        <v>-1.2636159152646638E-6</v>
      </c>
      <c r="AS43">
        <f t="shared" si="27"/>
        <v>-1.7192096272108002</v>
      </c>
      <c r="AT43">
        <f t="shared" si="27"/>
        <v>-1.1232170046581043</v>
      </c>
      <c r="AU43">
        <f t="shared" si="23"/>
        <v>-2.8424278954848199</v>
      </c>
      <c r="AW43">
        <v>40</v>
      </c>
      <c r="AX43">
        <f>IF(Z43&gt;0, (R43*SUMPRODUCT(K43:$K$98, X43:$X$98)-K43*$AZ$3)/Z43, 0)</f>
        <v>-26263600355679.141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500000</v>
      </c>
      <c r="S44">
        <f t="shared" si="1"/>
        <v>-136185304108174.94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-1333.1177657913079</v>
      </c>
      <c r="AC44">
        <f t="shared" si="2"/>
        <v>-1190.2837205595297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-2.0755685558058859E-5</v>
      </c>
      <c r="AI44">
        <f t="shared" si="25"/>
        <v>-2.075579481027667E-5</v>
      </c>
      <c r="AJ44">
        <f t="shared" si="7"/>
        <v>-142.83404523177819</v>
      </c>
      <c r="AK44">
        <f t="shared" si="22"/>
        <v>-93.318243605391558</v>
      </c>
      <c r="AL44">
        <f t="shared" si="26"/>
        <v>-236.15230959296457</v>
      </c>
      <c r="AN44">
        <f t="shared" si="27"/>
        <v>0</v>
      </c>
      <c r="AO44">
        <f t="shared" si="27"/>
        <v>0</v>
      </c>
      <c r="AP44">
        <f t="shared" si="27"/>
        <v>-1.0483138712284369E-12</v>
      </c>
      <c r="AQ44">
        <f t="shared" si="27"/>
        <v>-1.9915818198895142E-7</v>
      </c>
      <c r="AR44">
        <f t="shared" si="27"/>
        <v>-1.9915923030282265E-7</v>
      </c>
      <c r="AS44">
        <f t="shared" si="27"/>
        <v>-1.3705434443452331</v>
      </c>
      <c r="AT44">
        <f t="shared" si="27"/>
        <v>-0.8954217238869181</v>
      </c>
      <c r="AU44">
        <f t="shared" si="23"/>
        <v>-2.2659653673913813</v>
      </c>
      <c r="AW44">
        <v>41</v>
      </c>
      <c r="AX44">
        <f>IF(Z44&gt;0, (R44*SUMPRODUCT(K44:$K$98, X44:$X$98)-K44*$AZ$3)/Z44, 0)</f>
        <v>-136185304108174.94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500000</v>
      </c>
      <c r="S45">
        <f t="shared" si="1"/>
        <v>-721528442474538.88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-1190.2837205595297</v>
      </c>
      <c r="AC45">
        <f t="shared" si="2"/>
        <v>-1062.7533221020919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-3.5899280687917669E-6</v>
      </c>
      <c r="AI45">
        <f t="shared" si="25"/>
        <v>-3.5899464802856794E-6</v>
      </c>
      <c r="AJ45">
        <f t="shared" si="7"/>
        <v>-127.53039845743774</v>
      </c>
      <c r="AK45">
        <f t="shared" si="22"/>
        <v>-83.319860439167087</v>
      </c>
      <c r="AL45">
        <f t="shared" si="26"/>
        <v>-210.85026248655129</v>
      </c>
      <c r="AN45">
        <f t="shared" si="27"/>
        <v>0</v>
      </c>
      <c r="AO45">
        <f t="shared" si="27"/>
        <v>0</v>
      </c>
      <c r="AP45">
        <f t="shared" si="27"/>
        <v>-1.5773645512722903E-13</v>
      </c>
      <c r="AQ45">
        <f t="shared" si="27"/>
        <v>-3.0755925099059134E-8</v>
      </c>
      <c r="AR45">
        <f t="shared" si="27"/>
        <v>-3.0756082835514266E-8</v>
      </c>
      <c r="AS45">
        <f t="shared" si="27"/>
        <v>-1.0925888507092634</v>
      </c>
      <c r="AT45">
        <f t="shared" si="27"/>
        <v>-0.71382471677031401</v>
      </c>
      <c r="AU45">
        <f t="shared" si="23"/>
        <v>-1.8064135982356599</v>
      </c>
      <c r="AW45">
        <v>42</v>
      </c>
      <c r="AX45">
        <f>IF(Z45&gt;0, (R45*SUMPRODUCT(K45:$K$98, X45:$X$98)-K45*$AZ$3)/Z45, 0)</f>
        <v>-721528442474538.88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500000</v>
      </c>
      <c r="S46">
        <f t="shared" si="1"/>
        <v>-3912922574906578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-1062.7533221020919</v>
      </c>
      <c r="AC46">
        <f t="shared" si="2"/>
        <v>-948.88689476088712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-6.0784475382054703E-7</v>
      </c>
      <c r="AI46">
        <f t="shared" si="25"/>
        <v>-6.0784778508067485E-7</v>
      </c>
      <c r="AJ46">
        <f t="shared" si="7"/>
        <v>-113.86642734120483</v>
      </c>
      <c r="AK46">
        <f t="shared" si="22"/>
        <v>-74.392732547146437</v>
      </c>
      <c r="AL46">
        <f t="shared" si="26"/>
        <v>-188.25916049619906</v>
      </c>
      <c r="AN46">
        <f t="shared" si="27"/>
        <v>0</v>
      </c>
      <c r="AO46">
        <f t="shared" si="27"/>
        <v>0</v>
      </c>
      <c r="AP46">
        <f t="shared" si="27"/>
        <v>-2.3187195949956744E-14</v>
      </c>
      <c r="AQ46">
        <f t="shared" si="27"/>
        <v>-4.6496225397144714E-9</v>
      </c>
      <c r="AR46">
        <f t="shared" si="27"/>
        <v>-4.649645726910421E-9</v>
      </c>
      <c r="AS46">
        <f t="shared" si="27"/>
        <v>-0.87100514359087577</v>
      </c>
      <c r="AT46">
        <f t="shared" si="27"/>
        <v>-0.56905669394702274</v>
      </c>
      <c r="AU46">
        <f t="shared" si="23"/>
        <v>-1.4400618421875444</v>
      </c>
      <c r="AW46">
        <v>43</v>
      </c>
      <c r="AX46">
        <f>IF(Z46&gt;0, (R46*SUMPRODUCT(K46:$K$98, X46:$X$98)-K46*$AZ$3)/Z46, 0)</f>
        <v>-3912922574906578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500000</v>
      </c>
      <c r="S47">
        <f t="shared" si="1"/>
        <v>-2.1763598646526036E+16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-948.88689476088712</v>
      </c>
      <c r="AC47">
        <f t="shared" si="2"/>
        <v>-847.22044175485746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-1.0057373855029171E-7</v>
      </c>
      <c r="AI47">
        <f t="shared" si="25"/>
        <v>-1.0057422515435448E-7</v>
      </c>
      <c r="AJ47">
        <f t="shared" si="7"/>
        <v>-101.66645300602966</v>
      </c>
      <c r="AK47">
        <f t="shared" si="22"/>
        <v>-66.422082633262107</v>
      </c>
      <c r="AL47">
        <f t="shared" si="26"/>
        <v>-168.08853573986599</v>
      </c>
      <c r="AN47">
        <f t="shared" si="27"/>
        <v>0</v>
      </c>
      <c r="AO47">
        <f t="shared" si="27"/>
        <v>0</v>
      </c>
      <c r="AP47">
        <f t="shared" si="27"/>
        <v>-3.3234009000650599E-15</v>
      </c>
      <c r="AQ47">
        <f t="shared" si="27"/>
        <v>-6.8689696365658227E-10</v>
      </c>
      <c r="AR47">
        <f t="shared" si="27"/>
        <v>-6.8690028705748232E-10</v>
      </c>
      <c r="AS47">
        <f t="shared" si="27"/>
        <v>-0.69435996794188815</v>
      </c>
      <c r="AT47">
        <f t="shared" si="27"/>
        <v>-0.45364851240684056</v>
      </c>
      <c r="AU47">
        <f t="shared" si="23"/>
        <v>-1.148008481035629</v>
      </c>
      <c r="AW47">
        <v>44</v>
      </c>
      <c r="AX47">
        <f>IF(Z47&gt;0, (R47*SUMPRODUCT(K47:$K$98, X47:$X$98)-K47*$AZ$3)/Z47, 0)</f>
        <v>-2.1763598646526036E+16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500000</v>
      </c>
      <c r="S48">
        <f t="shared" si="1"/>
        <v>-1.2429035958332965E+17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-847.22044175485746</v>
      </c>
      <c r="AC48">
        <f t="shared" si="2"/>
        <v>-756.44682299600936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-1.6226457749043229E-8</v>
      </c>
      <c r="AI48">
        <f t="shared" si="25"/>
        <v>-1.6226533825621645E-8</v>
      </c>
      <c r="AJ48">
        <f t="shared" si="7"/>
        <v>-90.773618758848102</v>
      </c>
      <c r="AK48">
        <f t="shared" si="22"/>
        <v>-59.305430922840031</v>
      </c>
      <c r="AL48">
        <f t="shared" si="26"/>
        <v>-150.07904969791468</v>
      </c>
      <c r="AN48">
        <f t="shared" si="27"/>
        <v>0</v>
      </c>
      <c r="AO48">
        <f t="shared" si="27"/>
        <v>0</v>
      </c>
      <c r="AP48">
        <f t="shared" si="27"/>
        <v>-4.6391664139378071E-16</v>
      </c>
      <c r="AQ48">
        <f t="shared" si="27"/>
        <v>-9.894929473940624E-11</v>
      </c>
      <c r="AR48">
        <f t="shared" si="27"/>
        <v>-9.8949758656047627E-11</v>
      </c>
      <c r="AS48">
        <f t="shared" si="27"/>
        <v>-0.55353951528092238</v>
      </c>
      <c r="AT48">
        <f t="shared" si="27"/>
        <v>-0.36164581665259676</v>
      </c>
      <c r="AU48">
        <f t="shared" si="23"/>
        <v>-0.9151853320324691</v>
      </c>
      <c r="AW48">
        <v>45</v>
      </c>
      <c r="AX48">
        <f>IF(Z48&gt;0, (R48*SUMPRODUCT(K48:$K$98, X48:$X$98)-K48*$AZ$3)/Z48, 0)</f>
        <v>-1.2429035958332965E+17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500000</v>
      </c>
      <c r="S49">
        <f t="shared" si="1"/>
        <v>-7.3025027987937856E+17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-756.44682299600936</v>
      </c>
      <c r="AC49">
        <f t="shared" si="2"/>
        <v>-675.39894910366638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-2.5501890337722566E-9</v>
      </c>
      <c r="AI49">
        <f t="shared" si="25"/>
        <v>-2.5502005948590459E-9</v>
      </c>
      <c r="AJ49">
        <f t="shared" si="7"/>
        <v>-81.047873892342977</v>
      </c>
      <c r="AK49">
        <f t="shared" si="22"/>
        <v>-52.951277609720663</v>
      </c>
      <c r="AL49">
        <f t="shared" si="26"/>
        <v>-133.99915150461385</v>
      </c>
      <c r="AN49">
        <f t="shared" si="27"/>
        <v>0</v>
      </c>
      <c r="AO49">
        <f t="shared" si="27"/>
        <v>0</v>
      </c>
      <c r="AP49">
        <f t="shared" si="27"/>
        <v>-6.2946214686937082E-17</v>
      </c>
      <c r="AQ49">
        <f t="shared" si="27"/>
        <v>-1.3884918376088333E-11</v>
      </c>
      <c r="AR49">
        <f t="shared" si="27"/>
        <v>-1.388498132230302E-11</v>
      </c>
      <c r="AS49">
        <f t="shared" si="27"/>
        <v>-0.44127831256731109</v>
      </c>
      <c r="AT49">
        <f t="shared" si="27"/>
        <v>-0.28830183087761801</v>
      </c>
      <c r="AU49">
        <f t="shared" si="23"/>
        <v>-0.72958014345881406</v>
      </c>
      <c r="AW49">
        <v>46</v>
      </c>
      <c r="AX49">
        <f>IF(Z49&gt;0, (R49*SUMPRODUCT(K49:$K$98, X49:$X$98)-K49*$AZ$3)/Z49, 0)</f>
        <v>-7.3025027987937856E+17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500000</v>
      </c>
      <c r="S50">
        <f t="shared" si="1"/>
        <v>-4.4185587158736635E+18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-675.39894910366638</v>
      </c>
      <c r="AC50">
        <f t="shared" si="2"/>
        <v>-603.0347759854285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-3.8958018176046357E-10</v>
      </c>
      <c r="AI50">
        <f t="shared" si="25"/>
        <v>-3.8958188773184125E-10</v>
      </c>
      <c r="AJ50">
        <f t="shared" si="7"/>
        <v>-72.364173118237886</v>
      </c>
      <c r="AK50">
        <f t="shared" si="22"/>
        <v>-47.277926437256653</v>
      </c>
      <c r="AL50">
        <f t="shared" si="26"/>
        <v>-119.64209955588412</v>
      </c>
      <c r="AN50">
        <f t="shared" si="27"/>
        <v>0</v>
      </c>
      <c r="AO50">
        <f t="shared" si="27"/>
        <v>0</v>
      </c>
      <c r="AP50">
        <f t="shared" si="27"/>
        <v>-8.293248425181922E-18</v>
      </c>
      <c r="AQ50">
        <f t="shared" si="27"/>
        <v>-1.8938683679951411E-12</v>
      </c>
      <c r="AR50">
        <f t="shared" si="27"/>
        <v>-1.8938766612435661E-12</v>
      </c>
      <c r="AS50">
        <f t="shared" si="27"/>
        <v>-0.3517843690750681</v>
      </c>
      <c r="AT50">
        <f t="shared" si="27"/>
        <v>-0.22983245446241624</v>
      </c>
      <c r="AU50">
        <f t="shared" si="23"/>
        <v>-0.58161682353937816</v>
      </c>
      <c r="AW50">
        <v>47</v>
      </c>
      <c r="AX50">
        <f>IF(Z50&gt;0, (R50*SUMPRODUCT(K50:$K$98, X50:$X$98)-K50*$AZ$3)/Z50, 0)</f>
        <v>-4.4185587158736635E+18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500000</v>
      </c>
      <c r="S51">
        <f t="shared" si="1"/>
        <v>-2.7544353984846561E+19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-603.0347759854285</v>
      </c>
      <c r="AC51">
        <f t="shared" si="2"/>
        <v>-538.42390712984843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-5.7782704799794352E-11</v>
      </c>
      <c r="AI51">
        <f t="shared" si="25"/>
        <v>-5.7782949143838245E-11</v>
      </c>
      <c r="AJ51">
        <f t="shared" si="7"/>
        <v>-64.610868855580065</v>
      </c>
      <c r="AK51">
        <f t="shared" si="22"/>
        <v>-42.212434318980002</v>
      </c>
      <c r="AL51">
        <f t="shared" si="26"/>
        <v>-106.82330317461785</v>
      </c>
      <c r="AN51">
        <f t="shared" si="27"/>
        <v>0</v>
      </c>
      <c r="AO51">
        <f t="shared" si="27"/>
        <v>0</v>
      </c>
      <c r="AP51">
        <f t="shared" si="27"/>
        <v>-1.0605634816876078E-18</v>
      </c>
      <c r="AQ51">
        <f t="shared" si="27"/>
        <v>-2.508030300514279E-13</v>
      </c>
      <c r="AR51">
        <f t="shared" si="27"/>
        <v>-2.5080409061490959E-13</v>
      </c>
      <c r="AS51">
        <f t="shared" si="27"/>
        <v>-0.28044034524483852</v>
      </c>
      <c r="AT51">
        <f t="shared" si="27"/>
        <v>-0.18322102555996561</v>
      </c>
      <c r="AU51">
        <f t="shared" si="23"/>
        <v>-0.46366137080505493</v>
      </c>
      <c r="AW51">
        <v>48</v>
      </c>
      <c r="AX51">
        <f>IF(Z51&gt;0, (R51*SUMPRODUCT(K51:$K$98, X51:$X$98)-K51*$AZ$3)/Z51, 0)</f>
        <v>-2.7544353984846561E+19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500000</v>
      </c>
      <c r="S52">
        <f t="shared" si="1"/>
        <v>-1.7719412851368038E+20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-538.42390712984843</v>
      </c>
      <c r="AC52">
        <f t="shared" si="2"/>
        <v>-480.73563136593634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-8.3195016749885318E-12</v>
      </c>
      <c r="AI52">
        <f t="shared" si="25"/>
        <v>-8.3195355880501129E-12</v>
      </c>
      <c r="AJ52">
        <f t="shared" si="7"/>
        <v>-57.688275763912088</v>
      </c>
      <c r="AK52">
        <f t="shared" si="22"/>
        <v>-37.689673499089395</v>
      </c>
      <c r="AL52">
        <f t="shared" si="26"/>
        <v>-95.37794926300981</v>
      </c>
      <c r="AN52">
        <f t="shared" si="27"/>
        <v>0</v>
      </c>
      <c r="AO52">
        <f t="shared" si="27"/>
        <v>0</v>
      </c>
      <c r="AP52">
        <f t="shared" si="27"/>
        <v>-1.3142678604978985E-19</v>
      </c>
      <c r="AQ52">
        <f t="shared" si="27"/>
        <v>-3.224142308910596E-14</v>
      </c>
      <c r="AR52">
        <f t="shared" si="27"/>
        <v>-3.2241554515892011E-14</v>
      </c>
      <c r="AS52">
        <f t="shared" si="27"/>
        <v>-0.22356532624748476</v>
      </c>
      <c r="AT52">
        <f t="shared" si="27"/>
        <v>-0.14606267981502399</v>
      </c>
      <c r="AU52">
        <f t="shared" si="23"/>
        <v>-0.36962800606254104</v>
      </c>
      <c r="AW52">
        <v>49</v>
      </c>
      <c r="AX52">
        <f>IF(Z52&gt;0, (R52*SUMPRODUCT(K52:$K$98, X52:$X$98)-K52*$AZ$3)/Z52, 0)</f>
        <v>-1.7719412851368038E+20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500000</v>
      </c>
      <c r="S53">
        <f t="shared" si="1"/>
        <v>-1.178218713745769E+21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-480.73563136593634</v>
      </c>
      <c r="AC53">
        <f t="shared" si="2"/>
        <v>-429.22824229101462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-1.1608058955316596E-12</v>
      </c>
      <c r="AI53">
        <f t="shared" si="25"/>
        <v>-1.1608104493152365E-12</v>
      </c>
      <c r="AJ53">
        <f t="shared" si="7"/>
        <v>-51.507389074921718</v>
      </c>
      <c r="AK53">
        <f t="shared" si="22"/>
        <v>-33.651494195615548</v>
      </c>
      <c r="AL53">
        <f t="shared" si="26"/>
        <v>-85.158883270538425</v>
      </c>
      <c r="AN53">
        <f t="shared" si="27"/>
        <v>0</v>
      </c>
      <c r="AO53">
        <f t="shared" si="27"/>
        <v>0</v>
      </c>
      <c r="AP53">
        <f t="shared" si="27"/>
        <v>-1.5756917203868778E-20</v>
      </c>
      <c r="AQ53">
        <f t="shared" si="27"/>
        <v>-4.0165989614628187E-15</v>
      </c>
      <c r="AR53">
        <f t="shared" si="27"/>
        <v>-4.0166147183800224E-15</v>
      </c>
      <c r="AS53">
        <f t="shared" si="27"/>
        <v>-0.17822490931719201</v>
      </c>
      <c r="AT53">
        <f t="shared" si="27"/>
        <v>-0.1164402740872322</v>
      </c>
      <c r="AU53">
        <f t="shared" si="23"/>
        <v>-0.29466518340442821</v>
      </c>
      <c r="AW53">
        <v>50</v>
      </c>
      <c r="AX53">
        <f>IF(Z53&gt;0, (R53*SUMPRODUCT(K53:$K$98, X53:$X$98)-K53*$AZ$3)/Z53, 0)</f>
        <v>-1.178218713745769E+21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500000</v>
      </c>
      <c r="S54">
        <f t="shared" si="1"/>
        <v>-8.1099054070823586E+21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-429.22824229101462</v>
      </c>
      <c r="AC54">
        <f t="shared" si="2"/>
        <v>-383.2395020455487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-1.5670196453361233E-13</v>
      </c>
      <c r="AI54">
        <f t="shared" si="25"/>
        <v>-1.567025552302401E-13</v>
      </c>
      <c r="AJ54">
        <f t="shared" si="7"/>
        <v>-45.98874024546592</v>
      </c>
      <c r="AK54">
        <f t="shared" si="22"/>
        <v>-30.045976960371025</v>
      </c>
      <c r="AL54">
        <f t="shared" si="26"/>
        <v>-76.034717205837097</v>
      </c>
      <c r="AN54">
        <f t="shared" si="27"/>
        <v>0</v>
      </c>
      <c r="AO54">
        <f t="shared" si="27"/>
        <v>0</v>
      </c>
      <c r="AP54">
        <f t="shared" si="27"/>
        <v>-1.8249263221301139E-21</v>
      </c>
      <c r="AQ54">
        <f t="shared" si="27"/>
        <v>-4.8412251968015566E-16</v>
      </c>
      <c r="AR54">
        <f t="shared" si="27"/>
        <v>-4.8412434460647779E-16</v>
      </c>
      <c r="AS54">
        <f t="shared" si="27"/>
        <v>-0.14207980653475158</v>
      </c>
      <c r="AT54">
        <f t="shared" si="27"/>
        <v>-9.2825473602704225E-2</v>
      </c>
      <c r="AU54">
        <f t="shared" si="23"/>
        <v>-0.23490528013745626</v>
      </c>
      <c r="AW54">
        <v>51</v>
      </c>
      <c r="AX54">
        <f>IF(Z54&gt;0, (R54*SUMPRODUCT(K54:$K$98, X54:$X$98)-K54*$AZ$3)/Z54, 0)</f>
        <v>-8.1099054070823586E+21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500000</v>
      </c>
      <c r="S55">
        <f t="shared" si="1"/>
        <v>-5.7866190962268041E+22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-383.2395020455487</v>
      </c>
      <c r="AC55">
        <f t="shared" si="2"/>
        <v>-342.17812682638277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-2.0434953915753299E-14</v>
      </c>
      <c r="AI55">
        <f t="shared" si="25"/>
        <v>-2.0435027831566905E-14</v>
      </c>
      <c r="AJ55">
        <f t="shared" si="7"/>
        <v>-41.061375219165939</v>
      </c>
      <c r="AK55">
        <f t="shared" si="22"/>
        <v>-26.82676514318841</v>
      </c>
      <c r="AL55">
        <f t="shared" si="26"/>
        <v>-67.888140362354363</v>
      </c>
      <c r="AN55">
        <f t="shared" si="27"/>
        <v>0</v>
      </c>
      <c r="AO55">
        <f t="shared" si="27"/>
        <v>0</v>
      </c>
      <c r="AP55">
        <f t="shared" si="27"/>
        <v>-2.0389199852285141E-22</v>
      </c>
      <c r="AQ55">
        <f t="shared" si="27"/>
        <v>-5.6368500734400676E-17</v>
      </c>
      <c r="AR55">
        <f t="shared" si="27"/>
        <v>-5.6368704626399201E-17</v>
      </c>
      <c r="AS55">
        <f t="shared" si="27"/>
        <v>-0.11326515189313724</v>
      </c>
      <c r="AT55">
        <f t="shared" si="27"/>
        <v>-7.3999899236849659E-2</v>
      </c>
      <c r="AU55">
        <f t="shared" si="23"/>
        <v>-0.18726505112998693</v>
      </c>
      <c r="AW55">
        <v>52</v>
      </c>
      <c r="AX55">
        <f>IF(Z55&gt;0, (R55*SUMPRODUCT(K55:$K$98, X55:$X$98)-K55*$AZ$3)/Z55, 0)</f>
        <v>-5.7866190962268041E+22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500000</v>
      </c>
      <c r="S56">
        <f t="shared" si="1"/>
        <v>-4.2867059157862998E+23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-342.17812682638277</v>
      </c>
      <c r="AC56">
        <f t="shared" si="2"/>
        <v>-305.51618466641315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-2.5707131231745192E-15</v>
      </c>
      <c r="AI56">
        <f t="shared" si="25"/>
        <v>-2.570722032001911E-15</v>
      </c>
      <c r="AJ56">
        <f t="shared" si="7"/>
        <v>-36.661942159969612</v>
      </c>
      <c r="AK56">
        <f t="shared" si="22"/>
        <v>-23.952468877846798</v>
      </c>
      <c r="AL56">
        <f t="shared" si="26"/>
        <v>-60.61441103781641</v>
      </c>
      <c r="AN56">
        <f t="shared" si="27"/>
        <v>0</v>
      </c>
      <c r="AO56">
        <f t="shared" si="27"/>
        <v>0</v>
      </c>
      <c r="AP56">
        <f t="shared" si="27"/>
        <v>-2.19414509364716E-23</v>
      </c>
      <c r="AQ56">
        <f t="shared" si="27"/>
        <v>-6.3313804817419534E-18</v>
      </c>
      <c r="AR56">
        <f t="shared" si="27"/>
        <v>-6.3314024231928896E-18</v>
      </c>
      <c r="AS56">
        <f t="shared" si="27"/>
        <v>-9.029428562909543E-2</v>
      </c>
      <c r="AT56">
        <f t="shared" si="27"/>
        <v>-5.8992266611008974E-2</v>
      </c>
      <c r="AU56">
        <f t="shared" si="23"/>
        <v>-0.1492865522401044</v>
      </c>
      <c r="AW56">
        <v>53</v>
      </c>
      <c r="AX56">
        <f>IF(Z56&gt;0, (R56*SUMPRODUCT(K56:$K$98, X56:$X$98)-K56*$AZ$3)/Z56, 0)</f>
        <v>-4.2867059157862998E+23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500000</v>
      </c>
      <c r="S57">
        <f t="shared" si="1"/>
        <v>-3.3027049270162709E+24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-305.51618466641315</v>
      </c>
      <c r="AC57">
        <f t="shared" si="2"/>
        <v>-272.7823077378689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-3.1149276197987246E-16</v>
      </c>
      <c r="AI57">
        <f t="shared" si="25"/>
        <v>-3.1149379439994089E-16</v>
      </c>
      <c r="AJ57">
        <f t="shared" si="7"/>
        <v>-32.733876928544248</v>
      </c>
      <c r="AK57">
        <f t="shared" si="22"/>
        <v>-21.386132926648923</v>
      </c>
      <c r="AL57">
        <f t="shared" si="26"/>
        <v>-54.120009855193175</v>
      </c>
      <c r="AN57">
        <f t="shared" si="27"/>
        <v>0</v>
      </c>
      <c r="AO57">
        <f t="shared" si="27"/>
        <v>0</v>
      </c>
      <c r="AP57">
        <f t="shared" si="27"/>
        <v>-2.2702998145973463E-24</v>
      </c>
      <c r="AQ57">
        <f t="shared" si="27"/>
        <v>-6.8497502266992338E-19</v>
      </c>
      <c r="AR57">
        <f t="shared" si="27"/>
        <v>-6.8497729296973802E-19</v>
      </c>
      <c r="AS57">
        <f t="shared" si="27"/>
        <v>-7.198205168135785E-2</v>
      </c>
      <c r="AT57">
        <f t="shared" si="27"/>
        <v>-4.7028273765153832E-2</v>
      </c>
      <c r="AU57">
        <f t="shared" si="23"/>
        <v>-0.11901032544651169</v>
      </c>
      <c r="AW57">
        <v>54</v>
      </c>
      <c r="AX57">
        <f>IF(Z57&gt;0, (R57*SUMPRODUCT(K57:$K$98, X57:$X$98)-K57*$AZ$3)/Z57, 0)</f>
        <v>-3.3027049270162709E+24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500000</v>
      </c>
      <c r="S58">
        <f t="shared" si="1"/>
        <v>-2.6508483787764167E+25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-272.7823077378689</v>
      </c>
      <c r="AC58">
        <f t="shared" si="2"/>
        <v>-243.55563190881145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-3.6289916138731542E-17</v>
      </c>
      <c r="AI58">
        <f t="shared" si="25"/>
        <v>-3.6290030986695807E-17</v>
      </c>
      <c r="AJ58">
        <f t="shared" si="7"/>
        <v>-29.226675829057456</v>
      </c>
      <c r="AK58">
        <f t="shared" si="22"/>
        <v>-19.094761541650826</v>
      </c>
      <c r="AL58">
        <f t="shared" si="26"/>
        <v>-48.321437370708281</v>
      </c>
      <c r="AN58">
        <f t="shared" si="27"/>
        <v>0</v>
      </c>
      <c r="AO58">
        <f t="shared" si="27"/>
        <v>0</v>
      </c>
      <c r="AP58">
        <f t="shared" si="27"/>
        <v>-2.2549247564074058E-25</v>
      </c>
      <c r="AQ58">
        <f t="shared" si="27"/>
        <v>-7.1251615847633666E-20</v>
      </c>
      <c r="AR58">
        <f t="shared" si="27"/>
        <v>-7.1251841340109304E-20</v>
      </c>
      <c r="AS58">
        <f t="shared" si="27"/>
        <v>-5.7383650893939785E-2</v>
      </c>
      <c r="AT58">
        <f t="shared" si="27"/>
        <v>-3.7490651917373906E-2</v>
      </c>
      <c r="AU58">
        <f t="shared" si="23"/>
        <v>-9.487430281131369E-2</v>
      </c>
      <c r="AW58">
        <v>55</v>
      </c>
      <c r="AX58">
        <f>IF(Z58&gt;0, (R58*SUMPRODUCT(K58:$K$98, X58:$X$98)-K58*$AZ$3)/Z58, 0)</f>
        <v>-2.6508483787764167E+25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500000</v>
      </c>
      <c r="S59">
        <f t="shared" si="1"/>
        <v>-2.2199507311850447E+26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-243.55563190881145</v>
      </c>
      <c r="AC59">
        <f t="shared" si="2"/>
        <v>-217.46038563286737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-4.0581928717913259E-18</v>
      </c>
      <c r="AI59">
        <f t="shared" si="25"/>
        <v>-4.0582051164541563E-18</v>
      </c>
      <c r="AJ59">
        <f t="shared" si="7"/>
        <v>-26.095246275944078</v>
      </c>
      <c r="AK59">
        <f t="shared" si="22"/>
        <v>-17.048894233616803</v>
      </c>
      <c r="AL59">
        <f t="shared" si="26"/>
        <v>-43.144140509560884</v>
      </c>
      <c r="AN59">
        <f t="shared" si="27"/>
        <v>0</v>
      </c>
      <c r="AO59">
        <f t="shared" si="27"/>
        <v>0</v>
      </c>
      <c r="AP59">
        <f t="shared" si="27"/>
        <v>-2.1465329594909676E-26</v>
      </c>
      <c r="AQ59">
        <f t="shared" si="27"/>
        <v>-7.1141564906440822E-21</v>
      </c>
      <c r="AR59">
        <f t="shared" si="27"/>
        <v>-7.1141779559736769E-21</v>
      </c>
      <c r="AS59">
        <f t="shared" si="27"/>
        <v>-4.5745895164173794E-2</v>
      </c>
      <c r="AT59">
        <f t="shared" si="27"/>
        <v>-2.988731817392689E-2</v>
      </c>
      <c r="AU59">
        <f t="shared" si="23"/>
        <v>-7.5633213338100691E-2</v>
      </c>
      <c r="AW59">
        <v>56</v>
      </c>
      <c r="AX59">
        <f>IF(Z59&gt;0, (R59*SUMPRODUCT(K59:$K$98, X59:$X$98)-K59*$AZ$3)/Z59, 0)</f>
        <v>-2.2199507311850447E+26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500000</v>
      </c>
      <c r="S60">
        <f t="shared" si="1"/>
        <v>-1.9576975377102228E+27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-217.46038563286737</v>
      </c>
      <c r="AC60">
        <f t="shared" si="2"/>
        <v>-194.16105860077442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-4.3529951216894286E-19</v>
      </c>
      <c r="AI60">
        <f t="shared" si="25"/>
        <v>-4.3530075189734098E-19</v>
      </c>
      <c r="AJ60">
        <f t="shared" si="7"/>
        <v>-23.299327032092947</v>
      </c>
      <c r="AK60">
        <f t="shared" si="22"/>
        <v>-15.222226994300717</v>
      </c>
      <c r="AL60">
        <f t="shared" si="26"/>
        <v>-38.521554026393666</v>
      </c>
      <c r="AN60">
        <f t="shared" si="27"/>
        <v>0</v>
      </c>
      <c r="AO60">
        <f t="shared" si="27"/>
        <v>0</v>
      </c>
      <c r="AP60">
        <f t="shared" si="27"/>
        <v>-1.9404357055874559E-27</v>
      </c>
      <c r="AQ60">
        <f t="shared" si="27"/>
        <v>-6.8133529673937962E-22</v>
      </c>
      <c r="AR60">
        <f t="shared" si="27"/>
        <v>-6.813372371750851E-22</v>
      </c>
      <c r="AS60">
        <f t="shared" si="27"/>
        <v>-3.6468347547970209E-2</v>
      </c>
      <c r="AT60">
        <f t="shared" si="27"/>
        <v>-2.382598706467386E-2</v>
      </c>
      <c r="AU60">
        <f t="shared" si="23"/>
        <v>-6.0294334612644072E-2</v>
      </c>
      <c r="AW60">
        <v>57</v>
      </c>
      <c r="AX60">
        <f>IF(Z60&gt;0, (R60*SUMPRODUCT(K60:$K$98, X60:$X$98)-K60*$AZ$3)/Z60, 0)</f>
        <v>-1.9576975377102228E+27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500000</v>
      </c>
      <c r="S61">
        <f t="shared" si="1"/>
        <v>-1.8225645994364868E+28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-194.16105860077442</v>
      </c>
      <c r="AC61">
        <f t="shared" si="2"/>
        <v>-173.35808803640572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-4.4337361343895822E-20</v>
      </c>
      <c r="AI61">
        <f t="shared" si="25"/>
        <v>-4.4337480240976405E-20</v>
      </c>
      <c r="AJ61">
        <f t="shared" si="7"/>
        <v>-20.802970564368707</v>
      </c>
      <c r="AK61">
        <f t="shared" si="22"/>
        <v>-13.591274102054211</v>
      </c>
      <c r="AL61">
        <f t="shared" si="26"/>
        <v>-34.394244666422921</v>
      </c>
      <c r="AN61">
        <f t="shared" si="27"/>
        <v>0</v>
      </c>
      <c r="AO61">
        <f t="shared" si="27"/>
        <v>0</v>
      </c>
      <c r="AP61">
        <f t="shared" si="27"/>
        <v>-1.6615976761670398E-28</v>
      </c>
      <c r="AQ61">
        <f t="shared" si="27"/>
        <v>-6.1961871742888308E-23</v>
      </c>
      <c r="AR61">
        <f t="shared" si="27"/>
        <v>-6.1962037902655926E-23</v>
      </c>
      <c r="AS61">
        <f t="shared" si="27"/>
        <v>-2.9072343389644619E-2</v>
      </c>
      <c r="AT61">
        <f t="shared" si="27"/>
        <v>-1.8993931014567804E-2</v>
      </c>
      <c r="AU61">
        <f t="shared" si="23"/>
        <v>-4.8066274404212427E-2</v>
      </c>
      <c r="AW61">
        <v>58</v>
      </c>
      <c r="AX61">
        <f>IF(Z61&gt;0, (R61*SUMPRODUCT(K61:$K$98, X61:$X$98)-K61*$AZ$3)/Z61, 0)</f>
        <v>-1.8225645994364868E+28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500000</v>
      </c>
      <c r="S62">
        <f t="shared" si="1"/>
        <v>-1.7961086206550441E+29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-173.35808803640572</v>
      </c>
      <c r="AC62">
        <f t="shared" si="2"/>
        <v>-154.78400717536223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-4.2774372904782528E-21</v>
      </c>
      <c r="AI62">
        <f t="shared" si="25"/>
        <v>-4.2774480626557674E-21</v>
      </c>
      <c r="AJ62">
        <f t="shared" si="7"/>
        <v>-18.574080861043484</v>
      </c>
      <c r="AK62">
        <f t="shared" si="22"/>
        <v>-12.135066162548402</v>
      </c>
      <c r="AL62">
        <f t="shared" si="26"/>
        <v>-30.709147023591886</v>
      </c>
      <c r="AN62">
        <f t="shared" si="27"/>
        <v>0</v>
      </c>
      <c r="AO62">
        <f t="shared" si="27"/>
        <v>0</v>
      </c>
      <c r="AP62">
        <f t="shared" si="27"/>
        <v>-1.344126563495892E-29</v>
      </c>
      <c r="AQ62">
        <f t="shared" si="27"/>
        <v>-5.3372840153351051E-24</v>
      </c>
      <c r="AR62">
        <f t="shared" si="27"/>
        <v>-5.3372974566007403E-24</v>
      </c>
      <c r="AS62">
        <f t="shared" si="27"/>
        <v>-2.3176294156285564E-2</v>
      </c>
      <c r="AT62">
        <f t="shared" si="27"/>
        <v>-1.5141845515439893E-2</v>
      </c>
      <c r="AU62">
        <f t="shared" si="23"/>
        <v>-3.8318139671725461E-2</v>
      </c>
      <c r="AW62">
        <v>59</v>
      </c>
      <c r="AX62">
        <f>IF(Z62&gt;0, (R62*SUMPRODUCT(K62:$K$98, X62:$X$98)-K62*$AZ$3)/Z62, 0)</f>
        <v>-1.7961086206550441E+29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500000</v>
      </c>
      <c r="S63">
        <f t="shared" si="1"/>
        <v>-1.879187805171631E+30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-154.78400717536223</v>
      </c>
      <c r="AC63">
        <f t="shared" si="2"/>
        <v>-138.20000640657344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-3.8980702287668629E-22</v>
      </c>
      <c r="AI63">
        <f t="shared" si="25"/>
        <v>-3.8980794215685365E-22</v>
      </c>
      <c r="AJ63">
        <f t="shared" si="7"/>
        <v>-16.584000768788798</v>
      </c>
      <c r="AK63">
        <f t="shared" si="22"/>
        <v>-10.834880502275357</v>
      </c>
      <c r="AL63">
        <f t="shared" si="26"/>
        <v>-27.418881271064155</v>
      </c>
      <c r="AN63">
        <f t="shared" si="27"/>
        <v>0</v>
      </c>
      <c r="AO63">
        <f t="shared" si="27"/>
        <v>0</v>
      </c>
      <c r="AP63">
        <f t="shared" si="27"/>
        <v>-1.0241569830319635E-30</v>
      </c>
      <c r="AQ63">
        <f t="shared" si="27"/>
        <v>-4.3427846991476899E-25</v>
      </c>
      <c r="AR63">
        <f t="shared" si="27"/>
        <v>-4.3427949407175201E-25</v>
      </c>
      <c r="AS63">
        <f t="shared" si="27"/>
        <v>-1.8475999805712313E-2</v>
      </c>
      <c r="AT63">
        <f t="shared" si="27"/>
        <v>-1.2070986539732056E-2</v>
      </c>
      <c r="AU63">
        <f t="shared" si="23"/>
        <v>-3.0546986345444369E-2</v>
      </c>
      <c r="AW63">
        <v>60</v>
      </c>
      <c r="AX63">
        <f>IF(Z63&gt;0, (R63*SUMPRODUCT(K63:$K$98, X63:$X$98)-K63*$AZ$3)/Z63, 0)</f>
        <v>-1.879187805171631E+30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500000</v>
      </c>
      <c r="S64">
        <f t="shared" si="1"/>
        <v>-2.0940423163327612E+31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-138.20000640657344</v>
      </c>
      <c r="AC64">
        <f t="shared" si="2"/>
        <v>-123.392862863012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-3.3457210737619168E-23</v>
      </c>
      <c r="AI64">
        <f t="shared" si="25"/>
        <v>-3.3457284394716439E-23</v>
      </c>
      <c r="AJ64">
        <f t="shared" si="7"/>
        <v>-14.807143543561438</v>
      </c>
      <c r="AK64">
        <f t="shared" si="22"/>
        <v>-9.6740004484601414</v>
      </c>
      <c r="AL64">
        <f t="shared" si="26"/>
        <v>-24.481143992021579</v>
      </c>
      <c r="AN64">
        <f t="shared" si="27"/>
        <v>0</v>
      </c>
      <c r="AO64">
        <f t="shared" si="27"/>
        <v>0</v>
      </c>
      <c r="AP64">
        <f t="shared" si="27"/>
        <v>-7.326814850251632E-32</v>
      </c>
      <c r="AQ64">
        <f t="shared" si="27"/>
        <v>-3.3280538817100905E-26</v>
      </c>
      <c r="AR64">
        <f t="shared" si="27"/>
        <v>-3.3280612085249413E-26</v>
      </c>
      <c r="AS64">
        <f t="shared" si="27"/>
        <v>-1.4728953926747709E-2</v>
      </c>
      <c r="AT64">
        <f t="shared" si="27"/>
        <v>-9.6229165654751724E-3</v>
      </c>
      <c r="AU64">
        <f t="shared" si="23"/>
        <v>-2.4351870492222882E-2</v>
      </c>
      <c r="AW64">
        <v>61</v>
      </c>
      <c r="AX64">
        <f>IF(Z64&gt;0, (R64*SUMPRODUCT(K64:$K$98, X64:$X$98)-K64*$AZ$3)/Z64, 0)</f>
        <v>-2.0940423163327612E+31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500000</v>
      </c>
      <c r="S65">
        <f t="shared" si="1"/>
        <v>-2.4949828461752128E+32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-123.392862863012</v>
      </c>
      <c r="AC65">
        <f t="shared" si="2"/>
        <v>-110.17219898483209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-2.6960335639526539E-24</v>
      </c>
      <c r="AI65">
        <f t="shared" si="25"/>
        <v>-2.6960390836398511E-24</v>
      </c>
      <c r="AJ65">
        <f t="shared" si="7"/>
        <v>-13.220663878179906</v>
      </c>
      <c r="AK65">
        <f t="shared" si="22"/>
        <v>-8.6375004004108416</v>
      </c>
      <c r="AL65">
        <f t="shared" si="26"/>
        <v>-21.858164278590749</v>
      </c>
      <c r="AN65">
        <f t="shared" si="27"/>
        <v>0</v>
      </c>
      <c r="AO65">
        <f t="shared" si="27"/>
        <v>0</v>
      </c>
      <c r="AP65">
        <f t="shared" si="27"/>
        <v>-4.9022681287896335E-33</v>
      </c>
      <c r="AQ65">
        <f t="shared" si="27"/>
        <v>-2.3944616683302414E-27</v>
      </c>
      <c r="AR65">
        <f t="shared" si="27"/>
        <v>-2.39446657059837E-27</v>
      </c>
      <c r="AS65">
        <f t="shared" si="27"/>
        <v>-1.1741831893134378E-2</v>
      </c>
      <c r="AT65">
        <f t="shared" si="27"/>
        <v>-7.6713301701811006E-3</v>
      </c>
      <c r="AU65">
        <f t="shared" si="23"/>
        <v>-1.9413162063315482E-2</v>
      </c>
      <c r="AW65">
        <v>62</v>
      </c>
      <c r="AX65">
        <f>IF(Z65&gt;0, (R65*SUMPRODUCT(K65:$K$98, X65:$X$98)-K65*$AZ$3)/Z65, 0)</f>
        <v>-2.4949828461752128E+32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500000</v>
      </c>
      <c r="S66">
        <f t="shared" si="1"/>
        <v>-3.1937524994583992E+33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-110.17219898483209</v>
      </c>
      <c r="AC66">
        <f t="shared" si="2"/>
        <v>-98.36803480788582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-2.0317954133151115E-25</v>
      </c>
      <c r="AI66">
        <f t="shared" si="25"/>
        <v>-2.0317992633330302E-25</v>
      </c>
      <c r="AJ66">
        <f t="shared" si="7"/>
        <v>-11.804164176946273</v>
      </c>
      <c r="AK66">
        <f t="shared" si="22"/>
        <v>-7.7120539289382473</v>
      </c>
      <c r="AL66">
        <f t="shared" si="26"/>
        <v>-19.516218105884519</v>
      </c>
      <c r="AN66">
        <f t="shared" si="27"/>
        <v>0</v>
      </c>
      <c r="AO66">
        <f t="shared" si="27"/>
        <v>0</v>
      </c>
      <c r="AP66">
        <f t="shared" si="27"/>
        <v>-3.0530036434503009E-34</v>
      </c>
      <c r="AQ66">
        <f t="shared" si="27"/>
        <v>-1.6111817997983228E-28</v>
      </c>
      <c r="AR66">
        <f t="shared" si="27"/>
        <v>-1.6111848528019661E-28</v>
      </c>
      <c r="AS66">
        <f t="shared" si="27"/>
        <v>-9.3605164964399769E-3</v>
      </c>
      <c r="AT66">
        <f t="shared" si="27"/>
        <v>-6.1155374443407975E-3</v>
      </c>
      <c r="AU66">
        <f t="shared" si="23"/>
        <v>-1.5476053940780774E-2</v>
      </c>
      <c r="AW66">
        <v>63</v>
      </c>
      <c r="AX66">
        <f>IF(Z66&gt;0, (R66*SUMPRODUCT(K66:$K$98, X66:$X$98)-K66*$AZ$3)/Z66, 0)</f>
        <v>-3.1937524994583992E+33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-4.4166814273140191E+34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-98.36803480788582</v>
      </c>
      <c r="AC67">
        <f t="shared" ref="AC67:AC69" si="30">S67*Z67</f>
        <v>-87.828602507040898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-1.4251788215081335E-26</v>
      </c>
      <c r="AI67">
        <f t="shared" ref="AI67:AI69" si="33">SUM(AE67:AH67)</f>
        <v>-1.4251813072149914E-26</v>
      </c>
      <c r="AJ67">
        <f t="shared" ref="AJ67:AJ69" si="34">AB67-AC67</f>
        <v>-10.539432300844922</v>
      </c>
      <c r="AK67">
        <f t="shared" si="22"/>
        <v>-6.8857624365520085</v>
      </c>
      <c r="AL67">
        <f t="shared" si="26"/>
        <v>-17.425194737396929</v>
      </c>
      <c r="AN67">
        <f t="shared" si="27"/>
        <v>0</v>
      </c>
      <c r="AO67">
        <f t="shared" si="27"/>
        <v>0</v>
      </c>
      <c r="AP67">
        <f t="shared" si="27"/>
        <v>-1.7599343167495926E-35</v>
      </c>
      <c r="AQ67">
        <f t="shared" si="27"/>
        <v>-1.0090574869785155E-29</v>
      </c>
      <c r="AR67">
        <f t="shared" si="27"/>
        <v>-1.0090592469128322E-29</v>
      </c>
      <c r="AS67">
        <f t="shared" si="27"/>
        <v>-7.4621464416773026E-3</v>
      </c>
      <c r="AT67">
        <f t="shared" si="27"/>
        <v>-4.8752690085624995E-3</v>
      </c>
      <c r="AU67">
        <f t="shared" si="23"/>
        <v>-1.2337415450239801E-2</v>
      </c>
      <c r="AW67">
        <v>64</v>
      </c>
      <c r="AX67">
        <f>IF(Z67&gt;0, (R67*SUMPRODUCT(K67:$K$98, X67:$X$98)-K67*$AZ$3)/Z67, 0)</f>
        <v>-4.4166814273140191E+34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500000</v>
      </c>
      <c r="S68">
        <f t="shared" si="29"/>
        <v>-6.6414724039684079E+35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-87.828602507040898</v>
      </c>
      <c r="AC68">
        <f t="shared" si="30"/>
        <v>-78.418395095572237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-9.2530301074367285E-28</v>
      </c>
      <c r="AI68">
        <f t="shared" si="33"/>
        <v>-9.2530448666629817E-28</v>
      </c>
      <c r="AJ68">
        <f t="shared" si="34"/>
        <v>-9.4102074114686616</v>
      </c>
      <c r="AK68">
        <f t="shared" si="22"/>
        <v>-6.1480021754928638</v>
      </c>
      <c r="AL68">
        <f t="shared" si="26"/>
        <v>-15.558209586961524</v>
      </c>
      <c r="AN68">
        <f t="shared" si="27"/>
        <v>0</v>
      </c>
      <c r="AO68">
        <f t="shared" si="27"/>
        <v>0</v>
      </c>
      <c r="AP68">
        <f t="shared" si="27"/>
        <v>-9.3302249970261393E-37</v>
      </c>
      <c r="AQ68">
        <f t="shared" si="27"/>
        <v>-5.8494159057692994E-31</v>
      </c>
      <c r="AR68">
        <f t="shared" si="27"/>
        <v>-5.8494252359942959E-31</v>
      </c>
      <c r="AS68">
        <f t="shared" si="27"/>
        <v>-5.9487774566942663E-3</v>
      </c>
      <c r="AT68">
        <f t="shared" si="27"/>
        <v>-3.8865346050402571E-3</v>
      </c>
      <c r="AU68">
        <f t="shared" si="23"/>
        <v>-9.8353120617345226E-3</v>
      </c>
      <c r="AW68">
        <v>65</v>
      </c>
      <c r="AX68">
        <f>IF(Z68&gt;0, (R68*SUMPRODUCT(K68:$K$98, X68:$X$98)-K68*$AZ$3)/Z68, 0)</f>
        <v>-6.6414724039684079E+35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-78.418395095572237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-5.9036905015758059E-29</v>
      </c>
      <c r="AI69">
        <f t="shared" si="33"/>
        <v>-5.9036905015758059E-29</v>
      </c>
      <c r="AJ69">
        <f t="shared" si="34"/>
        <v>-78.418395095572237</v>
      </c>
      <c r="AK69">
        <f t="shared" si="22"/>
        <v>-5.489287656690057</v>
      </c>
      <c r="AL69">
        <f t="shared" si="26"/>
        <v>-83.907682752262289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-3.3322232132236212E-32</v>
      </c>
      <c r="AR69">
        <f t="shared" si="27"/>
        <v>-3.3322232132236212E-32</v>
      </c>
      <c r="AS69">
        <f t="shared" si="27"/>
        <v>-4.4261737028975227E-2</v>
      </c>
      <c r="AT69">
        <f t="shared" si="27"/>
        <v>-3.0983215920282661E-3</v>
      </c>
      <c r="AU69">
        <f t="shared" si="23"/>
        <v>-4.7360058621003495E-2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205066.57182252617</v>
      </c>
      <c r="AO71" s="8">
        <f t="shared" si="47"/>
        <v>-20506.657182252617</v>
      </c>
      <c r="AP71" s="8">
        <f t="shared" si="47"/>
        <v>-682.58985072621033</v>
      </c>
      <c r="AQ71" s="8">
        <f t="shared" si="47"/>
        <v>-124047.90195898523</v>
      </c>
      <c r="AR71" s="8">
        <f t="shared" si="47"/>
        <v>59829.422830562187</v>
      </c>
      <c r="AS71" s="8">
        <f t="shared" si="47"/>
        <v>-9898.7081238875617</v>
      </c>
      <c r="AT71" s="8">
        <f t="shared" si="47"/>
        <v>5774.2464056010785</v>
      </c>
      <c r="AU71" s="8">
        <f t="shared" si="47"/>
        <v>55704.961112275669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31945.779041403177</v>
      </c>
      <c r="K3">
        <v>1</v>
      </c>
      <c r="L3" s="2">
        <v>0</v>
      </c>
      <c r="O3">
        <f>$C$3</f>
        <v>31945.779041403177</v>
      </c>
      <c r="P3">
        <f>O3*C5</f>
        <v>3194.577904140318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31945.779041403177</v>
      </c>
      <c r="AF3">
        <f t="shared" ref="AF3:AG34" si="4">-$Z3*P3</f>
        <v>-3194.577904140318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28126.244166562858</v>
      </c>
      <c r="AJ3">
        <f t="shared" ref="AJ3:AJ66" si="7">AB3-AC3</f>
        <v>0</v>
      </c>
      <c r="AL3">
        <f t="shared" ref="AL3:AL34" si="8">SUM(AI3:AK3)</f>
        <v>28126.244166562858</v>
      </c>
      <c r="AN3">
        <f t="shared" ref="AN3:AU34" si="9">AE3*$K3</f>
        <v>31945.779041403177</v>
      </c>
      <c r="AO3">
        <f t="shared" si="9"/>
        <v>-3194.577904140318</v>
      </c>
      <c r="AP3">
        <f t="shared" si="9"/>
        <v>-624.95697070000006</v>
      </c>
      <c r="AQ3">
        <f t="shared" si="9"/>
        <v>0</v>
      </c>
      <c r="AR3">
        <f t="shared" si="9"/>
        <v>28126.244166562858</v>
      </c>
      <c r="AS3">
        <f t="shared" si="9"/>
        <v>0</v>
      </c>
      <c r="AT3">
        <f t="shared" si="9"/>
        <v>0</v>
      </c>
      <c r="AU3">
        <f t="shared" si="9"/>
        <v>28126.244166562858</v>
      </c>
      <c r="AW3">
        <v>0</v>
      </c>
      <c r="AX3">
        <f>IF(Z3&gt;0, (R3*SUMPRODUCT(K3:$K$98, X3:$X$98)-K3*$AZ$3)/Z3, 0)</f>
        <v>0</v>
      </c>
      <c r="AZ3">
        <f>C6*SUMPRODUCT(X4:X98, K4:K98)/1</f>
        <v>17808.964432598881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1000000</v>
      </c>
      <c r="S4">
        <f t="shared" si="1"/>
        <v>1929.5265001144292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1908.1033320641673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-1102.8109999999999</v>
      </c>
      <c r="AI4">
        <f t="shared" si="6"/>
        <v>-1102.8109999999999</v>
      </c>
      <c r="AJ4">
        <f t="shared" si="7"/>
        <v>-1908.1033320641673</v>
      </c>
      <c r="AK4">
        <f>G4*SUM(AB4, AE4:AF4)</f>
        <v>0</v>
      </c>
      <c r="AL4">
        <f t="shared" si="8"/>
        <v>-3010.914332064167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-984.6526785714284</v>
      </c>
      <c r="AR4">
        <f t="shared" si="9"/>
        <v>-984.6526785714284</v>
      </c>
      <c r="AS4">
        <f t="shared" si="9"/>
        <v>-1703.6636893430064</v>
      </c>
      <c r="AT4">
        <f t="shared" si="9"/>
        <v>0</v>
      </c>
      <c r="AU4">
        <f t="shared" si="9"/>
        <v>-2688.3163679144345</v>
      </c>
      <c r="AW4">
        <v>1</v>
      </c>
      <c r="AX4">
        <f>IF(Z4&gt;0, (R4*SUMPRODUCT(K4:$K$98, X4:$X$98)-K4*$AZ$3)/Z4, 0)</f>
        <v>1929.5265001144292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1000000</v>
      </c>
      <c r="S5">
        <f t="shared" si="1"/>
        <v>2686.4681602694768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1908.1033320641673</v>
      </c>
      <c r="AC5">
        <f t="shared" si="2"/>
        <v>2627.11434283575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-1101.8411147500681</v>
      </c>
      <c r="AI5">
        <f t="shared" si="6"/>
        <v>-1114.0649444500086</v>
      </c>
      <c r="AJ5">
        <f t="shared" si="7"/>
        <v>-719.01101077158273</v>
      </c>
      <c r="AK5">
        <f>G5*SUM(AB5, AE5:AF5)</f>
        <v>133.56723324449172</v>
      </c>
      <c r="AL5">
        <f t="shared" si="8"/>
        <v>-1699.5087219770996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-878.38099071274553</v>
      </c>
      <c r="AR5">
        <f t="shared" si="9"/>
        <v>-888.1257529097644</v>
      </c>
      <c r="AS5">
        <f t="shared" si="9"/>
        <v>-573.19117567887645</v>
      </c>
      <c r="AT5">
        <f t="shared" si="9"/>
        <v>106.4789805839379</v>
      </c>
      <c r="AU5">
        <f t="shared" si="9"/>
        <v>-1354.8379480047031</v>
      </c>
      <c r="AW5">
        <v>2</v>
      </c>
      <c r="AX5">
        <f>IF(Z5&gt;0, (R5*SUMPRODUCT(K5:$K$98, X5:$X$98)-K5*$AZ$3)/Z5, 0)</f>
        <v>2686.4681602694768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1000000</v>
      </c>
      <c r="S6">
        <f t="shared" si="1"/>
        <v>3381.3663188779137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2627.11434283575</v>
      </c>
      <c r="AC6">
        <f t="shared" si="2"/>
        <v>3269.8616461792571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-1103.5301848683516</v>
      </c>
      <c r="AI6">
        <f t="shared" si="6"/>
        <v>-1115.6179821439821</v>
      </c>
      <c r="AJ6">
        <f t="shared" si="7"/>
        <v>-642.74730334350716</v>
      </c>
      <c r="AK6">
        <f>G6*SUM(AB6, AE6:AF6)</f>
        <v>183.8980039985025</v>
      </c>
      <c r="AL6">
        <f t="shared" si="8"/>
        <v>-1574.4672814889868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-785.47098845517451</v>
      </c>
      <c r="AR6">
        <f t="shared" si="9"/>
        <v>-794.07484379554103</v>
      </c>
      <c r="AS6">
        <f t="shared" si="9"/>
        <v>-457.49483485524314</v>
      </c>
      <c r="AT6">
        <f t="shared" si="9"/>
        <v>130.89496685844574</v>
      </c>
      <c r="AU6">
        <f t="shared" si="9"/>
        <v>-1120.6747117923385</v>
      </c>
      <c r="AW6">
        <v>3</v>
      </c>
      <c r="AX6">
        <f>IF(Z6&gt;0, (R6*SUMPRODUCT(K6:$K$98, X6:$X$98)-K6*$AZ$3)/Z6, 0)</f>
        <v>3381.3663188779137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1000000</v>
      </c>
      <c r="S7">
        <f t="shared" si="1"/>
        <v>4018.3535486424107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3269.8616461792571</v>
      </c>
      <c r="AC7">
        <f t="shared" si="2"/>
        <v>3842.5409202743122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-1105.9483526273577</v>
      </c>
      <c r="AI7">
        <f t="shared" si="6"/>
        <v>-1117.901447575824</v>
      </c>
      <c r="AJ7">
        <f t="shared" si="7"/>
        <v>-572.67927409505501</v>
      </c>
      <c r="AK7">
        <f>G7*SUM(AB7, AE7:AF7)</f>
        <v>228.89031523254803</v>
      </c>
      <c r="AL7">
        <f t="shared" si="8"/>
        <v>-1461.6904064383309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-702.85017187672702</v>
      </c>
      <c r="AR7">
        <f t="shared" si="9"/>
        <v>-710.44657980936688</v>
      </c>
      <c r="AS7">
        <f t="shared" si="9"/>
        <v>-363.94803181516301</v>
      </c>
      <c r="AT7">
        <f t="shared" si="9"/>
        <v>145.46393330206499</v>
      </c>
      <c r="AU7">
        <f t="shared" si="9"/>
        <v>-928.93067832246481</v>
      </c>
      <c r="AW7">
        <v>4</v>
      </c>
      <c r="AX7">
        <f>IF(Z7&gt;0, (R7*SUMPRODUCT(K7:$K$98, X7:$X$98)-K7*$AZ$3)/Z7, 0)</f>
        <v>4018.3535486424107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1000000</v>
      </c>
      <c r="S8">
        <f t="shared" si="1"/>
        <v>4602.8423081558258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3842.5409202743122</v>
      </c>
      <c r="AC8">
        <f t="shared" si="2"/>
        <v>4352.3249113888578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-1111.7936985654862</v>
      </c>
      <c r="AI8">
        <f t="shared" si="6"/>
        <v>-1123.6133651432358</v>
      </c>
      <c r="AJ8">
        <f t="shared" si="7"/>
        <v>-509.78399111454564</v>
      </c>
      <c r="AK8">
        <f>G8*SUM(AB8, AE8:AF8)</f>
        <v>268.97786441920186</v>
      </c>
      <c r="AL8">
        <f t="shared" si="8"/>
        <v>-1364.4194918385797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-630.86160258476605</v>
      </c>
      <c r="AR8">
        <f t="shared" si="9"/>
        <v>-637.56839882662064</v>
      </c>
      <c r="AS8">
        <f t="shared" si="9"/>
        <v>-289.26512717380501</v>
      </c>
      <c r="AT8">
        <f t="shared" si="9"/>
        <v>152.62526386529143</v>
      </c>
      <c r="AU8">
        <f t="shared" si="9"/>
        <v>-774.20826213513431</v>
      </c>
      <c r="AW8">
        <v>5</v>
      </c>
      <c r="AX8">
        <f>IF(Z8&gt;0, (R8*SUMPRODUCT(K8:$K$98, X8:$X$98)-K8*$AZ$3)/Z8, 0)</f>
        <v>4602.8423081558258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1000000</v>
      </c>
      <c r="S9">
        <f t="shared" si="1"/>
        <v>5138.2052472421319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4352.3249113888578</v>
      </c>
      <c r="AC9">
        <f t="shared" si="2"/>
        <v>4804.1723829034418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-1127.2312002133801</v>
      </c>
      <c r="AI9">
        <f t="shared" si="6"/>
        <v>-1138.9185797353496</v>
      </c>
      <c r="AJ9">
        <f t="shared" si="7"/>
        <v>-451.84747151458396</v>
      </c>
      <c r="AK9">
        <f t="shared" ref="AK9:AK72" si="22">G9*SUM(AB9:AB9, AE9:AF9)</f>
        <v>304.66274379722006</v>
      </c>
      <c r="AL9">
        <f t="shared" si="8"/>
        <v>-1286.1033074527136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-571.09040679016175</v>
      </c>
      <c r="AR9">
        <f t="shared" si="9"/>
        <v>-577.01159698100196</v>
      </c>
      <c r="AS9">
        <f t="shared" si="9"/>
        <v>-228.91999109457117</v>
      </c>
      <c r="AT9">
        <f t="shared" si="9"/>
        <v>154.35162747094444</v>
      </c>
      <c r="AU9">
        <f t="shared" si="9"/>
        <v>-651.57996060462881</v>
      </c>
      <c r="AW9">
        <v>6</v>
      </c>
      <c r="AX9">
        <f>IF(Z9&gt;0, (R9*SUMPRODUCT(K9:$K$98, X9:$X$98)-K9*$AZ$3)/Z9, 0)</f>
        <v>5138.2052472421319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1000000</v>
      </c>
      <c r="S10">
        <f t="shared" si="1"/>
        <v>5624.4737762566738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4804.1723829034418</v>
      </c>
      <c r="AC10">
        <f t="shared" si="2"/>
        <v>5199.7865065591332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-1147.4809463223746</v>
      </c>
      <c r="AI10">
        <f t="shared" si="6"/>
        <v>-1159.0371085372951</v>
      </c>
      <c r="AJ10">
        <f t="shared" si="7"/>
        <v>-395.6141236556914</v>
      </c>
      <c r="AK10">
        <f t="shared" si="22"/>
        <v>336.29206680324097</v>
      </c>
      <c r="AL10">
        <f t="shared" si="8"/>
        <v>-1218.3591653897456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-519.06210568296217</v>
      </c>
      <c r="AR10">
        <f t="shared" si="9"/>
        <v>-524.28952659318736</v>
      </c>
      <c r="AS10">
        <f t="shared" si="9"/>
        <v>-178.95573841184478</v>
      </c>
      <c r="AT10">
        <f t="shared" si="9"/>
        <v>152.12145254246823</v>
      </c>
      <c r="AU10">
        <f t="shared" si="9"/>
        <v>-551.12381246256393</v>
      </c>
      <c r="AW10">
        <v>7</v>
      </c>
      <c r="AX10">
        <f>IF(Z10&gt;0, (R10*SUMPRODUCT(K10:$K$98, X10:$X$98)-K10*$AZ$3)/Z10, 0)</f>
        <v>5624.4737762566738</v>
      </c>
    </row>
    <row r="11" spans="1:52" x14ac:dyDescent="0.25">
      <c r="A11" t="s">
        <v>33</v>
      </c>
      <c r="C11" s="12">
        <f>AU100</f>
        <v>8483.3124708171781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1000000</v>
      </c>
      <c r="S11">
        <f t="shared" si="1"/>
        <v>6064.9421727068602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5199.7865065591332</v>
      </c>
      <c r="AC11">
        <f t="shared" si="2"/>
        <v>5543.8534459171087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-1166.2164579685625</v>
      </c>
      <c r="AI11">
        <f t="shared" si="6"/>
        <v>-1177.6424808556094</v>
      </c>
      <c r="AJ11">
        <f t="shared" si="7"/>
        <v>-344.06693935797557</v>
      </c>
      <c r="AK11">
        <f t="shared" si="22"/>
        <v>363.98505545913935</v>
      </c>
      <c r="AL11">
        <f t="shared" si="8"/>
        <v>-1157.7243647544456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-471.0152675670094</v>
      </c>
      <c r="AR11">
        <f t="shared" si="9"/>
        <v>-475.63004657359602</v>
      </c>
      <c r="AS11">
        <f t="shared" si="9"/>
        <v>-138.96286610888106</v>
      </c>
      <c r="AT11">
        <f t="shared" si="9"/>
        <v>147.00745913508692</v>
      </c>
      <c r="AU11">
        <f t="shared" si="9"/>
        <v>-467.5854535473901</v>
      </c>
      <c r="AW11">
        <v>8</v>
      </c>
      <c r="AX11">
        <f>IF(Z11&gt;0, (R11*SUMPRODUCT(K11:$K$98, X11:$X$98)-K11*$AZ$3)/Z11, 0)</f>
        <v>6064.9421727068602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1000000</v>
      </c>
      <c r="S12">
        <f t="shared" si="1"/>
        <v>6465.8391719419569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5543.8534459171087</v>
      </c>
      <c r="AC12">
        <f t="shared" si="2"/>
        <v>5843.4891114223656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-1193.0294410734557</v>
      </c>
      <c r="AI12">
        <f t="shared" si="6"/>
        <v>-1204.3262908636186</v>
      </c>
      <c r="AJ12">
        <f t="shared" si="7"/>
        <v>-299.63566550525684</v>
      </c>
      <c r="AK12">
        <f t="shared" si="22"/>
        <v>388.06974121419762</v>
      </c>
      <c r="AL12">
        <f t="shared" si="8"/>
        <v>-1115.8922151546778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-430.21837654925883</v>
      </c>
      <c r="AR12">
        <f t="shared" si="9"/>
        <v>-434.29213383430266</v>
      </c>
      <c r="AS12">
        <f t="shared" si="9"/>
        <v>-108.05162482322291</v>
      </c>
      <c r="AT12">
        <f t="shared" si="9"/>
        <v>139.94183907384695</v>
      </c>
      <c r="AU12">
        <f t="shared" si="9"/>
        <v>-402.40191958367859</v>
      </c>
      <c r="AW12">
        <v>9</v>
      </c>
      <c r="AX12">
        <f>IF(Z12&gt;0, (R12*SUMPRODUCT(K12:$K$98, X12:$X$98)-K12*$AZ$3)/Z12, 0)</f>
        <v>6465.8391719419569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1000000</v>
      </c>
      <c r="S13">
        <f t="shared" si="1"/>
        <v>6828.6759063089976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5843.4891114223656</v>
      </c>
      <c r="AC13">
        <f t="shared" si="2"/>
        <v>6101.3519251162015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-1220.7538557887012</v>
      </c>
      <c r="AI13">
        <f t="shared" si="6"/>
        <v>-1231.9224776577651</v>
      </c>
      <c r="AJ13">
        <f t="shared" si="7"/>
        <v>-257.86281369383596</v>
      </c>
      <c r="AK13">
        <f t="shared" si="22"/>
        <v>409.04423779956562</v>
      </c>
      <c r="AL13">
        <f t="shared" si="8"/>
        <v>-1080.7410535520353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-393.05007002885992</v>
      </c>
      <c r="AR13">
        <f t="shared" si="9"/>
        <v>-396.64606736030004</v>
      </c>
      <c r="AS13">
        <f t="shared" si="9"/>
        <v>-83.024924721388018</v>
      </c>
      <c r="AT13">
        <f t="shared" si="9"/>
        <v>131.70129715310048</v>
      </c>
      <c r="AU13">
        <f t="shared" si="9"/>
        <v>-347.96969492858756</v>
      </c>
      <c r="AW13">
        <v>10</v>
      </c>
      <c r="AX13">
        <f>IF(Z13&gt;0, (R13*SUMPRODUCT(K13:$K$98, X13:$X$98)-K13*$AZ$3)/Z13, 0)</f>
        <v>6828.6759063089976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1000000</v>
      </c>
      <c r="S14">
        <f t="shared" si="1"/>
        <v>7157.9950791879446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6101.3519251162015</v>
      </c>
      <c r="AC14">
        <f t="shared" si="2"/>
        <v>6322.6600606615357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-1254.4319101510237</v>
      </c>
      <c r="AI14">
        <f t="shared" si="6"/>
        <v>-1265.47316540252</v>
      </c>
      <c r="AJ14">
        <f t="shared" si="7"/>
        <v>-221.30813554533415</v>
      </c>
      <c r="AK14">
        <f t="shared" si="22"/>
        <v>427.09463475813413</v>
      </c>
      <c r="AL14">
        <f t="shared" si="8"/>
        <v>-1059.68666618972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-360.61919838747701</v>
      </c>
      <c r="AR14">
        <f t="shared" si="9"/>
        <v>-363.79329543153801</v>
      </c>
      <c r="AS14">
        <f t="shared" si="9"/>
        <v>-63.620800611949726</v>
      </c>
      <c r="AT14">
        <f t="shared" si="9"/>
        <v>122.77950168178359</v>
      </c>
      <c r="AU14">
        <f t="shared" si="9"/>
        <v>-304.6345943617041</v>
      </c>
      <c r="AW14">
        <v>11</v>
      </c>
      <c r="AX14">
        <f>IF(Z14&gt;0, (R14*SUMPRODUCT(K14:$K$98, X14:$X$98)-K14*$AZ$3)/Z14, 0)</f>
        <v>7157.9950791879446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1000000</v>
      </c>
      <c r="S15">
        <f t="shared" si="1"/>
        <v>7456.3138872997051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6322.6600606615357</v>
      </c>
      <c r="AC15">
        <f t="shared" si="2"/>
        <v>6510.5749743938713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-1304.7415998676477</v>
      </c>
      <c r="AI15">
        <f t="shared" si="6"/>
        <v>-1315.6561332966307</v>
      </c>
      <c r="AJ15">
        <f t="shared" si="7"/>
        <v>-187.91491373233566</v>
      </c>
      <c r="AK15">
        <f t="shared" si="22"/>
        <v>442.58620424630755</v>
      </c>
      <c r="AL15">
        <f t="shared" si="8"/>
        <v>-1060.9848427826589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-334.89467141574409</v>
      </c>
      <c r="AR15">
        <f t="shared" si="9"/>
        <v>-337.69616029808384</v>
      </c>
      <c r="AS15">
        <f t="shared" si="9"/>
        <v>-48.233077948072022</v>
      </c>
      <c r="AT15">
        <f t="shared" si="9"/>
        <v>113.60085511126793</v>
      </c>
      <c r="AU15">
        <f t="shared" si="9"/>
        <v>-272.32838313488793</v>
      </c>
      <c r="AW15">
        <v>12</v>
      </c>
      <c r="AX15">
        <f>IF(Z15&gt;0, (R15*SUMPRODUCT(K15:$K$98, X15:$X$98)-K15*$AZ$3)/Z15, 0)</f>
        <v>7456.3138872997051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1000000</v>
      </c>
      <c r="S16">
        <f t="shared" si="1"/>
        <v>7722.9686818119635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6510.5749743938713</v>
      </c>
      <c r="AC16">
        <f t="shared" si="2"/>
        <v>6665.4429030851034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-1363.5954462538975</v>
      </c>
      <c r="AI16">
        <f t="shared" si="6"/>
        <v>-1374.3837894055125</v>
      </c>
      <c r="AJ16">
        <f t="shared" si="7"/>
        <v>-154.86792869123201</v>
      </c>
      <c r="AK16">
        <f t="shared" si="22"/>
        <v>455.74024820757103</v>
      </c>
      <c r="AL16">
        <f t="shared" si="8"/>
        <v>-1073.5114698891734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-312.50088205993603</v>
      </c>
      <c r="AR16">
        <f t="shared" si="9"/>
        <v>-314.97329186454994</v>
      </c>
      <c r="AS16">
        <f t="shared" si="9"/>
        <v>-35.491732134894512</v>
      </c>
      <c r="AT16">
        <f t="shared" si="9"/>
        <v>104.44390229252943</v>
      </c>
      <c r="AU16">
        <f t="shared" si="9"/>
        <v>-246.02112170691498</v>
      </c>
      <c r="AW16">
        <v>13</v>
      </c>
      <c r="AX16">
        <f>IF(Z16&gt;0, (R16*SUMPRODUCT(K16:$K$98, X16:$X$98)-K16*$AZ$3)/Z16, 0)</f>
        <v>7722.9686818119635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1000000</v>
      </c>
      <c r="S17">
        <f t="shared" si="1"/>
        <v>7960.2766197134215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6665.4429030851034</v>
      </c>
      <c r="AC17">
        <f t="shared" si="2"/>
        <v>6790.2300568349674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-1422.4439076078997</v>
      </c>
      <c r="AI17">
        <f t="shared" si="6"/>
        <v>-1433.1065867791535</v>
      </c>
      <c r="AJ17">
        <f t="shared" si="7"/>
        <v>-124.78715374986405</v>
      </c>
      <c r="AK17">
        <f t="shared" si="22"/>
        <v>466.58100321595725</v>
      </c>
      <c r="AL17">
        <f t="shared" si="8"/>
        <v>-1091.3127373130603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-291.0602058313616</v>
      </c>
      <c r="AR17">
        <f t="shared" si="9"/>
        <v>-293.24200124536708</v>
      </c>
      <c r="AS17">
        <f t="shared" si="9"/>
        <v>-25.533924017169088</v>
      </c>
      <c r="AT17">
        <f t="shared" si="9"/>
        <v>95.47171744818931</v>
      </c>
      <c r="AU17">
        <f t="shared" si="9"/>
        <v>-223.30420781434682</v>
      </c>
      <c r="AW17">
        <v>14</v>
      </c>
      <c r="AX17">
        <f>IF(Z17&gt;0, (R17*SUMPRODUCT(K17:$K$98, X17:$X$98)-K17*$AZ$3)/Z17, 0)</f>
        <v>7960.2766197134215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1000000</v>
      </c>
      <c r="S18">
        <f t="shared" si="1"/>
        <v>8172.7181002325451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6790.2300568349674</v>
      </c>
      <c r="AC18">
        <f t="shared" si="2"/>
        <v>6889.6055972623562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-1483.6717150062857</v>
      </c>
      <c r="AI18">
        <f t="shared" si="6"/>
        <v>-1494.2092214893894</v>
      </c>
      <c r="AJ18">
        <f t="shared" si="7"/>
        <v>-99.375540427388842</v>
      </c>
      <c r="AK18">
        <f t="shared" si="22"/>
        <v>475.31610397844776</v>
      </c>
      <c r="AL18">
        <f t="shared" si="8"/>
        <v>-1118.2686579383305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-271.06127527509102</v>
      </c>
      <c r="AR18">
        <f t="shared" si="9"/>
        <v>-272.98643831260131</v>
      </c>
      <c r="AS18">
        <f t="shared" si="9"/>
        <v>-18.15553969719323</v>
      </c>
      <c r="AT18">
        <f t="shared" si="9"/>
        <v>86.838475115527814</v>
      </c>
      <c r="AU18">
        <f t="shared" si="9"/>
        <v>-204.30350289426676</v>
      </c>
      <c r="AW18">
        <v>15</v>
      </c>
      <c r="AX18">
        <f>IF(Z18&gt;0, (R18*SUMPRODUCT(K18:$K$98, X18:$X$98)-K18*$AZ$3)/Z18, 0)</f>
        <v>8172.7181002325451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1000000</v>
      </c>
      <c r="S19">
        <f t="shared" si="1"/>
        <v>8363.768525364354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6889.6055972623562</v>
      </c>
      <c r="AC19">
        <f t="shared" si="2"/>
        <v>6967.1476668611485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-1555.151339792523</v>
      </c>
      <c r="AI19">
        <f t="shared" si="6"/>
        <v>-1565.5640318190483</v>
      </c>
      <c r="AJ19">
        <f t="shared" si="7"/>
        <v>-77.542069598792295</v>
      </c>
      <c r="AK19">
        <f t="shared" si="22"/>
        <v>482.272391808365</v>
      </c>
      <c r="AL19">
        <f t="shared" si="8"/>
        <v>-1160.8337096094756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-253.67887096437889</v>
      </c>
      <c r="AR19">
        <f t="shared" si="9"/>
        <v>-255.37740659200543</v>
      </c>
      <c r="AS19">
        <f t="shared" si="9"/>
        <v>-12.648791255703289</v>
      </c>
      <c r="AT19">
        <f t="shared" si="9"/>
        <v>78.669074012795846</v>
      </c>
      <c r="AU19">
        <f t="shared" si="9"/>
        <v>-189.35712383491287</v>
      </c>
      <c r="AW19">
        <v>16</v>
      </c>
      <c r="AX19">
        <f>IF(Z19&gt;0, (R19*SUMPRODUCT(K19:$K$98, X19:$X$98)-K19*$AZ$3)/Z19, 0)</f>
        <v>8363.768525364354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1000000</v>
      </c>
      <c r="S20">
        <f t="shared" si="1"/>
        <v>8534.8694145528116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6967.1476668611485</v>
      </c>
      <c r="AC20">
        <f t="shared" si="2"/>
        <v>7024.7217823913106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-1623.7835171386614</v>
      </c>
      <c r="AI20">
        <f t="shared" si="6"/>
        <v>-1634.0717849509572</v>
      </c>
      <c r="AJ20">
        <f t="shared" si="7"/>
        <v>-57.574115530162089</v>
      </c>
      <c r="AK20">
        <f t="shared" si="22"/>
        <v>487.70033668028043</v>
      </c>
      <c r="AL20">
        <f t="shared" si="8"/>
        <v>-1203.945563800839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-236.49488016873826</v>
      </c>
      <c r="AR20">
        <f t="shared" si="9"/>
        <v>-237.99330815358462</v>
      </c>
      <c r="AS20">
        <f t="shared" si="9"/>
        <v>-8.3853441110919054</v>
      </c>
      <c r="AT20">
        <f t="shared" si="9"/>
        <v>71.030794107763441</v>
      </c>
      <c r="AU20">
        <f t="shared" si="9"/>
        <v>-175.34785815691308</v>
      </c>
      <c r="AW20">
        <v>17</v>
      </c>
      <c r="AX20">
        <f>IF(Z20&gt;0, (R20*SUMPRODUCT(K20:$K$98, X20:$X$98)-K20*$AZ$3)/Z20, 0)</f>
        <v>8534.8694145528116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1000000</v>
      </c>
      <c r="S21">
        <f t="shared" si="1"/>
        <v>8690.0612937010847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7024.7217823913106</v>
      </c>
      <c r="AC21">
        <f t="shared" si="2"/>
        <v>7066.131354449838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-1702.9033884926721</v>
      </c>
      <c r="AI21">
        <f t="shared" si="6"/>
        <v>-1713.0674873344888</v>
      </c>
      <c r="AJ21">
        <f t="shared" si="7"/>
        <v>-41.409572058527374</v>
      </c>
      <c r="AK21">
        <f t="shared" si="22"/>
        <v>491.73052476739178</v>
      </c>
      <c r="AL21">
        <f t="shared" si="8"/>
        <v>-1262.7465346256245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-221.44485864880437</v>
      </c>
      <c r="AR21">
        <f t="shared" si="9"/>
        <v>-222.76659389610506</v>
      </c>
      <c r="AS21">
        <f t="shared" si="9"/>
        <v>-5.384883777420197</v>
      </c>
      <c r="AT21">
        <f t="shared" si="9"/>
        <v>63.944435888874885</v>
      </c>
      <c r="AU21">
        <f t="shared" si="9"/>
        <v>-164.20704178465041</v>
      </c>
      <c r="AW21">
        <v>18</v>
      </c>
      <c r="AX21">
        <f>IF(Z21&gt;0, (R21*SUMPRODUCT(K21:$K$98, X21:$X$98)-K21*$AZ$3)/Z21, 0)</f>
        <v>8690.0612937010847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1000000</v>
      </c>
      <c r="S22">
        <f t="shared" si="1"/>
        <v>8830.5952093259166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7066.131354449838</v>
      </c>
      <c r="AC22">
        <f t="shared" si="2"/>
        <v>7092.8154710039507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-1787.4104477753444</v>
      </c>
      <c r="AI22">
        <f t="shared" si="6"/>
        <v>-1797.4505629981456</v>
      </c>
      <c r="AJ22">
        <f t="shared" si="7"/>
        <v>-26.684116554112734</v>
      </c>
      <c r="AK22">
        <f t="shared" si="22"/>
        <v>494.62919481148873</v>
      </c>
      <c r="AL22">
        <f t="shared" si="8"/>
        <v>-1329.5054847407696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-207.53046607136991</v>
      </c>
      <c r="AR22">
        <f t="shared" si="9"/>
        <v>-208.69619148949729</v>
      </c>
      <c r="AS22">
        <f t="shared" si="9"/>
        <v>-3.0982067672650206</v>
      </c>
      <c r="AT22">
        <f t="shared" si="9"/>
        <v>57.429801565441338</v>
      </c>
      <c r="AU22">
        <f t="shared" si="9"/>
        <v>-154.36459669132097</v>
      </c>
      <c r="AW22">
        <v>19</v>
      </c>
      <c r="AX22">
        <f>IF(Z22&gt;0, (R22*SUMPRODUCT(K22:$K$98, X22:$X$98)-K22*$AZ$3)/Z22, 0)</f>
        <v>8830.5952093259166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1000000</v>
      </c>
      <c r="S23">
        <f t="shared" si="1"/>
        <v>8958.5798707350368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7092.8154710039507</v>
      </c>
      <c r="AC23">
        <f t="shared" si="2"/>
        <v>7106.8287327923317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-1878.5408993917079</v>
      </c>
      <c r="AI23">
        <f t="shared" si="6"/>
        <v>-1888.4571317010386</v>
      </c>
      <c r="AJ23">
        <f t="shared" si="7"/>
        <v>-14.013261788380987</v>
      </c>
      <c r="AK23">
        <f t="shared" si="22"/>
        <v>496.49708297027661</v>
      </c>
      <c r="AL23">
        <f t="shared" si="8"/>
        <v>-1405.9733105191431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-194.74225811170513</v>
      </c>
      <c r="AR23">
        <f t="shared" si="9"/>
        <v>-195.77024183700206</v>
      </c>
      <c r="AS23">
        <f t="shared" si="9"/>
        <v>-1.4527095178302782</v>
      </c>
      <c r="AT23">
        <f t="shared" si="9"/>
        <v>51.470246463526685</v>
      </c>
      <c r="AU23">
        <f t="shared" si="9"/>
        <v>-145.75270489130565</v>
      </c>
      <c r="AW23">
        <v>20</v>
      </c>
      <c r="AX23">
        <f>IF(Z23&gt;0, (R23*SUMPRODUCT(K23:$K$98, X23:$X$98)-K23*$AZ$3)/Z23, 0)</f>
        <v>8958.5798707350368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1000000</v>
      </c>
      <c r="S24">
        <f t="shared" si="1"/>
        <v>9075.7809138752946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7106.8287327923317</v>
      </c>
      <c r="AC24">
        <f t="shared" si="2"/>
        <v>7109.8933745553986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-1973.6856273228141</v>
      </c>
      <c r="AI24">
        <f t="shared" si="6"/>
        <v>-1983.4780262387101</v>
      </c>
      <c r="AJ24">
        <f t="shared" si="7"/>
        <v>-3.0646417630669021</v>
      </c>
      <c r="AK24">
        <f t="shared" si="22"/>
        <v>497.47801129546326</v>
      </c>
      <c r="AL24">
        <f t="shared" si="8"/>
        <v>-1489.0646567063136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-182.68357524179029</v>
      </c>
      <c r="AR24">
        <f t="shared" si="9"/>
        <v>-183.5899558828533</v>
      </c>
      <c r="AS24">
        <f t="shared" si="9"/>
        <v>-0.28366205152528839</v>
      </c>
      <c r="AT24">
        <f t="shared" si="9"/>
        <v>46.046371544441783</v>
      </c>
      <c r="AU24">
        <f t="shared" si="9"/>
        <v>-137.82724638993679</v>
      </c>
      <c r="AW24">
        <v>21</v>
      </c>
      <c r="AX24">
        <f>IF(Z24&gt;0, (R24*SUMPRODUCT(K24:$K$98, X24:$X$98)-K24*$AZ$3)/Z24, 0)</f>
        <v>9075.7809138752946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1000000</v>
      </c>
      <c r="S25">
        <f t="shared" si="1"/>
        <v>9184.3399637718885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7109.8933745553986</v>
      </c>
      <c r="AC25">
        <f t="shared" si="2"/>
        <v>7103.823102773229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-2086.7233895575241</v>
      </c>
      <c r="AI25">
        <f t="shared" si="6"/>
        <v>-2096.3917804418916</v>
      </c>
      <c r="AJ25">
        <f t="shared" si="7"/>
        <v>6.0702717821695842</v>
      </c>
      <c r="AK25">
        <f t="shared" si="22"/>
        <v>497.69253621887793</v>
      </c>
      <c r="AL25">
        <f t="shared" si="8"/>
        <v>-1592.6289724408441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-172.452059481535</v>
      </c>
      <c r="AR25">
        <f t="shared" si="9"/>
        <v>-173.25107957601682</v>
      </c>
      <c r="AS25">
        <f t="shared" si="9"/>
        <v>0.50166249905780091</v>
      </c>
      <c r="AT25">
        <f t="shared" si="9"/>
        <v>41.130560614329063</v>
      </c>
      <c r="AU25">
        <f t="shared" si="9"/>
        <v>-131.61885646262994</v>
      </c>
      <c r="AW25">
        <v>22</v>
      </c>
      <c r="AX25">
        <f>IF(Z25&gt;0, (R25*SUMPRODUCT(K25:$K$98, X25:$X$98)-K25*$AZ$3)/Z25, 0)</f>
        <v>9184.3399637718885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1000000</v>
      </c>
      <c r="S26">
        <f t="shared" si="1"/>
        <v>9284.7037962321137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7103.823102773229</v>
      </c>
      <c r="AC26">
        <f t="shared" si="2"/>
        <v>7089.0614928092109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-2216.0787255942992</v>
      </c>
      <c r="AI26">
        <f t="shared" si="6"/>
        <v>-2225.6227315857532</v>
      </c>
      <c r="AJ26">
        <f t="shared" si="7"/>
        <v>14.761609964018135</v>
      </c>
      <c r="AK26">
        <f t="shared" si="22"/>
        <v>497.2676171941261</v>
      </c>
      <c r="AL26">
        <f t="shared" si="8"/>
        <v>-1713.5935044276089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-163.51991891861744</v>
      </c>
      <c r="AR26">
        <f t="shared" si="9"/>
        <v>-164.224151610289</v>
      </c>
      <c r="AS26">
        <f t="shared" si="9"/>
        <v>1.0892290226635215</v>
      </c>
      <c r="AT26">
        <f t="shared" si="9"/>
        <v>36.69236092803127</v>
      </c>
      <c r="AU26">
        <f t="shared" si="9"/>
        <v>-126.44256165959419</v>
      </c>
      <c r="AW26">
        <v>23</v>
      </c>
      <c r="AX26">
        <f>IF(Z26&gt;0, (R26*SUMPRODUCT(K26:$K$98, X26:$X$98)-K26*$AZ$3)/Z26, 0)</f>
        <v>9284.7037962321137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1000000</v>
      </c>
      <c r="S27">
        <f t="shared" si="1"/>
        <v>9390.7959295789678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7089.0614928092109</v>
      </c>
      <c r="AC27">
        <f t="shared" si="2"/>
        <v>7066.336618102664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-3410.5459599232167</v>
      </c>
      <c r="AI27">
        <f t="shared" si="6"/>
        <v>-3419.9518940302573</v>
      </c>
      <c r="AJ27">
        <f t="shared" si="7"/>
        <v>22.724874706546871</v>
      </c>
      <c r="AK27">
        <f t="shared" si="22"/>
        <v>496.23430449664482</v>
      </c>
      <c r="AL27">
        <f t="shared" si="8"/>
        <v>-2900.9927148270658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-224.69394137244723</v>
      </c>
      <c r="AR27">
        <f t="shared" si="9"/>
        <v>-225.31362409528262</v>
      </c>
      <c r="AS27">
        <f t="shared" si="9"/>
        <v>1.4971625437717333</v>
      </c>
      <c r="AT27">
        <f t="shared" si="9"/>
        <v>32.692959728968589</v>
      </c>
      <c r="AU27">
        <f t="shared" si="9"/>
        <v>-191.12350182254232</v>
      </c>
      <c r="AW27">
        <v>24</v>
      </c>
      <c r="AX27">
        <f>IF(Z27&gt;0, (R27*SUMPRODUCT(K27:$K$98, X27:$X$98)-K27*$AZ$3)/Z27, 0)</f>
        <v>9390.7959295789678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1000000</v>
      </c>
      <c r="S28">
        <f t="shared" si="1"/>
        <v>9411.9648435188283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7066.336618102664</v>
      </c>
      <c r="AC28">
        <f t="shared" si="2"/>
        <v>6967.3525376338494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-4684.5156207011187</v>
      </c>
      <c r="AI28">
        <f t="shared" si="6"/>
        <v>-4693.7689390218302</v>
      </c>
      <c r="AJ28">
        <f t="shared" si="7"/>
        <v>98.984080468814682</v>
      </c>
      <c r="AK28">
        <f t="shared" si="22"/>
        <v>494.64356326718655</v>
      </c>
      <c r="AL28">
        <f t="shared" si="8"/>
        <v>-4100.1412952858291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-275.55869840532267</v>
      </c>
      <c r="AR28">
        <f t="shared" si="9"/>
        <v>-276.10300918552747</v>
      </c>
      <c r="AS28">
        <f t="shared" si="9"/>
        <v>5.8225709092100297</v>
      </c>
      <c r="AT28">
        <f t="shared" si="9"/>
        <v>29.096569956164789</v>
      </c>
      <c r="AU28">
        <f t="shared" si="9"/>
        <v>-241.18386832015267</v>
      </c>
      <c r="AW28">
        <v>25</v>
      </c>
      <c r="AX28">
        <f>IF(Z28&gt;0, (R28*SUMPRODUCT(K28:$K$98, X28:$X$98)-K28*$AZ$3)/Z28, 0)</f>
        <v>9411.9648435188283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1000000</v>
      </c>
      <c r="S29">
        <f t="shared" si="1"/>
        <v>9360.9018120169567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6967.3525376338494</v>
      </c>
      <c r="AC29">
        <f t="shared" si="2"/>
        <v>6804.0347864639143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-6006.0483613621991</v>
      </c>
      <c r="AI29">
        <f t="shared" si="6"/>
        <v>-6015.1340708951866</v>
      </c>
      <c r="AJ29">
        <f t="shared" si="7"/>
        <v>163.31775116993504</v>
      </c>
      <c r="AK29">
        <f t="shared" si="22"/>
        <v>487.71467763436948</v>
      </c>
      <c r="AL29">
        <f t="shared" si="8"/>
        <v>-5364.1016420908818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-315.44252136434761</v>
      </c>
      <c r="AR29">
        <f t="shared" si="9"/>
        <v>-315.91971018319015</v>
      </c>
      <c r="AS29">
        <f t="shared" si="9"/>
        <v>8.5775804843694381</v>
      </c>
      <c r="AT29">
        <f t="shared" si="9"/>
        <v>25.615169636178642</v>
      </c>
      <c r="AU29">
        <f t="shared" si="9"/>
        <v>-281.72696006264204</v>
      </c>
      <c r="AW29">
        <v>26</v>
      </c>
      <c r="AX29">
        <f>IF(Z29&gt;0, (R29*SUMPRODUCT(K29:$K$98, X29:$X$98)-K29*$AZ$3)/Z29, 0)</f>
        <v>9360.9018120169567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1000000</v>
      </c>
      <c r="S30">
        <f t="shared" si="1"/>
        <v>9252.4950046012018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6804.0347864639143</v>
      </c>
      <c r="AC30">
        <f t="shared" si="2"/>
        <v>6588.8073965597368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-7476.7706580502954</v>
      </c>
      <c r="AI30">
        <f t="shared" si="6"/>
        <v>-7485.6720508547269</v>
      </c>
      <c r="AJ30">
        <f t="shared" si="7"/>
        <v>215.22738990417747</v>
      </c>
      <c r="AK30">
        <f t="shared" si="22"/>
        <v>476.28243505247406</v>
      </c>
      <c r="AL30">
        <f t="shared" si="8"/>
        <v>-6794.1622258980751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-350.61254180435878</v>
      </c>
      <c r="AR30">
        <f t="shared" si="9"/>
        <v>-351.02995997852742</v>
      </c>
      <c r="AS30">
        <f t="shared" si="9"/>
        <v>10.092782792390665</v>
      </c>
      <c r="AT30">
        <f t="shared" si="9"/>
        <v>22.33458839488641</v>
      </c>
      <c r="AU30">
        <f t="shared" si="9"/>
        <v>-318.6025887912503</v>
      </c>
      <c r="AW30">
        <v>27</v>
      </c>
      <c r="AX30">
        <f>IF(Z30&gt;0, (R30*SUMPRODUCT(K30:$K$98, X30:$X$98)-K30*$AZ$3)/Z30, 0)</f>
        <v>9252.4950046012018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1000000</v>
      </c>
      <c r="S31">
        <f t="shared" si="1"/>
        <v>9092.7399979828206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6588.8073965597368</v>
      </c>
      <c r="AC31">
        <f t="shared" si="2"/>
        <v>6327.6726507019548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-9086.4734120670673</v>
      </c>
      <c r="AI31">
        <f t="shared" si="6"/>
        <v>-9095.172210025803</v>
      </c>
      <c r="AJ31">
        <f t="shared" si="7"/>
        <v>261.13474585778204</v>
      </c>
      <c r="AK31">
        <f t="shared" si="22"/>
        <v>461.21651775918161</v>
      </c>
      <c r="AL31">
        <f t="shared" si="8"/>
        <v>-8372.8209464088395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-380.44398787476877</v>
      </c>
      <c r="AR31">
        <f t="shared" si="9"/>
        <v>-380.80820017530147</v>
      </c>
      <c r="AS31">
        <f t="shared" si="9"/>
        <v>10.933520583999433</v>
      </c>
      <c r="AT31">
        <f t="shared" si="9"/>
        <v>19.310797856624163</v>
      </c>
      <c r="AU31">
        <f t="shared" si="9"/>
        <v>-350.56388173467786</v>
      </c>
      <c r="AW31">
        <v>28</v>
      </c>
      <c r="AX31">
        <f>IF(Z31&gt;0, (R31*SUMPRODUCT(K31:$K$98, X31:$X$98)-K31*$AZ$3)/Z31, 0)</f>
        <v>9092.7399979828206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1000000</v>
      </c>
      <c r="S32">
        <f t="shared" si="1"/>
        <v>8887.4690186110874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6327.6726507019548</v>
      </c>
      <c r="AC32">
        <f t="shared" si="2"/>
        <v>6027.1195520652009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-10785.522677192786</v>
      </c>
      <c r="AI32">
        <f t="shared" si="6"/>
        <v>-10793.999668138471</v>
      </c>
      <c r="AJ32">
        <f t="shared" si="7"/>
        <v>300.55309863675393</v>
      </c>
      <c r="AK32">
        <f t="shared" si="22"/>
        <v>442.9370855491369</v>
      </c>
      <c r="AL32">
        <f t="shared" si="8"/>
        <v>-10050.509483952581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-403.19815751538925</v>
      </c>
      <c r="AR32">
        <f t="shared" si="9"/>
        <v>-403.51505519692694</v>
      </c>
      <c r="AS32">
        <f t="shared" si="9"/>
        <v>11.235659061951102</v>
      </c>
      <c r="AT32">
        <f t="shared" si="9"/>
        <v>16.558438764057321</v>
      </c>
      <c r="AU32">
        <f t="shared" si="9"/>
        <v>-375.72095737091854</v>
      </c>
      <c r="AW32">
        <v>29</v>
      </c>
      <c r="AX32">
        <f>IF(Z32&gt;0, (R32*SUMPRODUCT(K32:$K$98, X32:$X$98)-K32*$AZ$3)/Z32, 0)</f>
        <v>8887.4690186110874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1000000</v>
      </c>
      <c r="S33">
        <f t="shared" si="1"/>
        <v>8645.4415911606629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6027.1195520652009</v>
      </c>
      <c r="AC33">
        <f t="shared" si="2"/>
        <v>5695.2525456551848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-12619.829340058093</v>
      </c>
      <c r="AI33">
        <f t="shared" si="6"/>
        <v>-12628.063813227571</v>
      </c>
      <c r="AJ33">
        <f t="shared" si="7"/>
        <v>331.86700641001607</v>
      </c>
      <c r="AK33">
        <f t="shared" si="22"/>
        <v>421.89836864456413</v>
      </c>
      <c r="AL33">
        <f t="shared" si="8"/>
        <v>-11874.298438172991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-421.22370308999666</v>
      </c>
      <c r="AR33">
        <f t="shared" si="9"/>
        <v>-421.49855270863873</v>
      </c>
      <c r="AS33">
        <f t="shared" si="9"/>
        <v>11.077031678209298</v>
      </c>
      <c r="AT33">
        <f t="shared" si="9"/>
        <v>14.082091633679237</v>
      </c>
      <c r="AU33">
        <f t="shared" si="9"/>
        <v>-396.33942939675018</v>
      </c>
      <c r="AW33">
        <v>30</v>
      </c>
      <c r="AX33">
        <f>IF(Z33&gt;0, (R33*SUMPRODUCT(K33:$K$98, X33:$X$98)-K33*$AZ$3)/Z33, 0)</f>
        <v>8645.4415911606629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1000000</v>
      </c>
      <c r="S34">
        <f t="shared" si="1"/>
        <v>8371.7067123353881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5695.2525456551848</v>
      </c>
      <c r="AC34">
        <f t="shared" si="2"/>
        <v>5337.7173703378394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-14580.168996388458</v>
      </c>
      <c r="AI34">
        <f t="shared" si="6"/>
        <v>-14588.138872713786</v>
      </c>
      <c r="AJ34">
        <f t="shared" si="7"/>
        <v>357.53517531734542</v>
      </c>
      <c r="AK34">
        <f t="shared" si="22"/>
        <v>398.66767819586295</v>
      </c>
      <c r="AL34">
        <f t="shared" si="8"/>
        <v>-13831.936019200577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-434.51408117658337</v>
      </c>
      <c r="AR34">
        <f t="shared" si="9"/>
        <v>-434.75159718133256</v>
      </c>
      <c r="AS34">
        <f t="shared" si="9"/>
        <v>10.655162380477657</v>
      </c>
      <c r="AT34">
        <f t="shared" si="9"/>
        <v>11.880981621611236</v>
      </c>
      <c r="AU34">
        <f t="shared" ref="AU34:AU97" si="23">AL34*$K34</f>
        <v>-412.2154531792437</v>
      </c>
      <c r="AW34">
        <v>31</v>
      </c>
      <c r="AX34">
        <f>IF(Z34&gt;0, (R34*SUMPRODUCT(K34:$K$98, X34:$X$98)-K34*$AZ$3)/Z34, 0)</f>
        <v>8371.7067123353881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1000000</v>
      </c>
      <c r="S35">
        <f t="shared" si="1"/>
        <v>8068.3080080222753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5337.7173703378394</v>
      </c>
      <c r="AC35">
        <f t="shared" si="2"/>
        <v>4960.0680461011243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-16454.822804316082</v>
      </c>
      <c r="AI35">
        <f t="shared" ref="AI35:AI66" si="25">SUM(AE35:AH35)</f>
        <v>-16462.507296593103</v>
      </c>
      <c r="AJ35">
        <f t="shared" si="7"/>
        <v>377.64932423671507</v>
      </c>
      <c r="AK35">
        <f t="shared" si="22"/>
        <v>373.64021592364878</v>
      </c>
      <c r="AL35">
        <f t="shared" ref="AL35:AL98" si="26">SUM(AI35:AK35)</f>
        <v>-15711.217756432739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-437.84105789220126</v>
      </c>
      <c r="AR35">
        <f t="shared" si="27"/>
        <v>-438.04553206174705</v>
      </c>
      <c r="AS35">
        <f t="shared" si="27"/>
        <v>10.048748722636322</v>
      </c>
      <c r="AT35">
        <f t="shared" si="27"/>
        <v>9.9420716562301781</v>
      </c>
      <c r="AU35">
        <f t="shared" si="23"/>
        <v>-418.05471168288057</v>
      </c>
      <c r="AW35">
        <v>32</v>
      </c>
      <c r="AX35">
        <f>IF(Z35&gt;0, (R35*SUMPRODUCT(K35:$K$98, X35:$X$98)-K35*$AZ$3)/Z35, 0)</f>
        <v>8068.3080080222753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1000000</v>
      </c>
      <c r="S36">
        <f t="shared" si="1"/>
        <v>7746.5320972304226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4960.0680461011243</v>
      </c>
      <c r="AC36">
        <f t="shared" si="2"/>
        <v>4572.9990926195214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-18283.234191913853</v>
      </c>
      <c r="AI36">
        <f t="shared" si="25"/>
        <v>-18290.613298840704</v>
      </c>
      <c r="AJ36">
        <f t="shared" si="7"/>
        <v>387.06895348160288</v>
      </c>
      <c r="AK36">
        <f t="shared" si="22"/>
        <v>347.20476322707873</v>
      </c>
      <c r="AL36">
        <f t="shared" si="26"/>
        <v>-17556.339582132023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-434.36845100701828</v>
      </c>
      <c r="AR36">
        <f t="shared" si="27"/>
        <v>-434.54376196196137</v>
      </c>
      <c r="AS36">
        <f t="shared" si="27"/>
        <v>9.1958862415639118</v>
      </c>
      <c r="AT36">
        <f t="shared" si="27"/>
        <v>8.2488028978978871</v>
      </c>
      <c r="AU36">
        <f t="shared" si="23"/>
        <v>-417.09907282249958</v>
      </c>
      <c r="AW36">
        <v>33</v>
      </c>
      <c r="AX36">
        <f>IF(Z36&gt;0, (R36*SUMPRODUCT(K36:$K$98, X36:$X$98)-K36*$AZ$3)/Z36, 0)</f>
        <v>7746.5320972304226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1000000</v>
      </c>
      <c r="S37">
        <f t="shared" si="1"/>
        <v>7414.2878465602744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4572.9990926195214</v>
      </c>
      <c r="AC37">
        <f t="shared" si="2"/>
        <v>4183.9628776933932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-20114.445466024183</v>
      </c>
      <c r="AI37">
        <f t="shared" si="25"/>
        <v>-20121.49935131344</v>
      </c>
      <c r="AJ37">
        <f t="shared" si="7"/>
        <v>389.0362149261282</v>
      </c>
      <c r="AK37">
        <f t="shared" si="22"/>
        <v>320.10993648336654</v>
      </c>
      <c r="AL37">
        <f t="shared" si="26"/>
        <v>-19412.353199903944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-426.67312949469385</v>
      </c>
      <c r="AR37">
        <f t="shared" si="27"/>
        <v>-426.82275844253371</v>
      </c>
      <c r="AS37">
        <f t="shared" si="27"/>
        <v>8.252342804562101</v>
      </c>
      <c r="AT37">
        <f t="shared" si="27"/>
        <v>6.7902596973110843</v>
      </c>
      <c r="AU37">
        <f t="shared" si="23"/>
        <v>-411.78015594066051</v>
      </c>
      <c r="AW37">
        <v>34</v>
      </c>
      <c r="AX37">
        <f>IF(Z37&gt;0, (R37*SUMPRODUCT(K37:$K$98, X37:$X$98)-K37*$AZ$3)/Z37, 0)</f>
        <v>7414.2878465602744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1000000</v>
      </c>
      <c r="S38">
        <f t="shared" si="1"/>
        <v>7078.5792686112472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4183.9628776933932</v>
      </c>
      <c r="AC38">
        <f t="shared" si="2"/>
        <v>3797.7649589852081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-22152.573258367262</v>
      </c>
      <c r="AI38">
        <f t="shared" si="25"/>
        <v>-22159.279697637896</v>
      </c>
      <c r="AJ38">
        <f t="shared" si="7"/>
        <v>386.19791870818517</v>
      </c>
      <c r="AK38">
        <f t="shared" si="22"/>
        <v>292.87740143853756</v>
      </c>
      <c r="AL38">
        <f t="shared" si="26"/>
        <v>-21480.204377491173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-419.55933461181468</v>
      </c>
      <c r="AR38">
        <f t="shared" si="27"/>
        <v>-419.68635142224048</v>
      </c>
      <c r="AS38">
        <f t="shared" si="27"/>
        <v>7.3144072208619058</v>
      </c>
      <c r="AT38">
        <f t="shared" si="27"/>
        <v>5.546960447314051</v>
      </c>
      <c r="AU38">
        <f t="shared" si="23"/>
        <v>-406.82498375406448</v>
      </c>
      <c r="AW38">
        <v>35</v>
      </c>
      <c r="AX38">
        <f>IF(Z38&gt;0, (R38*SUMPRODUCT(K38:$K$98, X38:$X$98)-K38*$AZ$3)/Z38, 0)</f>
        <v>7078.5792686112472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1000000</v>
      </c>
      <c r="S39">
        <f t="shared" si="1"/>
        <v>6732.7685666408815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3797.7649589852081</v>
      </c>
      <c r="AC39">
        <f t="shared" si="2"/>
        <v>3414.344205432777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-24026.632044003542</v>
      </c>
      <c r="AI39">
        <f t="shared" si="25"/>
        <v>-24032.97108598092</v>
      </c>
      <c r="AJ39">
        <f t="shared" si="7"/>
        <v>383.42075355243105</v>
      </c>
      <c r="AK39">
        <f t="shared" si="22"/>
        <v>265.84354712896459</v>
      </c>
      <c r="AL39">
        <f t="shared" si="26"/>
        <v>-23383.706785299524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-406.29743566897713</v>
      </c>
      <c r="AR39">
        <f t="shared" si="27"/>
        <v>-406.40463073881835</v>
      </c>
      <c r="AS39">
        <f t="shared" si="27"/>
        <v>6.4837580508708532</v>
      </c>
      <c r="AT39">
        <f t="shared" si="27"/>
        <v>4.4954928052265322</v>
      </c>
      <c r="AU39">
        <f t="shared" si="23"/>
        <v>-395.42537988272096</v>
      </c>
      <c r="AW39">
        <v>36</v>
      </c>
      <c r="AX39">
        <f>IF(Z39&gt;0, (R39*SUMPRODUCT(K39:$K$98, X39:$X$98)-K39*$AZ$3)/Z39, 0)</f>
        <v>6732.7685666408815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1000000</v>
      </c>
      <c r="S40">
        <f t="shared" si="1"/>
        <v>6379.8404475013158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3414.344205432777</v>
      </c>
      <c r="AC40">
        <f t="shared" si="2"/>
        <v>3040.3133599953917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-25502.06273555434</v>
      </c>
      <c r="AI40">
        <f t="shared" si="25"/>
        <v>-25508.019611327749</v>
      </c>
      <c r="AJ40">
        <f t="shared" si="7"/>
        <v>374.03084543738532</v>
      </c>
      <c r="AK40">
        <f t="shared" si="22"/>
        <v>239.00409438029442</v>
      </c>
      <c r="AL40">
        <f t="shared" si="26"/>
        <v>-24894.984671510068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-385.04232492141784</v>
      </c>
      <c r="AR40">
        <f t="shared" si="27"/>
        <v>-385.13226467730522</v>
      </c>
      <c r="AS40">
        <f t="shared" si="27"/>
        <v>5.6472963702166892</v>
      </c>
      <c r="AT40">
        <f t="shared" si="27"/>
        <v>3.6085979836299757</v>
      </c>
      <c r="AU40">
        <f t="shared" si="23"/>
        <v>-375.87637032345856</v>
      </c>
      <c r="AW40">
        <v>37</v>
      </c>
      <c r="AX40">
        <f>IF(Z40&gt;0, (R40*SUMPRODUCT(K40:$K$98, X40:$X$98)-K40*$AZ$3)/Z40, 0)</f>
        <v>6379.8404475013158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1000000</v>
      </c>
      <c r="S41">
        <f t="shared" si="1"/>
        <v>6032.5384047315456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3040.3133599953917</v>
      </c>
      <c r="AC41">
        <f t="shared" si="2"/>
        <v>2684.0804906378953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-26850.719053809175</v>
      </c>
      <c r="AI41">
        <f t="shared" si="25"/>
        <v>-26856.280726836678</v>
      </c>
      <c r="AJ41">
        <f t="shared" si="7"/>
        <v>356.23286935749638</v>
      </c>
      <c r="AK41">
        <f t="shared" si="22"/>
        <v>212.82193519967743</v>
      </c>
      <c r="AL41">
        <f t="shared" si="26"/>
        <v>-26287.225922279504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-361.96873413934634</v>
      </c>
      <c r="AR41">
        <f t="shared" si="27"/>
        <v>-362.04370985010581</v>
      </c>
      <c r="AS41">
        <f t="shared" si="27"/>
        <v>4.8022982372186158</v>
      </c>
      <c r="AT41">
        <f t="shared" si="27"/>
        <v>2.8690064622453635</v>
      </c>
      <c r="AU41">
        <f t="shared" si="23"/>
        <v>-354.37240515064184</v>
      </c>
      <c r="AW41">
        <v>38</v>
      </c>
      <c r="AX41">
        <f>IF(Z41&gt;0, (R41*SUMPRODUCT(K41:$K$98, X41:$X$98)-K41*$AZ$3)/Z41, 0)</f>
        <v>6032.5384047315456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1000000</v>
      </c>
      <c r="S42">
        <f t="shared" si="1"/>
        <v>5691.0407546574988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2684.0804906378953</v>
      </c>
      <c r="AC42">
        <f t="shared" si="2"/>
        <v>2347.8344846806222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-27935.273172393827</v>
      </c>
      <c r="AI42">
        <f t="shared" si="25"/>
        <v>-27940.430037776401</v>
      </c>
      <c r="AJ42">
        <f t="shared" si="7"/>
        <v>336.24600595727316</v>
      </c>
      <c r="AK42">
        <f t="shared" si="22"/>
        <v>187.88563434465269</v>
      </c>
      <c r="AL42">
        <f t="shared" si="26"/>
        <v>-27416.298397474475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-336.24051210510385</v>
      </c>
      <c r="AR42">
        <f t="shared" si="27"/>
        <v>-336.30258227160601</v>
      </c>
      <c r="AS42">
        <f t="shared" si="27"/>
        <v>4.0471961215005026</v>
      </c>
      <c r="AT42">
        <f t="shared" si="27"/>
        <v>2.2614692728929109</v>
      </c>
      <c r="AU42">
        <f t="shared" si="23"/>
        <v>-329.9939168772126</v>
      </c>
      <c r="AW42">
        <v>39</v>
      </c>
      <c r="AX42">
        <f>IF(Z42&gt;0, (R42*SUMPRODUCT(K42:$K$98, X42:$X$98)-K42*$AZ$3)/Z42, 0)</f>
        <v>5691.0407546574988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1000000</v>
      </c>
      <c r="S43">
        <f t="shared" si="1"/>
        <v>5360.2683606834198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2347.8344846806222</v>
      </c>
      <c r="AC43">
        <f t="shared" si="2"/>
        <v>2034.560694166654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-28860.522941087489</v>
      </c>
      <c r="AI43">
        <f t="shared" si="25"/>
        <v>-28865.267481279472</v>
      </c>
      <c r="AJ43">
        <f t="shared" si="7"/>
        <v>313.27379051396815</v>
      </c>
      <c r="AK43">
        <f t="shared" si="22"/>
        <v>164.34841392764358</v>
      </c>
      <c r="AL43">
        <f t="shared" si="26"/>
        <v>-28387.645276837859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-310.15821548335111</v>
      </c>
      <c r="AR43">
        <f t="shared" si="27"/>
        <v>-310.20920409926214</v>
      </c>
      <c r="AS43">
        <f t="shared" si="27"/>
        <v>3.3666902024560574</v>
      </c>
      <c r="AT43">
        <f t="shared" si="27"/>
        <v>1.7662192360606033</v>
      </c>
      <c r="AU43">
        <f t="shared" si="23"/>
        <v>-305.07629466074548</v>
      </c>
      <c r="AW43">
        <v>40</v>
      </c>
      <c r="AX43">
        <f>IF(Z43&gt;0, (R43*SUMPRODUCT(K43:$K$98, X43:$X$98)-K43*$AZ$3)/Z43, 0)</f>
        <v>5360.2683606834198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1000000</v>
      </c>
      <c r="S44">
        <f t="shared" si="1"/>
        <v>5041.9920279188755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2034.560694166654</v>
      </c>
      <c r="AC44">
        <f t="shared" si="2"/>
        <v>1744.9084801039605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-29692.367210761528</v>
      </c>
      <c r="AI44">
        <f t="shared" si="25"/>
        <v>-29696.693150961459</v>
      </c>
      <c r="AJ44">
        <f t="shared" si="7"/>
        <v>289.65221406269347</v>
      </c>
      <c r="AK44">
        <f t="shared" si="22"/>
        <v>142.41924859166579</v>
      </c>
      <c r="AL44">
        <f t="shared" si="26"/>
        <v>-29264.621688307099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-284.90881961485383</v>
      </c>
      <c r="AR44">
        <f t="shared" si="27"/>
        <v>-284.95032854903002</v>
      </c>
      <c r="AS44">
        <f t="shared" si="27"/>
        <v>2.7793159710594337</v>
      </c>
      <c r="AT44">
        <f t="shared" si="27"/>
        <v>1.3665633231148921</v>
      </c>
      <c r="AU44">
        <f t="shared" si="23"/>
        <v>-280.80444925485568</v>
      </c>
      <c r="AW44">
        <v>41</v>
      </c>
      <c r="AX44">
        <f>IF(Z44&gt;0, (R44*SUMPRODUCT(K44:$K$98, X44:$X$98)-K44*$AZ$3)/Z44, 0)</f>
        <v>5041.9920279188755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1000000</v>
      </c>
      <c r="S45">
        <f t="shared" si="1"/>
        <v>4730.8756523468592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1744.9084801039605</v>
      </c>
      <c r="AC45">
        <f t="shared" si="2"/>
        <v>1478.3085903289791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-30133.498583185872</v>
      </c>
      <c r="AI45">
        <f t="shared" si="25"/>
        <v>-30137.404595251512</v>
      </c>
      <c r="AJ45">
        <f t="shared" si="7"/>
        <v>266.59988977498142</v>
      </c>
      <c r="AK45">
        <f t="shared" si="22"/>
        <v>122.14359360727725</v>
      </c>
      <c r="AL45">
        <f t="shared" si="26"/>
        <v>-29748.661111869253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-258.16217139665122</v>
      </c>
      <c r="AR45">
        <f t="shared" si="27"/>
        <v>-258.19563530239662</v>
      </c>
      <c r="AS45">
        <f t="shared" si="27"/>
        <v>2.2840363606773879</v>
      </c>
      <c r="AT45">
        <f t="shared" si="27"/>
        <v>1.0464385760185104</v>
      </c>
      <c r="AU45">
        <f t="shared" si="23"/>
        <v>-254.86516036570075</v>
      </c>
      <c r="AW45">
        <v>42</v>
      </c>
      <c r="AX45">
        <f>IF(Z45&gt;0, (R45*SUMPRODUCT(K45:$K$98, X45:$X$98)-K45*$AZ$3)/Z45, 0)</f>
        <v>4730.8756523468592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1000000</v>
      </c>
      <c r="S46">
        <f t="shared" si="1"/>
        <v>4428.5105301913427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1478.3085903289791</v>
      </c>
      <c r="AC46">
        <f t="shared" si="2"/>
        <v>1236.4936777179294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-30144.066277024136</v>
      </c>
      <c r="AI46">
        <f t="shared" si="25"/>
        <v>-30147.556428140659</v>
      </c>
      <c r="AJ46">
        <f t="shared" si="7"/>
        <v>241.81491261104975</v>
      </c>
      <c r="AK46">
        <f t="shared" si="22"/>
        <v>103.48160132302854</v>
      </c>
      <c r="AL46">
        <f t="shared" si="26"/>
        <v>-29802.259914206577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-230.58277482752953</v>
      </c>
      <c r="AR46">
        <f t="shared" si="27"/>
        <v>-230.60947224524415</v>
      </c>
      <c r="AS46">
        <f t="shared" si="27"/>
        <v>1.8497289991374366</v>
      </c>
      <c r="AT46">
        <f t="shared" si="27"/>
        <v>0.79156788461704741</v>
      </c>
      <c r="AU46">
        <f t="shared" si="23"/>
        <v>-227.96817536148964</v>
      </c>
      <c r="AW46">
        <v>43</v>
      </c>
      <c r="AX46">
        <f>IF(Z46&gt;0, (R46*SUMPRODUCT(K46:$K$98, X46:$X$98)-K46*$AZ$3)/Z46, 0)</f>
        <v>4428.5105301913427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1000000</v>
      </c>
      <c r="S47">
        <f t="shared" si="1"/>
        <v>4139.4681249178338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1236.4936777179294</v>
      </c>
      <c r="AC47">
        <f t="shared" si="2"/>
        <v>1020.5066696632572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-29889.10048431619</v>
      </c>
      <c r="AI47">
        <f t="shared" si="25"/>
        <v>-29892.182120165493</v>
      </c>
      <c r="AJ47">
        <f t="shared" si="7"/>
        <v>215.98700805467217</v>
      </c>
      <c r="AK47">
        <f t="shared" si="22"/>
        <v>86.554557440255067</v>
      </c>
      <c r="AL47">
        <f t="shared" si="26"/>
        <v>-29589.640554670565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-204.13611609791079</v>
      </c>
      <c r="AR47">
        <f t="shared" si="27"/>
        <v>-204.1571630067609</v>
      </c>
      <c r="AS47">
        <f t="shared" si="27"/>
        <v>1.4751447262531316</v>
      </c>
      <c r="AT47">
        <f t="shared" si="27"/>
        <v>0.5911489773905596</v>
      </c>
      <c r="AU47">
        <f t="shared" si="23"/>
        <v>-202.09086930311719</v>
      </c>
      <c r="AW47">
        <v>44</v>
      </c>
      <c r="AX47">
        <f>IF(Z47&gt;0, (R47*SUMPRODUCT(K47:$K$98, X47:$X$98)-K47*$AZ$3)/Z47, 0)</f>
        <v>4139.4681249178338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1000000</v>
      </c>
      <c r="S48">
        <f t="shared" si="1"/>
        <v>3862.4767307354027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1020.5066696632572</v>
      </c>
      <c r="AC48">
        <f t="shared" si="2"/>
        <v>829.40248818396879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-29332.229848393297</v>
      </c>
      <c r="AI48">
        <f t="shared" si="25"/>
        <v>-29334.914015011003</v>
      </c>
      <c r="AJ48">
        <f t="shared" si="7"/>
        <v>191.1041814792884</v>
      </c>
      <c r="AK48">
        <f t="shared" si="22"/>
        <v>71.435466876428009</v>
      </c>
      <c r="AL48">
        <f t="shared" si="26"/>
        <v>-29072.374366655287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-178.86858003890677</v>
      </c>
      <c r="AR48">
        <f t="shared" si="27"/>
        <v>-178.88494814572914</v>
      </c>
      <c r="AS48">
        <f t="shared" si="27"/>
        <v>1.1653574841522061</v>
      </c>
      <c r="AT48">
        <f t="shared" si="27"/>
        <v>0.435615041565036</v>
      </c>
      <c r="AU48">
        <f t="shared" si="23"/>
        <v>-177.28397562001189</v>
      </c>
      <c r="AW48">
        <v>45</v>
      </c>
      <c r="AX48">
        <f>IF(Z48&gt;0, (R48*SUMPRODUCT(K48:$K$98, X48:$X$98)-K48*$AZ$3)/Z48, 0)</f>
        <v>3862.4767307354027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1000000</v>
      </c>
      <c r="S49">
        <f t="shared" si="1"/>
        <v>3596.7035906955011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829.40248818396879</v>
      </c>
      <c r="AC49">
        <f t="shared" si="2"/>
        <v>662.16956405454675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-28481.427214265164</v>
      </c>
      <c r="AI49">
        <f t="shared" si="25"/>
        <v>-28483.728521376514</v>
      </c>
      <c r="AJ49">
        <f t="shared" si="7"/>
        <v>167.23292412942203</v>
      </c>
      <c r="AK49">
        <f t="shared" si="22"/>
        <v>58.05817417287782</v>
      </c>
      <c r="AL49">
        <f t="shared" si="26"/>
        <v>-28258.437423074214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-155.07175619824633</v>
      </c>
      <c r="AR49">
        <f t="shared" si="27"/>
        <v>-155.08428603857433</v>
      </c>
      <c r="AS49">
        <f t="shared" si="27"/>
        <v>0.91052681608345609</v>
      </c>
      <c r="AT49">
        <f t="shared" si="27"/>
        <v>0.31610715863784067</v>
      </c>
      <c r="AU49">
        <f t="shared" si="23"/>
        <v>-153.85765206385304</v>
      </c>
      <c r="AW49">
        <v>46</v>
      </c>
      <c r="AX49">
        <f>IF(Z49&gt;0, (R49*SUMPRODUCT(K49:$K$98, X49:$X$98)-K49*$AZ$3)/Z49, 0)</f>
        <v>3596.7035906955011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1000000</v>
      </c>
      <c r="S50">
        <f t="shared" si="1"/>
        <v>3339.8393131319945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662.16956405454675</v>
      </c>
      <c r="AC50">
        <f t="shared" si="2"/>
        <v>517.48678634691191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-27319.905329139252</v>
      </c>
      <c r="AI50">
        <f t="shared" si="25"/>
        <v>-27321.842124362873</v>
      </c>
      <c r="AJ50">
        <f t="shared" si="7"/>
        <v>144.68277770763484</v>
      </c>
      <c r="AK50">
        <f t="shared" si="22"/>
        <v>46.351869483818277</v>
      </c>
      <c r="AL50">
        <f t="shared" si="26"/>
        <v>-27130.80747717142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-132.81041218696191</v>
      </c>
      <c r="AR50">
        <f t="shared" si="27"/>
        <v>-132.81982754067093</v>
      </c>
      <c r="AS50">
        <f t="shared" si="27"/>
        <v>0.70334721559999536</v>
      </c>
      <c r="AT50">
        <f t="shared" si="27"/>
        <v>0.22533060849285599</v>
      </c>
      <c r="AU50">
        <f t="shared" si="23"/>
        <v>-131.8911497165781</v>
      </c>
      <c r="AW50">
        <v>47</v>
      </c>
      <c r="AX50">
        <f>IF(Z50&gt;0, (R50*SUMPRODUCT(K50:$K$98, X50:$X$98)-K50*$AZ$3)/Z50, 0)</f>
        <v>3339.8393131319945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1000000</v>
      </c>
      <c r="S51">
        <f t="shared" si="1"/>
        <v>3087.7213782301419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517.48678634691191</v>
      </c>
      <c r="AC51">
        <f t="shared" si="2"/>
        <v>393.95224781228205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-25807.46012710184</v>
      </c>
      <c r="AI51">
        <f t="shared" si="25"/>
        <v>-25809.054961121637</v>
      </c>
      <c r="AJ51">
        <f t="shared" si="7"/>
        <v>123.53453853462986</v>
      </c>
      <c r="AK51">
        <f t="shared" si="22"/>
        <v>36.224075044283836</v>
      </c>
      <c r="AL51">
        <f t="shared" si="26"/>
        <v>-25649.296347542724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-112.01603006011561</v>
      </c>
      <c r="AR51">
        <f t="shared" si="27"/>
        <v>-112.02295235989337</v>
      </c>
      <c r="AS51">
        <f t="shared" si="27"/>
        <v>0.53619567806386803</v>
      </c>
      <c r="AT51">
        <f t="shared" si="27"/>
        <v>0.15722884232219314</v>
      </c>
      <c r="AU51">
        <f t="shared" si="23"/>
        <v>-111.32952783950731</v>
      </c>
      <c r="AW51">
        <v>48</v>
      </c>
      <c r="AX51">
        <f>IF(Z51&gt;0, (R51*SUMPRODUCT(K51:$K$98, X51:$X$98)-K51*$AZ$3)/Z51, 0)</f>
        <v>3087.7213782301419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1000000</v>
      </c>
      <c r="S52">
        <f t="shared" si="1"/>
        <v>2836.9658011345414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393.95224781228205</v>
      </c>
      <c r="AC52">
        <f t="shared" si="2"/>
        <v>290.21824779889107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-24012.036496024761</v>
      </c>
      <c r="AI52">
        <f t="shared" si="25"/>
        <v>-24013.315231248158</v>
      </c>
      <c r="AJ52">
        <f t="shared" si="7"/>
        <v>103.73400001339098</v>
      </c>
      <c r="AK52">
        <f t="shared" si="22"/>
        <v>27.576657346859747</v>
      </c>
      <c r="AL52">
        <f t="shared" si="26"/>
        <v>-23882.004573887905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-93.056322138483722</v>
      </c>
      <c r="AR52">
        <f t="shared" si="27"/>
        <v>-93.061277753010543</v>
      </c>
      <c r="AS52">
        <f t="shared" si="27"/>
        <v>0.40201107155395488</v>
      </c>
      <c r="AT52">
        <f t="shared" si="27"/>
        <v>0.10687066505153783</v>
      </c>
      <c r="AU52">
        <f t="shared" si="23"/>
        <v>-92.552396016405041</v>
      </c>
      <c r="AW52">
        <v>49</v>
      </c>
      <c r="AX52">
        <f>IF(Z52&gt;0, (R52*SUMPRODUCT(K52:$K$98, X52:$X$98)-K52*$AZ$3)/Z52, 0)</f>
        <v>2836.9658011345414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1000000</v>
      </c>
      <c r="S53">
        <f t="shared" si="1"/>
        <v>2574.0184253388097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290.21824779889107</v>
      </c>
      <c r="AC53">
        <f t="shared" si="2"/>
        <v>204.5565953449829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-21806.081795700553</v>
      </c>
      <c r="AI53">
        <f t="shared" si="25"/>
        <v>-21807.075167549272</v>
      </c>
      <c r="AJ53">
        <f t="shared" si="7"/>
        <v>85.661652453908175</v>
      </c>
      <c r="AK53">
        <f t="shared" si="22"/>
        <v>20.315277345922375</v>
      </c>
      <c r="AL53">
        <f t="shared" si="26"/>
        <v>-21701.09823774944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-75.452998499864435</v>
      </c>
      <c r="AR53">
        <f t="shared" si="27"/>
        <v>-75.456435746652446</v>
      </c>
      <c r="AS53">
        <f t="shared" si="27"/>
        <v>0.29640485597807026</v>
      </c>
      <c r="AT53">
        <f t="shared" si="27"/>
        <v>7.0294544681036589E-2</v>
      </c>
      <c r="AU53">
        <f t="shared" si="23"/>
        <v>-75.08973634599333</v>
      </c>
      <c r="AW53">
        <v>50</v>
      </c>
      <c r="AX53">
        <f>IF(Z53&gt;0, (R53*SUMPRODUCT(K53:$K$98, X53:$X$98)-K53*$AZ$3)/Z53, 0)</f>
        <v>2574.0184253388097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1000000</v>
      </c>
      <c r="S54">
        <f t="shared" si="1"/>
        <v>2282.4058744790395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204.5565953449829</v>
      </c>
      <c r="AC54">
        <f t="shared" si="2"/>
        <v>135.70598049206097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-19217.623494743424</v>
      </c>
      <c r="AI54">
        <f t="shared" si="25"/>
        <v>-19218.366712579969</v>
      </c>
      <c r="AJ54">
        <f t="shared" si="7"/>
        <v>68.850614852921922</v>
      </c>
      <c r="AK54">
        <f t="shared" si="22"/>
        <v>14.318961674148804</v>
      </c>
      <c r="AL54">
        <f t="shared" si="26"/>
        <v>-19135.197136052899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-59.37184218608899</v>
      </c>
      <c r="AR54">
        <f t="shared" si="27"/>
        <v>-59.374138318704624</v>
      </c>
      <c r="AS54">
        <f t="shared" si="27"/>
        <v>0.21271037184077435</v>
      </c>
      <c r="AT54">
        <f t="shared" si="27"/>
        <v>4.42376828237247E-2</v>
      </c>
      <c r="AU54">
        <f t="shared" si="23"/>
        <v>-59.117190264040126</v>
      </c>
      <c r="AW54">
        <v>51</v>
      </c>
      <c r="AX54">
        <f>IF(Z54&gt;0, (R54*SUMPRODUCT(K54:$K$98, X54:$X$98)-K54*$AZ$3)/Z54, 0)</f>
        <v>2282.4058744790395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1000000</v>
      </c>
      <c r="S55">
        <f t="shared" si="1"/>
        <v>1934.0715256712683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135.70598049206097</v>
      </c>
      <c r="AC55">
        <f t="shared" si="2"/>
        <v>82.229123705027803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-16346.780930337798</v>
      </c>
      <c r="AI55">
        <f t="shared" si="25"/>
        <v>-16347.312381234349</v>
      </c>
      <c r="AJ55">
        <f t="shared" si="7"/>
        <v>53.476856787033171</v>
      </c>
      <c r="AK55">
        <f t="shared" si="22"/>
        <v>9.4994186344442699</v>
      </c>
      <c r="AL55">
        <f t="shared" si="26"/>
        <v>-16284.336105812872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-45.091539558916871</v>
      </c>
      <c r="AR55">
        <f t="shared" si="27"/>
        <v>-45.093005531895137</v>
      </c>
      <c r="AS55">
        <f t="shared" si="27"/>
        <v>0.14751245603492705</v>
      </c>
      <c r="AT55">
        <f t="shared" si="27"/>
        <v>2.6203532852562942E-2</v>
      </c>
      <c r="AU55">
        <f t="shared" si="23"/>
        <v>-44.919289543007643</v>
      </c>
      <c r="AW55">
        <v>52</v>
      </c>
      <c r="AX55">
        <f>IF(Z55&gt;0, (R55*SUMPRODUCT(K55:$K$98, X55:$X$98)-K55*$AZ$3)/Z55, 0)</f>
        <v>1934.0715256712683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1000000</v>
      </c>
      <c r="S56">
        <f t="shared" si="1"/>
        <v>1470.8304318294129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82.229123705027803</v>
      </c>
      <c r="AC56">
        <f t="shared" si="2"/>
        <v>42.400963966696416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-13263.003282702351</v>
      </c>
      <c r="AI56">
        <f t="shared" si="25"/>
        <v>-13263.363631548904</v>
      </c>
      <c r="AJ56">
        <f t="shared" si="7"/>
        <v>39.828159738331387</v>
      </c>
      <c r="AK56">
        <f t="shared" si="22"/>
        <v>5.7560386593519466</v>
      </c>
      <c r="AL56">
        <f t="shared" si="26"/>
        <v>-13217.77943315122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-32.665301840325341</v>
      </c>
      <c r="AR56">
        <f t="shared" si="27"/>
        <v>-32.666189339452764</v>
      </c>
      <c r="AS56">
        <f t="shared" si="27"/>
        <v>9.8092327345952968E-2</v>
      </c>
      <c r="AT56">
        <f t="shared" si="27"/>
        <v>1.4176482973319682E-2</v>
      </c>
      <c r="AU56">
        <f t="shared" si="23"/>
        <v>-32.553920529133492</v>
      </c>
      <c r="AW56">
        <v>53</v>
      </c>
      <c r="AX56">
        <f>IF(Z56&gt;0, (R56*SUMPRODUCT(K56:$K$98, X56:$X$98)-K56*$AZ$3)/Z56, 0)</f>
        <v>1470.8304318294129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1000000</v>
      </c>
      <c r="S57">
        <f t="shared" si="1"/>
        <v>786.27212370431801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42.400963966696416</v>
      </c>
      <c r="AC57">
        <f t="shared" si="2"/>
        <v>14.435108394751047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-10180.70689508649</v>
      </c>
      <c r="AI57">
        <f t="shared" si="25"/>
        <v>-10180.936381608388</v>
      </c>
      <c r="AJ57">
        <f t="shared" si="7"/>
        <v>27.965855571945369</v>
      </c>
      <c r="AK57">
        <f t="shared" si="22"/>
        <v>2.9680674776687495</v>
      </c>
      <c r="AL57">
        <f t="shared" si="26"/>
        <v>-10150.002458558774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-22.387454180101685</v>
      </c>
      <c r="AR57">
        <f t="shared" si="27"/>
        <v>-22.387958822760279</v>
      </c>
      <c r="AS57">
        <f t="shared" si="27"/>
        <v>6.1497135383244861E-2</v>
      </c>
      <c r="AT57">
        <f t="shared" si="27"/>
        <v>6.5268036241990833E-3</v>
      </c>
      <c r="AU57">
        <f t="shared" si="23"/>
        <v>-22.31993488375284</v>
      </c>
      <c r="AW57">
        <v>54</v>
      </c>
      <c r="AX57">
        <f>IF(Z57&gt;0, (R57*SUMPRODUCT(K57:$K$98, X57:$X$98)-K57*$AZ$3)/Z57, 0)</f>
        <v>786.27212370431801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1000000</v>
      </c>
      <c r="S58">
        <f t="shared" si="1"/>
        <v>-345.6976309191262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14.435108394751047</v>
      </c>
      <c r="AC58">
        <f t="shared" si="2"/>
        <v>-3.7564116171542525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-7309.1556179153959</v>
      </c>
      <c r="AI58">
        <f t="shared" si="25"/>
        <v>-7309.2914451268507</v>
      </c>
      <c r="AJ58">
        <f t="shared" si="7"/>
        <v>18.1915200119053</v>
      </c>
      <c r="AK58">
        <f t="shared" si="22"/>
        <v>1.0104575876325734</v>
      </c>
      <c r="AL58">
        <f t="shared" si="26"/>
        <v>-7290.0894675273121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-14.350795032630369</v>
      </c>
      <c r="AR58">
        <f t="shared" si="27"/>
        <v>-14.351061715756757</v>
      </c>
      <c r="AS58">
        <f t="shared" si="27"/>
        <v>3.5717227634743234E-2</v>
      </c>
      <c r="AT58">
        <f t="shared" si="27"/>
        <v>1.9839322744392347E-3</v>
      </c>
      <c r="AU58">
        <f t="shared" si="23"/>
        <v>-14.313360555847574</v>
      </c>
      <c r="AW58">
        <v>55</v>
      </c>
      <c r="AX58">
        <f>IF(Z58&gt;0, (R58*SUMPRODUCT(K58:$K$98, X58:$X$98)-K58*$AZ$3)/Z58, 0)</f>
        <v>-345.6976309191262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1000000</v>
      </c>
      <c r="S59">
        <f t="shared" si="1"/>
        <v>-2436.400380766398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-3.7564116171542525</v>
      </c>
      <c r="AC59">
        <f t="shared" si="2"/>
        <v>-14.360836856752151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-4863.2307061097035</v>
      </c>
      <c r="AI59">
        <f t="shared" si="25"/>
        <v>-4863.3043846652181</v>
      </c>
      <c r="AJ59">
        <f t="shared" si="7"/>
        <v>10.604425239597898</v>
      </c>
      <c r="AK59">
        <f t="shared" si="22"/>
        <v>-0.26294881320079772</v>
      </c>
      <c r="AL59">
        <f t="shared" si="26"/>
        <v>-4852.962908238821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-8.5254164566353285</v>
      </c>
      <c r="AR59">
        <f t="shared" si="27"/>
        <v>-8.5255456177645534</v>
      </c>
      <c r="AS59">
        <f t="shared" si="27"/>
        <v>1.8589934739729284E-2</v>
      </c>
      <c r="AT59">
        <f t="shared" si="27"/>
        <v>-4.6095862499356425E-4</v>
      </c>
      <c r="AU59">
        <f t="shared" si="23"/>
        <v>-8.5074166416498169</v>
      </c>
      <c r="AW59">
        <v>56</v>
      </c>
      <c r="AX59">
        <f>IF(Z59&gt;0, (R59*SUMPRODUCT(K59:$K$98, X59:$X$98)-K59*$AZ$3)/Z59, 0)</f>
        <v>-2436.400380766398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1000000</v>
      </c>
      <c r="S60">
        <f t="shared" si="1"/>
        <v>-6809.9029532072282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-14.360836856752151</v>
      </c>
      <c r="AC60">
        <f t="shared" si="2"/>
        <v>-19.541280283894181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-2965.8028649535177</v>
      </c>
      <c r="AI60">
        <f t="shared" si="25"/>
        <v>-2965.8387341876651</v>
      </c>
      <c r="AJ60">
        <f t="shared" si="7"/>
        <v>5.1804434271420305</v>
      </c>
      <c r="AK60">
        <f t="shared" si="22"/>
        <v>-1.0052585799726506</v>
      </c>
      <c r="AL60">
        <f t="shared" si="26"/>
        <v>-2961.6635493404956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-4.6421053058275801</v>
      </c>
      <c r="AR60">
        <f t="shared" si="27"/>
        <v>-4.642161448723698</v>
      </c>
      <c r="AS60">
        <f t="shared" si="27"/>
        <v>8.1084836095647022E-3</v>
      </c>
      <c r="AT60">
        <f t="shared" si="27"/>
        <v>-1.573441122120191E-3</v>
      </c>
      <c r="AU60">
        <f t="shared" si="23"/>
        <v>-4.6356264062362529</v>
      </c>
      <c r="AW60">
        <v>57</v>
      </c>
      <c r="AX60">
        <f>IF(Z60&gt;0, (R60*SUMPRODUCT(K60:$K$98, X60:$X$98)-K60*$AZ$3)/Z60, 0)</f>
        <v>-6809.9029532072282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1000000</v>
      </c>
      <c r="S61">
        <f t="shared" si="1"/>
        <v>-17407.786716022372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-19.541280283894181</v>
      </c>
      <c r="AC61">
        <f t="shared" si="2"/>
        <v>-21.196802527674187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-1623.1812215596563</v>
      </c>
      <c r="AI61">
        <f t="shared" si="25"/>
        <v>-1623.1964423361926</v>
      </c>
      <c r="AJ61">
        <f t="shared" si="7"/>
        <v>1.6555222437800055</v>
      </c>
      <c r="AK61">
        <f t="shared" si="22"/>
        <v>-1.3678896198725929</v>
      </c>
      <c r="AL61">
        <f t="shared" si="26"/>
        <v>-1622.9088097122851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-2.2684107402253195</v>
      </c>
      <c r="AR61">
        <f t="shared" si="27"/>
        <v>-2.2684320114010275</v>
      </c>
      <c r="AS61">
        <f t="shared" si="27"/>
        <v>2.3136076173084674E-3</v>
      </c>
      <c r="AT61">
        <f t="shared" si="27"/>
        <v>-1.9116383703479645E-3</v>
      </c>
      <c r="AU61">
        <f t="shared" si="23"/>
        <v>-2.2680300421540669</v>
      </c>
      <c r="AW61">
        <v>58</v>
      </c>
      <c r="AX61">
        <f>IF(Z61&gt;0, (R61*SUMPRODUCT(K61:$K$98, X61:$X$98)-K61*$AZ$3)/Z61, 0)</f>
        <v>-17407.786716022372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1000000</v>
      </c>
      <c r="S62">
        <f t="shared" si="1"/>
        <v>-48269.70464610566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-21.196802527674187</v>
      </c>
      <c r="AC62">
        <f t="shared" si="2"/>
        <v>-20.798621248214172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-774.60196093755712</v>
      </c>
      <c r="AI62">
        <f t="shared" si="25"/>
        <v>-774.60734698181636</v>
      </c>
      <c r="AJ62">
        <f t="shared" si="7"/>
        <v>-0.39818127946001525</v>
      </c>
      <c r="AK62">
        <f t="shared" si="22"/>
        <v>-1.4837761769371933</v>
      </c>
      <c r="AL62">
        <f t="shared" si="26"/>
        <v>-776.48930443821359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-0.96652981297056151</v>
      </c>
      <c r="AR62">
        <f t="shared" si="27"/>
        <v>-0.96653653354785551</v>
      </c>
      <c r="AS62">
        <f t="shared" si="27"/>
        <v>-4.968410835147519E-4</v>
      </c>
      <c r="AT62">
        <f t="shared" si="27"/>
        <v>-1.8514204496067476E-3</v>
      </c>
      <c r="AU62">
        <f t="shared" si="23"/>
        <v>-0.96888479508097702</v>
      </c>
      <c r="AW62">
        <v>59</v>
      </c>
      <c r="AX62">
        <f>IF(Z62&gt;0, (R62*SUMPRODUCT(K62:$K$98, X62:$X$98)-K62*$AZ$3)/Z62, 0)</f>
        <v>-48269.70464610566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1000000</v>
      </c>
      <c r="S63">
        <f t="shared" si="1"/>
        <v>-161984.36361797867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-20.798621248214172</v>
      </c>
      <c r="AC63">
        <f t="shared" si="2"/>
        <v>-19.384265329322826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-306.90719609315278</v>
      </c>
      <c r="AI63">
        <f t="shared" si="25"/>
        <v>-306.9086919370182</v>
      </c>
      <c r="AJ63">
        <f t="shared" si="7"/>
        <v>-1.4143559188913457</v>
      </c>
      <c r="AK63">
        <f t="shared" si="22"/>
        <v>-1.4559034873749921</v>
      </c>
      <c r="AL63">
        <f t="shared" si="26"/>
        <v>-309.77895134328452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-0.34192094986274757</v>
      </c>
      <c r="AR63">
        <f t="shared" si="27"/>
        <v>-0.34192261636116084</v>
      </c>
      <c r="AS63">
        <f t="shared" si="27"/>
        <v>-1.5757138489660763E-3</v>
      </c>
      <c r="AT63">
        <f t="shared" si="27"/>
        <v>-1.6220014051434952E-3</v>
      </c>
      <c r="AU63">
        <f t="shared" si="23"/>
        <v>-0.34512033161527039</v>
      </c>
      <c r="AW63">
        <v>60</v>
      </c>
      <c r="AX63">
        <f>IF(Z63&gt;0, (R63*SUMPRODUCT(K63:$K$98, X63:$X$98)-K63*$AZ$3)/Z63, 0)</f>
        <v>-161984.36361797867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1000000</v>
      </c>
      <c r="S64">
        <f t="shared" si="1"/>
        <v>-742163.4719686684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-19.384265329322826</v>
      </c>
      <c r="AC64">
        <f t="shared" si="2"/>
        <v>-17.600395447166015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-94.755849356573819</v>
      </c>
      <c r="AI64">
        <f t="shared" si="25"/>
        <v>-94.756145793883661</v>
      </c>
      <c r="AJ64">
        <f t="shared" si="7"/>
        <v>-1.7838698821568109</v>
      </c>
      <c r="AK64">
        <f t="shared" si="22"/>
        <v>-1.356898573052598</v>
      </c>
      <c r="AL64">
        <f t="shared" si="26"/>
        <v>-97.896914249093072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-9.425548792425209E-2</v>
      </c>
      <c r="AR64">
        <f t="shared" si="27"/>
        <v>-9.4255782796214799E-2</v>
      </c>
      <c r="AS64">
        <f t="shared" si="27"/>
        <v>-1.7744500975696586E-3</v>
      </c>
      <c r="AT64">
        <f t="shared" si="27"/>
        <v>-1.3497334247463124E-3</v>
      </c>
      <c r="AU64">
        <f t="shared" si="23"/>
        <v>-9.7379966318530783E-2</v>
      </c>
      <c r="AW64">
        <v>61</v>
      </c>
      <c r="AX64">
        <f>IF(Z64&gt;0, (R64*SUMPRODUCT(K64:$K$98, X64:$X$98)-K64*$AZ$3)/Z64, 0)</f>
        <v>-742163.4719686684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1000000</v>
      </c>
      <c r="S65">
        <f t="shared" si="1"/>
        <v>-3398481.0717976959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-17.600395447166015</v>
      </c>
      <c r="AC65">
        <f t="shared" si="2"/>
        <v>-15.796623406501372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-18.82969270354063</v>
      </c>
      <c r="AI65">
        <f t="shared" si="25"/>
        <v>-18.829750805318575</v>
      </c>
      <c r="AJ65">
        <f t="shared" si="7"/>
        <v>-1.8037720406646436</v>
      </c>
      <c r="AK65">
        <f t="shared" si="22"/>
        <v>-1.2320276813016211</v>
      </c>
      <c r="AL65">
        <f t="shared" si="26"/>
        <v>-21.865550527284839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-1.6723448108325354E-2</v>
      </c>
      <c r="AR65">
        <f t="shared" si="27"/>
        <v>-1.6723499710976749E-2</v>
      </c>
      <c r="AS65">
        <f t="shared" si="27"/>
        <v>-1.602006394699749E-3</v>
      </c>
      <c r="AT65">
        <f t="shared" si="27"/>
        <v>-1.094215998139675E-3</v>
      </c>
      <c r="AU65">
        <f t="shared" si="23"/>
        <v>-1.9419722103816171E-2</v>
      </c>
      <c r="AW65">
        <v>62</v>
      </c>
      <c r="AX65">
        <f>IF(Z65&gt;0, (R65*SUMPRODUCT(K65:$K$98, X65:$X$98)-K65*$AZ$3)/Z65, 0)</f>
        <v>-3398481.0717976959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1000000</v>
      </c>
      <c r="S66">
        <f t="shared" si="1"/>
        <v>-15685280.553064676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-15.796623406501372</v>
      </c>
      <c r="AC66">
        <f t="shared" si="2"/>
        <v>-14.118679418369615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-3.7015379642099466</v>
      </c>
      <c r="AI66">
        <f t="shared" si="25"/>
        <v>-3.7015492157455587</v>
      </c>
      <c r="AJ66">
        <f t="shared" si="7"/>
        <v>-1.6779439881317568</v>
      </c>
      <c r="AK66">
        <f t="shared" si="22"/>
        <v>-1.1057636384550962</v>
      </c>
      <c r="AL66">
        <f t="shared" si="26"/>
        <v>-6.4852568423324115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-2.9352613752911681E-3</v>
      </c>
      <c r="AR66">
        <f t="shared" si="27"/>
        <v>-2.935270297581906E-3</v>
      </c>
      <c r="AS66">
        <f t="shared" si="27"/>
        <v>-1.3305831862017387E-3</v>
      </c>
      <c r="AT66">
        <f t="shared" si="27"/>
        <v>-8.7685317009883273E-4</v>
      </c>
      <c r="AU66">
        <f t="shared" si="23"/>
        <v>-5.1427066538824772E-3</v>
      </c>
      <c r="AW66">
        <v>63</v>
      </c>
      <c r="AX66">
        <f>IF(Z66&gt;0, (R66*SUMPRODUCT(K66:$K$98, X66:$X$98)-K66*$AZ$3)/Z66, 0)</f>
        <v>-15685280.553064676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-73313076.797999829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-14.118679418369615</v>
      </c>
      <c r="AC67">
        <f t="shared" ref="AC67:AC98" si="30">S67*Z67</f>
        <v>-12.608518754530545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-0.71913976806079882</v>
      </c>
      <c r="AI67">
        <f t="shared" ref="AI67:AI98" si="34">SUM(AE67:AH67)</f>
        <v>-0.71914191783395409</v>
      </c>
      <c r="AJ67">
        <f t="shared" ref="AJ67:AJ98" si="35">AB67-AC67</f>
        <v>-1.5101606638390699</v>
      </c>
      <c r="AK67">
        <f t="shared" si="22"/>
        <v>-0.98830755928587311</v>
      </c>
      <c r="AL67">
        <f t="shared" si="26"/>
        <v>-3.2176101409588971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-5.0916653839821384E-4</v>
      </c>
      <c r="AR67">
        <f t="shared" si="36"/>
        <v>-5.0916806048418987E-4</v>
      </c>
      <c r="AS67">
        <f t="shared" si="36"/>
        <v>-1.0692264727697274E-3</v>
      </c>
      <c r="AT67">
        <f t="shared" si="36"/>
        <v>-6.9974316702206335E-4</v>
      </c>
      <c r="AU67">
        <f t="shared" si="23"/>
        <v>-2.2781377002759808E-3</v>
      </c>
      <c r="AW67">
        <v>64</v>
      </c>
      <c r="AX67">
        <f>IF(Z67&gt;0, (R67*SUMPRODUCT(K67:$K$98, X67:$X$98)-K67*$AZ$3)/Z67, 0)</f>
        <v>-73313076.797999829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1000000</v>
      </c>
      <c r="S68">
        <f t="shared" si="29"/>
        <v>-347818470.48626447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-12.608518754530545</v>
      </c>
      <c r="AC68">
        <f t="shared" si="30"/>
        <v>-11.258049416413266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-0.13789443306157501</v>
      </c>
      <c r="AI68">
        <f t="shared" si="34"/>
        <v>-0.13789483765658547</v>
      </c>
      <c r="AJ68">
        <f t="shared" si="35"/>
        <v>-1.3504693381172785</v>
      </c>
      <c r="AK68">
        <f t="shared" si="22"/>
        <v>-0.88259631281713824</v>
      </c>
      <c r="AL68">
        <f t="shared" si="26"/>
        <v>-2.3709604885910021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-8.7171648714202808E-5</v>
      </c>
      <c r="AR68">
        <f t="shared" si="36"/>
        <v>-8.7171904483876328E-5</v>
      </c>
      <c r="AS68">
        <f t="shared" si="36"/>
        <v>-8.5371567312723809E-4</v>
      </c>
      <c r="AT68">
        <f t="shared" si="36"/>
        <v>-5.5794403029302004E-4</v>
      </c>
      <c r="AU68">
        <f t="shared" si="23"/>
        <v>-1.4988316079041343E-3</v>
      </c>
      <c r="AW68">
        <v>65</v>
      </c>
      <c r="AX68">
        <f>IF(Z68&gt;0, (R68*SUMPRODUCT(K68:$K$98, X68:$X$98)-K68*$AZ$3)/Z68, 0)</f>
        <v>-347818470.48626447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1000000</v>
      </c>
      <c r="S69">
        <f t="shared" si="29"/>
        <v>-1675396676.7635763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-11.258049416413266</v>
      </c>
      <c r="AC69">
        <f t="shared" si="30"/>
        <v>-10.051905780333698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-2.6044207913913257E-2</v>
      </c>
      <c r="AI69">
        <f t="shared" si="34"/>
        <v>-2.6044282910374691E-2</v>
      </c>
      <c r="AJ69">
        <f t="shared" si="35"/>
        <v>-1.2061436360795685</v>
      </c>
      <c r="AK69">
        <f t="shared" si="22"/>
        <v>-0.78806345914892872</v>
      </c>
      <c r="AL69">
        <f t="shared" si="26"/>
        <v>-2.0202513781388718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-1.4700146316545476E-5</v>
      </c>
      <c r="AR69">
        <f t="shared" si="36"/>
        <v>-1.4700188646838644E-5</v>
      </c>
      <c r="AS69">
        <f t="shared" si="36"/>
        <v>-6.8078430289553594E-4</v>
      </c>
      <c r="AT69">
        <f t="shared" si="36"/>
        <v>-4.4480708319117267E-4</v>
      </c>
      <c r="AU69">
        <f t="shared" si="23"/>
        <v>-1.1402915747335471E-3</v>
      </c>
      <c r="AW69">
        <v>66</v>
      </c>
      <c r="AX69">
        <f>IF(Z69&gt;0, (R69*SUMPRODUCT(K69:$K$98, X69:$X$98)-K69*$AZ$3)/Z69, 0)</f>
        <v>-1675396676.7635763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1000000</v>
      </c>
      <c r="S70">
        <f t="shared" si="29"/>
        <v>-8205987172.0309534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-10.051905780333698</v>
      </c>
      <c r="AC70">
        <f t="shared" si="30"/>
        <v>-8.974928687865475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-4.8460148079157292E-3</v>
      </c>
      <c r="AI70">
        <f t="shared" si="34"/>
        <v>-4.846028479227449E-3</v>
      </c>
      <c r="AJ70">
        <f t="shared" si="35"/>
        <v>-1.0769770924682227</v>
      </c>
      <c r="AK70">
        <f t="shared" si="22"/>
        <v>-0.70363340462335888</v>
      </c>
      <c r="AL70">
        <f t="shared" si="26"/>
        <v>-1.785456525570809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-2.4421774563621316E-6</v>
      </c>
      <c r="AR70">
        <f t="shared" si="36"/>
        <v>-2.4421843460994945E-6</v>
      </c>
      <c r="AS70">
        <f t="shared" si="36"/>
        <v>-5.4274889378135526E-4</v>
      </c>
      <c r="AT70">
        <f t="shared" si="36"/>
        <v>-3.5460016248971884E-4</v>
      </c>
      <c r="AU70">
        <f t="shared" si="23"/>
        <v>-8.9979124061717358E-4</v>
      </c>
      <c r="AW70">
        <v>67</v>
      </c>
      <c r="AX70">
        <f>IF(Z70&gt;0, (R70*SUMPRODUCT(K70:$K$98, X70:$X$98)-K70*$AZ$3)/Z70, 0)</f>
        <v>-8205987172.0309534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1000000</v>
      </c>
      <c r="S71">
        <f t="shared" si="29"/>
        <v>-40914118501.974838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-8.974928687865475</v>
      </c>
      <c r="AC71">
        <f t="shared" si="30"/>
        <v>-8.0133313152085215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-8.8691052629274775E-4</v>
      </c>
      <c r="AI71">
        <f t="shared" si="34"/>
        <v>-8.8691297450977182E-4</v>
      </c>
      <c r="AJ71">
        <f t="shared" si="35"/>
        <v>-0.96159737265695355</v>
      </c>
      <c r="AK71">
        <f t="shared" si="22"/>
        <v>-0.62824500815058326</v>
      </c>
      <c r="AL71">
        <f t="shared" si="26"/>
        <v>-1.5907292937820467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-3.9907476610331337E-7</v>
      </c>
      <c r="AR71">
        <f t="shared" si="36"/>
        <v>-3.990758677044414E-7</v>
      </c>
      <c r="AS71">
        <f t="shared" si="36"/>
        <v>-4.3268090207779089E-4</v>
      </c>
      <c r="AT71">
        <f t="shared" si="36"/>
        <v>-2.8268548207591426E-4</v>
      </c>
      <c r="AU71">
        <f t="shared" si="23"/>
        <v>-7.1576546002140968E-4</v>
      </c>
      <c r="AW71">
        <v>68</v>
      </c>
      <c r="AX71">
        <f>IF(Z71&gt;0, (R71*SUMPRODUCT(K71:$K$98, X71:$X$98)-K71*$AZ$3)/Z71, 0)</f>
        <v>-40914118501.974838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1000000</v>
      </c>
      <c r="S72">
        <f t="shared" si="29"/>
        <v>-207849572978.00723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-8.0133313152085215</v>
      </c>
      <c r="AC72">
        <f t="shared" si="30"/>
        <v>-7.1547604510382774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-1.5947600672912846E-4</v>
      </c>
      <c r="AI72">
        <f t="shared" si="34"/>
        <v>-1.5947643701389813E-4</v>
      </c>
      <c r="AJ72">
        <f t="shared" si="35"/>
        <v>-0.85857086417024409</v>
      </c>
      <c r="AK72">
        <f t="shared" si="22"/>
        <v>-0.56093319206459658</v>
      </c>
      <c r="AL72">
        <f t="shared" si="26"/>
        <v>-1.4196635326718545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-6.4069566889987978E-8</v>
      </c>
      <c r="AR72">
        <f t="shared" si="36"/>
        <v>-6.406973975711325E-8</v>
      </c>
      <c r="AS72">
        <f t="shared" si="36"/>
        <v>-3.4493128176442433E-4</v>
      </c>
      <c r="AT72">
        <f t="shared" si="36"/>
        <v>-2.2535519547363291E-4</v>
      </c>
      <c r="AU72">
        <f t="shared" si="23"/>
        <v>-5.7035054697781435E-4</v>
      </c>
      <c r="AW72">
        <v>69</v>
      </c>
      <c r="AX72">
        <f>IF(Z72&gt;0, (R72*SUMPRODUCT(K72:$K$98, X72:$X$98)-K72*$AZ$3)/Z72, 0)</f>
        <v>-207849572978.00723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1000000</v>
      </c>
      <c r="S73">
        <f t="shared" si="29"/>
        <v>-1077767600138.7546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-7.1547604510382774</v>
      </c>
      <c r="AC73">
        <f t="shared" si="30"/>
        <v>-6.3881790300676586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-2.8151321367541348E-5</v>
      </c>
      <c r="AI73">
        <f t="shared" si="34"/>
        <v>-2.8151395457946241E-5</v>
      </c>
      <c r="AJ73">
        <f t="shared" si="35"/>
        <v>-0.76658142097061877</v>
      </c>
      <c r="AK73">
        <f t="shared" ref="AK73:AK98" si="49">G73*SUM(AB73:AB73, AE73:AF73)</f>
        <v>-0.50083323157267945</v>
      </c>
      <c r="AL73">
        <f t="shared" si="26"/>
        <v>-1.2674428039387562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-1.0098042581049417E-8</v>
      </c>
      <c r="AR73">
        <f t="shared" si="36"/>
        <v>-1.0098069157708242E-8</v>
      </c>
      <c r="AS73">
        <f t="shared" si="36"/>
        <v>-2.7497721082918921E-4</v>
      </c>
      <c r="AT73">
        <f t="shared" si="36"/>
        <v>-1.7965179084832427E-4</v>
      </c>
      <c r="AU73">
        <f t="shared" si="23"/>
        <v>-4.5463909974667122E-4</v>
      </c>
      <c r="AW73">
        <v>70</v>
      </c>
      <c r="AX73">
        <f>IF(Z73&gt;0, (R73*SUMPRODUCT(K73:$K$98, X73:$X$98)-K73*$AZ$3)/Z73, 0)</f>
        <v>-1077767600138.7546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1000000</v>
      </c>
      <c r="S74">
        <f t="shared" si="29"/>
        <v>-5710160755194.9414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-6.3881790300676586</v>
      </c>
      <c r="AC74">
        <f t="shared" si="30"/>
        <v>-5.7037312856655342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-4.8690860375688645E-6</v>
      </c>
      <c r="AI74">
        <f t="shared" si="34"/>
        <v>-4.8690985234942398E-6</v>
      </c>
      <c r="AJ74">
        <f t="shared" si="35"/>
        <v>-0.68444774440212441</v>
      </c>
      <c r="AK74">
        <f t="shared" si="49"/>
        <v>-0.44717253210473612</v>
      </c>
      <c r="AL74">
        <f t="shared" si="26"/>
        <v>-1.1316251456053841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-1.5594370171901612E-9</v>
      </c>
      <c r="AR74">
        <f t="shared" si="36"/>
        <v>-1.5594410160955151E-9</v>
      </c>
      <c r="AS74">
        <f t="shared" si="36"/>
        <v>-2.1921016402616544E-4</v>
      </c>
      <c r="AT74">
        <f t="shared" si="36"/>
        <v>-1.4321730900917947E-4</v>
      </c>
      <c r="AU74">
        <f t="shared" si="23"/>
        <v>-3.6242903247636101E-4</v>
      </c>
      <c r="AW74">
        <v>71</v>
      </c>
      <c r="AX74">
        <f>IF(Z74&gt;0, (R74*SUMPRODUCT(K74:$K$98, X74:$X$98)-K74*$AZ$3)/Z74, 0)</f>
        <v>-5710160755194.9414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1000000</v>
      </c>
      <c r="S75">
        <f t="shared" si="29"/>
        <v>-30966786082701.602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-5.7037312856655342</v>
      </c>
      <c r="AC75">
        <f t="shared" si="30"/>
        <v>-5.0926172207069653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-8.2443111592294817E-7</v>
      </c>
      <c r="AI75">
        <f t="shared" si="34"/>
        <v>-8.2443317160012077E-7</v>
      </c>
      <c r="AJ75">
        <f t="shared" si="35"/>
        <v>-0.6111140649585689</v>
      </c>
      <c r="AK75">
        <f t="shared" si="49"/>
        <v>-0.39926118999658744</v>
      </c>
      <c r="AL75">
        <f t="shared" si="26"/>
        <v>-1.0103760793883279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-2.3575273645774E-10</v>
      </c>
      <c r="AR75">
        <f t="shared" si="36"/>
        <v>-2.3575332429523107E-10</v>
      </c>
      <c r="AS75">
        <f t="shared" si="36"/>
        <v>-1.7475300279090963E-4</v>
      </c>
      <c r="AT75">
        <f t="shared" si="36"/>
        <v>-1.1417196207798919E-4</v>
      </c>
      <c r="AU75">
        <f t="shared" si="23"/>
        <v>-2.8892520062222309E-4</v>
      </c>
      <c r="AW75">
        <v>72</v>
      </c>
      <c r="AX75">
        <f>IF(Z75&gt;0, (R75*SUMPRODUCT(K75:$K$98, X75:$X$98)-K75*$AZ$3)/Z75, 0)</f>
        <v>-30966786082701.602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1000000</v>
      </c>
      <c r="S76">
        <f t="shared" si="29"/>
        <v>-172236657077262.97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-5.0926172207069653</v>
      </c>
      <c r="AC76">
        <f t="shared" si="30"/>
        <v>-4.5469796615516413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-1.3641002737030944E-7</v>
      </c>
      <c r="AI76">
        <f t="shared" si="34"/>
        <v>-1.3641035736536818E-7</v>
      </c>
      <c r="AJ76">
        <f t="shared" si="35"/>
        <v>-0.54563755915532397</v>
      </c>
      <c r="AK76">
        <f t="shared" si="49"/>
        <v>-0.35648320544948758</v>
      </c>
      <c r="AL76">
        <f t="shared" si="26"/>
        <v>-0.90212090101516895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-3.4828168838087344E-11</v>
      </c>
      <c r="AR76">
        <f t="shared" si="36"/>
        <v>-3.482825309233055E-11</v>
      </c>
      <c r="AS76">
        <f t="shared" si="36"/>
        <v>-1.3931202420387276E-4</v>
      </c>
      <c r="AT76">
        <f t="shared" si="36"/>
        <v>-9.1017189180915616E-5</v>
      </c>
      <c r="AU76">
        <f t="shared" si="23"/>
        <v>-2.3032924821304149E-4</v>
      </c>
      <c r="AW76">
        <v>73</v>
      </c>
      <c r="AX76">
        <f>IF(Z76&gt;0, (R76*SUMPRODUCT(K76:$K$98, X76:$X$98)-K76*$AZ$3)/Z76, 0)</f>
        <v>-172236657077262.97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1000000</v>
      </c>
      <c r="S77">
        <f t="shared" si="29"/>
        <v>-983631263808682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-4.5469796615516413</v>
      </c>
      <c r="AC77">
        <f t="shared" si="30"/>
        <v>-4.0598032692730088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-2.2008245667066709E-8</v>
      </c>
      <c r="AI77">
        <f t="shared" si="34"/>
        <v>-2.2008297259104023E-8</v>
      </c>
      <c r="AJ77">
        <f t="shared" si="35"/>
        <v>-0.48717639227863252</v>
      </c>
      <c r="AK77">
        <f t="shared" si="49"/>
        <v>-0.3182885763086149</v>
      </c>
      <c r="AL77">
        <f t="shared" si="26"/>
        <v>-0.80546499059554466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-5.0170883348330936E-12</v>
      </c>
      <c r="AR77">
        <f t="shared" si="36"/>
        <v>-5.0171000959617404E-12</v>
      </c>
      <c r="AS77">
        <f t="shared" si="36"/>
        <v>-1.1105869280461216E-4</v>
      </c>
      <c r="AT77">
        <f t="shared" si="36"/>
        <v>-7.2558345970218327E-5</v>
      </c>
      <c r="AU77">
        <f t="shared" si="23"/>
        <v>-1.8361704379193057E-4</v>
      </c>
      <c r="AW77">
        <v>74</v>
      </c>
      <c r="AX77">
        <f>IF(Z77&gt;0, (R77*SUMPRODUCT(K77:$K$98, X77:$X$98)-K77*$AZ$3)/Z77, 0)</f>
        <v>-983631263808682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1000000</v>
      </c>
      <c r="S78">
        <f t="shared" si="29"/>
        <v>-5779185192666513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-4.0598032692730088</v>
      </c>
      <c r="AC78">
        <f t="shared" si="30"/>
        <v>-3.6248243475695787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-3.458868695851296E-9</v>
      </c>
      <c r="AI78">
        <f t="shared" si="34"/>
        <v>-3.458876536109539E-9</v>
      </c>
      <c r="AJ78">
        <f t="shared" si="35"/>
        <v>-0.43497892170343011</v>
      </c>
      <c r="AK78">
        <f t="shared" si="49"/>
        <v>-0.28418622884911066</v>
      </c>
      <c r="AL78">
        <f t="shared" si="26"/>
        <v>-0.71916515401141723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-7.0401575067558142E-13</v>
      </c>
      <c r="AR78">
        <f t="shared" si="36"/>
        <v>-7.040173464763411E-13</v>
      </c>
      <c r="AS78">
        <f t="shared" si="36"/>
        <v>-8.8535309957964601E-5</v>
      </c>
      <c r="AT78">
        <f t="shared" si="36"/>
        <v>-5.7843069173120961E-5</v>
      </c>
      <c r="AU78">
        <f t="shared" si="23"/>
        <v>-1.4637837983510289E-4</v>
      </c>
      <c r="AW78">
        <v>75</v>
      </c>
      <c r="AX78">
        <f>IF(Z78&gt;0, (R78*SUMPRODUCT(K78:$K$98, X78:$X$98)-K78*$AZ$3)/Z78, 0)</f>
        <v>-5779185192666513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1000000</v>
      </c>
      <c r="S79">
        <f t="shared" si="29"/>
        <v>-3.4968379755947428E+16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-3.6248243475695787</v>
      </c>
      <c r="AC79">
        <f t="shared" si="30"/>
        <v>-3.2364503103305977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-5.2839482774423378E-10</v>
      </c>
      <c r="AI79">
        <f t="shared" si="34"/>
        <v>-5.2839598466454751E-10</v>
      </c>
      <c r="AJ79">
        <f t="shared" si="35"/>
        <v>-0.38837403723898101</v>
      </c>
      <c r="AK79">
        <f t="shared" si="49"/>
        <v>-0.25373770432987053</v>
      </c>
      <c r="AL79">
        <f t="shared" si="26"/>
        <v>-0.64211174209724753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-9.6025999192834956E-14</v>
      </c>
      <c r="AR79">
        <f t="shared" si="36"/>
        <v>-9.6026209441730808E-14</v>
      </c>
      <c r="AS79">
        <f t="shared" si="36"/>
        <v>-7.0579807046257408E-5</v>
      </c>
      <c r="AT79">
        <f t="shared" si="36"/>
        <v>-4.6112140603628067E-5</v>
      </c>
      <c r="AU79">
        <f t="shared" si="23"/>
        <v>-1.1669194774591168E-4</v>
      </c>
      <c r="AW79">
        <v>76</v>
      </c>
      <c r="AX79">
        <f>IF(Z79&gt;0, (R79*SUMPRODUCT(K79:$K$98, X79:$X$98)-K79*$AZ$3)/Z79, 0)</f>
        <v>-3.4968379755947428E+16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1000000</v>
      </c>
      <c r="S80">
        <f t="shared" si="29"/>
        <v>-2.179854319495983E+17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-3.2364503103305977</v>
      </c>
      <c r="AC80">
        <f t="shared" si="30"/>
        <v>-2.8896877770809746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-7.8371754464800064E-11</v>
      </c>
      <c r="AI80">
        <f t="shared" si="34"/>
        <v>-7.8371920168979887E-11</v>
      </c>
      <c r="AJ80">
        <f t="shared" si="35"/>
        <v>-0.34676253324962314</v>
      </c>
      <c r="AK80">
        <f t="shared" si="49"/>
        <v>-0.22655152172314186</v>
      </c>
      <c r="AL80">
        <f t="shared" si="26"/>
        <v>-0.57331405505113686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-1.2716623799347786E-14</v>
      </c>
      <c r="AR80">
        <f t="shared" si="36"/>
        <v>-1.2716650686556465E-14</v>
      </c>
      <c r="AS80">
        <f t="shared" si="36"/>
        <v>-5.6265790056095243E-5</v>
      </c>
      <c r="AT80">
        <f t="shared" si="36"/>
        <v>-3.6760316169991108E-5</v>
      </c>
      <c r="AU80">
        <f t="shared" si="23"/>
        <v>-9.3026106238802993E-5</v>
      </c>
      <c r="AW80">
        <v>77</v>
      </c>
      <c r="AX80">
        <f>IF(Z80&gt;0, (R80*SUMPRODUCT(K80:$K$98, X80:$X$98)-K80*$AZ$3)/Z80, 0)</f>
        <v>-2.179854319495983E+17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1000000</v>
      </c>
      <c r="S81">
        <f t="shared" si="29"/>
        <v>-1.4023105665951434E+18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-2.8896877770809746</v>
      </c>
      <c r="AC81">
        <f t="shared" si="30"/>
        <v>-2.5800783723937384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-1.1283894459437193E-11</v>
      </c>
      <c r="AI81">
        <f t="shared" si="34"/>
        <v>-1.128391745789447E-11</v>
      </c>
      <c r="AJ81">
        <f t="shared" si="35"/>
        <v>-0.30960940468723619</v>
      </c>
      <c r="AK81">
        <f t="shared" si="49"/>
        <v>-0.20227814439566824</v>
      </c>
      <c r="AL81">
        <f t="shared" si="26"/>
        <v>-0.51188754909418832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-1.6347571562261195E-15</v>
      </c>
      <c r="AR81">
        <f t="shared" si="36"/>
        <v>-1.6347604881336228E-15</v>
      </c>
      <c r="AS81">
        <f t="shared" si="36"/>
        <v>-4.4854743348300741E-5</v>
      </c>
      <c r="AT81">
        <f t="shared" si="36"/>
        <v>-2.9305098987557536E-5</v>
      </c>
      <c r="AU81">
        <f t="shared" si="23"/>
        <v>-7.415984233749303E-5</v>
      </c>
      <c r="AW81">
        <v>78</v>
      </c>
      <c r="AX81">
        <f>IF(Z81&gt;0, (R81*SUMPRODUCT(K81:$K$98, X81:$X$98)-K81*$AZ$3)/Z81, 0)</f>
        <v>-1.4023105665951434E+18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1000000</v>
      </c>
      <c r="S82">
        <f t="shared" si="29"/>
        <v>-9.3243978562092749E+18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-2.5800783723937384</v>
      </c>
      <c r="AC82">
        <f t="shared" si="30"/>
        <v>-2.3036414039229816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-1.5744225705789989E-12</v>
      </c>
      <c r="AI82">
        <f t="shared" si="34"/>
        <v>-1.5744256587695708E-12</v>
      </c>
      <c r="AJ82">
        <f t="shared" si="35"/>
        <v>-0.27643696847075683</v>
      </c>
      <c r="AK82">
        <f t="shared" si="49"/>
        <v>-0.18060548606756172</v>
      </c>
      <c r="AL82">
        <f t="shared" si="26"/>
        <v>-0.45704245453989295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-2.0365614376867822E-16</v>
      </c>
      <c r="AR82">
        <f t="shared" si="36"/>
        <v>-2.0365654323512064E-16</v>
      </c>
      <c r="AS82">
        <f t="shared" si="36"/>
        <v>-3.5757926776389027E-5</v>
      </c>
      <c r="AT82">
        <f t="shared" si="36"/>
        <v>-2.3361845493907572E-5</v>
      </c>
      <c r="AU82">
        <f t="shared" si="23"/>
        <v>-5.9119772270500256E-5</v>
      </c>
      <c r="AW82">
        <v>79</v>
      </c>
      <c r="AX82">
        <f>IF(Z82&gt;0, (R82*SUMPRODUCT(K82:$K$98, X82:$X$98)-K82*$AZ$3)/Z82, 0)</f>
        <v>-9.3243978562092749E+18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1000000</v>
      </c>
      <c r="S83">
        <f t="shared" si="29"/>
        <v>-6.4181619006414537E+19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-2.3036414039229816</v>
      </c>
      <c r="AC83">
        <f t="shared" si="30"/>
        <v>-2.0568226820740905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-2.1253778152357772E-13</v>
      </c>
      <c r="AI83">
        <f t="shared" si="34"/>
        <v>-2.1253818210997494E-13</v>
      </c>
      <c r="AJ83">
        <f t="shared" si="35"/>
        <v>-0.24681872184889109</v>
      </c>
      <c r="AK83">
        <f t="shared" si="49"/>
        <v>-0.16125489827460873</v>
      </c>
      <c r="AL83">
        <f t="shared" si="26"/>
        <v>-0.40807362012371234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-2.4546768650691729E-17</v>
      </c>
      <c r="AR83">
        <f t="shared" si="36"/>
        <v>-2.4546814915885367E-17</v>
      </c>
      <c r="AS83">
        <f t="shared" si="36"/>
        <v>-2.8506000300055145E-5</v>
      </c>
      <c r="AT83">
        <f t="shared" si="36"/>
        <v>-1.8623920196036016E-5</v>
      </c>
      <c r="AU83">
        <f t="shared" si="23"/>
        <v>-4.7129920496115707E-5</v>
      </c>
      <c r="AW83">
        <v>80</v>
      </c>
      <c r="AX83">
        <f>IF(Z83&gt;0, (R83*SUMPRODUCT(K83:$K$98, X83:$X$98)-K83*$AZ$3)/Z83, 0)</f>
        <v>-6.4181619006414537E+19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1000000</v>
      </c>
      <c r="S84">
        <f t="shared" si="29"/>
        <v>-4.5795180526388583E+20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-2.0568226820740905</v>
      </c>
      <c r="AC84">
        <f t="shared" si="30"/>
        <v>-1.8364488232804381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-2.7716307091090393E-14</v>
      </c>
      <c r="AI84">
        <f t="shared" si="34"/>
        <v>-2.7716357217785008E-14</v>
      </c>
      <c r="AJ84">
        <f t="shared" si="35"/>
        <v>-0.22037385879365234</v>
      </c>
      <c r="AK84">
        <f t="shared" si="49"/>
        <v>-0.14397758774518635</v>
      </c>
      <c r="AL84">
        <f t="shared" si="26"/>
        <v>-0.36435144653886642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-2.8580875511178941E-18</v>
      </c>
      <c r="AR84">
        <f t="shared" si="36"/>
        <v>-2.8580927201500233E-18</v>
      </c>
      <c r="AS84">
        <f t="shared" si="36"/>
        <v>-2.272480891267147E-5</v>
      </c>
      <c r="AT84">
        <f t="shared" si="36"/>
        <v>-1.4846875156278709E-5</v>
      </c>
      <c r="AU84">
        <f t="shared" si="23"/>
        <v>-3.7571684068953037E-5</v>
      </c>
      <c r="AW84">
        <v>81</v>
      </c>
      <c r="AX84">
        <f>IF(Z84&gt;0, (R84*SUMPRODUCT(K84:$K$98, X84:$X$98)-K84*$AZ$3)/Z84, 0)</f>
        <v>-4.5795180526388583E+20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1000000</v>
      </c>
      <c r="S85">
        <f t="shared" si="29"/>
        <v>-3.3924899498737848E+21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-1.8364488232804381</v>
      </c>
      <c r="AC85">
        <f t="shared" si="30"/>
        <v>-1.639686449357534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-3.4867058990563214E-15</v>
      </c>
      <c r="AI85">
        <f t="shared" si="34"/>
        <v>-3.4867119406602524E-15</v>
      </c>
      <c r="AJ85">
        <f t="shared" si="35"/>
        <v>-0.19676237392290408</v>
      </c>
      <c r="AK85">
        <f t="shared" si="49"/>
        <v>-0.12855141762963068</v>
      </c>
      <c r="AL85">
        <f t="shared" si="26"/>
        <v>-0.32531379155253826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-3.2102396729551581E-19</v>
      </c>
      <c r="AR85">
        <f t="shared" si="36"/>
        <v>-3.2102452355111034E-19</v>
      </c>
      <c r="AS85">
        <f t="shared" si="36"/>
        <v>-1.8116078533698574E-5</v>
      </c>
      <c r="AT85">
        <f t="shared" si="36"/>
        <v>-1.1835837975349737E-5</v>
      </c>
      <c r="AU85">
        <f t="shared" si="23"/>
        <v>-2.9951916509048635E-5</v>
      </c>
      <c r="AW85">
        <v>82</v>
      </c>
      <c r="AX85">
        <f>IF(Z85&gt;0, (R85*SUMPRODUCT(K85:$K$98, X85:$X$98)-K85*$AZ$3)/Z85, 0)</f>
        <v>-3.3924899498737848E+21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8"/>
        <v>1000000</v>
      </c>
      <c r="S86">
        <f t="shared" si="29"/>
        <v>-2.6137536589668607E+22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-1.639686449357534</v>
      </c>
      <c r="AC86">
        <f t="shared" si="30"/>
        <v>-1.4640057583549408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-4.2248341167192767E-16</v>
      </c>
      <c r="AI86">
        <f t="shared" si="34"/>
        <v>-4.2248411181717345E-16</v>
      </c>
      <c r="AJ86">
        <f t="shared" si="35"/>
        <v>-0.1756806910025932</v>
      </c>
      <c r="AK86">
        <f t="shared" si="49"/>
        <v>-0.1147780514550274</v>
      </c>
      <c r="AL86">
        <f t="shared" si="26"/>
        <v>-0.29045874245762104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-3.4730719455251457E-20</v>
      </c>
      <c r="AR86">
        <f t="shared" si="36"/>
        <v>-3.4730777011471268E-20</v>
      </c>
      <c r="AS86">
        <f t="shared" si="36"/>
        <v>-1.4442026892297993E-5</v>
      </c>
      <c r="AT86">
        <f t="shared" si="36"/>
        <v>-9.4354575696346753E-6</v>
      </c>
      <c r="AU86">
        <f t="shared" si="23"/>
        <v>-2.3877484461932703E-5</v>
      </c>
      <c r="AW86">
        <v>83</v>
      </c>
      <c r="AX86">
        <f>IF(Z86&gt;0, (R86*SUMPRODUCT(K86:$K$98, X86:$X$98)-K86*$AZ$3)/Z86, 0)</f>
        <v>-2.6137536589668607E+22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1000000</v>
      </c>
      <c r="S87">
        <f t="shared" si="29"/>
        <v>-2.097875772284848E+23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-1.4640057583549408</v>
      </c>
      <c r="AC87">
        <f t="shared" si="30"/>
        <v>-1.3071479985311971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-4.9220686484426696E-17</v>
      </c>
      <c r="AI87">
        <f t="shared" si="34"/>
        <v>-4.9220764369638956E-17</v>
      </c>
      <c r="AJ87">
        <f t="shared" si="35"/>
        <v>-0.15685775982374373</v>
      </c>
      <c r="AK87">
        <f t="shared" si="49"/>
        <v>-0.10248040308484586</v>
      </c>
      <c r="AL87">
        <f t="shared" si="26"/>
        <v>-0.25933816290858963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-3.612715498868616E-21</v>
      </c>
      <c r="AR87">
        <f t="shared" si="36"/>
        <v>-3.6127212155120347E-21</v>
      </c>
      <c r="AS87">
        <f t="shared" si="36"/>
        <v>-1.1513095417967135E-5</v>
      </c>
      <c r="AT87">
        <f t="shared" si="36"/>
        <v>-7.5218890064051918E-6</v>
      </c>
      <c r="AU87">
        <f t="shared" si="23"/>
        <v>-1.9034984424372329E-5</v>
      </c>
      <c r="AW87">
        <v>84</v>
      </c>
      <c r="AX87">
        <f>IF(Z87&gt;0, (R87*SUMPRODUCT(K87:$K$98, X87:$X$98)-K87*$AZ$3)/Z87, 0)</f>
        <v>-2.097875772284848E+23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1000000</v>
      </c>
      <c r="S88">
        <f t="shared" si="29"/>
        <v>-1.756864289902845E+24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-1.3071479985311971</v>
      </c>
      <c r="AC88">
        <f t="shared" si="30"/>
        <v>-1.1670964272599973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-5.5042022768024479E-18</v>
      </c>
      <c r="AI88">
        <f t="shared" si="34"/>
        <v>-5.5042105806341237E-18</v>
      </c>
      <c r="AJ88">
        <f t="shared" si="35"/>
        <v>-0.14005157127119983</v>
      </c>
      <c r="AK88">
        <f t="shared" si="49"/>
        <v>-9.1500359897183803E-2</v>
      </c>
      <c r="AL88">
        <f t="shared" si="26"/>
        <v>-0.23155193116838363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-3.6071355167702072E-22</v>
      </c>
      <c r="AR88">
        <f t="shared" si="36"/>
        <v>-3.6071409586207526E-22</v>
      </c>
      <c r="AS88">
        <f t="shared" si="36"/>
        <v>-9.1781691788641103E-6</v>
      </c>
      <c r="AT88">
        <f t="shared" si="36"/>
        <v>-5.9964038635245464E-6</v>
      </c>
      <c r="AU88">
        <f t="shared" si="23"/>
        <v>-1.5174573042388656E-5</v>
      </c>
      <c r="AW88">
        <v>85</v>
      </c>
      <c r="AX88">
        <f>IF(Z88&gt;0, (R88*SUMPRODUCT(K88:$K$98, X88:$X$98)-K88*$AZ$3)/Z88, 0)</f>
        <v>-1.756864289902845E+24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1000000</v>
      </c>
      <c r="S89">
        <f t="shared" si="29"/>
        <v>-1.5493176700357709E+25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-1.1670964272599973</v>
      </c>
      <c r="AC89">
        <f t="shared" si="30"/>
        <v>-1.0420503814821405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-5.9040480373070181E-19</v>
      </c>
      <c r="AI89">
        <f t="shared" si="34"/>
        <v>-5.9040564446401434E-19</v>
      </c>
      <c r="AJ89">
        <f t="shared" si="35"/>
        <v>-0.12504604577785683</v>
      </c>
      <c r="AK89">
        <f t="shared" si="49"/>
        <v>-8.169674990819982E-2</v>
      </c>
      <c r="AL89">
        <f t="shared" si="26"/>
        <v>-0.20674279568605664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-3.454617214183996E-23</v>
      </c>
      <c r="AR89">
        <f t="shared" si="36"/>
        <v>-3.4546221335406061E-23</v>
      </c>
      <c r="AS89">
        <f t="shared" si="36"/>
        <v>-7.3167802765179352E-6</v>
      </c>
      <c r="AT89">
        <f t="shared" si="36"/>
        <v>-4.7802964473250524E-6</v>
      </c>
      <c r="AU89">
        <f t="shared" si="23"/>
        <v>-1.2097076723842987E-5</v>
      </c>
      <c r="AW89">
        <v>86</v>
      </c>
      <c r="AX89">
        <f>IF(Z89&gt;0, (R89*SUMPRODUCT(K89:$K$98, X89:$X$98)-K89*$AZ$3)/Z89, 0)</f>
        <v>-1.5493176700357709E+25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1000000</v>
      </c>
      <c r="S90">
        <f t="shared" si="29"/>
        <v>-1.4423737499263183E+26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-1.0420503814821405</v>
      </c>
      <c r="AC90">
        <f t="shared" si="30"/>
        <v>-0.93040212632333963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-6.0135585706837479E-20</v>
      </c>
      <c r="AI90">
        <f t="shared" si="34"/>
        <v>-6.0135666337995526E-20</v>
      </c>
      <c r="AJ90">
        <f t="shared" si="35"/>
        <v>-0.11164825515880084</v>
      </c>
      <c r="AK90">
        <f t="shared" si="49"/>
        <v>-7.2943526703749845E-2</v>
      </c>
      <c r="AL90">
        <f t="shared" si="26"/>
        <v>-0.18459178186255068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-3.1416917598490671E-24</v>
      </c>
      <c r="AR90">
        <f t="shared" si="36"/>
        <v>-3.141695972300677E-24</v>
      </c>
      <c r="AS90">
        <f t="shared" si="36"/>
        <v>-5.8328924398261645E-6</v>
      </c>
      <c r="AT90">
        <f t="shared" si="36"/>
        <v>-3.8108230606864256E-6</v>
      </c>
      <c r="AU90">
        <f t="shared" si="23"/>
        <v>-9.64371550051259E-6</v>
      </c>
      <c r="AW90">
        <v>87</v>
      </c>
      <c r="AX90">
        <f>IF(Z90&gt;0, (R90*SUMPRODUCT(K90:$K$98, X90:$X$98)-K90*$AZ$3)/Z90, 0)</f>
        <v>-1.4423737499263183E+26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1000000</v>
      </c>
      <c r="S91">
        <f t="shared" si="29"/>
        <v>-1.4214365445538679E+27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-0.93040212632333963</v>
      </c>
      <c r="AC91">
        <f t="shared" si="30"/>
        <v>-0.83071618421726756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-5.8015675491385934E-21</v>
      </c>
      <c r="AI91">
        <f t="shared" si="34"/>
        <v>-5.8015748543906938E-21</v>
      </c>
      <c r="AJ91">
        <f t="shared" si="35"/>
        <v>-9.9685942106072067E-2</v>
      </c>
      <c r="AK91">
        <f t="shared" si="49"/>
        <v>-6.5128148842633779E-2</v>
      </c>
      <c r="AL91">
        <f t="shared" si="26"/>
        <v>-0.16481409094870586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-2.7061966882685434E-25</v>
      </c>
      <c r="AR91">
        <f t="shared" si="36"/>
        <v>-2.7062000958732768E-25</v>
      </c>
      <c r="AS91">
        <f t="shared" si="36"/>
        <v>-4.6499461414430471E-6</v>
      </c>
      <c r="AT91">
        <f t="shared" si="36"/>
        <v>-3.0379648124094589E-6</v>
      </c>
      <c r="AU91">
        <f t="shared" si="23"/>
        <v>-7.6879109538525064E-6</v>
      </c>
      <c r="AW91">
        <v>88</v>
      </c>
      <c r="AX91">
        <f>IF(Z91&gt;0, (R91*SUMPRODUCT(K91:$K$98, X91:$X$98)-K91*$AZ$3)/Z91, 0)</f>
        <v>-1.4214365445538679E+27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1000000</v>
      </c>
      <c r="S92">
        <f t="shared" si="29"/>
        <v>-1.4871852345860658E+28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-0.83071618421726756</v>
      </c>
      <c r="AC92">
        <f t="shared" si="30"/>
        <v>-0.7417108787654173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-5.2870249655836659E-22</v>
      </c>
      <c r="AI92">
        <f t="shared" si="34"/>
        <v>-5.2870311997673904E-22</v>
      </c>
      <c r="AJ92">
        <f t="shared" si="35"/>
        <v>-8.9005305451850258E-2</v>
      </c>
      <c r="AK92">
        <f t="shared" si="49"/>
        <v>-5.8150132895208734E-2</v>
      </c>
      <c r="AL92">
        <f t="shared" si="26"/>
        <v>-0.14715543834705899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-2.2019494441235742E-26</v>
      </c>
      <c r="AR92">
        <f t="shared" si="36"/>
        <v>-2.2019520405473619E-26</v>
      </c>
      <c r="AS92">
        <f t="shared" si="36"/>
        <v>-3.7069085949003961E-6</v>
      </c>
      <c r="AT92">
        <f t="shared" si="36"/>
        <v>-2.4218469486682547E-6</v>
      </c>
      <c r="AU92">
        <f t="shared" si="23"/>
        <v>-6.1287555435686503E-6</v>
      </c>
      <c r="AW92">
        <v>89</v>
      </c>
      <c r="AX92">
        <f>IF(Z92&gt;0, (R92*SUMPRODUCT(K92:$K$98, X92:$X$98)-K92*$AZ$3)/Z92, 0)</f>
        <v>-1.4871852345860658E+28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1000000</v>
      </c>
      <c r="S93">
        <f t="shared" si="29"/>
        <v>-1.6572206380213592E+29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-0.7417108787654173</v>
      </c>
      <c r="AC93">
        <f t="shared" si="30"/>
        <v>-0.66224185604055119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-4.53786355985035E-23</v>
      </c>
      <c r="AI93">
        <f t="shared" si="34"/>
        <v>-4.5378685549747233E-23</v>
      </c>
      <c r="AJ93">
        <f t="shared" si="35"/>
        <v>-7.9469022724866112E-2</v>
      </c>
      <c r="AK93">
        <f t="shared" si="49"/>
        <v>-5.1919761513579216E-2</v>
      </c>
      <c r="AL93">
        <f t="shared" si="26"/>
        <v>-0.13138878423844533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-1.6874440946342727E-27</v>
      </c>
      <c r="AR93">
        <f t="shared" si="36"/>
        <v>-1.6874459521147843E-27</v>
      </c>
      <c r="AS93">
        <f t="shared" si="36"/>
        <v>-2.955124836495844E-6</v>
      </c>
      <c r="AT93">
        <f t="shared" si="36"/>
        <v>-1.9306815598439524E-6</v>
      </c>
      <c r="AU93">
        <f t="shared" si="23"/>
        <v>-4.8858063963397964E-6</v>
      </c>
      <c r="AW93">
        <v>90</v>
      </c>
      <c r="AX93">
        <f>IF(Z93&gt;0, (R93*SUMPRODUCT(K93:$K$98, X93:$X$98)-K93*$AZ$3)/Z93, 0)</f>
        <v>-1.6572206380213592E+29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1000000</v>
      </c>
      <c r="S94">
        <f t="shared" si="29"/>
        <v>-1.9745241210941186E+30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-0.66224185604055119</v>
      </c>
      <c r="AC94">
        <f t="shared" si="30"/>
        <v>-0.59128737146477783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-3.656680337741987E-24</v>
      </c>
      <c r="AI94">
        <f t="shared" si="34"/>
        <v>-3.6566840809690583E-24</v>
      </c>
      <c r="AJ94">
        <f t="shared" si="35"/>
        <v>-7.0954484575773358E-2</v>
      </c>
      <c r="AK94">
        <f t="shared" si="49"/>
        <v>-4.6356929922838588E-2</v>
      </c>
      <c r="AL94">
        <f t="shared" si="26"/>
        <v>-0.11731141449861195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-1.2140789619595364E-28</v>
      </c>
      <c r="AR94">
        <f t="shared" si="36"/>
        <v>-1.2140802047734598E-28</v>
      </c>
      <c r="AS94">
        <f t="shared" si="36"/>
        <v>-2.3558074270534485E-6</v>
      </c>
      <c r="AT94">
        <f t="shared" si="36"/>
        <v>-1.5391275190082528E-6</v>
      </c>
      <c r="AU94">
        <f t="shared" si="23"/>
        <v>-3.8949349460617014E-6</v>
      </c>
      <c r="AW94">
        <v>91</v>
      </c>
      <c r="AX94">
        <f>IF(Z94&gt;0, (R94*SUMPRODUCT(K94:$K$98, X94:$X$98)-K94*$AZ$3)/Z94, 0)</f>
        <v>-1.9745241210941186E+30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1000000</v>
      </c>
      <c r="S95">
        <f t="shared" si="29"/>
        <v>-2.5275289393883028E+31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-0.59128737146477783</v>
      </c>
      <c r="AC95">
        <f t="shared" si="30"/>
        <v>-0.52793515309355155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-2.7557618115447879E-25</v>
      </c>
      <c r="AI95">
        <f t="shared" si="34"/>
        <v>-2.7557644224701508E-25</v>
      </c>
      <c r="AJ95">
        <f t="shared" si="35"/>
        <v>-6.3352218371226288E-2</v>
      </c>
      <c r="AK95">
        <f t="shared" si="49"/>
        <v>-4.1390116002534449E-2</v>
      </c>
      <c r="AL95">
        <f t="shared" si="26"/>
        <v>-0.10474233437376074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-8.169276430268837E-30</v>
      </c>
      <c r="AR95">
        <f t="shared" si="36"/>
        <v>-8.1692841701870464E-30</v>
      </c>
      <c r="AS95">
        <f t="shared" si="36"/>
        <v>-1.8780352575362334E-6</v>
      </c>
      <c r="AT95">
        <f t="shared" si="36"/>
        <v>-1.2269830349236707E-6</v>
      </c>
      <c r="AU95">
        <f t="shared" si="23"/>
        <v>-3.1050182924599039E-6</v>
      </c>
      <c r="AW95">
        <v>92</v>
      </c>
      <c r="AX95">
        <f>IF(Z95&gt;0, (R95*SUMPRODUCT(K95:$K$98, X95:$X$98)-K95*$AZ$3)/Z95, 0)</f>
        <v>-2.5275289393883028E+31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1000000</v>
      </c>
      <c r="S96">
        <f t="shared" si="29"/>
        <v>-3.4953522934191327E+32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-0.52793515309355155</v>
      </c>
      <c r="AC96">
        <f t="shared" si="30"/>
        <v>-0.47137067240495667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-1.9329964745448541E-26</v>
      </c>
      <c r="AI96">
        <f t="shared" si="34"/>
        <v>-1.9329981602500165E-26</v>
      </c>
      <c r="AJ96">
        <f t="shared" si="35"/>
        <v>-5.6564480688594876E-2</v>
      </c>
      <c r="AK96">
        <f t="shared" si="49"/>
        <v>-3.6955460716548615E-2</v>
      </c>
      <c r="AL96">
        <f t="shared" si="26"/>
        <v>-9.3519941405143497E-2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-5.1162876505877351E-31</v>
      </c>
      <c r="AR96">
        <f t="shared" si="36"/>
        <v>-5.1162921123405725E-31</v>
      </c>
      <c r="AS96">
        <f t="shared" si="36"/>
        <v>-1.4971582091328382E-6</v>
      </c>
      <c r="AT96">
        <f t="shared" si="36"/>
        <v>-9.7814336330011994E-7</v>
      </c>
      <c r="AU96">
        <f t="shared" si="23"/>
        <v>-2.4753015724329584E-6</v>
      </c>
      <c r="AW96">
        <v>93</v>
      </c>
      <c r="AX96">
        <f>IF(Z96&gt;0, (R96*SUMPRODUCT(K96:$K$98, X96:$X$98)-K96*$AZ$3)/Z96, 0)</f>
        <v>-3.4953522934191327E+32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1000000</v>
      </c>
      <c r="S97">
        <f t="shared" si="29"/>
        <v>-5.2560471432979264E+33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-0.47137067240495667</v>
      </c>
      <c r="AC97">
        <f t="shared" si="30"/>
        <v>-0.42086667179013992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-1.2550056390541541E-27</v>
      </c>
      <c r="AI97">
        <f t="shared" si="34"/>
        <v>-1.2550066399647727E-27</v>
      </c>
      <c r="AJ97">
        <f t="shared" si="35"/>
        <v>-5.0504000614816746E-2</v>
      </c>
      <c r="AK97">
        <f t="shared" si="49"/>
        <v>-3.2995947068346972E-2</v>
      </c>
      <c r="AL97">
        <f t="shared" si="26"/>
        <v>-8.3499947683163711E-2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-2.9658661422207137E-32</v>
      </c>
      <c r="AR97">
        <f t="shared" si="36"/>
        <v>-2.9658685076020495E-32</v>
      </c>
      <c r="AS97">
        <f t="shared" si="36"/>
        <v>-1.1935253580459464E-6</v>
      </c>
      <c r="AT97">
        <f t="shared" si="36"/>
        <v>-7.7976990059001902E-7</v>
      </c>
      <c r="AU97">
        <f t="shared" si="23"/>
        <v>-1.9732952586359652E-6</v>
      </c>
      <c r="AW97">
        <v>94</v>
      </c>
      <c r="AX97">
        <f>IF(Z97&gt;0, (R97*SUMPRODUCT(K97:$K$98, X97:$X$98)-K97*$AZ$3)/Z97, 0)</f>
        <v>-5.2560471432979264E+33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-0.42086667179013992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-8.0072849484768045E-29</v>
      </c>
      <c r="AI98">
        <f t="shared" si="34"/>
        <v>-8.0072849484768045E-29</v>
      </c>
      <c r="AJ98">
        <f t="shared" si="35"/>
        <v>-0.42086667179013992</v>
      </c>
      <c r="AK98">
        <f t="shared" si="49"/>
        <v>-2.9460667025309799E-2</v>
      </c>
      <c r="AL98">
        <f t="shared" si="26"/>
        <v>-0.45032733881544973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-1.6895580970185901E-33</v>
      </c>
      <c r="AR98">
        <f t="shared" si="36"/>
        <v>-1.6895580970185901E-33</v>
      </c>
      <c r="AS98">
        <f t="shared" si="36"/>
        <v>-8.8803970092704409E-6</v>
      </c>
      <c r="AT98">
        <f t="shared" si="36"/>
        <v>-6.2162779064893102E-7</v>
      </c>
      <c r="AU98">
        <f t="shared" si="36"/>
        <v>-9.5020247999193726E-6</v>
      </c>
      <c r="AW98">
        <v>95</v>
      </c>
    </row>
    <row r="100" spans="5:50" x14ac:dyDescent="0.25">
      <c r="AN100" s="8">
        <f t="shared" ref="AN100:AU100" si="50">SUM(AN3:AN98)</f>
        <v>31945.779041403177</v>
      </c>
      <c r="AO100" s="8">
        <f t="shared" si="50"/>
        <v>-3194.577904140318</v>
      </c>
      <c r="AP100" s="8">
        <f t="shared" si="50"/>
        <v>-707.19459093057606</v>
      </c>
      <c r="AQ100" s="8">
        <f t="shared" si="50"/>
        <v>-17808.964432598892</v>
      </c>
      <c r="AR100" s="8">
        <f t="shared" si="50"/>
        <v>10235.042113733407</v>
      </c>
      <c r="AS100" s="8">
        <f t="shared" si="50"/>
        <v>-4204.1511429989305</v>
      </c>
      <c r="AT100" s="8">
        <f t="shared" si="50"/>
        <v>2452.4215000827057</v>
      </c>
      <c r="AU100" s="8">
        <f t="shared" si="50"/>
        <v>8483.3124708171781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65778.380046244827</v>
      </c>
      <c r="K3">
        <v>1</v>
      </c>
      <c r="L3" s="2">
        <v>0</v>
      </c>
      <c r="O3">
        <f>$C$3</f>
        <v>65778.380046244827</v>
      </c>
      <c r="P3">
        <f>O3*C5</f>
        <v>6577.8380046244829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65778.380046244827</v>
      </c>
      <c r="AF3">
        <f t="shared" ref="AF3:AG34" si="4">-$Z3*P3</f>
        <v>-6577.8380046244829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58575.585070920344</v>
      </c>
      <c r="AJ3">
        <f t="shared" ref="AJ3:AJ66" si="7">AB3-AC3</f>
        <v>0</v>
      </c>
      <c r="AL3">
        <f t="shared" ref="AL3:AL34" si="8">SUM(AI3:AK3)</f>
        <v>58575.585070920344</v>
      </c>
      <c r="AN3">
        <f t="shared" ref="AN3:AU34" si="9">AE3*$K3</f>
        <v>65778.380046244827</v>
      </c>
      <c r="AO3">
        <f t="shared" si="9"/>
        <v>-6577.8380046244829</v>
      </c>
      <c r="AP3">
        <f t="shared" si="9"/>
        <v>-624.95697070000006</v>
      </c>
      <c r="AQ3">
        <f t="shared" si="9"/>
        <v>0</v>
      </c>
      <c r="AR3">
        <f t="shared" si="9"/>
        <v>58575.585070920344</v>
      </c>
      <c r="AS3">
        <f t="shared" si="9"/>
        <v>0</v>
      </c>
      <c r="AT3">
        <f t="shared" si="9"/>
        <v>0</v>
      </c>
      <c r="AU3">
        <f t="shared" si="9"/>
        <v>58575.585070920344</v>
      </c>
      <c r="AW3">
        <v>0</v>
      </c>
      <c r="AX3">
        <f>IF(Z3&gt;0, (R3*SUMPRODUCT(K3:$K$98, X3:$X$98)-K3*$AZ$3)/Z3, 0)</f>
        <v>0</v>
      </c>
      <c r="AZ3">
        <f>C6*SUMPRODUCT(X4:X89, K4:K89)/1</f>
        <v>36315.865844721673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1000000</v>
      </c>
      <c r="S4">
        <f t="shared" si="1"/>
        <v>3935.6583713202976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3890.9856262201829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-1350.768</v>
      </c>
      <c r="AI4">
        <f t="shared" si="6"/>
        <v>-1350.768</v>
      </c>
      <c r="AJ4">
        <f t="shared" si="7"/>
        <v>-3890.9856262201829</v>
      </c>
      <c r="AK4">
        <f>G4*SUM(AB4, AE4:AF4)</f>
        <v>0</v>
      </c>
      <c r="AL4">
        <f t="shared" si="8"/>
        <v>-5241.7536262201829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-1206.042857142857</v>
      </c>
      <c r="AR4">
        <f t="shared" si="9"/>
        <v>-1206.042857142857</v>
      </c>
      <c r="AS4">
        <f t="shared" si="9"/>
        <v>-3474.0943091251629</v>
      </c>
      <c r="AT4">
        <f t="shared" si="9"/>
        <v>0</v>
      </c>
      <c r="AU4">
        <f t="shared" si="9"/>
        <v>-4680.1371662680203</v>
      </c>
      <c r="AW4">
        <v>1</v>
      </c>
      <c r="AX4">
        <f>IF(Z4&gt;0, (R4*SUMPRODUCT(K4:$K$98, X4:$X$98)-K4*$AZ$3)/Z4, 0)</f>
        <v>3935.6583713202976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1000000</v>
      </c>
      <c r="S5">
        <f t="shared" si="1"/>
        <v>6301.6129180663083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3890.9856262201829</v>
      </c>
      <c r="AC5">
        <f t="shared" si="2"/>
        <v>6159.0370782024693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-1388.0328736018078</v>
      </c>
      <c r="AI5">
        <f t="shared" si="6"/>
        <v>-1400.2500574368878</v>
      </c>
      <c r="AJ5">
        <f t="shared" si="7"/>
        <v>-2268.0514519822864</v>
      </c>
      <c r="AK5">
        <f>G5*SUM(AB5, AE5:AF5)</f>
        <v>272.36899383541282</v>
      </c>
      <c r="AL5">
        <f t="shared" si="8"/>
        <v>-3395.9325155837614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-1106.5313086749104</v>
      </c>
      <c r="AR5">
        <f t="shared" si="9"/>
        <v>-1116.2707728291516</v>
      </c>
      <c r="AS5">
        <f t="shared" si="9"/>
        <v>-1808.0767314909806</v>
      </c>
      <c r="AT5">
        <f t="shared" si="9"/>
        <v>217.13089432032271</v>
      </c>
      <c r="AU5">
        <f t="shared" si="9"/>
        <v>-2707.2166099998094</v>
      </c>
      <c r="AW5">
        <v>2</v>
      </c>
      <c r="AX5">
        <f>IF(Z5&gt;0, (R5*SUMPRODUCT(K5:$K$98, X5:$X$98)-K5*$AZ$3)/Z5, 0)</f>
        <v>6301.6129180663083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1000000</v>
      </c>
      <c r="S6">
        <f t="shared" si="1"/>
        <v>8440.0087171544019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6159.0370782024693</v>
      </c>
      <c r="AC6">
        <f t="shared" si="2"/>
        <v>8154.3756883893147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-1443.7007042925736</v>
      </c>
      <c r="AI6">
        <f t="shared" si="6"/>
        <v>-1455.7776700304992</v>
      </c>
      <c r="AJ6">
        <f t="shared" si="7"/>
        <v>-1995.3386101868455</v>
      </c>
      <c r="AK6">
        <f>G6*SUM(AB6, AE6:AF6)</f>
        <v>431.13259547417289</v>
      </c>
      <c r="AL6">
        <f t="shared" si="8"/>
        <v>-3019.983684743172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-1027.597645069764</v>
      </c>
      <c r="AR6">
        <f t="shared" si="9"/>
        <v>-1036.1937907355386</v>
      </c>
      <c r="AS6">
        <f t="shared" si="9"/>
        <v>-1420.24261043046</v>
      </c>
      <c r="AT6">
        <f t="shared" si="9"/>
        <v>306.87166564704586</v>
      </c>
      <c r="AU6">
        <f t="shared" si="9"/>
        <v>-2149.5647355189531</v>
      </c>
      <c r="AW6">
        <v>3</v>
      </c>
      <c r="AX6">
        <f>IF(Z6&gt;0, (R6*SUMPRODUCT(K6:$K$98, X6:$X$98)-K6*$AZ$3)/Z6, 0)</f>
        <v>8440.0087171544019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1000000</v>
      </c>
      <c r="S7">
        <f t="shared" si="1"/>
        <v>10362.76532380448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8154.3756883893147</v>
      </c>
      <c r="AC7">
        <f t="shared" si="2"/>
        <v>9896.3047565889683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-1508.822671344728</v>
      </c>
      <c r="AI7">
        <f t="shared" si="6"/>
        <v>-1520.7600071418824</v>
      </c>
      <c r="AJ7">
        <f t="shared" si="7"/>
        <v>-1741.9290681996536</v>
      </c>
      <c r="AK7">
        <f>G7*SUM(AB7, AE7:AF7)</f>
        <v>570.80629818725208</v>
      </c>
      <c r="AL7">
        <f t="shared" si="8"/>
        <v>-2691.8827771542838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-958.88408474664573</v>
      </c>
      <c r="AR7">
        <f t="shared" si="9"/>
        <v>-966.47047745372652</v>
      </c>
      <c r="AS7">
        <f t="shared" si="9"/>
        <v>-1107.027414139762</v>
      </c>
      <c r="AT7">
        <f t="shared" si="9"/>
        <v>362.75772176533752</v>
      </c>
      <c r="AU7">
        <f t="shared" si="9"/>
        <v>-1710.7401698281508</v>
      </c>
      <c r="AW7">
        <v>4</v>
      </c>
      <c r="AX7">
        <f>IF(Z7&gt;0, (R7*SUMPRODUCT(K7:$K$98, X7:$X$98)-K7*$AZ$3)/Z7, 0)</f>
        <v>10362.76532380448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1000000</v>
      </c>
      <c r="S8">
        <f t="shared" si="1"/>
        <v>12088.843081724222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9896.3047565889683</v>
      </c>
      <c r="AC8">
        <f t="shared" si="2"/>
        <v>11410.212380118581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-1573.9386798416785</v>
      </c>
      <c r="AI8">
        <f t="shared" si="6"/>
        <v>-1585.7369680473635</v>
      </c>
      <c r="AJ8">
        <f t="shared" si="7"/>
        <v>-1513.9076235296125</v>
      </c>
      <c r="AK8">
        <f t="shared" ref="AK8:AK71" si="22">G8*SUM(AB8:AB8, AE8:AF8)</f>
        <v>692.74133296122784</v>
      </c>
      <c r="AL8">
        <f t="shared" si="8"/>
        <v>-2406.9032586157482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-893.09507619644683</v>
      </c>
      <c r="AR8">
        <f t="shared" si="9"/>
        <v>-899.78974177586042</v>
      </c>
      <c r="AS8">
        <f t="shared" si="9"/>
        <v>-859.031842667825</v>
      </c>
      <c r="AT8">
        <f t="shared" si="9"/>
        <v>393.08003638850079</v>
      </c>
      <c r="AU8">
        <f t="shared" si="9"/>
        <v>-1365.7415480551847</v>
      </c>
      <c r="AW8">
        <v>5</v>
      </c>
      <c r="AX8">
        <f>IF(Z8&gt;0, (R8*SUMPRODUCT(K8:$K$98, X8:$X$98)-K8*$AZ$3)/Z8, 0)</f>
        <v>12088.843081724222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1000000</v>
      </c>
      <c r="S9">
        <f t="shared" si="1"/>
        <v>13641.940956826698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11410.212380118581</v>
      </c>
      <c r="AC9">
        <f t="shared" si="2"/>
        <v>12724.967043454544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-1641.687442257399</v>
      </c>
      <c r="AI9">
        <f t="shared" si="6"/>
        <v>-1653.3472264879988</v>
      </c>
      <c r="AJ9">
        <f t="shared" si="7"/>
        <v>-1314.7546633359634</v>
      </c>
      <c r="AK9">
        <f t="shared" si="22"/>
        <v>798.71486660830078</v>
      </c>
      <c r="AL9">
        <f t="shared" si="8"/>
        <v>-2169.3870232156614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-831.72994949359418</v>
      </c>
      <c r="AR9">
        <f t="shared" si="9"/>
        <v>-837.63715905102856</v>
      </c>
      <c r="AS9">
        <f t="shared" si="9"/>
        <v>-666.09562915901006</v>
      </c>
      <c r="AT9">
        <f t="shared" si="9"/>
        <v>404.65380837075764</v>
      </c>
      <c r="AU9">
        <f t="shared" si="9"/>
        <v>-1099.0789798392809</v>
      </c>
      <c r="AW9">
        <v>6</v>
      </c>
      <c r="AX9">
        <f>IF(Z9&gt;0, (R9*SUMPRODUCT(K9:$K$98, X9:$X$98)-K9*$AZ$3)/Z9, 0)</f>
        <v>13641.940956826698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1000000</v>
      </c>
      <c r="S10">
        <f t="shared" si="1"/>
        <v>15041.790289734234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12724.967043454544</v>
      </c>
      <c r="AC10">
        <f t="shared" si="2"/>
        <v>13864.53150425772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-1720.7798730168138</v>
      </c>
      <c r="AI10">
        <f t="shared" si="6"/>
        <v>-1732.301549656695</v>
      </c>
      <c r="AJ10">
        <f t="shared" si="7"/>
        <v>-1139.5644608031762</v>
      </c>
      <c r="AK10">
        <f t="shared" si="22"/>
        <v>890.74769304181814</v>
      </c>
      <c r="AL10">
        <f t="shared" si="8"/>
        <v>-1981.118317418053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-778.39342532667501</v>
      </c>
      <c r="AR10">
        <f t="shared" si="9"/>
        <v>-783.60524671409075</v>
      </c>
      <c r="AS10">
        <f t="shared" si="9"/>
        <v>-515.48108967012695</v>
      </c>
      <c r="AT10">
        <f t="shared" si="9"/>
        <v>402.92902001061452</v>
      </c>
      <c r="AU10">
        <f t="shared" si="9"/>
        <v>-896.15731637360307</v>
      </c>
      <c r="AW10">
        <v>7</v>
      </c>
      <c r="AX10">
        <f>IF(Z10&gt;0, (R10*SUMPRODUCT(K10:$K$98, X10:$X$98)-K10*$AZ$3)/Z10, 0)</f>
        <v>15041.790289734234</v>
      </c>
    </row>
    <row r="11" spans="1:52" x14ac:dyDescent="0.25">
      <c r="A11" t="s">
        <v>33</v>
      </c>
      <c r="C11" s="12">
        <f>AU91</f>
        <v>17850.500115580031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1000000</v>
      </c>
      <c r="S11">
        <f t="shared" si="1"/>
        <v>16301.630864252218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13864.53150425772</v>
      </c>
      <c r="AC11">
        <f t="shared" si="2"/>
        <v>14846.222373838875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-1796.7215941835213</v>
      </c>
      <c r="AI11">
        <f t="shared" si="6"/>
        <v>-1808.1055950370765</v>
      </c>
      <c r="AJ11">
        <f t="shared" si="7"/>
        <v>-981.6908695811544</v>
      </c>
      <c r="AK11">
        <f t="shared" si="22"/>
        <v>970.51720529804049</v>
      </c>
      <c r="AL11">
        <f t="shared" si="8"/>
        <v>-1819.2792593201902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-725.66571723907884</v>
      </c>
      <c r="AR11">
        <f t="shared" si="9"/>
        <v>-730.26352425113259</v>
      </c>
      <c r="AS11">
        <f t="shared" si="9"/>
        <v>-396.48847728431059</v>
      </c>
      <c r="AT11">
        <f t="shared" si="9"/>
        <v>391.97562168528879</v>
      </c>
      <c r="AU11">
        <f t="shared" si="9"/>
        <v>-734.7763798501544</v>
      </c>
      <c r="AW11">
        <v>8</v>
      </c>
      <c r="AX11">
        <f>IF(Z11&gt;0, (R11*SUMPRODUCT(K11:$K$98, X11:$X$98)-K11*$AZ$3)/Z11, 0)</f>
        <v>16301.630864252218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1000000</v>
      </c>
      <c r="S12">
        <f t="shared" si="1"/>
        <v>17440.882170437613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14846.222373838875</v>
      </c>
      <c r="AC12">
        <f t="shared" si="2"/>
        <v>15692.060491338932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-1884.2679819195375</v>
      </c>
      <c r="AI12">
        <f t="shared" si="6"/>
        <v>-1895.5145894147829</v>
      </c>
      <c r="AJ12">
        <f t="shared" si="7"/>
        <v>-845.83811750005771</v>
      </c>
      <c r="AK12">
        <f t="shared" si="22"/>
        <v>1039.2355661687213</v>
      </c>
      <c r="AL12">
        <f t="shared" si="8"/>
        <v>-1702.117140746119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-679.48592403199507</v>
      </c>
      <c r="AR12">
        <f t="shared" si="9"/>
        <v>-683.54156344181354</v>
      </c>
      <c r="AS12">
        <f t="shared" si="9"/>
        <v>-305.01770468206809</v>
      </c>
      <c r="AT12">
        <f t="shared" si="9"/>
        <v>374.75876347784862</v>
      </c>
      <c r="AU12">
        <f t="shared" si="9"/>
        <v>-613.80050464603289</v>
      </c>
      <c r="AW12">
        <v>9</v>
      </c>
      <c r="AX12">
        <f>IF(Z12&gt;0, (R12*SUMPRODUCT(K12:$K$98, X12:$X$98)-K12*$AZ$3)/Z12, 0)</f>
        <v>17440.882170437613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1000000</v>
      </c>
      <c r="S13">
        <f t="shared" si="1"/>
        <v>18470.478353689654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15692.060491338932</v>
      </c>
      <c r="AC13">
        <f t="shared" si="2"/>
        <v>16415.702991181162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-1977.7753101264898</v>
      </c>
      <c r="AI13">
        <f t="shared" si="6"/>
        <v>-1988.8847293554063</v>
      </c>
      <c r="AJ13">
        <f t="shared" si="7"/>
        <v>-723.64249984222988</v>
      </c>
      <c r="AK13">
        <f t="shared" si="22"/>
        <v>1098.4442343937253</v>
      </c>
      <c r="AL13">
        <f t="shared" si="8"/>
        <v>-1614.0829948039109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-636.79071785059352</v>
      </c>
      <c r="AR13">
        <f t="shared" si="9"/>
        <v>-640.36765351637075</v>
      </c>
      <c r="AS13">
        <f t="shared" si="9"/>
        <v>-232.99351780878501</v>
      </c>
      <c r="AT13">
        <f t="shared" si="9"/>
        <v>353.66964536213692</v>
      </c>
      <c r="AU13">
        <f t="shared" si="9"/>
        <v>-519.69152596301876</v>
      </c>
      <c r="AW13">
        <v>10</v>
      </c>
      <c r="AX13">
        <f>IF(Z13&gt;0, (R13*SUMPRODUCT(K13:$K$98, X13:$X$98)-K13*$AZ$3)/Z13, 0)</f>
        <v>18470.478353689654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1000000</v>
      </c>
      <c r="S14">
        <f t="shared" si="1"/>
        <v>19402.996299678642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16415.702991181162</v>
      </c>
      <c r="AC14">
        <f t="shared" si="2"/>
        <v>17031.705508932559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-2078.6114428859501</v>
      </c>
      <c r="AI14">
        <f t="shared" si="6"/>
        <v>-2089.5837852795412</v>
      </c>
      <c r="AJ14">
        <f t="shared" si="7"/>
        <v>-616.00251775139623</v>
      </c>
      <c r="AK14">
        <f t="shared" si="22"/>
        <v>1149.0992093826815</v>
      </c>
      <c r="AL14">
        <f t="shared" si="8"/>
        <v>-1556.487093648256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-597.55111953611254</v>
      </c>
      <c r="AR14">
        <f t="shared" si="9"/>
        <v>-600.70540578026055</v>
      </c>
      <c r="AS14">
        <f t="shared" si="9"/>
        <v>-177.0860039182453</v>
      </c>
      <c r="AT14">
        <f t="shared" si="9"/>
        <v>330.33856393638558</v>
      </c>
      <c r="AU14">
        <f t="shared" si="9"/>
        <v>-447.45284576212032</v>
      </c>
      <c r="AW14">
        <v>11</v>
      </c>
      <c r="AX14">
        <f>IF(Z14&gt;0, (R14*SUMPRODUCT(K14:$K$98, X14:$X$98)-K14*$AZ$3)/Z14, 0)</f>
        <v>19402.996299678642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1000000</v>
      </c>
      <c r="S15">
        <f t="shared" si="1"/>
        <v>20249.424114319259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17031.705508932559</v>
      </c>
      <c r="AC15">
        <f t="shared" si="2"/>
        <v>17552.719778326791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-2183.8893850760332</v>
      </c>
      <c r="AI15">
        <f t="shared" si="6"/>
        <v>-2194.7247054283753</v>
      </c>
      <c r="AJ15">
        <f t="shared" si="7"/>
        <v>-521.01426939423254</v>
      </c>
      <c r="AK15">
        <f t="shared" si="22"/>
        <v>1192.2193856252793</v>
      </c>
      <c r="AL15">
        <f t="shared" si="8"/>
        <v>-1523.5195891973285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-560.55001089683935</v>
      </c>
      <c r="AR15">
        <f t="shared" si="9"/>
        <v>-563.33116775536985</v>
      </c>
      <c r="AS15">
        <f t="shared" si="9"/>
        <v>-133.73138602263859</v>
      </c>
      <c r="AT15">
        <f t="shared" si="9"/>
        <v>306.0130216166632</v>
      </c>
      <c r="AU15">
        <f t="shared" si="9"/>
        <v>-391.04953216134521</v>
      </c>
      <c r="AW15">
        <v>12</v>
      </c>
      <c r="AX15">
        <f>IF(Z15&gt;0, (R15*SUMPRODUCT(K15:$K$98, X15:$X$98)-K15*$AZ$3)/Z15, 0)</f>
        <v>20249.424114319259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1000000</v>
      </c>
      <c r="S16">
        <f t="shared" si="1"/>
        <v>21021.116287770099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17552.719778326791</v>
      </c>
      <c r="AC16">
        <f t="shared" si="2"/>
        <v>17990.888864689186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-2308.9660262795187</v>
      </c>
      <c r="AI16">
        <f t="shared" si="6"/>
        <v>-2319.6641313530085</v>
      </c>
      <c r="AJ16">
        <f t="shared" si="7"/>
        <v>-438.16908636239532</v>
      </c>
      <c r="AK16">
        <f t="shared" si="22"/>
        <v>1228.6903844828755</v>
      </c>
      <c r="AL16">
        <f t="shared" si="8"/>
        <v>-1529.1428332325283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-529.15541910985803</v>
      </c>
      <c r="AR16">
        <f t="shared" si="9"/>
        <v>-531.6071486759987</v>
      </c>
      <c r="AS16">
        <f t="shared" si="9"/>
        <v>-100.41704550702144</v>
      </c>
      <c r="AT16">
        <f t="shared" si="9"/>
        <v>281.58412378414988</v>
      </c>
      <c r="AU16">
        <f t="shared" si="9"/>
        <v>-350.44007039887032</v>
      </c>
      <c r="AW16">
        <v>13</v>
      </c>
      <c r="AX16">
        <f>IF(Z16&gt;0, (R16*SUMPRODUCT(K16:$K$98, X16:$X$98)-K16*$AZ$3)/Z16, 0)</f>
        <v>21021.116287770099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1000000</v>
      </c>
      <c r="S17">
        <f t="shared" si="1"/>
        <v>21724.224946234805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17990.888864689186</v>
      </c>
      <c r="AC17">
        <f t="shared" si="2"/>
        <v>18353.446925275079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-2452.0981144717234</v>
      </c>
      <c r="AI17">
        <f t="shared" si="6"/>
        <v>-2462.6585872680475</v>
      </c>
      <c r="AJ17">
        <f t="shared" si="7"/>
        <v>-362.55806058589224</v>
      </c>
      <c r="AK17">
        <f t="shared" si="22"/>
        <v>1259.3622205282431</v>
      </c>
      <c r="AL17">
        <f t="shared" si="8"/>
        <v>-1565.8544273256966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-501.74785669901365</v>
      </c>
      <c r="AR17">
        <f t="shared" si="9"/>
        <v>-503.90873866373283</v>
      </c>
      <c r="AS17">
        <f t="shared" si="9"/>
        <v>-74.186562419470562</v>
      </c>
      <c r="AT17">
        <f t="shared" si="9"/>
        <v>257.69046158003692</v>
      </c>
      <c r="AU17">
        <f t="shared" si="9"/>
        <v>-320.4048395031665</v>
      </c>
      <c r="AW17">
        <v>14</v>
      </c>
      <c r="AX17">
        <f>IF(Z17&gt;0, (R17*SUMPRODUCT(K17:$K$98, X17:$X$98)-K17*$AZ$3)/Z17, 0)</f>
        <v>21724.224946234805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1000000</v>
      </c>
      <c r="S18">
        <f t="shared" si="1"/>
        <v>22396.734278620363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18353.446925275079</v>
      </c>
      <c r="AC18">
        <f t="shared" si="2"/>
        <v>18647.871818304411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-3773.7798847394824</v>
      </c>
      <c r="AI18">
        <f t="shared" si="6"/>
        <v>-3784.187580559284</v>
      </c>
      <c r="AJ18">
        <f t="shared" si="7"/>
        <v>-294.42489302933245</v>
      </c>
      <c r="AK18">
        <f t="shared" si="22"/>
        <v>1284.7412847692556</v>
      </c>
      <c r="AL18">
        <f t="shared" si="8"/>
        <v>-2793.8711888193611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-689.45547577594436</v>
      </c>
      <c r="AR18">
        <f t="shared" si="9"/>
        <v>-691.35692289059716</v>
      </c>
      <c r="AS18">
        <f t="shared" si="9"/>
        <v>-53.790327179570852</v>
      </c>
      <c r="AT18">
        <f t="shared" si="9"/>
        <v>234.71742941910699</v>
      </c>
      <c r="AU18">
        <f t="shared" si="9"/>
        <v>-510.42982065106111</v>
      </c>
      <c r="AW18">
        <v>15</v>
      </c>
      <c r="AX18">
        <f>IF(Z18&gt;0, (R18*SUMPRODUCT(K18:$K$98, X18:$X$98)-K18*$AZ$3)/Z18, 0)</f>
        <v>22396.734278620363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1000000</v>
      </c>
      <c r="S19">
        <f t="shared" si="1"/>
        <v>22792.267546184667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18647.871818304411</v>
      </c>
      <c r="AC19">
        <f t="shared" si="2"/>
        <v>18669.284869071635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-5183.4313411650292</v>
      </c>
      <c r="AI19">
        <f t="shared" si="6"/>
        <v>-5193.6701671348683</v>
      </c>
      <c r="AJ19">
        <f t="shared" si="7"/>
        <v>-21.413050767223467</v>
      </c>
      <c r="AK19">
        <f t="shared" si="22"/>
        <v>1305.3510272813089</v>
      </c>
      <c r="AL19">
        <f t="shared" si="8"/>
        <v>-3909.7321906207826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-845.52993442011177</v>
      </c>
      <c r="AR19">
        <f t="shared" si="9"/>
        <v>-847.20010872763351</v>
      </c>
      <c r="AS19">
        <f t="shared" si="9"/>
        <v>-3.4929324262787693</v>
      </c>
      <c r="AT19">
        <f t="shared" si="9"/>
        <v>212.93102885864013</v>
      </c>
      <c r="AU19">
        <f t="shared" si="9"/>
        <v>-637.76201229527214</v>
      </c>
      <c r="AW19">
        <v>16</v>
      </c>
      <c r="AX19">
        <f>IF(Z19&gt;0, (R19*SUMPRODUCT(K19:$K$98, X19:$X$98)-K19*$AZ$3)/Z19, 0)</f>
        <v>22792.267546184667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1000000</v>
      </c>
      <c r="S20">
        <f t="shared" si="1"/>
        <v>22950.594849530564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18669.284869071635</v>
      </c>
      <c r="AC20">
        <f t="shared" si="2"/>
        <v>18458.458976207923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-6645.711495819125</v>
      </c>
      <c r="AI20">
        <f t="shared" si="6"/>
        <v>-6655.7648621355684</v>
      </c>
      <c r="AJ20">
        <f t="shared" si="7"/>
        <v>210.82589286371149</v>
      </c>
      <c r="AK20">
        <f t="shared" si="22"/>
        <v>1306.8499408350146</v>
      </c>
      <c r="AL20">
        <f t="shared" si="8"/>
        <v>-5138.0890284368425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-967.91027082801611</v>
      </c>
      <c r="AR20">
        <f t="shared" si="9"/>
        <v>-969.37448673931533</v>
      </c>
      <c r="AS20">
        <f t="shared" si="9"/>
        <v>30.705598217384185</v>
      </c>
      <c r="AT20">
        <f t="shared" si="9"/>
        <v>190.3352983289997</v>
      </c>
      <c r="AU20">
        <f t="shared" si="9"/>
        <v>-748.33359019293141</v>
      </c>
      <c r="AW20">
        <v>17</v>
      </c>
      <c r="AX20">
        <f>IF(Z20&gt;0, (R20*SUMPRODUCT(K20:$K$98, X20:$X$98)-K20*$AZ$3)/Z20, 0)</f>
        <v>22950.594849530564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1000000</v>
      </c>
      <c r="S21">
        <f t="shared" si="1"/>
        <v>22916.64137840203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18458.458976207923</v>
      </c>
      <c r="AC21">
        <f t="shared" si="2"/>
        <v>18057.248742483833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-8273.0703657768081</v>
      </c>
      <c r="AI21">
        <f t="shared" si="6"/>
        <v>-8282.9197850505152</v>
      </c>
      <c r="AJ21">
        <f t="shared" si="7"/>
        <v>401.21023372409036</v>
      </c>
      <c r="AK21">
        <f t="shared" si="22"/>
        <v>1292.0921283345547</v>
      </c>
      <c r="AL21">
        <f t="shared" si="8"/>
        <v>-6589.6174229918706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-1075.8266793764979</v>
      </c>
      <c r="AR21">
        <f t="shared" si="9"/>
        <v>-1077.1074938217432</v>
      </c>
      <c r="AS21">
        <f t="shared" si="9"/>
        <v>52.173214344312917</v>
      </c>
      <c r="AT21">
        <f t="shared" si="9"/>
        <v>168.02313076230601</v>
      </c>
      <c r="AU21">
        <f t="shared" si="9"/>
        <v>-856.91114871512434</v>
      </c>
      <c r="AW21">
        <v>18</v>
      </c>
      <c r="AX21">
        <f>IF(Z21&gt;0, (R21*SUMPRODUCT(K21:$K$98, X21:$X$98)-K21*$AZ$3)/Z21, 0)</f>
        <v>22916.64137840203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1000000</v>
      </c>
      <c r="S22">
        <f t="shared" si="1"/>
        <v>22710.330765928793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18057.248742483833</v>
      </c>
      <c r="AC22">
        <f t="shared" si="2"/>
        <v>17487.404239092983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-10054.211551059354</v>
      </c>
      <c r="AI22">
        <f t="shared" si="6"/>
        <v>-10063.836798495935</v>
      </c>
      <c r="AJ22">
        <f t="shared" si="7"/>
        <v>569.84450339085015</v>
      </c>
      <c r="AK22">
        <f t="shared" si="22"/>
        <v>1264.0074119738683</v>
      </c>
      <c r="AL22">
        <f t="shared" si="8"/>
        <v>-8229.9848831312156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-1167.3620973674385</v>
      </c>
      <c r="AR22">
        <f t="shared" si="9"/>
        <v>-1168.4796538240723</v>
      </c>
      <c r="AS22">
        <f t="shared" si="9"/>
        <v>66.162808617405659</v>
      </c>
      <c r="AT22">
        <f t="shared" si="9"/>
        <v>146.75982656982509</v>
      </c>
      <c r="AU22">
        <f t="shared" si="9"/>
        <v>-955.55701863684146</v>
      </c>
      <c r="AW22">
        <v>19</v>
      </c>
      <c r="AX22">
        <f>IF(Z22&gt;0, (R22*SUMPRODUCT(K22:$K$98, X22:$X$98)-K22*$AZ$3)/Z22, 0)</f>
        <v>22710.330765928793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1000000</v>
      </c>
      <c r="S23">
        <f t="shared" si="1"/>
        <v>22350.931058956881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17487.404239092983</v>
      </c>
      <c r="AC23">
        <f t="shared" si="2"/>
        <v>16771.811941712731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-11934.21493329121</v>
      </c>
      <c r="AI23">
        <f t="shared" si="6"/>
        <v>-11943.594750566759</v>
      </c>
      <c r="AJ23">
        <f t="shared" si="7"/>
        <v>715.59229738025169</v>
      </c>
      <c r="AK23">
        <f t="shared" si="22"/>
        <v>1224.1182967365089</v>
      </c>
      <c r="AL23">
        <f t="shared" si="8"/>
        <v>-10003.884156449998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-1237.1814559119423</v>
      </c>
      <c r="AR23">
        <f t="shared" si="9"/>
        <v>-1238.1538312259465</v>
      </c>
      <c r="AS23">
        <f t="shared" si="9"/>
        <v>74.183138586068608</v>
      </c>
      <c r="AT23">
        <f t="shared" si="9"/>
        <v>126.90038389875599</v>
      </c>
      <c r="AU23">
        <f t="shared" si="9"/>
        <v>-1037.0703087411218</v>
      </c>
      <c r="AW23">
        <v>20</v>
      </c>
      <c r="AX23">
        <f>IF(Z23&gt;0, (R23*SUMPRODUCT(K23:$K$98, X23:$X$98)-K23*$AZ$3)/Z23, 0)</f>
        <v>22350.931058956881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1000000</v>
      </c>
      <c r="S24">
        <f t="shared" si="1"/>
        <v>21865.29087411836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16771.811941712731</v>
      </c>
      <c r="AC24">
        <f t="shared" si="2"/>
        <v>15937.996378646494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-13963.881053644724</v>
      </c>
      <c r="AI24">
        <f t="shared" si="6"/>
        <v>-13972.992524234347</v>
      </c>
      <c r="AJ24">
        <f t="shared" si="7"/>
        <v>833.81556306623679</v>
      </c>
      <c r="AK24">
        <f t="shared" si="22"/>
        <v>1174.0268359198913</v>
      </c>
      <c r="AL24">
        <f t="shared" si="8"/>
        <v>-11965.150125248219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-1292.4914078596983</v>
      </c>
      <c r="AR24">
        <f t="shared" si="9"/>
        <v>-1293.3347620393001</v>
      </c>
      <c r="AS24">
        <f t="shared" si="9"/>
        <v>77.177644729472703</v>
      </c>
      <c r="AT24">
        <f t="shared" si="9"/>
        <v>108.66746803368855</v>
      </c>
      <c r="AU24">
        <f t="shared" si="9"/>
        <v>-1107.4896492761388</v>
      </c>
      <c r="AW24">
        <v>21</v>
      </c>
      <c r="AX24">
        <f>IF(Z24&gt;0, (R24*SUMPRODUCT(K24:$K$98, X24:$X$98)-K24*$AZ$3)/Z24, 0)</f>
        <v>21865.29087411836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1000000</v>
      </c>
      <c r="S25">
        <f t="shared" si="1"/>
        <v>21269.666182339344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15937.996378646494</v>
      </c>
      <c r="AC25">
        <f t="shared" si="2"/>
        <v>15005.653089399031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-16133.003079633543</v>
      </c>
      <c r="AI25">
        <f t="shared" si="6"/>
        <v>-16141.821772978774</v>
      </c>
      <c r="AJ25">
        <f t="shared" si="7"/>
        <v>932.34328924746296</v>
      </c>
      <c r="AK25">
        <f t="shared" si="22"/>
        <v>1115.6597465052546</v>
      </c>
      <c r="AL25">
        <f t="shared" si="8"/>
        <v>-14093.818737226056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-1333.2718752410647</v>
      </c>
      <c r="AR25">
        <f t="shared" si="9"/>
        <v>-1334.0006741978079</v>
      </c>
      <c r="AS25">
        <f t="shared" si="9"/>
        <v>77.051190003964422</v>
      </c>
      <c r="AT25">
        <f t="shared" si="9"/>
        <v>92.20092223448701</v>
      </c>
      <c r="AU25">
        <f t="shared" si="9"/>
        <v>-1164.7485619593565</v>
      </c>
      <c r="AW25">
        <v>22</v>
      </c>
      <c r="AX25">
        <f>IF(Z25&gt;0, (R25*SUMPRODUCT(K25:$K$98, X25:$X$98)-K25*$AZ$3)/Z25, 0)</f>
        <v>21269.666182339344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1000000</v>
      </c>
      <c r="S26">
        <f t="shared" si="1"/>
        <v>20572.271457286148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15005.653089399031</v>
      </c>
      <c r="AC26">
        <f t="shared" si="2"/>
        <v>13993.942034347461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-18207.313443528132</v>
      </c>
      <c r="AI26">
        <f t="shared" si="6"/>
        <v>-18215.816358521868</v>
      </c>
      <c r="AJ26">
        <f t="shared" si="7"/>
        <v>1011.7110550515699</v>
      </c>
      <c r="AK26">
        <f t="shared" si="22"/>
        <v>1050.3957162579322</v>
      </c>
      <c r="AL26">
        <f t="shared" si="8"/>
        <v>-16153.709587212368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-1343.4804384998299</v>
      </c>
      <c r="AR26">
        <f t="shared" si="9"/>
        <v>-1344.1078512150414</v>
      </c>
      <c r="AS26">
        <f t="shared" si="9"/>
        <v>74.652090550950945</v>
      </c>
      <c r="AT26">
        <f t="shared" si="9"/>
        <v>77.506552619829904</v>
      </c>
      <c r="AU26">
        <f t="shared" si="9"/>
        <v>-1191.9492080442608</v>
      </c>
      <c r="AW26">
        <v>23</v>
      </c>
      <c r="AX26">
        <f>IF(Z26&gt;0, (R26*SUMPRODUCT(K26:$K$98, X26:$X$98)-K26*$AZ$3)/Z26, 0)</f>
        <v>20572.271457286148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1000000</v>
      </c>
      <c r="S27">
        <f t="shared" si="1"/>
        <v>19806.431918212027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13993.942034347461</v>
      </c>
      <c r="AC27">
        <f t="shared" si="2"/>
        <v>12937.569471016828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-20230.45642316428</v>
      </c>
      <c r="AI27">
        <f t="shared" si="6"/>
        <v>-20238.621428302788</v>
      </c>
      <c r="AJ27">
        <f t="shared" si="7"/>
        <v>1056.3725633306331</v>
      </c>
      <c r="AK27">
        <f t="shared" si="22"/>
        <v>979.5759424043224</v>
      </c>
      <c r="AL27">
        <f t="shared" si="8"/>
        <v>-18202.672922567835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-1332.8250206564176</v>
      </c>
      <c r="AR27">
        <f t="shared" si="9"/>
        <v>-1333.3629483687123</v>
      </c>
      <c r="AS27">
        <f t="shared" si="9"/>
        <v>69.596046381330353</v>
      </c>
      <c r="AT27">
        <f t="shared" si="9"/>
        <v>64.536523465413694</v>
      </c>
      <c r="AU27">
        <f t="shared" si="9"/>
        <v>-1199.2303785219685</v>
      </c>
      <c r="AW27">
        <v>24</v>
      </c>
      <c r="AX27">
        <f>IF(Z27&gt;0, (R27*SUMPRODUCT(K27:$K$98, X27:$X$98)-K27*$AZ$3)/Z27, 0)</f>
        <v>19806.431918212027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1000000</v>
      </c>
      <c r="S28">
        <f t="shared" si="1"/>
        <v>18995.625141754783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12937.569471016828</v>
      </c>
      <c r="AC28">
        <f t="shared" si="2"/>
        <v>11861.090767475762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-22256.697486076475</v>
      </c>
      <c r="AI28">
        <f t="shared" si="6"/>
        <v>-22264.502632445023</v>
      </c>
      <c r="AJ28">
        <f t="shared" si="7"/>
        <v>1076.4787035410664</v>
      </c>
      <c r="AK28">
        <f t="shared" si="22"/>
        <v>905.62986297117811</v>
      </c>
      <c r="AL28">
        <f t="shared" si="8"/>
        <v>-20282.394065932778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-1309.2125390642498</v>
      </c>
      <c r="AR28">
        <f t="shared" si="9"/>
        <v>-1309.671663581772</v>
      </c>
      <c r="AS28">
        <f t="shared" si="9"/>
        <v>63.322036775368723</v>
      </c>
      <c r="AT28">
        <f t="shared" si="9"/>
        <v>53.27214305242908</v>
      </c>
      <c r="AU28">
        <f t="shared" si="9"/>
        <v>-1193.0774837539741</v>
      </c>
      <c r="AW28">
        <v>25</v>
      </c>
      <c r="AX28">
        <f>IF(Z28&gt;0, (R28*SUMPRODUCT(K28:$K$98, X28:$X$98)-K28*$AZ$3)/Z28, 0)</f>
        <v>18995.625141754783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1000000</v>
      </c>
      <c r="S29">
        <f t="shared" si="1"/>
        <v>18159.951749188982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11861.090767475762</v>
      </c>
      <c r="AC29">
        <f t="shared" si="2"/>
        <v>10780.758868693072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-24511.892330436804</v>
      </c>
      <c r="AI29">
        <f t="shared" si="6"/>
        <v>-24519.313026687534</v>
      </c>
      <c r="AJ29">
        <f t="shared" si="7"/>
        <v>1080.3318987826897</v>
      </c>
      <c r="AK29">
        <f t="shared" si="22"/>
        <v>830.27635372330337</v>
      </c>
      <c r="AL29">
        <f t="shared" si="8"/>
        <v>-22608.70477418154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-1287.3844256509992</v>
      </c>
      <c r="AR29">
        <f t="shared" si="9"/>
        <v>-1287.7741666245597</v>
      </c>
      <c r="AS29">
        <f t="shared" si="9"/>
        <v>56.739905768100364</v>
      </c>
      <c r="AT29">
        <f t="shared" si="9"/>
        <v>43.606786141208261</v>
      </c>
      <c r="AU29">
        <f t="shared" si="9"/>
        <v>-1187.427474715251</v>
      </c>
      <c r="AW29">
        <v>26</v>
      </c>
      <c r="AX29">
        <f>IF(Z29&gt;0, (R29*SUMPRODUCT(K29:$K$98, X29:$X$98)-K29*$AZ$3)/Z29, 0)</f>
        <v>18159.951749188982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1000000</v>
      </c>
      <c r="S30">
        <f t="shared" si="1"/>
        <v>17282.39438709533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10780.758868693072</v>
      </c>
      <c r="AC30">
        <f t="shared" si="2"/>
        <v>9697.7321575791866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-26585.544300285266</v>
      </c>
      <c r="AI30">
        <f t="shared" si="6"/>
        <v>-26592.558470269738</v>
      </c>
      <c r="AJ30">
        <f t="shared" si="7"/>
        <v>1083.0267111138855</v>
      </c>
      <c r="AK30">
        <f t="shared" si="22"/>
        <v>754.65312080851515</v>
      </c>
      <c r="AL30">
        <f t="shared" si="8"/>
        <v>-24754.878638347338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-1246.6913442555801</v>
      </c>
      <c r="AR30">
        <f t="shared" si="9"/>
        <v>-1247.0202637957636</v>
      </c>
      <c r="AS30">
        <f t="shared" si="9"/>
        <v>50.786999547298414</v>
      </c>
      <c r="AT30">
        <f t="shared" si="9"/>
        <v>35.388386372715388</v>
      </c>
      <c r="AU30">
        <f t="shared" si="9"/>
        <v>-1160.8448778757497</v>
      </c>
      <c r="AW30">
        <v>27</v>
      </c>
      <c r="AX30">
        <f>IF(Z30&gt;0, (R30*SUMPRODUCT(K30:$K$98, X30:$X$98)-K30*$AZ$3)/Z30, 0)</f>
        <v>17282.39438709533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1000000</v>
      </c>
      <c r="S31">
        <f t="shared" si="1"/>
        <v>16372.909378021766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9697.7321575791866</v>
      </c>
      <c r="AC31">
        <f t="shared" si="2"/>
        <v>8633.5030584460237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-28218.113024040864</v>
      </c>
      <c r="AI31">
        <f t="shared" si="6"/>
        <v>-28224.704325912688</v>
      </c>
      <c r="AJ31">
        <f t="shared" si="7"/>
        <v>1064.2290991331629</v>
      </c>
      <c r="AK31">
        <f t="shared" si="22"/>
        <v>678.84125103054316</v>
      </c>
      <c r="AL31">
        <f t="shared" si="8"/>
        <v>-26481.633975748984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-1181.4717286147734</v>
      </c>
      <c r="AR31">
        <f t="shared" si="9"/>
        <v>-1181.747701597435</v>
      </c>
      <c r="AS31">
        <f t="shared" si="9"/>
        <v>44.558493061664912</v>
      </c>
      <c r="AT31">
        <f t="shared" si="9"/>
        <v>28.42258607536116</v>
      </c>
      <c r="AU31">
        <f t="shared" si="9"/>
        <v>-1108.7666224604091</v>
      </c>
      <c r="AW31">
        <v>28</v>
      </c>
      <c r="AX31">
        <f>IF(Z31&gt;0, (R31*SUMPRODUCT(K31:$K$98, X31:$X$98)-K31*$AZ$3)/Z31, 0)</f>
        <v>16372.909378021766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1000000</v>
      </c>
      <c r="S32">
        <f t="shared" si="1"/>
        <v>15467.446333710224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8633.5030584460237</v>
      </c>
      <c r="AC32">
        <f t="shared" si="2"/>
        <v>7614.9440486905542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-29710.405503034897</v>
      </c>
      <c r="AI32">
        <f t="shared" si="6"/>
        <v>-29716.559511819218</v>
      </c>
      <c r="AJ32">
        <f t="shared" si="7"/>
        <v>1018.5590097554696</v>
      </c>
      <c r="AK32">
        <f t="shared" si="22"/>
        <v>604.34521409122169</v>
      </c>
      <c r="AL32">
        <f t="shared" si="8"/>
        <v>-28093.655287972524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-1110.6722517203632</v>
      </c>
      <c r="AR32">
        <f t="shared" si="9"/>
        <v>-1110.9023087215337</v>
      </c>
      <c r="AS32">
        <f t="shared" si="9"/>
        <v>38.077071306199798</v>
      </c>
      <c r="AT32">
        <f t="shared" si="9"/>
        <v>22.592403179504114</v>
      </c>
      <c r="AU32">
        <f t="shared" si="9"/>
        <v>-1050.2328342358296</v>
      </c>
      <c r="AW32">
        <v>29</v>
      </c>
      <c r="AX32">
        <f>IF(Z32&gt;0, (R32*SUMPRODUCT(K32:$K$98, X32:$X$98)-K32*$AZ$3)/Z32, 0)</f>
        <v>15467.446333710224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1000000</v>
      </c>
      <c r="S33">
        <f t="shared" si="1"/>
        <v>14567.181932485524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7614.9440486905542</v>
      </c>
      <c r="AC33">
        <f t="shared" si="2"/>
        <v>6649.7295816659971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-30910.468063317265</v>
      </c>
      <c r="AI33">
        <f t="shared" si="6"/>
        <v>-30916.174151162948</v>
      </c>
      <c r="AJ33">
        <f t="shared" si="7"/>
        <v>965.21446702455705</v>
      </c>
      <c r="AK33">
        <f t="shared" si="22"/>
        <v>533.04608340833886</v>
      </c>
      <c r="AL33">
        <f t="shared" si="8"/>
        <v>-29417.913600730051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-1031.7272501099956</v>
      </c>
      <c r="AR33">
        <f t="shared" si="9"/>
        <v>-1031.9177074757608</v>
      </c>
      <c r="AS33">
        <f t="shared" si="9"/>
        <v>32.216855008139895</v>
      </c>
      <c r="AT33">
        <f t="shared" si="9"/>
        <v>17.791971596491187</v>
      </c>
      <c r="AU33">
        <f t="shared" si="9"/>
        <v>-981.90888087112978</v>
      </c>
      <c r="AW33">
        <v>30</v>
      </c>
      <c r="AX33">
        <f>IF(Z33&gt;0, (R33*SUMPRODUCT(K33:$K$98, X33:$X$98)-K33*$AZ$3)/Z33, 0)</f>
        <v>14567.181932485524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1000000</v>
      </c>
      <c r="S34">
        <f t="shared" si="1"/>
        <v>13685.811871078395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6649.7295816659971</v>
      </c>
      <c r="AC34">
        <f t="shared" si="2"/>
        <v>5747.8753536058221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-31934.259856914614</v>
      </c>
      <c r="AI34">
        <f t="shared" si="6"/>
        <v>-31939.509705633631</v>
      </c>
      <c r="AJ34">
        <f t="shared" si="7"/>
        <v>901.85422806017505</v>
      </c>
      <c r="AK34">
        <f t="shared" si="22"/>
        <v>465.48107071661985</v>
      </c>
      <c r="AL34">
        <f t="shared" si="8"/>
        <v>-30572.174406856833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-951.69579880854553</v>
      </c>
      <c r="AR34">
        <f t="shared" si="9"/>
        <v>-951.85225331829952</v>
      </c>
      <c r="AS34">
        <f t="shared" si="9"/>
        <v>26.876805156226279</v>
      </c>
      <c r="AT34">
        <f t="shared" si="9"/>
        <v>13.872135487429816</v>
      </c>
      <c r="AU34">
        <f t="shared" ref="AU34:AU89" si="23">AL34*$K34</f>
        <v>-911.10331267464335</v>
      </c>
      <c r="AW34">
        <v>31</v>
      </c>
      <c r="AX34">
        <f>IF(Z34&gt;0, (R34*SUMPRODUCT(K34:$K$98, X34:$X$98)-K34*$AZ$3)/Z34, 0)</f>
        <v>13685.811871078395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1000000</v>
      </c>
      <c r="S35">
        <f t="shared" si="1"/>
        <v>12827.657842317885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5747.8753536058221</v>
      </c>
      <c r="AC35">
        <f t="shared" si="2"/>
        <v>4912.1376101989072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-32854.698170609809</v>
      </c>
      <c r="AI35">
        <f t="shared" ref="AI35:AI66" si="25">SUM(AE35:AH35)</f>
        <v>-32859.484837114498</v>
      </c>
      <c r="AJ35">
        <f t="shared" si="7"/>
        <v>835.73774340691489</v>
      </c>
      <c r="AK35">
        <f t="shared" si="22"/>
        <v>402.35127475240756</v>
      </c>
      <c r="AL35">
        <f t="shared" ref="AL35:AL89" si="26">SUM(AI35:AK35)</f>
        <v>-31621.395818955178</v>
      </c>
      <c r="AN35">
        <f t="shared" ref="AN35:AT66" si="27">AE35*$K35</f>
        <v>0</v>
      </c>
      <c r="AO35">
        <f t="shared" si="27"/>
        <v>0</v>
      </c>
      <c r="AP35">
        <f t="shared" si="27"/>
        <v>-0.12736686083561174</v>
      </c>
      <c r="AQ35">
        <f t="shared" si="27"/>
        <v>-874.22003717813129</v>
      </c>
      <c r="AR35">
        <f t="shared" si="27"/>
        <v>-874.34740403896683</v>
      </c>
      <c r="AS35">
        <f t="shared" si="27"/>
        <v>22.237875305332622</v>
      </c>
      <c r="AT35">
        <f t="shared" si="27"/>
        <v>10.706034934369621</v>
      </c>
      <c r="AU35">
        <f t="shared" si="23"/>
        <v>-841.40349379926465</v>
      </c>
      <c r="AW35">
        <v>32</v>
      </c>
      <c r="AX35">
        <f>IF(Z35&gt;0, (R35*SUMPRODUCT(K35:$K$98, X35:$X$98)-K35*$AZ$3)/Z35, 0)</f>
        <v>12827.657842317885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1000000</v>
      </c>
      <c r="S36">
        <f t="shared" si="1"/>
        <v>11977.780738848202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4912.1376101989072</v>
      </c>
      <c r="AC36">
        <f t="shared" si="2"/>
        <v>4141.4515510579467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-33342.811428529363</v>
      </c>
      <c r="AI36">
        <f t="shared" si="25"/>
        <v>-33347.13344322615</v>
      </c>
      <c r="AJ36">
        <f t="shared" si="7"/>
        <v>770.68605914096042</v>
      </c>
      <c r="AK36">
        <f t="shared" si="22"/>
        <v>343.84963271392354</v>
      </c>
      <c r="AL36">
        <f t="shared" si="26"/>
        <v>-32232.597751371268</v>
      </c>
      <c r="AN36">
        <f t="shared" si="27"/>
        <v>0</v>
      </c>
      <c r="AO36">
        <f t="shared" si="27"/>
        <v>0</v>
      </c>
      <c r="AP36">
        <f t="shared" si="27"/>
        <v>-0.10268133139728239</v>
      </c>
      <c r="AQ36">
        <f t="shared" si="27"/>
        <v>-792.15007587852529</v>
      </c>
      <c r="AR36">
        <f t="shared" si="27"/>
        <v>-792.25275720992249</v>
      </c>
      <c r="AS36">
        <f t="shared" si="27"/>
        <v>18.309764356123477</v>
      </c>
      <c r="AT36">
        <f t="shared" si="27"/>
        <v>8.1690925562467296</v>
      </c>
      <c r="AU36">
        <f t="shared" si="23"/>
        <v>-765.77390029755236</v>
      </c>
      <c r="AW36">
        <v>33</v>
      </c>
      <c r="AX36">
        <f>IF(Z36&gt;0, (R36*SUMPRODUCT(K36:$K$98, X36:$X$98)-K36*$AZ$3)/Z36, 0)</f>
        <v>11977.780738848202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1000000</v>
      </c>
      <c r="S37">
        <f t="shared" si="1"/>
        <v>11140.161857136965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4141.4515510579467</v>
      </c>
      <c r="AC37">
        <f t="shared" si="2"/>
        <v>3441.7425269983223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-33354.504615163867</v>
      </c>
      <c r="AI37">
        <f t="shared" si="25"/>
        <v>-33358.366478406002</v>
      </c>
      <c r="AJ37">
        <f t="shared" si="7"/>
        <v>699.70902405962443</v>
      </c>
      <c r="AK37">
        <f t="shared" si="22"/>
        <v>289.9016085740563</v>
      </c>
      <c r="AL37">
        <f t="shared" si="26"/>
        <v>-32368.755845772324</v>
      </c>
      <c r="AN37">
        <f t="shared" si="27"/>
        <v>0</v>
      </c>
      <c r="AO37">
        <f t="shared" si="27"/>
        <v>0</v>
      </c>
      <c r="AP37">
        <f t="shared" si="27"/>
        <v>-8.1918901417604495E-2</v>
      </c>
      <c r="AQ37">
        <f t="shared" si="27"/>
        <v>-707.52489254232307</v>
      </c>
      <c r="AR37">
        <f t="shared" si="27"/>
        <v>-707.60681144374064</v>
      </c>
      <c r="AS37">
        <f t="shared" si="27"/>
        <v>14.842419570327271</v>
      </c>
      <c r="AT37">
        <f t="shared" si="27"/>
        <v>6.1494723672482907</v>
      </c>
      <c r="AU37">
        <f t="shared" si="23"/>
        <v>-686.61491950616517</v>
      </c>
      <c r="AW37">
        <v>34</v>
      </c>
      <c r="AX37">
        <f>IF(Z37&gt;0, (R37*SUMPRODUCT(K37:$K$98, X37:$X$98)-K37*$AZ$3)/Z37, 0)</f>
        <v>11140.161857136965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1000000</v>
      </c>
      <c r="S38">
        <f t="shared" si="1"/>
        <v>10325.830708719679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3441.7425269983223</v>
      </c>
      <c r="AC38">
        <f t="shared" si="2"/>
        <v>2816.7542878657355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-33072.384159634348</v>
      </c>
      <c r="AI38">
        <f t="shared" si="25"/>
        <v>-33075.793999442067</v>
      </c>
      <c r="AJ38">
        <f t="shared" si="7"/>
        <v>624.98823913258684</v>
      </c>
      <c r="AK38">
        <f t="shared" si="22"/>
        <v>240.92197688988259</v>
      </c>
      <c r="AL38">
        <f t="shared" si="26"/>
        <v>-32209.883783419595</v>
      </c>
      <c r="AN38">
        <f t="shared" si="27"/>
        <v>0</v>
      </c>
      <c r="AO38">
        <f t="shared" si="27"/>
        <v>0</v>
      </c>
      <c r="AP38">
        <f t="shared" si="27"/>
        <v>-6.4580764689156606E-2</v>
      </c>
      <c r="AQ38">
        <f t="shared" si="27"/>
        <v>-626.37542511236063</v>
      </c>
      <c r="AR38">
        <f t="shared" si="27"/>
        <v>-626.44000587704988</v>
      </c>
      <c r="AS38">
        <f t="shared" si="27"/>
        <v>11.836983753191504</v>
      </c>
      <c r="AT38">
        <f t="shared" si="27"/>
        <v>4.5629491047548045</v>
      </c>
      <c r="AU38">
        <f t="shared" si="23"/>
        <v>-610.04007301910349</v>
      </c>
      <c r="AW38">
        <v>35</v>
      </c>
      <c r="AX38">
        <f>IF(Z38&gt;0, (R38*SUMPRODUCT(K38:$K$98, X38:$X$98)-K38*$AZ$3)/Z38, 0)</f>
        <v>10325.830708719679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1000000</v>
      </c>
      <c r="S39">
        <f t="shared" si="1"/>
        <v>9528.799201853737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2816.7542878657355</v>
      </c>
      <c r="AC39">
        <f t="shared" si="2"/>
        <v>2264.0723032977803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-32456.205040823937</v>
      </c>
      <c r="AI39">
        <f t="shared" si="25"/>
        <v>-32459.175079670564</v>
      </c>
      <c r="AJ39">
        <f t="shared" si="7"/>
        <v>552.68198456795517</v>
      </c>
      <c r="AK39">
        <f t="shared" si="22"/>
        <v>197.17280015060149</v>
      </c>
      <c r="AL39">
        <f t="shared" si="26"/>
        <v>-31709.320294952005</v>
      </c>
      <c r="AN39">
        <f t="shared" si="27"/>
        <v>0</v>
      </c>
      <c r="AO39">
        <f t="shared" si="27"/>
        <v>0</v>
      </c>
      <c r="AP39">
        <f t="shared" si="27"/>
        <v>-5.0224233051561547E-2</v>
      </c>
      <c r="AQ39">
        <f t="shared" si="27"/>
        <v>-548.84400175114911</v>
      </c>
      <c r="AR39">
        <f t="shared" si="27"/>
        <v>-548.8942259842006</v>
      </c>
      <c r="AS39">
        <f t="shared" si="27"/>
        <v>9.3460153990431785</v>
      </c>
      <c r="AT39">
        <f t="shared" si="27"/>
        <v>3.3342502160994631</v>
      </c>
      <c r="AU39">
        <f t="shared" si="23"/>
        <v>-536.21396036905799</v>
      </c>
      <c r="AW39">
        <v>36</v>
      </c>
      <c r="AX39">
        <f>IF(Z39&gt;0, (R39*SUMPRODUCT(K39:$K$98, X39:$X$98)-K39*$AZ$3)/Z39, 0)</f>
        <v>9528.799201853737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1000000</v>
      </c>
      <c r="S40">
        <f t="shared" si="1"/>
        <v>8742.8502173826946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2264.0723032977803</v>
      </c>
      <c r="AC40">
        <f t="shared" si="2"/>
        <v>1781.0260163184219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-31514.789236936507</v>
      </c>
      <c r="AI40">
        <f t="shared" si="25"/>
        <v>-31517.335640529207</v>
      </c>
      <c r="AJ40">
        <f t="shared" si="7"/>
        <v>483.04628697935846</v>
      </c>
      <c r="AK40">
        <f t="shared" si="22"/>
        <v>158.48506123084465</v>
      </c>
      <c r="AL40">
        <f t="shared" si="26"/>
        <v>-30875.804292319004</v>
      </c>
      <c r="AN40">
        <f t="shared" si="27"/>
        <v>0</v>
      </c>
      <c r="AO40">
        <f t="shared" si="27"/>
        <v>0</v>
      </c>
      <c r="AP40">
        <f t="shared" si="27"/>
        <v>-3.8446817800132843E-2</v>
      </c>
      <c r="AQ40">
        <f t="shared" si="27"/>
        <v>-475.82534177836726</v>
      </c>
      <c r="AR40">
        <f t="shared" si="27"/>
        <v>-475.86378859616741</v>
      </c>
      <c r="AS40">
        <f t="shared" si="27"/>
        <v>7.2932635807488388</v>
      </c>
      <c r="AT40">
        <f t="shared" si="27"/>
        <v>2.3928831590771793</v>
      </c>
      <c r="AU40">
        <f t="shared" si="23"/>
        <v>-466.17764185634138</v>
      </c>
      <c r="AW40">
        <v>37</v>
      </c>
      <c r="AX40">
        <f>IF(Z40&gt;0, (R40*SUMPRODUCT(K40:$K$98, X40:$X$98)-K40*$AZ$3)/Z40, 0)</f>
        <v>8742.8502173826946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1000000</v>
      </c>
      <c r="S41">
        <f t="shared" si="1"/>
        <v>7955.5766421030594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1781.0260163184219</v>
      </c>
      <c r="AC41">
        <f t="shared" si="2"/>
        <v>1363.9486341577258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-30229.561599695837</v>
      </c>
      <c r="AI41">
        <f t="shared" si="25"/>
        <v>-30231.704669732615</v>
      </c>
      <c r="AJ41">
        <f t="shared" si="7"/>
        <v>417.07738216069606</v>
      </c>
      <c r="AK41">
        <f t="shared" si="22"/>
        <v>124.67182114228955</v>
      </c>
      <c r="AL41">
        <f t="shared" si="26"/>
        <v>-29689.95546642963</v>
      </c>
      <c r="AN41">
        <f t="shared" si="27"/>
        <v>0</v>
      </c>
      <c r="AO41">
        <f t="shared" si="27"/>
        <v>0</v>
      </c>
      <c r="AP41">
        <f t="shared" si="27"/>
        <v>-2.8890263490875583E-2</v>
      </c>
      <c r="AQ41">
        <f t="shared" si="27"/>
        <v>-407.51817945363319</v>
      </c>
      <c r="AR41">
        <f t="shared" si="27"/>
        <v>-407.54706971712409</v>
      </c>
      <c r="AS41">
        <f t="shared" si="27"/>
        <v>5.6225299499918737</v>
      </c>
      <c r="AT41">
        <f t="shared" si="27"/>
        <v>1.6806738468078217</v>
      </c>
      <c r="AU41">
        <f t="shared" si="23"/>
        <v>-400.24386592032442</v>
      </c>
      <c r="AW41">
        <v>38</v>
      </c>
      <c r="AX41">
        <f>IF(Z41&gt;0, (R41*SUMPRODUCT(K41:$K$98, X41:$X$98)-K41*$AZ$3)/Z41, 0)</f>
        <v>7955.5766421030594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1000000</v>
      </c>
      <c r="S42">
        <f t="shared" si="1"/>
        <v>7146.3304332173957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1363.9486341577258</v>
      </c>
      <c r="AC42">
        <f t="shared" si="2"/>
        <v>1008.8839900770123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-28556.036203091</v>
      </c>
      <c r="AI42">
        <f t="shared" si="25"/>
        <v>-28557.800891974872</v>
      </c>
      <c r="AJ42">
        <f t="shared" si="7"/>
        <v>355.06464408071349</v>
      </c>
      <c r="AK42">
        <f t="shared" si="22"/>
        <v>95.476404391040816</v>
      </c>
      <c r="AL42">
        <f t="shared" si="26"/>
        <v>-28107.259843503118</v>
      </c>
      <c r="AN42">
        <f t="shared" si="27"/>
        <v>0</v>
      </c>
      <c r="AO42">
        <f t="shared" si="27"/>
        <v>0</v>
      </c>
      <c r="AP42">
        <f t="shared" si="27"/>
        <v>-2.1240525924231816E-2</v>
      </c>
      <c r="AQ42">
        <f t="shared" si="27"/>
        <v>-343.71227291622779</v>
      </c>
      <c r="AR42">
        <f t="shared" si="27"/>
        <v>-343.73351344215206</v>
      </c>
      <c r="AS42">
        <f t="shared" si="27"/>
        <v>4.2737050401961412</v>
      </c>
      <c r="AT42">
        <f t="shared" si="27"/>
        <v>1.1491935270610629</v>
      </c>
      <c r="AU42">
        <f t="shared" si="23"/>
        <v>-338.31061487489484</v>
      </c>
      <c r="AW42">
        <v>39</v>
      </c>
      <c r="AX42">
        <f>IF(Z42&gt;0, (R42*SUMPRODUCT(K42:$K$98, X42:$X$98)-K42*$AZ$3)/Z42, 0)</f>
        <v>7146.3304332173957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1000000</v>
      </c>
      <c r="S43">
        <f t="shared" si="1"/>
        <v>6290.1341856859544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1008.8839900770123</v>
      </c>
      <c r="AC43">
        <f t="shared" si="2"/>
        <v>712.00523088660589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-26569.394280312994</v>
      </c>
      <c r="AI43">
        <f t="shared" si="25"/>
        <v>-26570.809204879522</v>
      </c>
      <c r="AJ43">
        <f t="shared" si="7"/>
        <v>296.87875919040641</v>
      </c>
      <c r="AK43">
        <f t="shared" si="22"/>
        <v>70.621879305390863</v>
      </c>
      <c r="AL43">
        <f t="shared" si="26"/>
        <v>-26203.308566383723</v>
      </c>
      <c r="AN43">
        <f t="shared" si="27"/>
        <v>0</v>
      </c>
      <c r="AO43">
        <f t="shared" si="27"/>
        <v>0</v>
      </c>
      <c r="AP43">
        <f t="shared" si="27"/>
        <v>-1.5205908759643557E-2</v>
      </c>
      <c r="AQ43">
        <f t="shared" si="27"/>
        <v>-285.53591815633666</v>
      </c>
      <c r="AR43">
        <f t="shared" si="27"/>
        <v>-285.5511240650963</v>
      </c>
      <c r="AS43">
        <f t="shared" si="27"/>
        <v>3.1904961096293412</v>
      </c>
      <c r="AT43">
        <f t="shared" si="27"/>
        <v>0.75895908414940438</v>
      </c>
      <c r="AU43">
        <f t="shared" si="23"/>
        <v>-281.60166887131754</v>
      </c>
      <c r="AW43">
        <v>40</v>
      </c>
      <c r="AX43">
        <f>IF(Z43&gt;0, (R43*SUMPRODUCT(K43:$K$98, X43:$X$98)-K43*$AZ$3)/Z43, 0)</f>
        <v>6290.1341856859544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1000000</v>
      </c>
      <c r="S44">
        <f t="shared" si="1"/>
        <v>5325.4425780320607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712.00523088660589</v>
      </c>
      <c r="AC44">
        <f t="shared" si="2"/>
        <v>468.28494998546648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-24128.498431802745</v>
      </c>
      <c r="AI44">
        <f t="shared" si="25"/>
        <v>-24129.597600893212</v>
      </c>
      <c r="AJ44">
        <f t="shared" si="7"/>
        <v>243.7202809011394</v>
      </c>
      <c r="AK44">
        <f t="shared" si="22"/>
        <v>49.840366162062416</v>
      </c>
      <c r="AL44">
        <f t="shared" si="26"/>
        <v>-23836.036953830011</v>
      </c>
      <c r="AN44">
        <f t="shared" si="27"/>
        <v>0</v>
      </c>
      <c r="AO44">
        <f t="shared" si="27"/>
        <v>0</v>
      </c>
      <c r="AP44">
        <f t="shared" si="27"/>
        <v>-1.0546918199501935E-2</v>
      </c>
      <c r="AQ44">
        <f t="shared" si="27"/>
        <v>-231.52152061463951</v>
      </c>
      <c r="AR44">
        <f t="shared" si="27"/>
        <v>-231.53206753283905</v>
      </c>
      <c r="AS44">
        <f t="shared" si="27"/>
        <v>2.3385827426577666</v>
      </c>
      <c r="AT44">
        <f t="shared" si="27"/>
        <v>0.47823603256727726</v>
      </c>
      <c r="AU44">
        <f t="shared" si="23"/>
        <v>-228.71524875761401</v>
      </c>
      <c r="AW44">
        <v>41</v>
      </c>
      <c r="AX44">
        <f>IF(Z44&gt;0, (R44*SUMPRODUCT(K44:$K$98, X44:$X$98)-K44*$AZ$3)/Z44, 0)</f>
        <v>5325.4425780320607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1000000</v>
      </c>
      <c r="S45">
        <f t="shared" si="1"/>
        <v>4166.2794438220908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468.28494998546648</v>
      </c>
      <c r="AC45">
        <f t="shared" si="2"/>
        <v>274.09881977725331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-21264.361140171324</v>
      </c>
      <c r="AI45">
        <f t="shared" si="25"/>
        <v>-21265.183513056632</v>
      </c>
      <c r="AJ45">
        <f t="shared" si="7"/>
        <v>194.18613020821317</v>
      </c>
      <c r="AK45">
        <f t="shared" si="22"/>
        <v>32.77994649898266</v>
      </c>
      <c r="AL45">
        <f t="shared" si="26"/>
        <v>-21038.217436349434</v>
      </c>
      <c r="AN45">
        <f t="shared" si="27"/>
        <v>0</v>
      </c>
      <c r="AO45">
        <f t="shared" si="27"/>
        <v>0</v>
      </c>
      <c r="AP45">
        <f t="shared" si="27"/>
        <v>-7.0455001825551061E-3</v>
      </c>
      <c r="AQ45">
        <f t="shared" si="27"/>
        <v>-182.17777236037105</v>
      </c>
      <c r="AR45">
        <f t="shared" si="27"/>
        <v>-182.18481786055361</v>
      </c>
      <c r="AS45">
        <f t="shared" si="27"/>
        <v>1.6636472824844155</v>
      </c>
      <c r="AT45">
        <f t="shared" si="27"/>
        <v>0.28083503623324424</v>
      </c>
      <c r="AU45">
        <f t="shared" si="23"/>
        <v>-180.24033554183592</v>
      </c>
      <c r="AW45">
        <v>42</v>
      </c>
      <c r="AX45">
        <f>IF(Z45&gt;0, (R45*SUMPRODUCT(K45:$K$98, X45:$X$98)-K45*$AZ$3)/Z45, 0)</f>
        <v>4166.2794438220908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1000000</v>
      </c>
      <c r="S46">
        <f t="shared" si="1"/>
        <v>2662.5238242871783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274.09881977725331</v>
      </c>
      <c r="AC46">
        <f t="shared" si="2"/>
        <v>125.25621742261967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-18087.764768471425</v>
      </c>
      <c r="AI46">
        <f t="shared" si="25"/>
        <v>-18088.352820568274</v>
      </c>
      <c r="AJ46">
        <f t="shared" si="7"/>
        <v>148.84260235463364</v>
      </c>
      <c r="AK46">
        <f t="shared" si="22"/>
        <v>19.186917384407735</v>
      </c>
      <c r="AL46">
        <f t="shared" si="26"/>
        <v>-17920.323300829234</v>
      </c>
      <c r="AN46">
        <f t="shared" si="27"/>
        <v>0</v>
      </c>
      <c r="AO46">
        <f t="shared" si="27"/>
        <v>0</v>
      </c>
      <c r="AP46">
        <f t="shared" si="27"/>
        <v>-4.4982214074403733E-3</v>
      </c>
      <c r="AQ46">
        <f t="shared" si="27"/>
        <v>-138.35980031402411</v>
      </c>
      <c r="AR46">
        <f t="shared" si="27"/>
        <v>-138.36429853543157</v>
      </c>
      <c r="AS46">
        <f t="shared" si="27"/>
        <v>1.138550451292007</v>
      </c>
      <c r="AT46">
        <f t="shared" si="27"/>
        <v>0.14676761291012067</v>
      </c>
      <c r="AU46">
        <f t="shared" si="23"/>
        <v>-137.07898047122944</v>
      </c>
      <c r="AW46">
        <v>43</v>
      </c>
      <c r="AX46">
        <f>IF(Z46&gt;0, (R46*SUMPRODUCT(K46:$K$98, X46:$X$98)-K46*$AZ$3)/Z46, 0)</f>
        <v>2662.5238242871783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1000000</v>
      </c>
      <c r="S47">
        <f t="shared" si="1"/>
        <v>522.28579964830408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125.25621742261967</v>
      </c>
      <c r="AC47">
        <f t="shared" si="2"/>
        <v>16.659961756575854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-14675.555054130591</v>
      </c>
      <c r="AI47">
        <f t="shared" si="25"/>
        <v>-14675.953781268296</v>
      </c>
      <c r="AJ47">
        <f t="shared" si="7"/>
        <v>108.59625566604382</v>
      </c>
      <c r="AK47">
        <f t="shared" si="22"/>
        <v>8.7679352195833786</v>
      </c>
      <c r="AL47">
        <f t="shared" si="26"/>
        <v>-14558.589590382669</v>
      </c>
      <c r="AN47">
        <f t="shared" si="27"/>
        <v>0</v>
      </c>
      <c r="AO47">
        <f t="shared" si="27"/>
        <v>0</v>
      </c>
      <c r="AP47">
        <f t="shared" si="27"/>
        <v>-2.7232204367085605E-3</v>
      </c>
      <c r="AQ47">
        <f t="shared" si="27"/>
        <v>-100.23087887517009</v>
      </c>
      <c r="AR47">
        <f t="shared" si="27"/>
        <v>-100.23360209560681</v>
      </c>
      <c r="AS47">
        <f t="shared" si="27"/>
        <v>0.74168902694393335</v>
      </c>
      <c r="AT47">
        <f t="shared" si="27"/>
        <v>5.9883108321142985E-2</v>
      </c>
      <c r="AU47">
        <f t="shared" si="23"/>
        <v>-99.432029960341737</v>
      </c>
      <c r="AW47">
        <v>44</v>
      </c>
      <c r="AX47">
        <f>IF(Z47&gt;0, (R47*SUMPRODUCT(K47:$K$98, X47:$X$98)-K47*$AZ$3)/Z47, 0)</f>
        <v>522.28579964830408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1000000</v>
      </c>
      <c r="S48">
        <f t="shared" si="1"/>
        <v>-2805.7373562135322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16.659961756575854</v>
      </c>
      <c r="AC48">
        <f t="shared" si="2"/>
        <v>-56.996323682897497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-11264.98435868341</v>
      </c>
      <c r="AI48">
        <f t="shared" si="25"/>
        <v>-11265.238286245254</v>
      </c>
      <c r="AJ48">
        <f t="shared" si="7"/>
        <v>73.656285439473351</v>
      </c>
      <c r="AK48">
        <f t="shared" si="22"/>
        <v>1.1661973229603098</v>
      </c>
      <c r="AL48">
        <f t="shared" si="26"/>
        <v>-11190.41580348282</v>
      </c>
      <c r="AN48">
        <f t="shared" si="27"/>
        <v>0</v>
      </c>
      <c r="AO48">
        <f t="shared" si="27"/>
        <v>0</v>
      </c>
      <c r="AP48">
        <f t="shared" si="27"/>
        <v>-1.5484558335464088E-3</v>
      </c>
      <c r="AQ48">
        <f t="shared" si="27"/>
        <v>-68.69412134067835</v>
      </c>
      <c r="AR48">
        <f t="shared" si="27"/>
        <v>-68.695669796511893</v>
      </c>
      <c r="AS48">
        <f t="shared" si="27"/>
        <v>0.44915764180201473</v>
      </c>
      <c r="AT48">
        <f t="shared" si="27"/>
        <v>7.1114968170246703E-3</v>
      </c>
      <c r="AU48">
        <f t="shared" si="23"/>
        <v>-68.239400657892858</v>
      </c>
      <c r="AW48">
        <v>45</v>
      </c>
      <c r="AX48">
        <f>IF(Z48&gt;0, (R48*SUMPRODUCT(K48:$K$98, X48:$X$98)-K48*$AZ$3)/Z48, 0)</f>
        <v>-2805.7373562135322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1000000</v>
      </c>
      <c r="S49">
        <f t="shared" si="1"/>
        <v>-8480.3490056101073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-56.996323682897497</v>
      </c>
      <c r="AC49">
        <f t="shared" si="2"/>
        <v>-101.96312945598969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-8087.6037940684091</v>
      </c>
      <c r="AI49">
        <f t="shared" si="25"/>
        <v>-8087.7540873072085</v>
      </c>
      <c r="AJ49">
        <f t="shared" si="7"/>
        <v>44.96680577309219</v>
      </c>
      <c r="AK49">
        <f t="shared" si="22"/>
        <v>-3.9897426578028252</v>
      </c>
      <c r="AL49">
        <f t="shared" si="26"/>
        <v>-8046.7770241919188</v>
      </c>
      <c r="AN49">
        <f t="shared" si="27"/>
        <v>0</v>
      </c>
      <c r="AO49">
        <f t="shared" si="27"/>
        <v>0</v>
      </c>
      <c r="AP49">
        <f t="shared" si="27"/>
        <v>-8.1829594809159495E-4</v>
      </c>
      <c r="AQ49">
        <f t="shared" si="27"/>
        <v>-44.034272382025584</v>
      </c>
      <c r="AR49">
        <f t="shared" si="27"/>
        <v>-44.03509067797367</v>
      </c>
      <c r="AS49">
        <f t="shared" si="27"/>
        <v>0.24482907718775837</v>
      </c>
      <c r="AT49">
        <f t="shared" si="27"/>
        <v>-2.172280188313961E-2</v>
      </c>
      <c r="AU49">
        <f t="shared" si="23"/>
        <v>-43.811984402669054</v>
      </c>
      <c r="AW49">
        <v>46</v>
      </c>
      <c r="AX49">
        <f>IF(Z49&gt;0, (R49*SUMPRODUCT(K49:$K$98, X49:$X$98)-K49*$AZ$3)/Z49, 0)</f>
        <v>-8480.3490056101073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1000000</v>
      </c>
      <c r="S50">
        <f t="shared" si="1"/>
        <v>-19136.990132361803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-101.96312945598969</v>
      </c>
      <c r="AC50">
        <f t="shared" si="2"/>
        <v>-124.81229865267036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-5381.1801480538816</v>
      </c>
      <c r="AI50">
        <f t="shared" si="25"/>
        <v>-5381.2616736084419</v>
      </c>
      <c r="AJ50">
        <f t="shared" si="7"/>
        <v>22.849169196680677</v>
      </c>
      <c r="AK50">
        <f t="shared" si="22"/>
        <v>-7.137419061919279</v>
      </c>
      <c r="AL50">
        <f t="shared" si="26"/>
        <v>-5365.5499234736799</v>
      </c>
      <c r="AN50">
        <f t="shared" si="27"/>
        <v>0</v>
      </c>
      <c r="AO50">
        <f t="shared" si="27"/>
        <v>0</v>
      </c>
      <c r="AP50">
        <f t="shared" si="27"/>
        <v>-3.9632064513026022E-4</v>
      </c>
      <c r="AQ50">
        <f t="shared" si="27"/>
        <v>-26.159561861770534</v>
      </c>
      <c r="AR50">
        <f t="shared" si="27"/>
        <v>-26.159958182415664</v>
      </c>
      <c r="AS50">
        <f t="shared" si="27"/>
        <v>0.11107679703062878</v>
      </c>
      <c r="AT50">
        <f t="shared" si="27"/>
        <v>-3.4697176148466694E-2</v>
      </c>
      <c r="AU50">
        <f t="shared" si="23"/>
        <v>-26.0835785615335</v>
      </c>
      <c r="AW50">
        <v>47</v>
      </c>
      <c r="AX50">
        <f>IF(Z50&gt;0, (R50*SUMPRODUCT(K50:$K$98, X50:$X$98)-K50*$AZ$3)/Z50, 0)</f>
        <v>-19136.990132361803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1000000</v>
      </c>
      <c r="S51">
        <f t="shared" si="1"/>
        <v>-41590.613638330869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-124.81229865267036</v>
      </c>
      <c r="AC51">
        <f t="shared" si="2"/>
        <v>-132.05658981324012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-3281.6702444075213</v>
      </c>
      <c r="AI51">
        <f t="shared" si="25"/>
        <v>-3281.7099338284811</v>
      </c>
      <c r="AJ51">
        <f t="shared" si="7"/>
        <v>7.2442911605697589</v>
      </c>
      <c r="AK51">
        <f t="shared" si="22"/>
        <v>-8.7368609056869264</v>
      </c>
      <c r="AL51">
        <f t="shared" si="26"/>
        <v>-3283.2025035735983</v>
      </c>
      <c r="AN51">
        <f t="shared" si="27"/>
        <v>0</v>
      </c>
      <c r="AO51">
        <f t="shared" si="27"/>
        <v>0</v>
      </c>
      <c r="AP51">
        <f t="shared" si="27"/>
        <v>-1.7227000833862268E-4</v>
      </c>
      <c r="AQ51">
        <f t="shared" si="27"/>
        <v>-14.243930667121447</v>
      </c>
      <c r="AR51">
        <f t="shared" si="27"/>
        <v>-14.244102937129785</v>
      </c>
      <c r="AS51">
        <f t="shared" si="27"/>
        <v>3.1443494726334398E-2</v>
      </c>
      <c r="AT51">
        <f t="shared" si="27"/>
        <v>-3.7921921375545273E-2</v>
      </c>
      <c r="AU51">
        <f t="shared" si="23"/>
        <v>-14.250581363778997</v>
      </c>
      <c r="AW51">
        <v>48</v>
      </c>
      <c r="AX51">
        <f>IF(Z51&gt;0, (R51*SUMPRODUCT(K51:$K$98, X51:$X$98)-K51*$AZ$3)/Z51, 0)</f>
        <v>-41590.613638330869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1000000</v>
      </c>
      <c r="S52">
        <f t="shared" si="1"/>
        <v>-96049.411991507703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-132.05658981324012</v>
      </c>
      <c r="AC52">
        <f t="shared" si="2"/>
        <v>-129.41188592571802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-1796.0551522216099</v>
      </c>
      <c r="AI52">
        <f t="shared" si="25"/>
        <v>-1796.0719940589572</v>
      </c>
      <c r="AJ52">
        <f t="shared" si="7"/>
        <v>-2.6447038875220983</v>
      </c>
      <c r="AK52">
        <f t="shared" si="22"/>
        <v>-9.24396128692681</v>
      </c>
      <c r="AL52">
        <f t="shared" si="26"/>
        <v>-1807.9606592334062</v>
      </c>
      <c r="AN52">
        <f t="shared" si="27"/>
        <v>0</v>
      </c>
      <c r="AO52">
        <f t="shared" si="27"/>
        <v>0</v>
      </c>
      <c r="AP52">
        <f t="shared" si="27"/>
        <v>-6.5268909692863504E-5</v>
      </c>
      <c r="AQ52">
        <f t="shared" si="27"/>
        <v>-6.9604378142306649</v>
      </c>
      <c r="AR52">
        <f t="shared" si="27"/>
        <v>-6.9605030831403578</v>
      </c>
      <c r="AS52">
        <f t="shared" si="27"/>
        <v>-1.0249293805583712E-2</v>
      </c>
      <c r="AT52">
        <f t="shared" si="27"/>
        <v>-3.5824076791418462E-2</v>
      </c>
      <c r="AU52">
        <f t="shared" si="23"/>
        <v>-7.0065764537373605</v>
      </c>
      <c r="AW52">
        <v>49</v>
      </c>
      <c r="AX52">
        <f>IF(Z52&gt;0, (R52*SUMPRODUCT(K52:$K$98, X52:$X$98)-K52*$AZ$3)/Z52, 0)</f>
        <v>-96049.411991507703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1000000</v>
      </c>
      <c r="S53">
        <f t="shared" si="1"/>
        <v>-254403.94359678269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-129.41188592571802</v>
      </c>
      <c r="AC53">
        <f t="shared" si="2"/>
        <v>-121.29318574473126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-857.09951814627402</v>
      </c>
      <c r="AI53">
        <f t="shared" si="25"/>
        <v>-857.10547782127105</v>
      </c>
      <c r="AJ53">
        <f t="shared" si="7"/>
        <v>-8.1187001809867638</v>
      </c>
      <c r="AK53">
        <f t="shared" si="22"/>
        <v>-9.058832014800263</v>
      </c>
      <c r="AL53">
        <f t="shared" si="26"/>
        <v>-874.28301001705802</v>
      </c>
      <c r="AN53">
        <f t="shared" si="27"/>
        <v>0</v>
      </c>
      <c r="AO53">
        <f t="shared" si="27"/>
        <v>0</v>
      </c>
      <c r="AP53">
        <f t="shared" si="27"/>
        <v>-2.062155653759321E-5</v>
      </c>
      <c r="AQ53">
        <f t="shared" si="27"/>
        <v>-2.9657198052736051</v>
      </c>
      <c r="AR53">
        <f t="shared" si="27"/>
        <v>-2.9657404268301426</v>
      </c>
      <c r="AS53">
        <f t="shared" si="27"/>
        <v>-2.809217530760727E-2</v>
      </c>
      <c r="AT53">
        <f t="shared" si="27"/>
        <v>-3.1345201986631786E-2</v>
      </c>
      <c r="AU53">
        <f t="shared" si="23"/>
        <v>-3.0251778041243815</v>
      </c>
      <c r="AW53">
        <v>50</v>
      </c>
      <c r="AX53">
        <f>IF(Z53&gt;0, (R53*SUMPRODUCT(K53:$K$98, X53:$X$98)-K53*$AZ$3)/Z53, 0)</f>
        <v>-254403.94359678269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1000000</v>
      </c>
      <c r="S54">
        <f t="shared" si="1"/>
        <v>-836744.32963297097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-121.29318574473126</v>
      </c>
      <c r="AC54">
        <f t="shared" si="2"/>
        <v>-110.79538948284642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-339.59378255210805</v>
      </c>
      <c r="AI54">
        <f t="shared" si="25"/>
        <v>-339.59543770807323</v>
      </c>
      <c r="AJ54">
        <f t="shared" si="7"/>
        <v>-10.497796261884844</v>
      </c>
      <c r="AK54">
        <f t="shared" si="22"/>
        <v>-8.490523002131189</v>
      </c>
      <c r="AL54">
        <f t="shared" si="26"/>
        <v>-358.58375697208925</v>
      </c>
      <c r="AN54">
        <f t="shared" si="27"/>
        <v>0</v>
      </c>
      <c r="AO54">
        <f t="shared" si="27"/>
        <v>0</v>
      </c>
      <c r="AP54">
        <f t="shared" si="27"/>
        <v>-5.1135177450965657E-6</v>
      </c>
      <c r="AQ54">
        <f t="shared" si="27"/>
        <v>-1.0491572212649372</v>
      </c>
      <c r="AR54">
        <f t="shared" si="27"/>
        <v>-1.0491623347826822</v>
      </c>
      <c r="AS54">
        <f t="shared" si="27"/>
        <v>-3.2432392232724573E-2</v>
      </c>
      <c r="AT54">
        <f t="shared" si="27"/>
        <v>-2.6231026531338637E-2</v>
      </c>
      <c r="AU54">
        <f t="shared" si="23"/>
        <v>-1.1078257535467453</v>
      </c>
      <c r="AW54">
        <v>51</v>
      </c>
      <c r="AX54">
        <f>IF(Z54&gt;0, (R54*SUMPRODUCT(K54:$K$98, X54:$X$98)-K54*$AZ$3)/Z54, 0)</f>
        <v>-836744.32963297097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1000000</v>
      </c>
      <c r="S55">
        <f t="shared" si="1"/>
        <v>-3804148.853350379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-110.79538948284642</v>
      </c>
      <c r="AC55">
        <f t="shared" si="2"/>
        <v>-99.823550215577043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-104.8476468181925</v>
      </c>
      <c r="AI55">
        <f t="shared" si="25"/>
        <v>-104.84797482701282</v>
      </c>
      <c r="AJ55">
        <f t="shared" si="7"/>
        <v>-10.971839267269374</v>
      </c>
      <c r="AK55">
        <f t="shared" si="22"/>
        <v>-7.7556772637992504</v>
      </c>
      <c r="AL55">
        <f t="shared" si="26"/>
        <v>-123.57549135808145</v>
      </c>
      <c r="AN55">
        <f t="shared" si="27"/>
        <v>0</v>
      </c>
      <c r="AO55">
        <f t="shared" si="27"/>
        <v>0</v>
      </c>
      <c r="AP55">
        <f t="shared" si="27"/>
        <v>-9.0479114878896892E-7</v>
      </c>
      <c r="AQ55">
        <f t="shared" si="27"/>
        <v>-0.28921546292871103</v>
      </c>
      <c r="AR55">
        <f t="shared" si="27"/>
        <v>-0.28921636771985981</v>
      </c>
      <c r="AS55">
        <f t="shared" si="27"/>
        <v>-3.0265110082681641E-2</v>
      </c>
      <c r="AT55">
        <f t="shared" si="27"/>
        <v>-2.139353488843564E-2</v>
      </c>
      <c r="AU55">
        <f t="shared" si="23"/>
        <v>-0.34087501269097714</v>
      </c>
      <c r="AW55">
        <v>52</v>
      </c>
      <c r="AX55">
        <f>IF(Z55&gt;0, (R55*SUMPRODUCT(K55:$K$98, X55:$X$98)-K55*$AZ$3)/Z55, 0)</f>
        <v>-3804148.853350379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1000000</v>
      </c>
      <c r="S56">
        <f t="shared" si="1"/>
        <v>-17378287.805212505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-99.823550215577043</v>
      </c>
      <c r="AC56">
        <f t="shared" si="2"/>
        <v>-89.379733099457269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-20.835114493530295</v>
      </c>
      <c r="AI56">
        <f t="shared" si="25"/>
        <v>-20.835178783331237</v>
      </c>
      <c r="AJ56">
        <f t="shared" si="7"/>
        <v>-10.443817116119774</v>
      </c>
      <c r="AK56">
        <f t="shared" si="22"/>
        <v>-6.9876485150903935</v>
      </c>
      <c r="AL56">
        <f t="shared" si="26"/>
        <v>-38.266644414541403</v>
      </c>
      <c r="AN56">
        <f t="shared" si="27"/>
        <v>0</v>
      </c>
      <c r="AO56">
        <f t="shared" si="27"/>
        <v>0</v>
      </c>
      <c r="AP56">
        <f t="shared" si="27"/>
        <v>-1.5833862876490233E-7</v>
      </c>
      <c r="AQ56">
        <f t="shared" si="27"/>
        <v>-5.1314569506027766E-2</v>
      </c>
      <c r="AR56">
        <f t="shared" si="27"/>
        <v>-5.131472784465653E-2</v>
      </c>
      <c r="AS56">
        <f t="shared" si="27"/>
        <v>-2.5721959890346854E-2</v>
      </c>
      <c r="AT56">
        <f t="shared" si="27"/>
        <v>-1.7209801055935645E-2</v>
      </c>
      <c r="AU56">
        <f t="shared" si="23"/>
        <v>-9.4246488790939026E-2</v>
      </c>
      <c r="AW56">
        <v>53</v>
      </c>
      <c r="AX56">
        <f>IF(Z56&gt;0, (R56*SUMPRODUCT(K56:$K$98, X56:$X$98)-K56*$AZ$3)/Z56, 0)</f>
        <v>-17378287.805212505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1000000</v>
      </c>
      <c r="S57">
        <f t="shared" si="1"/>
        <v>-80169560.811956927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-89.379733099457269</v>
      </c>
      <c r="AC57">
        <f t="shared" si="2"/>
        <v>-79.847982866241409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-4.0957634572528976</v>
      </c>
      <c r="AI57">
        <f t="shared" si="25"/>
        <v>-4.0957759071126167</v>
      </c>
      <c r="AJ57">
        <f t="shared" si="7"/>
        <v>-9.5317502332158597</v>
      </c>
      <c r="AK57">
        <f t="shared" si="22"/>
        <v>-6.2565813169620093</v>
      </c>
      <c r="AL57">
        <f t="shared" si="26"/>
        <v>-19.884107457290487</v>
      </c>
      <c r="AN57">
        <f t="shared" si="27"/>
        <v>0</v>
      </c>
      <c r="AO57">
        <f t="shared" si="27"/>
        <v>0</v>
      </c>
      <c r="AP57">
        <f t="shared" si="27"/>
        <v>-2.7377339007591304E-8</v>
      </c>
      <c r="AQ57">
        <f t="shared" si="27"/>
        <v>-9.006615913482216E-3</v>
      </c>
      <c r="AR57">
        <f t="shared" si="27"/>
        <v>-9.0066432908212247E-3</v>
      </c>
      <c r="AS57">
        <f t="shared" si="27"/>
        <v>-2.0960393399134462E-2</v>
      </c>
      <c r="AT57">
        <f t="shared" si="27"/>
        <v>-1.375827130679586E-2</v>
      </c>
      <c r="AU57">
        <f t="shared" si="23"/>
        <v>-4.3725307996751547E-2</v>
      </c>
      <c r="AW57">
        <v>54</v>
      </c>
      <c r="AX57">
        <f>IF(Z57&gt;0, (R57*SUMPRODUCT(K57:$K$98, X57:$X$98)-K57*$AZ$3)/Z57, 0)</f>
        <v>-80169560.811956927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1000000</v>
      </c>
      <c r="S58">
        <f t="shared" si="1"/>
        <v>-374678178.60068041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-79.847982866241409</v>
      </c>
      <c r="AC58">
        <f t="shared" si="2"/>
        <v>-71.300681622581791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-0.79573042642274039</v>
      </c>
      <c r="AI58">
        <f t="shared" si="25"/>
        <v>-0.79573280515353173</v>
      </c>
      <c r="AJ58">
        <f t="shared" si="7"/>
        <v>-8.5473012436596179</v>
      </c>
      <c r="AK58">
        <f t="shared" si="22"/>
        <v>-5.5893588006368988</v>
      </c>
      <c r="AL58">
        <f t="shared" si="26"/>
        <v>-14.93239284945005</v>
      </c>
      <c r="AN58">
        <f t="shared" si="27"/>
        <v>0</v>
      </c>
      <c r="AO58">
        <f t="shared" si="27"/>
        <v>0</v>
      </c>
      <c r="AP58">
        <f t="shared" si="27"/>
        <v>-4.6703996752672722E-9</v>
      </c>
      <c r="AQ58">
        <f t="shared" si="27"/>
        <v>-1.5623369986582885E-3</v>
      </c>
      <c r="AR58">
        <f t="shared" si="27"/>
        <v>-1.5623416690579638E-3</v>
      </c>
      <c r="AS58">
        <f t="shared" si="27"/>
        <v>-1.6781769966595562E-2</v>
      </c>
      <c r="AT58">
        <f t="shared" si="27"/>
        <v>-1.0974146222193254E-2</v>
      </c>
      <c r="AU58">
        <f t="shared" si="23"/>
        <v>-2.9318257857846784E-2</v>
      </c>
      <c r="AW58">
        <v>55</v>
      </c>
      <c r="AX58">
        <f>IF(Z58&gt;0, (R58*SUMPRODUCT(K58:$K$98, X58:$X$98)-K58*$AZ$3)/Z58, 0)</f>
        <v>-374678178.60068041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1000000</v>
      </c>
      <c r="S59">
        <f t="shared" si="1"/>
        <v>-1777549778.6206448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-71.300681622581791</v>
      </c>
      <c r="AC59">
        <f t="shared" si="2"/>
        <v>-63.6626833706759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-0.15258062604060071</v>
      </c>
      <c r="AI59">
        <f t="shared" si="25"/>
        <v>-0.15258107372625865</v>
      </c>
      <c r="AJ59">
        <f t="shared" si="7"/>
        <v>-7.6379982519058913</v>
      </c>
      <c r="AK59">
        <f t="shared" si="22"/>
        <v>-4.9910477135807261</v>
      </c>
      <c r="AL59">
        <f t="shared" si="26"/>
        <v>-12.781627039212875</v>
      </c>
      <c r="AN59">
        <f t="shared" si="27"/>
        <v>0</v>
      </c>
      <c r="AO59">
        <f t="shared" si="27"/>
        <v>0</v>
      </c>
      <c r="AP59">
        <f t="shared" si="27"/>
        <v>-7.8480888654226522E-10</v>
      </c>
      <c r="AQ59">
        <f t="shared" si="27"/>
        <v>-2.6747926611337585E-4</v>
      </c>
      <c r="AR59">
        <f t="shared" si="27"/>
        <v>-2.674800509222624E-4</v>
      </c>
      <c r="AS59">
        <f t="shared" si="27"/>
        <v>-1.3389682687836166E-2</v>
      </c>
      <c r="AT59">
        <f t="shared" si="27"/>
        <v>-8.7494842183317555E-3</v>
      </c>
      <c r="AU59">
        <f t="shared" si="23"/>
        <v>-2.240664695709018E-2</v>
      </c>
      <c r="AW59">
        <v>56</v>
      </c>
      <c r="AX59">
        <f>IF(Z59&gt;0, (R59*SUMPRODUCT(K59:$K$98, X59:$X$98)-K59*$AZ$3)/Z59, 0)</f>
        <v>-1777549778.6206448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1000000</v>
      </c>
      <c r="S60">
        <f t="shared" si="1"/>
        <v>-8562198253.9120922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-63.6626833706759</v>
      </c>
      <c r="AC60">
        <f t="shared" si="2"/>
        <v>-56.841914609848665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-2.8817998377512349E-2</v>
      </c>
      <c r="AI60">
        <f t="shared" si="25"/>
        <v>-2.8818081361333975E-2</v>
      </c>
      <c r="AJ60">
        <f t="shared" si="7"/>
        <v>-6.8207687608272352</v>
      </c>
      <c r="AK60">
        <f t="shared" si="22"/>
        <v>-4.4563878359473135</v>
      </c>
      <c r="AL60">
        <f t="shared" si="26"/>
        <v>-11.305974678135883</v>
      </c>
      <c r="AN60">
        <f t="shared" si="27"/>
        <v>0</v>
      </c>
      <c r="AO60">
        <f t="shared" si="27"/>
        <v>0</v>
      </c>
      <c r="AP60">
        <f t="shared" si="27"/>
        <v>-1.298871355263522E-10</v>
      </c>
      <c r="AQ60">
        <f t="shared" si="27"/>
        <v>-4.5106228991952006E-5</v>
      </c>
      <c r="AR60">
        <f t="shared" si="27"/>
        <v>-4.5106358879087538E-5</v>
      </c>
      <c r="AS60">
        <f t="shared" si="27"/>
        <v>-1.0675937780158346E-2</v>
      </c>
      <c r="AT60">
        <f t="shared" si="27"/>
        <v>-6.9751843126635918E-3</v>
      </c>
      <c r="AU60">
        <f t="shared" si="23"/>
        <v>-1.7696228451701025E-2</v>
      </c>
      <c r="AW60">
        <v>57</v>
      </c>
      <c r="AX60">
        <f>IF(Z60&gt;0, (R60*SUMPRODUCT(K60:$K$98, X60:$X$98)-K60*$AZ$3)/Z60, 0)</f>
        <v>-8562198253.9120922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1000000</v>
      </c>
      <c r="S61">
        <f t="shared" si="1"/>
        <v>-41937079220.067871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-56.841914609848665</v>
      </c>
      <c r="AC61">
        <f t="shared" si="2"/>
        <v>-50.751748787422891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-5.3621307022860788E-3</v>
      </c>
      <c r="AI61">
        <f t="shared" si="25"/>
        <v>-5.3621458296357095E-3</v>
      </c>
      <c r="AJ61">
        <f t="shared" si="7"/>
        <v>-6.0901658224257744</v>
      </c>
      <c r="AK61">
        <f t="shared" si="22"/>
        <v>-3.978934022689407</v>
      </c>
      <c r="AL61">
        <f t="shared" si="26"/>
        <v>-10.074461990944817</v>
      </c>
      <c r="AN61">
        <f t="shared" si="27"/>
        <v>0</v>
      </c>
      <c r="AO61">
        <f t="shared" si="27"/>
        <v>0</v>
      </c>
      <c r="AP61">
        <f t="shared" si="27"/>
        <v>-2.1140610744581592E-11</v>
      </c>
      <c r="AQ61">
        <f t="shared" si="27"/>
        <v>-7.4936271526540915E-6</v>
      </c>
      <c r="AR61">
        <f t="shared" si="27"/>
        <v>-7.4936482932648362E-6</v>
      </c>
      <c r="AS61">
        <f t="shared" si="27"/>
        <v>-8.5110629533216627E-3</v>
      </c>
      <c r="AT61">
        <f t="shared" si="27"/>
        <v>-5.5605970250468808E-3</v>
      </c>
      <c r="AU61">
        <f t="shared" si="23"/>
        <v>-1.407915362666181E-2</v>
      </c>
      <c r="AW61">
        <v>58</v>
      </c>
      <c r="AX61">
        <f>IF(Z61&gt;0, (R61*SUMPRODUCT(K61:$K$98, X61:$X$98)-K61*$AZ$3)/Z61, 0)</f>
        <v>-41937079220.067871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1000000</v>
      </c>
      <c r="S62">
        <f t="shared" si="1"/>
        <v>-209093480687.07483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-50.751748787422891</v>
      </c>
      <c r="AC62">
        <f t="shared" si="2"/>
        <v>-45.314067951893989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-9.8136930069771754E-4</v>
      </c>
      <c r="AI62">
        <f t="shared" si="25"/>
        <v>-9.8137200965759297E-4</v>
      </c>
      <c r="AJ62">
        <f t="shared" si="7"/>
        <v>-5.4376808355289015</v>
      </c>
      <c r="AK62">
        <f t="shared" si="22"/>
        <v>-3.5526224151196026</v>
      </c>
      <c r="AL62">
        <f t="shared" si="26"/>
        <v>-8.9912846226581618</v>
      </c>
      <c r="AN62">
        <f t="shared" si="27"/>
        <v>0</v>
      </c>
      <c r="AO62">
        <f t="shared" si="27"/>
        <v>0</v>
      </c>
      <c r="AP62">
        <f t="shared" si="27"/>
        <v>-3.3801753852916709E-12</v>
      </c>
      <c r="AQ62">
        <f t="shared" si="27"/>
        <v>-1.2245291575435075E-6</v>
      </c>
      <c r="AR62">
        <f t="shared" si="27"/>
        <v>-1.2245325377188928E-6</v>
      </c>
      <c r="AS62">
        <f t="shared" si="27"/>
        <v>-6.7850081796798235E-3</v>
      </c>
      <c r="AT62">
        <f t="shared" si="27"/>
        <v>-4.4328773377806819E-3</v>
      </c>
      <c r="AU62">
        <f t="shared" si="23"/>
        <v>-1.1219110049998223E-2</v>
      </c>
      <c r="AW62">
        <v>59</v>
      </c>
      <c r="AX62">
        <f>IF(Z62&gt;0, (R62*SUMPRODUCT(K62:$K$98, X62:$X$98)-K62*$AZ$3)/Z62, 0)</f>
        <v>-209093480687.07483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1000000</v>
      </c>
      <c r="S63">
        <f t="shared" si="1"/>
        <v>-1062224759990.3613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-45.314067951893989</v>
      </c>
      <c r="AC63">
        <f t="shared" si="2"/>
        <v>-40.458990311105246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-1.7646070551898124E-4</v>
      </c>
      <c r="AI63">
        <f t="shared" si="25"/>
        <v>-1.7646118163043895E-4</v>
      </c>
      <c r="AJ63">
        <f t="shared" si="7"/>
        <v>-4.8550776407887426</v>
      </c>
      <c r="AK63">
        <f t="shared" si="22"/>
        <v>-3.1719847566325794</v>
      </c>
      <c r="AL63">
        <f t="shared" si="26"/>
        <v>-8.0272388586029528</v>
      </c>
      <c r="AN63">
        <f t="shared" si="27"/>
        <v>0</v>
      </c>
      <c r="AO63">
        <f t="shared" si="27"/>
        <v>0</v>
      </c>
      <c r="AP63">
        <f t="shared" si="27"/>
        <v>-5.3042901545210585E-13</v>
      </c>
      <c r="AQ63">
        <f t="shared" si="27"/>
        <v>-1.9659236672374253E-7</v>
      </c>
      <c r="AR63">
        <f t="shared" si="27"/>
        <v>-1.9659289715275799E-7</v>
      </c>
      <c r="AS63">
        <f t="shared" si="27"/>
        <v>-5.4089730698005977E-3</v>
      </c>
      <c r="AT63">
        <f t="shared" si="27"/>
        <v>-3.5338631832170487E-3</v>
      </c>
      <c r="AU63">
        <f t="shared" si="23"/>
        <v>-8.9430328459147983E-3</v>
      </c>
      <c r="AW63">
        <v>60</v>
      </c>
      <c r="AX63">
        <f>IF(Z63&gt;0, (R63*SUMPRODUCT(K63:$K$98, X63:$X$98)-K63*$AZ$3)/Z63, 0)</f>
        <v>-1062224759990.3613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1000000</v>
      </c>
      <c r="S64">
        <f t="shared" si="1"/>
        <v>-5507980648676.915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-40.458990311105246</v>
      </c>
      <c r="AC64">
        <f t="shared" si="2"/>
        <v>-36.12409866366378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-3.1149526074135009E-5</v>
      </c>
      <c r="AI64">
        <f t="shared" si="25"/>
        <v>-3.1149608055402208E-5</v>
      </c>
      <c r="AJ64">
        <f t="shared" si="7"/>
        <v>-4.3348916474414665</v>
      </c>
      <c r="AK64">
        <f t="shared" si="22"/>
        <v>-2.8321293217773675</v>
      </c>
      <c r="AL64">
        <f t="shared" si="26"/>
        <v>-7.1670521188268896</v>
      </c>
      <c r="AN64">
        <f t="shared" si="27"/>
        <v>0</v>
      </c>
      <c r="AO64">
        <f t="shared" si="27"/>
        <v>0</v>
      </c>
      <c r="AP64">
        <f t="shared" si="27"/>
        <v>-8.1548362376850235E-14</v>
      </c>
      <c r="AQ64">
        <f t="shared" si="27"/>
        <v>-3.0985039959679473E-8</v>
      </c>
      <c r="AR64">
        <f t="shared" si="27"/>
        <v>-3.098512150804185E-8</v>
      </c>
      <c r="AS64">
        <f t="shared" si="27"/>
        <v>-4.3120011070853651E-3</v>
      </c>
      <c r="AT64">
        <f t="shared" si="27"/>
        <v>-2.8171741681526845E-3</v>
      </c>
      <c r="AU64">
        <f t="shared" si="23"/>
        <v>-7.1292062603595585E-3</v>
      </c>
      <c r="AW64">
        <v>61</v>
      </c>
      <c r="AX64">
        <f>IF(Z64&gt;0, (R64*SUMPRODUCT(K64:$K$98, X64:$X$98)-K64*$AZ$3)/Z64, 0)</f>
        <v>-5507980648676.915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1000000</v>
      </c>
      <c r="S65">
        <f t="shared" si="1"/>
        <v>-29182037866192.715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-36.12409866366378</v>
      </c>
      <c r="AC65">
        <f t="shared" si="2"/>
        <v>-32.253659548190022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-5.3876590908210152E-6</v>
      </c>
      <c r="AI65">
        <f t="shared" si="25"/>
        <v>-5.3876729065369086E-6</v>
      </c>
      <c r="AJ65">
        <f t="shared" si="7"/>
        <v>-3.8704391154737579</v>
      </c>
      <c r="AK65">
        <f t="shared" si="22"/>
        <v>-2.528686906456465</v>
      </c>
      <c r="AL65">
        <f t="shared" si="26"/>
        <v>-6.3991314096031289</v>
      </c>
      <c r="AN65">
        <f t="shared" si="27"/>
        <v>0</v>
      </c>
      <c r="AO65">
        <f t="shared" si="27"/>
        <v>0</v>
      </c>
      <c r="AP65">
        <f t="shared" si="27"/>
        <v>-1.2270322806738913E-14</v>
      </c>
      <c r="AQ65">
        <f t="shared" si="27"/>
        <v>-4.7850083721095804E-9</v>
      </c>
      <c r="AR65">
        <f t="shared" si="27"/>
        <v>-4.7850206424323871E-9</v>
      </c>
      <c r="AS65">
        <f t="shared" si="27"/>
        <v>-3.4375010109372176E-3</v>
      </c>
      <c r="AT65">
        <f t="shared" si="27"/>
        <v>-2.2458340095149187E-3</v>
      </c>
      <c r="AU65">
        <f t="shared" si="23"/>
        <v>-5.6833398054727787E-3</v>
      </c>
      <c r="AW65">
        <v>62</v>
      </c>
      <c r="AX65">
        <f>IF(Z65&gt;0, (R65*SUMPRODUCT(K65:$K$98, X65:$X$98)-K65*$AZ$3)/Z65, 0)</f>
        <v>-29182037866192.715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1000000</v>
      </c>
      <c r="S66">
        <f t="shared" si="1"/>
        <v>-158257177458086.34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-32.253659548190022</v>
      </c>
      <c r="AC66">
        <f t="shared" si="2"/>
        <v>-28.797910315065408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-9.1223563563804918E-7</v>
      </c>
      <c r="AI66">
        <f t="shared" si="25"/>
        <v>-9.122379102513383E-7</v>
      </c>
      <c r="AJ66">
        <f t="shared" si="7"/>
        <v>-3.4557492331246138</v>
      </c>
      <c r="AK66">
        <f t="shared" si="22"/>
        <v>-2.2577561683733016</v>
      </c>
      <c r="AL66">
        <f t="shared" si="26"/>
        <v>-5.7135063137358255</v>
      </c>
      <c r="AN66">
        <f t="shared" si="27"/>
        <v>0</v>
      </c>
      <c r="AO66">
        <f t="shared" si="27"/>
        <v>0</v>
      </c>
      <c r="AP66">
        <f t="shared" si="27"/>
        <v>-1.8037325554171439E-15</v>
      </c>
      <c r="AQ66">
        <f t="shared" si="27"/>
        <v>-7.233885083288802E-10</v>
      </c>
      <c r="AR66">
        <f t="shared" si="27"/>
        <v>-7.2339031206143558E-10</v>
      </c>
      <c r="AS66">
        <f t="shared" si="27"/>
        <v>-2.7403547781382218E-3</v>
      </c>
      <c r="AT66">
        <f t="shared" si="27"/>
        <v>-1.7903651238833152E-3</v>
      </c>
      <c r="AU66">
        <f t="shared" si="23"/>
        <v>-4.5307206254118484E-3</v>
      </c>
      <c r="AW66">
        <v>63</v>
      </c>
      <c r="AX66">
        <f>IF(Z66&gt;0, (R66*SUMPRODUCT(K66:$K$98, X66:$X$98)-K66*$AZ$3)/Z66, 0)</f>
        <v>-158257177458086.34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-880223318316046.25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-28.797910315065408</v>
      </c>
      <c r="AC67">
        <f t="shared" ref="AC67:AC89" si="30">S67*Z67</f>
        <v>-25.712419924798059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-1.5093812645129228E-7</v>
      </c>
      <c r="AI67">
        <f t="shared" ref="AI67:AI89" si="34">SUM(AE67:AH67)</f>
        <v>-1.5093849159186782E-7</v>
      </c>
      <c r="AJ67">
        <f t="shared" ref="AJ67:AJ89" si="35">AB67-AC67</f>
        <v>-3.0854903902673492</v>
      </c>
      <c r="AK67">
        <f t="shared" si="22"/>
        <v>-2.0158537220545787</v>
      </c>
      <c r="AL67">
        <f t="shared" si="26"/>
        <v>-5.1013442632604189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-1.0686746411584756E-10</v>
      </c>
      <c r="AR67">
        <f t="shared" si="36"/>
        <v>-1.0686772264328707E-10</v>
      </c>
      <c r="AS67">
        <f t="shared" si="36"/>
        <v>-2.1845940539622043E-3</v>
      </c>
      <c r="AT67">
        <f t="shared" si="36"/>
        <v>-1.4272681155478926E-3</v>
      </c>
      <c r="AU67">
        <f t="shared" si="23"/>
        <v>-3.611862276377819E-3</v>
      </c>
      <c r="AW67">
        <v>64</v>
      </c>
      <c r="AX67">
        <f>IF(Z67&gt;0, (R67*SUMPRODUCT(K67:$K$98, X67:$X$98)-K67*$AZ$3)/Z67, 0)</f>
        <v>-880223318316046.25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1000000</v>
      </c>
      <c r="S68">
        <f t="shared" si="29"/>
        <v>-5026892589059709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-25.712419924798059</v>
      </c>
      <c r="AC68">
        <f t="shared" si="30"/>
        <v>-22.957517790091767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-2.4352193394470732E-8</v>
      </c>
      <c r="AI68">
        <f t="shared" si="34"/>
        <v>-2.4352250481223093E-8</v>
      </c>
      <c r="AJ68">
        <f t="shared" si="35"/>
        <v>-2.7549021347062919</v>
      </c>
      <c r="AK68">
        <f t="shared" si="22"/>
        <v>-1.7998693947358644</v>
      </c>
      <c r="AL68">
        <f t="shared" si="26"/>
        <v>-4.5547715537944065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-1.5394536246834665E-11</v>
      </c>
      <c r="AR68">
        <f t="shared" si="36"/>
        <v>-1.5394572334921854E-11</v>
      </c>
      <c r="AS68">
        <f t="shared" si="36"/>
        <v>-1.7415450050937782E-3</v>
      </c>
      <c r="AT68">
        <f t="shared" si="36"/>
        <v>-1.137809403366552E-3</v>
      </c>
      <c r="AU68">
        <f t="shared" si="23"/>
        <v>-2.8793544238549023E-3</v>
      </c>
      <c r="AW68">
        <v>65</v>
      </c>
      <c r="AX68">
        <f>IF(Z68&gt;0, (R68*SUMPRODUCT(K68:$K$98, X68:$X$98)-K68*$AZ$3)/Z68, 0)</f>
        <v>-5026892589059709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1000000</v>
      </c>
      <c r="S69">
        <f t="shared" si="29"/>
        <v>-2.9534790408464824E+16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-22.957517790091767</v>
      </c>
      <c r="AC69">
        <f t="shared" si="30"/>
        <v>-20.497783741166838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-3.827249144782833E-9</v>
      </c>
      <c r="AI69">
        <f t="shared" si="34"/>
        <v>-3.8272578200533607E-9</v>
      </c>
      <c r="AJ69">
        <f t="shared" si="35"/>
        <v>-2.4597340489249291</v>
      </c>
      <c r="AK69">
        <f t="shared" si="22"/>
        <v>-1.6070262453064239</v>
      </c>
      <c r="AL69">
        <f t="shared" si="26"/>
        <v>-4.0667602980586111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-2.1602162985392828E-12</v>
      </c>
      <c r="AR69">
        <f t="shared" si="36"/>
        <v>-2.1602211951269047E-12</v>
      </c>
      <c r="AS69">
        <f t="shared" si="36"/>
        <v>-1.3883490155854896E-3</v>
      </c>
      <c r="AT69">
        <f t="shared" si="36"/>
        <v>-9.0705469018748889E-4</v>
      </c>
      <c r="AU69">
        <f t="shared" si="23"/>
        <v>-2.2954037079331996E-3</v>
      </c>
      <c r="AW69">
        <v>66</v>
      </c>
      <c r="AX69">
        <f>IF(Z69&gt;0, (R69*SUMPRODUCT(K69:$K$98, X69:$X$98)-K69*$AZ$3)/Z69, 0)</f>
        <v>-2.9534790408464824E+16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1000000</v>
      </c>
      <c r="S70">
        <f t="shared" si="29"/>
        <v>-1.787075050520912E+17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-20.497783741166838</v>
      </c>
      <c r="AC70">
        <f t="shared" si="30"/>
        <v>-18.301592626043711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-5.8467054705413261E-10</v>
      </c>
      <c r="AI70">
        <f t="shared" si="34"/>
        <v>-5.8467182719011657E-10</v>
      </c>
      <c r="AJ70">
        <f t="shared" si="35"/>
        <v>-2.1961911151231277</v>
      </c>
      <c r="AK70">
        <f t="shared" si="22"/>
        <v>-1.4348448618816787</v>
      </c>
      <c r="AL70">
        <f t="shared" si="26"/>
        <v>-3.6310359775894785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-2.9464813584188041E-13</v>
      </c>
      <c r="AR70">
        <f t="shared" si="36"/>
        <v>-2.946487809738837E-13</v>
      </c>
      <c r="AS70">
        <f t="shared" si="36"/>
        <v>-1.1067833351345762E-3</v>
      </c>
      <c r="AT70">
        <f t="shared" si="36"/>
        <v>-7.2309844562187906E-4</v>
      </c>
      <c r="AU70">
        <f t="shared" si="23"/>
        <v>-1.8298817810511042E-3</v>
      </c>
      <c r="AW70">
        <v>67</v>
      </c>
      <c r="AX70">
        <f>IF(Z70&gt;0, (R70*SUMPRODUCT(K70:$K$98, X70:$X$98)-K70*$AZ$3)/Z70, 0)</f>
        <v>-1.787075050520912E+17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1000000</v>
      </c>
      <c r="S71">
        <f t="shared" si="29"/>
        <v>-1.1140245259658916E+18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-18.301592626043711</v>
      </c>
      <c r="AC71">
        <f t="shared" si="30"/>
        <v>-16.340707701825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-8.6718594033449738E-11</v>
      </c>
      <c r="AI71">
        <f t="shared" si="34"/>
        <v>-8.6718777385648466E-11</v>
      </c>
      <c r="AJ71">
        <f t="shared" si="35"/>
        <v>-1.9608849242187105</v>
      </c>
      <c r="AK71">
        <f t="shared" si="22"/>
        <v>-1.2811114838230599</v>
      </c>
      <c r="AL71">
        <f t="shared" si="26"/>
        <v>-3.2419964081284895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-3.9019948015910836E-14</v>
      </c>
      <c r="AR71">
        <f t="shared" si="36"/>
        <v>-3.9020030517170717E-14</v>
      </c>
      <c r="AS71">
        <f t="shared" si="36"/>
        <v>-8.8232089854551774E-4</v>
      </c>
      <c r="AT71">
        <f t="shared" si="36"/>
        <v>-5.7644965371648094E-4</v>
      </c>
      <c r="AU71">
        <f t="shared" si="23"/>
        <v>-1.4587705523010188E-3</v>
      </c>
      <c r="AW71">
        <v>68</v>
      </c>
      <c r="AX71">
        <f>IF(Z71&gt;0, (R71*SUMPRODUCT(K71:$K$98, X71:$X$98)-K71*$AZ$3)/Z71, 0)</f>
        <v>-1.1140245259658916E+18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1000000</v>
      </c>
      <c r="S72">
        <f t="shared" si="29"/>
        <v>-7.1665723265824481E+18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-16.340707701825</v>
      </c>
      <c r="AC72">
        <f t="shared" si="30"/>
        <v>-14.589917590915213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-1.2485664885602649E-11</v>
      </c>
      <c r="AI72">
        <f t="shared" si="34"/>
        <v>-1.2485690333468319E-11</v>
      </c>
      <c r="AJ72">
        <f t="shared" si="35"/>
        <v>-1.7507901109097865</v>
      </c>
      <c r="AK72">
        <f t="shared" ref="AK72:AK89" si="49">G72*SUM(AB72:AB72, AE72:AF72)</f>
        <v>-1.1438495391277501</v>
      </c>
      <c r="AL72">
        <f t="shared" si="26"/>
        <v>-2.8946396500500224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-5.016122224033473E-15</v>
      </c>
      <c r="AR72">
        <f t="shared" si="36"/>
        <v>-5.0161324477264611E-15</v>
      </c>
      <c r="AS72">
        <f t="shared" si="36"/>
        <v>-7.0338081835589149E-4</v>
      </c>
      <c r="AT72">
        <f t="shared" si="36"/>
        <v>-4.5954213465919163E-4</v>
      </c>
      <c r="AU72">
        <f t="shared" si="23"/>
        <v>-1.1629229530200993E-3</v>
      </c>
      <c r="AW72">
        <v>69</v>
      </c>
      <c r="AX72">
        <f>IF(Z72&gt;0, (R72*SUMPRODUCT(K72:$K$98, X72:$X$98)-K72*$AZ$3)/Z72, 0)</f>
        <v>-7.1665723265824481E+18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1000000</v>
      </c>
      <c r="S73">
        <f t="shared" si="29"/>
        <v>-4.765276197027088E+19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-14.589917590915213</v>
      </c>
      <c r="AC73">
        <f t="shared" si="30"/>
        <v>-13.026712134745729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-1.7421035507947251E-12</v>
      </c>
      <c r="AI73">
        <f t="shared" si="34"/>
        <v>-1.7421069678873542E-12</v>
      </c>
      <c r="AJ73">
        <f t="shared" si="35"/>
        <v>-1.5632054561694844</v>
      </c>
      <c r="AK73">
        <f t="shared" si="49"/>
        <v>-1.0212942313640649</v>
      </c>
      <c r="AL73">
        <f t="shared" si="26"/>
        <v>-2.5844996875352915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-6.2490266822096737E-16</v>
      </c>
      <c r="AR73">
        <f t="shared" si="36"/>
        <v>-6.2490389395195248E-16</v>
      </c>
      <c r="AS73">
        <f t="shared" si="36"/>
        <v>-5.6073088198015455E-4</v>
      </c>
      <c r="AT73">
        <f t="shared" si="36"/>
        <v>-3.6634417622703497E-4</v>
      </c>
      <c r="AU73">
        <f t="shared" si="23"/>
        <v>-9.2707505820781451E-4</v>
      </c>
      <c r="AW73">
        <v>70</v>
      </c>
      <c r="AX73">
        <f>IF(Z73&gt;0, (R73*SUMPRODUCT(K73:$K$98, X73:$X$98)-K73*$AZ$3)/Z73, 0)</f>
        <v>-4.765276197027088E+19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1000000</v>
      </c>
      <c r="S74">
        <f t="shared" si="29"/>
        <v>-3.2800310116997235E+20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-13.026712134745729</v>
      </c>
      <c r="AC74">
        <f t="shared" si="30"/>
        <v>-11.630992977451543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-2.3517372704717581E-13</v>
      </c>
      <c r="AI74">
        <f t="shared" si="34"/>
        <v>-2.3517417029729054E-13</v>
      </c>
      <c r="AJ74">
        <f t="shared" si="35"/>
        <v>-1.3957191572941863</v>
      </c>
      <c r="AK74">
        <f t="shared" si="49"/>
        <v>-0.91186984943220117</v>
      </c>
      <c r="AL74">
        <f t="shared" si="26"/>
        <v>-2.3075890067266225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-7.5319805934473407E-17</v>
      </c>
      <c r="AR74">
        <f t="shared" si="36"/>
        <v>-7.5319947895537859E-17</v>
      </c>
      <c r="AS74">
        <f t="shared" si="36"/>
        <v>-4.4701122606836415E-4</v>
      </c>
      <c r="AT74">
        <f t="shared" si="36"/>
        <v>-2.9204733436466441E-4</v>
      </c>
      <c r="AU74">
        <f t="shared" si="23"/>
        <v>-7.3905856043310391E-4</v>
      </c>
      <c r="AW74">
        <v>71</v>
      </c>
      <c r="AX74">
        <f>IF(Z74&gt;0, (R74*SUMPRODUCT(K74:$K$98, X74:$X$98)-K74*$AZ$3)/Z74, 0)</f>
        <v>-3.2800310116997235E+20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1000000</v>
      </c>
      <c r="S75">
        <f t="shared" si="29"/>
        <v>-2.3403836587221223E+21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-11.630992977451543</v>
      </c>
      <c r="AC75">
        <f t="shared" si="30"/>
        <v>-10.384815158438876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-3.0668181402245006E-14</v>
      </c>
      <c r="AI75">
        <f t="shared" si="34"/>
        <v>-3.066823686759104E-14</v>
      </c>
      <c r="AJ75">
        <f t="shared" si="35"/>
        <v>-1.2461778190126669</v>
      </c>
      <c r="AK75">
        <f t="shared" si="49"/>
        <v>-0.81416950842160807</v>
      </c>
      <c r="AL75">
        <f t="shared" si="26"/>
        <v>-2.0603473274343056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-8.7698141762487304E-18</v>
      </c>
      <c r="AR75">
        <f t="shared" si="36"/>
        <v>-8.769830037012417E-18</v>
      </c>
      <c r="AS75">
        <f t="shared" si="36"/>
        <v>-3.5635461261827514E-4</v>
      </c>
      <c r="AT75">
        <f t="shared" si="36"/>
        <v>-2.3281834691060618E-4</v>
      </c>
      <c r="AU75">
        <f t="shared" si="23"/>
        <v>-5.8917295952889005E-4</v>
      </c>
      <c r="AW75">
        <v>72</v>
      </c>
      <c r="AX75">
        <f>IF(Z75&gt;0, (R75*SUMPRODUCT(K75:$K$98, X75:$X$98)-K75*$AZ$3)/Z75, 0)</f>
        <v>-2.3403836587221223E+21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1000000</v>
      </c>
      <c r="S76">
        <f t="shared" si="29"/>
        <v>-1.7337475144329925E+22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-10.384815158438876</v>
      </c>
      <c r="AC76">
        <f t="shared" si="30"/>
        <v>-9.2721563914632821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-3.8580510981172804E-15</v>
      </c>
      <c r="AI76">
        <f t="shared" si="34"/>
        <v>-3.858057783171126E-15</v>
      </c>
      <c r="AJ76">
        <f t="shared" si="35"/>
        <v>-1.1126587669755938</v>
      </c>
      <c r="AK76">
        <f t="shared" si="49"/>
        <v>-0.72693706109072143</v>
      </c>
      <c r="AL76">
        <f t="shared" si="26"/>
        <v>-1.8395958280663192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-9.8503649344214715E-19</v>
      </c>
      <c r="AR76">
        <f t="shared" si="36"/>
        <v>-9.8503820026816663E-19</v>
      </c>
      <c r="AS76">
        <f t="shared" si="36"/>
        <v>-2.8408371541635417E-4</v>
      </c>
      <c r="AT76">
        <f t="shared" si="36"/>
        <v>-1.8560136073868472E-4</v>
      </c>
      <c r="AU76">
        <f t="shared" si="23"/>
        <v>-4.6968507615503986E-4</v>
      </c>
      <c r="AW76">
        <v>73</v>
      </c>
      <c r="AX76">
        <f>IF(Z76&gt;0, (R76*SUMPRODUCT(K76:$K$98, X76:$X$98)-K76*$AZ$3)/Z76, 0)</f>
        <v>-1.7337475144329925E+22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1000000</v>
      </c>
      <c r="S77">
        <f t="shared" si="29"/>
        <v>-1.3357707691197513E+23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-9.2721563914632821</v>
      </c>
      <c r="AC77">
        <f t="shared" si="30"/>
        <v>-8.2787110638065009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-4.6747923040436684E-16</v>
      </c>
      <c r="AI77">
        <f t="shared" si="34"/>
        <v>-4.674800051172943E-16</v>
      </c>
      <c r="AJ77">
        <f t="shared" si="35"/>
        <v>-0.99344532765678117</v>
      </c>
      <c r="AK77">
        <f t="shared" si="49"/>
        <v>-0.64905094740242986</v>
      </c>
      <c r="AL77">
        <f t="shared" si="26"/>
        <v>-1.6424962750592114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-1.0656844844058382E-19</v>
      </c>
      <c r="AR77">
        <f t="shared" si="36"/>
        <v>-1.0656862504726342E-19</v>
      </c>
      <c r="AS77">
        <f t="shared" si="36"/>
        <v>-2.2646979864186415E-4</v>
      </c>
      <c r="AT77">
        <f t="shared" si="36"/>
        <v>-1.4796026844601782E-4</v>
      </c>
      <c r="AU77">
        <f t="shared" si="23"/>
        <v>-3.7443006708788205E-4</v>
      </c>
      <c r="AW77">
        <v>74</v>
      </c>
      <c r="AX77">
        <f>IF(Z77&gt;0, (R77*SUMPRODUCT(K77:$K$98, X77:$X$98)-K77*$AZ$3)/Z77, 0)</f>
        <v>-1.3357707691197513E+23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1000000</v>
      </c>
      <c r="S78">
        <f t="shared" si="29"/>
        <v>-1.0721290142431723E+24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-8.2787110638065009</v>
      </c>
      <c r="AC78">
        <f t="shared" si="30"/>
        <v>-7.3917063069700903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-5.4462845172208047E-17</v>
      </c>
      <c r="AI78">
        <f t="shared" si="34"/>
        <v>-5.4462931352441592E-17</v>
      </c>
      <c r="AJ78">
        <f t="shared" si="35"/>
        <v>-0.88700475683641056</v>
      </c>
      <c r="AK78">
        <f t="shared" si="49"/>
        <v>-0.57950977446645513</v>
      </c>
      <c r="AL78">
        <f t="shared" si="26"/>
        <v>-1.4665145313028658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-1.1085329973303053E-20</v>
      </c>
      <c r="AR78">
        <f t="shared" si="36"/>
        <v>-1.1085347514368398E-20</v>
      </c>
      <c r="AS78">
        <f t="shared" si="36"/>
        <v>-1.8054033692750624E-4</v>
      </c>
      <c r="AT78">
        <f t="shared" si="36"/>
        <v>-1.179530201259708E-4</v>
      </c>
      <c r="AU78">
        <f t="shared" si="23"/>
        <v>-2.9849335705347705E-4</v>
      </c>
      <c r="AW78">
        <v>75</v>
      </c>
      <c r="AX78">
        <f>IF(Z78&gt;0, (R78*SUMPRODUCT(K78:$K$98, X78:$X$98)-K78*$AZ$3)/Z78, 0)</f>
        <v>-1.0721290142431723E+24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1000000</v>
      </c>
      <c r="S79">
        <f t="shared" si="29"/>
        <v>-8.9785353555092002E+24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-7.3917063069700903</v>
      </c>
      <c r="AC79">
        <f t="shared" si="30"/>
        <v>-6.5997377740804373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-6.090417217014121E-18</v>
      </c>
      <c r="AI79">
        <f t="shared" si="34"/>
        <v>-6.0904264052301171E-18</v>
      </c>
      <c r="AJ79">
        <f t="shared" si="35"/>
        <v>-0.79196853288965308</v>
      </c>
      <c r="AK79">
        <f t="shared" si="49"/>
        <v>-0.51741944148790642</v>
      </c>
      <c r="AL79">
        <f t="shared" si="26"/>
        <v>-1.3093879743775596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-1.1068208242343231E-21</v>
      </c>
      <c r="AR79">
        <f t="shared" si="36"/>
        <v>-1.1068224940228516E-21</v>
      </c>
      <c r="AS79">
        <f t="shared" si="36"/>
        <v>-1.4392565124960653E-4</v>
      </c>
      <c r="AT79">
        <f t="shared" si="36"/>
        <v>-9.4031425483076216E-5</v>
      </c>
      <c r="AU79">
        <f t="shared" si="23"/>
        <v>-2.3795707673268277E-4</v>
      </c>
      <c r="AW79">
        <v>76</v>
      </c>
      <c r="AX79">
        <f>IF(Z79&gt;0, (R79*SUMPRODUCT(K79:$K$98, X79:$X$98)-K79*$AZ$3)/Z79, 0)</f>
        <v>-8.9785353555092002E+24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1000000</v>
      </c>
      <c r="S80">
        <f t="shared" si="29"/>
        <v>-7.9178588564177361E+25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-6.5997377740804373</v>
      </c>
      <c r="AC80">
        <f t="shared" si="30"/>
        <v>-5.8926230125718178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-6.5328478148485154E-19</v>
      </c>
      <c r="AI80">
        <f t="shared" si="34"/>
        <v>-6.5328571175891919E-19</v>
      </c>
      <c r="AJ80">
        <f t="shared" si="35"/>
        <v>-0.70711476150861952</v>
      </c>
      <c r="AK80">
        <f t="shared" si="49"/>
        <v>-0.46198164418563065</v>
      </c>
      <c r="AL80">
        <f t="shared" si="26"/>
        <v>-1.1690964056942501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-1.0600217969744765E-22</v>
      </c>
      <c r="AR80">
        <f t="shared" si="36"/>
        <v>-1.0600233064398992E-22</v>
      </c>
      <c r="AS80">
        <f t="shared" si="36"/>
        <v>-1.147366479987298E-4</v>
      </c>
      <c r="AT80">
        <f t="shared" si="36"/>
        <v>-7.4961276692503344E-5</v>
      </c>
      <c r="AU80">
        <f t="shared" si="23"/>
        <v>-1.8969792469123313E-4</v>
      </c>
      <c r="AW80">
        <v>77</v>
      </c>
      <c r="AX80">
        <f>IF(Z80&gt;0, (R80*SUMPRODUCT(K80:$K$98, X80:$X$98)-K80*$AZ$3)/Z80, 0)</f>
        <v>-7.9178588564177361E+25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1000000</v>
      </c>
      <c r="S81">
        <f t="shared" si="29"/>
        <v>-7.3713170584667069E+26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-5.8926230125718178</v>
      </c>
      <c r="AC81">
        <f t="shared" si="30"/>
        <v>-5.2612705469391239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-6.6540215661717531E-20</v>
      </c>
      <c r="AI81">
        <f t="shared" si="34"/>
        <v>-6.6540304880348767E-20</v>
      </c>
      <c r="AJ81">
        <f t="shared" si="35"/>
        <v>-0.63135246563269387</v>
      </c>
      <c r="AK81">
        <f t="shared" si="49"/>
        <v>-0.41248361088002727</v>
      </c>
      <c r="AL81">
        <f t="shared" si="26"/>
        <v>-1.0438360765127213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-9.6400311187638961E-24</v>
      </c>
      <c r="AR81">
        <f t="shared" si="36"/>
        <v>-9.6400440443363928E-24</v>
      </c>
      <c r="AS81">
        <f t="shared" si="36"/>
        <v>-9.1467353315313621E-5</v>
      </c>
      <c r="AT81">
        <f t="shared" si="36"/>
        <v>-5.9758670832671652E-5</v>
      </c>
      <c r="AU81">
        <f t="shared" si="23"/>
        <v>-1.5122602414798528E-4</v>
      </c>
      <c r="AW81">
        <v>78</v>
      </c>
      <c r="AX81">
        <f>IF(Z81&gt;0, (R81*SUMPRODUCT(K81:$K$98, X81:$X$98)-K81*$AZ$3)/Z81, 0)</f>
        <v>-7.3713170584667069E+26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1000000</v>
      </c>
      <c r="S82">
        <f t="shared" si="29"/>
        <v>-7.2643165122307135E+27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-5.2612705469391239</v>
      </c>
      <c r="AC82">
        <f t="shared" si="30"/>
        <v>-4.6975629883385022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-6.4194528307689002E-21</v>
      </c>
      <c r="AI82">
        <f t="shared" si="34"/>
        <v>-6.4194609140534399E-21</v>
      </c>
      <c r="AJ82">
        <f t="shared" si="35"/>
        <v>-0.56370755860062172</v>
      </c>
      <c r="AK82">
        <f t="shared" si="49"/>
        <v>-0.36828893828573872</v>
      </c>
      <c r="AL82">
        <f t="shared" si="26"/>
        <v>-0.93199649688636044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-8.3037491525450731E-25</v>
      </c>
      <c r="AR82">
        <f t="shared" si="36"/>
        <v>-8.3037596085089861E-25</v>
      </c>
      <c r="AS82">
        <f t="shared" si="36"/>
        <v>-7.2917214058764319E-5</v>
      </c>
      <c r="AT82">
        <f t="shared" si="36"/>
        <v>-4.7639246518392582E-5</v>
      </c>
      <c r="AU82">
        <f t="shared" si="23"/>
        <v>-1.205564605771569E-4</v>
      </c>
      <c r="AW82">
        <v>79</v>
      </c>
      <c r="AX82">
        <f>IF(Z82&gt;0, (R82*SUMPRODUCT(K82:$K$98, X82:$X$98)-K82*$AZ$3)/Z82, 0)</f>
        <v>-7.2643165122307135E+27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1000000</v>
      </c>
      <c r="S83">
        <f t="shared" si="29"/>
        <v>-7.600328201594133E+28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-4.6975629883385022</v>
      </c>
      <c r="AC83">
        <f t="shared" si="30"/>
        <v>-4.1942526681593764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-5.8501098356945376E-22</v>
      </c>
      <c r="AI83">
        <f t="shared" si="34"/>
        <v>-5.8501167338385339E-22</v>
      </c>
      <c r="AJ83">
        <f t="shared" si="35"/>
        <v>-0.5033103201791258</v>
      </c>
      <c r="AK83">
        <f t="shared" si="49"/>
        <v>-0.32882940918369519</v>
      </c>
      <c r="AL83">
        <f t="shared" si="26"/>
        <v>-0.83213972936282099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-6.756506616777673E-26</v>
      </c>
      <c r="AR83">
        <f t="shared" si="36"/>
        <v>-6.7565145836974166E-26</v>
      </c>
      <c r="AS83">
        <f t="shared" si="36"/>
        <v>-5.812915661572401E-5</v>
      </c>
      <c r="AT83">
        <f t="shared" si="36"/>
        <v>-3.7977715655606315E-5</v>
      </c>
      <c r="AU83">
        <f t="shared" si="23"/>
        <v>-9.6106872271330325E-5</v>
      </c>
      <c r="AW83">
        <v>80</v>
      </c>
      <c r="AX83">
        <f>IF(Z83&gt;0, (R83*SUMPRODUCT(K83:$K$98, X83:$X$98)-K83*$AZ$3)/Z83, 0)</f>
        <v>-7.600328201594133E+28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1000000</v>
      </c>
      <c r="S84">
        <f t="shared" si="29"/>
        <v>-8.4693019124300877E+29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-4.1942526681593764</v>
      </c>
      <c r="AC84">
        <f t="shared" si="30"/>
        <v>-3.7448684537137291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-5.0211603722944876E-23</v>
      </c>
      <c r="AI84">
        <f t="shared" si="34"/>
        <v>-5.0211658994153949E-23</v>
      </c>
      <c r="AJ84">
        <f t="shared" si="35"/>
        <v>-0.44938421444564725</v>
      </c>
      <c r="AK84">
        <f t="shared" si="49"/>
        <v>-0.29359768677115639</v>
      </c>
      <c r="AL84">
        <f t="shared" si="26"/>
        <v>-0.74298190121680363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-5.1777879012007958E-27</v>
      </c>
      <c r="AR84">
        <f t="shared" si="36"/>
        <v>-5.1777936007319082E-27</v>
      </c>
      <c r="AS84">
        <f t="shared" si="36"/>
        <v>-4.6340207761259491E-5</v>
      </c>
      <c r="AT84">
        <f t="shared" si="36"/>
        <v>-3.0275602404022889E-5</v>
      </c>
      <c r="AU84">
        <f t="shared" si="23"/>
        <v>-7.6615810165282379E-5</v>
      </c>
      <c r="AW84">
        <v>81</v>
      </c>
      <c r="AX84">
        <f>IF(Z84&gt;0, (R84*SUMPRODUCT(K84:$K$98, X84:$X$98)-K84*$AZ$3)/Z84, 0)</f>
        <v>-8.4693019124300877E+29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1000000</v>
      </c>
      <c r="S85">
        <f t="shared" si="29"/>
        <v>-1.0090895883898706E+31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-3.7448684537137291</v>
      </c>
      <c r="AC85">
        <f t="shared" si="30"/>
        <v>-3.3436325479586864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-4.046128351779707E-24</v>
      </c>
      <c r="AI85">
        <f t="shared" si="34"/>
        <v>-4.0461324936722932E-24</v>
      </c>
      <c r="AJ85">
        <f t="shared" si="35"/>
        <v>-0.40123590575504275</v>
      </c>
      <c r="AK85">
        <f t="shared" si="49"/>
        <v>-0.26214079175996108</v>
      </c>
      <c r="AL85">
        <f t="shared" si="26"/>
        <v>-0.66337669751500383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-3.725304666581535E-28</v>
      </c>
      <c r="AR85">
        <f t="shared" si="36"/>
        <v>-3.7253084800571437E-28</v>
      </c>
      <c r="AS85">
        <f t="shared" si="36"/>
        <v>-3.69421299117184E-5</v>
      </c>
      <c r="AT85">
        <f t="shared" si="36"/>
        <v>-2.4135524875656002E-5</v>
      </c>
      <c r="AU85">
        <f t="shared" si="23"/>
        <v>-6.1077654787374398E-5</v>
      </c>
      <c r="AW85">
        <v>82</v>
      </c>
      <c r="AX85">
        <f>IF(Z85&gt;0, (R85*SUMPRODUCT(K85:$K$98, X85:$X$98)-K85*$AZ$3)/Z85, 0)</f>
        <v>-1.0090895883898706E+31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1000000</v>
      </c>
      <c r="S86">
        <f t="shared" si="29"/>
        <v>-1.2917052315762787E+32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-3.3436325479586864</v>
      </c>
      <c r="AC86">
        <f t="shared" si="30"/>
        <v>-2.9853862035345413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-3.0492591549111079E-25</v>
      </c>
      <c r="AI86">
        <f t="shared" si="34"/>
        <v>-3.0492620439082745E-25</v>
      </c>
      <c r="AJ86">
        <f t="shared" si="35"/>
        <v>-0.35824634442414505</v>
      </c>
      <c r="AK86">
        <f t="shared" si="49"/>
        <v>-0.23405427835710807</v>
      </c>
      <c r="AL86">
        <f t="shared" si="26"/>
        <v>-0.59230062278125306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-2.5066774535946036E-29</v>
      </c>
      <c r="AR86">
        <f t="shared" si="36"/>
        <v>-2.5066798285269045E-29</v>
      </c>
      <c r="AS86">
        <f t="shared" si="36"/>
        <v>-2.9450039789316299E-5</v>
      </c>
      <c r="AT86">
        <f t="shared" si="36"/>
        <v>-1.9240692662353312E-5</v>
      </c>
      <c r="AU86">
        <f t="shared" si="23"/>
        <v>-4.8690732451669611E-5</v>
      </c>
      <c r="AW86">
        <v>83</v>
      </c>
      <c r="AX86">
        <f>IF(Z86&gt;0, (R86*SUMPRODUCT(K86:$K$98, X86:$X$98)-K86*$AZ$3)/Z86, 0)</f>
        <v>-1.2917052315762787E+32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1000000</v>
      </c>
      <c r="S87">
        <f t="shared" si="29"/>
        <v>-1.7863157858458854E+33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-2.9853862035345413</v>
      </c>
      <c r="AC87">
        <f t="shared" si="30"/>
        <v>-2.6655233960129832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-2.1388667089165817E-26</v>
      </c>
      <c r="AI87">
        <f t="shared" si="34"/>
        <v>-2.1388685741546719E-26</v>
      </c>
      <c r="AJ87">
        <f t="shared" si="35"/>
        <v>-0.31986280752155816</v>
      </c>
      <c r="AK87">
        <f t="shared" si="49"/>
        <v>-0.20897703424741793</v>
      </c>
      <c r="AL87">
        <f t="shared" si="26"/>
        <v>-0.52883984176897614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-1.5698921451983169E-30</v>
      </c>
      <c r="AR87">
        <f t="shared" si="36"/>
        <v>-1.5698935142516641E-30</v>
      </c>
      <c r="AS87">
        <f t="shared" si="36"/>
        <v>-2.34773914136769E-5</v>
      </c>
      <c r="AT87">
        <f t="shared" si="36"/>
        <v>-1.5338562390268904E-5</v>
      </c>
      <c r="AU87">
        <f t="shared" si="23"/>
        <v>-3.8815953803945811E-5</v>
      </c>
      <c r="AW87">
        <v>84</v>
      </c>
      <c r="AX87">
        <f>IF(Z87&gt;0, (R87*SUMPRODUCT(K87:$K$98, X87:$X$98)-K87*$AZ$3)/Z87, 0)</f>
        <v>-1.7863157858458854E+33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1000000</v>
      </c>
      <c r="S88">
        <f t="shared" si="29"/>
        <v>-2.6861269466028666E+34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-2.6655233960129832</v>
      </c>
      <c r="AC88">
        <f t="shared" si="30"/>
        <v>-2.3799316035830205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-1.3886677064465727E-27</v>
      </c>
      <c r="AI88">
        <f t="shared" si="34"/>
        <v>-1.3886688139573358E-27</v>
      </c>
      <c r="AJ88">
        <f t="shared" si="35"/>
        <v>-0.28559179242996269</v>
      </c>
      <c r="AK88">
        <f t="shared" si="49"/>
        <v>-0.18658663772090883</v>
      </c>
      <c r="AL88">
        <f t="shared" si="26"/>
        <v>-0.47217843015087152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-9.1005242049810644E-32</v>
      </c>
      <c r="AR88">
        <f t="shared" si="36"/>
        <v>-9.100531462965433E-32</v>
      </c>
      <c r="AS88">
        <f t="shared" si="36"/>
        <v>-1.8716032695852124E-5</v>
      </c>
      <c r="AT88">
        <f t="shared" si="36"/>
        <v>-1.2227808027956712E-5</v>
      </c>
      <c r="AU88">
        <f t="shared" si="23"/>
        <v>-3.0943840723808833E-5</v>
      </c>
      <c r="AW88">
        <v>85</v>
      </c>
      <c r="AX88">
        <f>IF(Z88&gt;0, (R88*SUMPRODUCT(K88:$K$98, X88:$X$98)-K88*$AZ$3)/Z88, 0)</f>
        <v>-2.6861269466028666E+34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-2.3799316035830205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-8.8600861049881129E-29</v>
      </c>
      <c r="AI89">
        <f t="shared" si="34"/>
        <v>-8.8600861049881129E-29</v>
      </c>
      <c r="AJ89">
        <f t="shared" si="35"/>
        <v>-2.3799316035830205</v>
      </c>
      <c r="AK89">
        <f t="shared" si="49"/>
        <v>-0.16659521225081145</v>
      </c>
      <c r="AL89">
        <f t="shared" si="26"/>
        <v>-2.5465268158338321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-5.1842745492642575E-33</v>
      </c>
      <c r="AR89">
        <f t="shared" si="36"/>
        <v>-5.1842745492642575E-33</v>
      </c>
      <c r="AS89">
        <f t="shared" si="36"/>
        <v>-1.3925619565366152E-4</v>
      </c>
      <c r="AT89">
        <f t="shared" si="36"/>
        <v>-9.7479336957563075E-6</v>
      </c>
      <c r="AU89">
        <f t="shared" si="23"/>
        <v>-1.4900412934941784E-4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65778.380046244827</v>
      </c>
      <c r="AO91" s="8">
        <f t="shared" si="50"/>
        <v>-6577.8380046244829</v>
      </c>
      <c r="AP91" s="8">
        <f t="shared" si="50"/>
        <v>-705.20430738650225</v>
      </c>
      <c r="AQ91" s="8">
        <f t="shared" si="50"/>
        <v>-36315.865844721695</v>
      </c>
      <c r="AR91" s="8">
        <f t="shared" si="50"/>
        <v>22179.471889512159</v>
      </c>
      <c r="AS91" s="8">
        <f t="shared" si="50"/>
        <v>-10389.532257437088</v>
      </c>
      <c r="AT91" s="8">
        <f t="shared" si="50"/>
        <v>6060.5604835049644</v>
      </c>
      <c r="AU91" s="8">
        <f t="shared" si="50"/>
        <v>17850.500115580031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170233.84842177367</v>
      </c>
      <c r="K3">
        <v>1</v>
      </c>
      <c r="L3" s="2">
        <v>0</v>
      </c>
      <c r="O3">
        <f>$C$3</f>
        <v>170233.84842177367</v>
      </c>
      <c r="P3">
        <f>O3*C5</f>
        <v>17023.384842177369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170233.84842177367</v>
      </c>
      <c r="AF3">
        <f t="shared" ref="AF3:AG34" si="4">-$Z3*P3</f>
        <v>-17023.384842177369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152585.50660889631</v>
      </c>
      <c r="AJ3">
        <f t="shared" ref="AJ3:AJ66" si="7">AB3-AC3</f>
        <v>0</v>
      </c>
      <c r="AL3">
        <f t="shared" ref="AL3:AL34" si="8">SUM(AI3:AK3)</f>
        <v>152585.50660889631</v>
      </c>
      <c r="AN3">
        <f t="shared" ref="AN3:AU34" si="9">AE3*$K3</f>
        <v>170233.84842177367</v>
      </c>
      <c r="AO3">
        <f t="shared" si="9"/>
        <v>-17023.384842177369</v>
      </c>
      <c r="AP3">
        <f t="shared" si="9"/>
        <v>-624.95697070000006</v>
      </c>
      <c r="AQ3">
        <f t="shared" si="9"/>
        <v>0</v>
      </c>
      <c r="AR3">
        <f t="shared" si="9"/>
        <v>152585.50660889631</v>
      </c>
      <c r="AS3">
        <f t="shared" si="9"/>
        <v>0</v>
      </c>
      <c r="AT3">
        <f t="shared" si="9"/>
        <v>0</v>
      </c>
      <c r="AU3">
        <f t="shared" si="9"/>
        <v>152585.50660889631</v>
      </c>
      <c r="AW3">
        <v>0</v>
      </c>
      <c r="AX3">
        <f>IF(Z3&gt;0, (R3*SUMPRODUCT(K3:$K$98, X3:$X$98)-K3*$AZ$3)/Z3, 0)</f>
        <v>0</v>
      </c>
      <c r="AZ3">
        <f>C6*ABS(SUMPRODUCT(X4:X79, K4:K79))/1</f>
        <v>96002.737069708193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1000000</v>
      </c>
      <c r="S4">
        <f t="shared" si="1"/>
        <v>10414.510037142265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10286.007543183034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-2338.7939999999999</v>
      </c>
      <c r="AI4">
        <f t="shared" si="6"/>
        <v>-2338.7939999999999</v>
      </c>
      <c r="AJ4">
        <f t="shared" si="7"/>
        <v>-10286.007543183034</v>
      </c>
      <c r="AK4">
        <f>G4*SUM(AB4, AE4:AF4)</f>
        <v>0</v>
      </c>
      <c r="AL4">
        <f t="shared" si="8"/>
        <v>-12624.801543183034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-2088.2089285714283</v>
      </c>
      <c r="AR4">
        <f t="shared" si="9"/>
        <v>-2088.2089285714283</v>
      </c>
      <c r="AS4">
        <f t="shared" si="9"/>
        <v>-9183.9353064134229</v>
      </c>
      <c r="AT4">
        <f t="shared" si="9"/>
        <v>0</v>
      </c>
      <c r="AU4">
        <f t="shared" si="9"/>
        <v>-11272.144234984851</v>
      </c>
      <c r="AW4">
        <v>1</v>
      </c>
      <c r="AX4">
        <f>IF(Z4&gt;0, (R4*SUMPRODUCT(K4:$K$98, X4:$X$98)-K4*$AZ$3)/Z4, 0)</f>
        <v>10414.510037142265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1000000</v>
      </c>
      <c r="S5">
        <f t="shared" si="1"/>
        <v>17821.436078944305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10286.007543183034</v>
      </c>
      <c r="AC5">
        <f t="shared" si="2"/>
        <v>17381.733921025007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-2457.2497221452877</v>
      </c>
      <c r="AI5">
        <f t="shared" si="6"/>
        <v>-2469.4413139480107</v>
      </c>
      <c r="AJ5">
        <f t="shared" si="7"/>
        <v>-7095.7263778419729</v>
      </c>
      <c r="AK5">
        <f>G5*SUM(AB5, AE5:AF5)</f>
        <v>720.02052802281241</v>
      </c>
      <c r="AL5">
        <f t="shared" si="8"/>
        <v>-8845.1471637671712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-1958.9044341081692</v>
      </c>
      <c r="AR5">
        <f t="shared" si="9"/>
        <v>-1968.6234964509013</v>
      </c>
      <c r="AS5">
        <f t="shared" si="9"/>
        <v>-5656.6696251928988</v>
      </c>
      <c r="AT5">
        <f t="shared" si="9"/>
        <v>573.99595665083893</v>
      </c>
      <c r="AU5">
        <f t="shared" si="9"/>
        <v>-7051.2971649929614</v>
      </c>
      <c r="AW5">
        <v>2</v>
      </c>
      <c r="AX5">
        <f>IF(Z5&gt;0, (R5*SUMPRODUCT(K5:$K$98, X5:$X$98)-K5*$AZ$3)/Z5, 0)</f>
        <v>17821.436078944305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1000000</v>
      </c>
      <c r="S6">
        <f t="shared" si="1"/>
        <v>24531.005503952263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17381.733921025007</v>
      </c>
      <c r="AC6">
        <f t="shared" si="2"/>
        <v>23622.771724785984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-2597.9823727751318</v>
      </c>
      <c r="AI6">
        <f t="shared" si="6"/>
        <v>-2610.0195738801681</v>
      </c>
      <c r="AJ6">
        <f t="shared" si="7"/>
        <v>-6241.0378037609771</v>
      </c>
      <c r="AK6">
        <f>G6*SUM(AB6, AE6:AF6)</f>
        <v>1216.7213744717506</v>
      </c>
      <c r="AL6">
        <f t="shared" si="8"/>
        <v>-7634.3360031693956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-1849.1925371087568</v>
      </c>
      <c r="AR6">
        <f t="shared" si="9"/>
        <v>-1857.7603790942794</v>
      </c>
      <c r="AS6">
        <f t="shared" si="9"/>
        <v>-4442.2474345738547</v>
      </c>
      <c r="AT6">
        <f t="shared" si="9"/>
        <v>866.03824144137661</v>
      </c>
      <c r="AU6">
        <f t="shared" si="9"/>
        <v>-5433.9695722267579</v>
      </c>
      <c r="AW6">
        <v>3</v>
      </c>
      <c r="AX6">
        <f>IF(Z6&gt;0, (R6*SUMPRODUCT(K6:$K$98, X6:$X$98)-K6*$AZ$3)/Z6, 0)</f>
        <v>24531.005503952263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1000000</v>
      </c>
      <c r="S7">
        <f t="shared" si="1"/>
        <v>30607.347980408103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23622.771724785984</v>
      </c>
      <c r="AC7">
        <f t="shared" si="2"/>
        <v>29094.956185774638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-2759.0304946918586</v>
      </c>
      <c r="AI7">
        <f t="shared" si="6"/>
        <v>-2770.9128359046608</v>
      </c>
      <c r="AJ7">
        <f t="shared" si="7"/>
        <v>-5472.1844609886539</v>
      </c>
      <c r="AK7">
        <f>G7*SUM(AB7, AE7:AF7)</f>
        <v>1653.5940207350191</v>
      </c>
      <c r="AL7">
        <f t="shared" si="8"/>
        <v>-6589.5032761582952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-1753.4137582469009</v>
      </c>
      <c r="AR7">
        <f t="shared" si="9"/>
        <v>-1760.9652009014114</v>
      </c>
      <c r="AS7">
        <f t="shared" si="9"/>
        <v>-3477.6721533242862</v>
      </c>
      <c r="AT7">
        <f t="shared" si="9"/>
        <v>1050.888894519238</v>
      </c>
      <c r="AU7">
        <f t="shared" si="9"/>
        <v>-4187.7484597064595</v>
      </c>
      <c r="AW7">
        <v>4</v>
      </c>
      <c r="AX7">
        <f>IF(Z7&gt;0, (R7*SUMPRODUCT(K7:$K$98, X7:$X$98)-K7*$AZ$3)/Z7, 0)</f>
        <v>30607.347980408103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1000000</v>
      </c>
      <c r="S8">
        <f t="shared" si="1"/>
        <v>36162.6927117003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29094.956185774638</v>
      </c>
      <c r="AC8">
        <f t="shared" si="2"/>
        <v>33878.486175829014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-4246.1489288711027</v>
      </c>
      <c r="AI8">
        <f t="shared" si="6"/>
        <v>-4257.8593698101658</v>
      </c>
      <c r="AJ8">
        <f t="shared" si="7"/>
        <v>-4783.529990054376</v>
      </c>
      <c r="AK8">
        <f t="shared" ref="AK8:AK71" si="22">G8*SUM(AB8:AB8, AE8:AF8)</f>
        <v>2036.6469330042248</v>
      </c>
      <c r="AL8">
        <f t="shared" si="8"/>
        <v>-7004.7424268603163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-2409.3789356222283</v>
      </c>
      <c r="AR8">
        <f t="shared" si="9"/>
        <v>-2416.0237543033591</v>
      </c>
      <c r="AS8">
        <f t="shared" si="9"/>
        <v>-2714.3033814921773</v>
      </c>
      <c r="AT8">
        <f t="shared" si="9"/>
        <v>1155.648165403516</v>
      </c>
      <c r="AU8">
        <f t="shared" si="9"/>
        <v>-3974.6789703920199</v>
      </c>
      <c r="AW8">
        <v>5</v>
      </c>
      <c r="AX8">
        <f>IF(Z8&gt;0, (R8*SUMPRODUCT(K8:$K$98, X8:$X$98)-K8*$AZ$3)/Z8, 0)</f>
        <v>36162.6927117003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1000000</v>
      </c>
      <c r="S9">
        <f t="shared" si="1"/>
        <v>40477.713359805944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33878.486175829014</v>
      </c>
      <c r="AC9">
        <f t="shared" si="2"/>
        <v>37305.66415833294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-5832.2483317503284</v>
      </c>
      <c r="AI9">
        <f t="shared" si="6"/>
        <v>-5843.7687651758542</v>
      </c>
      <c r="AJ9">
        <f t="shared" si="7"/>
        <v>-3427.1779825039266</v>
      </c>
      <c r="AK9">
        <f t="shared" si="22"/>
        <v>2371.4940323080314</v>
      </c>
      <c r="AL9">
        <f t="shared" si="8"/>
        <v>-6899.4527153717481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-2954.7985112992278</v>
      </c>
      <c r="AR9">
        <f t="shared" si="9"/>
        <v>-2960.6351214020506</v>
      </c>
      <c r="AS9">
        <f t="shared" si="9"/>
        <v>-1736.3150237501927</v>
      </c>
      <c r="AT9">
        <f t="shared" si="9"/>
        <v>1201.4726804535433</v>
      </c>
      <c r="AU9">
        <f t="shared" si="9"/>
        <v>-3495.4774646986989</v>
      </c>
      <c r="AW9">
        <v>6</v>
      </c>
      <c r="AX9">
        <f>IF(Z9&gt;0, (R9*SUMPRODUCT(K9:$K$98, X9:$X$98)-K9*$AZ$3)/Z9, 0)</f>
        <v>40477.713359805944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1000000</v>
      </c>
      <c r="S10">
        <f t="shared" si="1"/>
        <v>43717.86396089632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37305.66415833294</v>
      </c>
      <c r="AC10">
        <f t="shared" si="2"/>
        <v>39562.077181074885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-7477.5640369673529</v>
      </c>
      <c r="AI10">
        <f t="shared" si="6"/>
        <v>-7488.8757965081613</v>
      </c>
      <c r="AJ10">
        <f t="shared" si="7"/>
        <v>-2256.4130227419446</v>
      </c>
      <c r="AK10">
        <f t="shared" si="22"/>
        <v>2611.396491083306</v>
      </c>
      <c r="AL10">
        <f t="shared" si="8"/>
        <v>-7133.8923281667994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-3382.4702247535561</v>
      </c>
      <c r="AR10">
        <f t="shared" si="9"/>
        <v>-3387.5870903059204</v>
      </c>
      <c r="AS10">
        <f t="shared" si="9"/>
        <v>-1020.6866603132668</v>
      </c>
      <c r="AT10">
        <f t="shared" si="9"/>
        <v>1181.2631536750505</v>
      </c>
      <c r="AU10">
        <f t="shared" si="9"/>
        <v>-3227.0105969441365</v>
      </c>
      <c r="AW10">
        <v>7</v>
      </c>
      <c r="AX10">
        <f>IF(Z10&gt;0, (R10*SUMPRODUCT(K10:$K$98, X10:$X$98)-K10*$AZ$3)/Z10, 0)</f>
        <v>43717.86396089632</v>
      </c>
    </row>
    <row r="11" spans="1:52" x14ac:dyDescent="0.25">
      <c r="A11" t="s">
        <v>33</v>
      </c>
      <c r="C11" s="12">
        <f>AU81</f>
        <v>46629.987918263614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1000000</v>
      </c>
      <c r="S11">
        <f t="shared" si="1"/>
        <v>46056.02255617499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39562.077181074885</v>
      </c>
      <c r="AC11">
        <f t="shared" si="2"/>
        <v>40832.474397429534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-9308.6215796986071</v>
      </c>
      <c r="AI11">
        <f t="shared" si="6"/>
        <v>-9319.7038638742615</v>
      </c>
      <c r="AJ11">
        <f t="shared" si="7"/>
        <v>-1270.3972163546496</v>
      </c>
      <c r="AK11">
        <f t="shared" si="22"/>
        <v>2769.345402675242</v>
      </c>
      <c r="AL11">
        <f t="shared" si="8"/>
        <v>-7820.7556775536686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-3759.5961316470884</v>
      </c>
      <c r="AR11">
        <f t="shared" si="9"/>
        <v>-3764.0720803533363</v>
      </c>
      <c r="AS11">
        <f t="shared" si="9"/>
        <v>-513.09212855732096</v>
      </c>
      <c r="AT11">
        <f t="shared" si="9"/>
        <v>1118.4921606223029</v>
      </c>
      <c r="AU11">
        <f t="shared" si="9"/>
        <v>-3158.6720482883543</v>
      </c>
      <c r="AW11">
        <v>8</v>
      </c>
      <c r="AX11">
        <f>IF(Z11&gt;0, (R11*SUMPRODUCT(K11:$K$98, X11:$X$98)-K11*$AZ$3)/Z11, 0)</f>
        <v>46056.02255617499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1000000</v>
      </c>
      <c r="S12">
        <f t="shared" si="1"/>
        <v>47584.285001330587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40832.474397429534</v>
      </c>
      <c r="AC12">
        <f t="shared" si="2"/>
        <v>41227.224195343355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-11312.710574565299</v>
      </c>
      <c r="AI12">
        <f t="shared" si="6"/>
        <v>-11323.540627017015</v>
      </c>
      <c r="AJ12">
        <f t="shared" si="7"/>
        <v>-394.74979791382066</v>
      </c>
      <c r="AK12">
        <f t="shared" si="22"/>
        <v>2858.2732078200675</v>
      </c>
      <c r="AL12">
        <f t="shared" si="8"/>
        <v>-8860.0172171107679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-4079.4768429033725</v>
      </c>
      <c r="AR12">
        <f t="shared" si="9"/>
        <v>-4083.3822683885378</v>
      </c>
      <c r="AS12">
        <f t="shared" si="9"/>
        <v>-142.35073448717637</v>
      </c>
      <c r="AT12">
        <f t="shared" si="9"/>
        <v>1030.7219728761743</v>
      </c>
      <c r="AU12">
        <f t="shared" si="9"/>
        <v>-3195.0110299995395</v>
      </c>
      <c r="AW12">
        <v>9</v>
      </c>
      <c r="AX12">
        <f>IF(Z12&gt;0, (R12*SUMPRODUCT(K12:$K$98, X12:$X$98)-K12*$AZ$3)/Z12, 0)</f>
        <v>47584.285001330587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1000000</v>
      </c>
      <c r="S13">
        <f t="shared" si="1"/>
        <v>48390.854440176903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41227.224195343355</v>
      </c>
      <c r="AC13">
        <f t="shared" si="2"/>
        <v>40856.984789547932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-13428.036478977163</v>
      </c>
      <c r="AI13">
        <f t="shared" si="6"/>
        <v>-13438.590380448373</v>
      </c>
      <c r="AJ13">
        <f t="shared" si="7"/>
        <v>370.2394057954225</v>
      </c>
      <c r="AK13">
        <f t="shared" si="22"/>
        <v>2885.9056936740353</v>
      </c>
      <c r="AL13">
        <f t="shared" si="8"/>
        <v>-10182.445280978915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-4323.4683661942108</v>
      </c>
      <c r="AR13">
        <f t="shared" si="9"/>
        <v>-4326.8664400095558</v>
      </c>
      <c r="AS13">
        <f t="shared" si="9"/>
        <v>119.20717979736828</v>
      </c>
      <c r="AT13">
        <f t="shared" si="9"/>
        <v>929.18439668774693</v>
      </c>
      <c r="AU13">
        <f t="shared" si="9"/>
        <v>-3278.4748635244405</v>
      </c>
      <c r="AW13">
        <v>10</v>
      </c>
      <c r="AX13">
        <f>IF(Z13&gt;0, (R13*SUMPRODUCT(K13:$K$98, X13:$X$98)-K13*$AZ$3)/Z13, 0)</f>
        <v>48390.854440176903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1000000</v>
      </c>
      <c r="S14">
        <f t="shared" si="1"/>
        <v>48582.556760633808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40856.984789547932</v>
      </c>
      <c r="AC14">
        <f t="shared" si="2"/>
        <v>39845.33556362868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-15711.758605367155</v>
      </c>
      <c r="AI14">
        <f t="shared" si="6"/>
        <v>-15722.010570841087</v>
      </c>
      <c r="AJ14">
        <f t="shared" si="7"/>
        <v>1011.6492259192528</v>
      </c>
      <c r="AK14">
        <f t="shared" si="22"/>
        <v>2859.9889352683554</v>
      </c>
      <c r="AL14">
        <f t="shared" si="8"/>
        <v>-11850.372409653479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-4516.7551524123064</v>
      </c>
      <c r="AR14">
        <f t="shared" si="9"/>
        <v>-4519.7023475061078</v>
      </c>
      <c r="AS14">
        <f t="shared" si="9"/>
        <v>290.82497818186971</v>
      </c>
      <c r="AT14">
        <f t="shared" si="9"/>
        <v>822.17847687672406</v>
      </c>
      <c r="AU14">
        <f t="shared" si="9"/>
        <v>-3406.6988924475145</v>
      </c>
      <c r="AW14">
        <v>11</v>
      </c>
      <c r="AX14">
        <f>IF(Z14&gt;0, (R14*SUMPRODUCT(K14:$K$98, X14:$X$98)-K14*$AZ$3)/Z14, 0)</f>
        <v>48582.556760633808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1000000</v>
      </c>
      <c r="S15">
        <f t="shared" si="1"/>
        <v>48230.541606300772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39845.33556362868</v>
      </c>
      <c r="AC15">
        <f t="shared" si="2"/>
        <v>38285.561786461869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-18152.392518460099</v>
      </c>
      <c r="AI15">
        <f t="shared" si="6"/>
        <v>-18162.31505937281</v>
      </c>
      <c r="AJ15">
        <f t="shared" si="7"/>
        <v>1559.7737771668108</v>
      </c>
      <c r="AK15">
        <f t="shared" si="22"/>
        <v>2789.1734894540077</v>
      </c>
      <c r="AL15">
        <f t="shared" si="8"/>
        <v>-13813.367792751991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-4659.2670368569306</v>
      </c>
      <c r="AR15">
        <f t="shared" si="9"/>
        <v>-4661.8139059679552</v>
      </c>
      <c r="AS15">
        <f t="shared" si="9"/>
        <v>400.3550792280717</v>
      </c>
      <c r="AT15">
        <f t="shared" si="9"/>
        <v>715.9113646464225</v>
      </c>
      <c r="AU15">
        <f t="shared" si="9"/>
        <v>-3545.5474620934606</v>
      </c>
      <c r="AW15">
        <v>12</v>
      </c>
      <c r="AX15">
        <f>IF(Z15&gt;0, (R15*SUMPRODUCT(K15:$K$98, X15:$X$98)-K15*$AZ$3)/Z15, 0)</f>
        <v>48230.541606300772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1000000</v>
      </c>
      <c r="S16">
        <f t="shared" si="1"/>
        <v>47383.664500148669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38285.561786461869</v>
      </c>
      <c r="AC16">
        <f t="shared" si="2"/>
        <v>36266.456691788408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-20486.347067694562</v>
      </c>
      <c r="AI16">
        <f t="shared" si="6"/>
        <v>-20495.914303859801</v>
      </c>
      <c r="AJ16">
        <f t="shared" si="7"/>
        <v>2019.1050946734613</v>
      </c>
      <c r="AK16">
        <f t="shared" si="22"/>
        <v>2679.989325052331</v>
      </c>
      <c r="AL16">
        <f t="shared" si="8"/>
        <v>-15796.819884134009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-4694.9419979571421</v>
      </c>
      <c r="AR16">
        <f t="shared" si="9"/>
        <v>-4697.1345615570917</v>
      </c>
      <c r="AS16">
        <f t="shared" si="9"/>
        <v>462.72677485876716</v>
      </c>
      <c r="AT16">
        <f t="shared" si="9"/>
        <v>614.18438312540843</v>
      </c>
      <c r="AU16">
        <f t="shared" si="9"/>
        <v>-3620.2234035729161</v>
      </c>
      <c r="AW16">
        <v>13</v>
      </c>
      <c r="AX16">
        <f>IF(Z16&gt;0, (R16*SUMPRODUCT(K16:$K$98, X16:$X$98)-K16*$AZ$3)/Z16, 0)</f>
        <v>47383.664500148669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1000000</v>
      </c>
      <c r="S17">
        <f t="shared" si="1"/>
        <v>46163.998740806361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36266.456691788408</v>
      </c>
      <c r="AC17">
        <f t="shared" si="2"/>
        <v>33928.802142209344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-22762.729543173293</v>
      </c>
      <c r="AI17">
        <f t="shared" si="6"/>
        <v>-22771.91657285759</v>
      </c>
      <c r="AJ17">
        <f t="shared" si="7"/>
        <v>2337.6545495790633</v>
      </c>
      <c r="AK17">
        <f t="shared" si="22"/>
        <v>2538.6519684251889</v>
      </c>
      <c r="AL17">
        <f t="shared" si="8"/>
        <v>-17895.610054853336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-4657.7054537506037</v>
      </c>
      <c r="AR17">
        <f t="shared" si="9"/>
        <v>-4659.5853020431014</v>
      </c>
      <c r="AS17">
        <f t="shared" si="9"/>
        <v>478.33043589558162</v>
      </c>
      <c r="AT17">
        <f t="shared" si="9"/>
        <v>519.45849007615607</v>
      </c>
      <c r="AU17">
        <f t="shared" si="9"/>
        <v>-3661.7963760713633</v>
      </c>
      <c r="AW17">
        <v>14</v>
      </c>
      <c r="AX17">
        <f>IF(Z17&gt;0, (R17*SUMPRODUCT(K17:$K$98, X17:$X$98)-K17*$AZ$3)/Z17, 0)</f>
        <v>46163.998740806361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1000000</v>
      </c>
      <c r="S18">
        <f t="shared" si="1"/>
        <v>44658.625883732551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33928.802142209344</v>
      </c>
      <c r="AC18">
        <f t="shared" si="2"/>
        <v>31375.817624510615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-25042.59789312959</v>
      </c>
      <c r="AI18">
        <f t="shared" si="6"/>
        <v>-25051.38002004338</v>
      </c>
      <c r="AJ18">
        <f t="shared" si="7"/>
        <v>2552.9845176987292</v>
      </c>
      <c r="AK18">
        <f t="shared" si="22"/>
        <v>2375.0161499546543</v>
      </c>
      <c r="AL18">
        <f t="shared" si="8"/>
        <v>-20123.379352389995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-4575.1890074174908</v>
      </c>
      <c r="AR18">
        <f t="shared" si="9"/>
        <v>-4576.7934691705877</v>
      </c>
      <c r="AS18">
        <f t="shared" si="9"/>
        <v>466.42072644894284</v>
      </c>
      <c r="AT18">
        <f t="shared" si="9"/>
        <v>433.90657103880829</v>
      </c>
      <c r="AU18">
        <f t="shared" si="9"/>
        <v>-3676.4661716828364</v>
      </c>
      <c r="AW18">
        <v>15</v>
      </c>
      <c r="AX18">
        <f>IF(Z18&gt;0, (R18*SUMPRODUCT(K18:$K$98, X18:$X$98)-K18*$AZ$3)/Z18, 0)</f>
        <v>44658.625883732551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1000000</v>
      </c>
      <c r="S19">
        <f t="shared" si="1"/>
        <v>42936.187757338499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31375.817624510615</v>
      </c>
      <c r="AC19">
        <f t="shared" si="2"/>
        <v>28679.843738568037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-27580.078473674184</v>
      </c>
      <c r="AI19">
        <f t="shared" si="6"/>
        <v>-27588.428028337916</v>
      </c>
      <c r="AJ19">
        <f t="shared" si="7"/>
        <v>2695.9738859425779</v>
      </c>
      <c r="AK19">
        <f t="shared" si="22"/>
        <v>2196.3072337157432</v>
      </c>
      <c r="AL19">
        <f t="shared" si="8"/>
        <v>-22696.146908679595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-4498.9082343870514</v>
      </c>
      <c r="AR19">
        <f t="shared" si="9"/>
        <v>-4500.2702276194486</v>
      </c>
      <c r="AS19">
        <f t="shared" si="9"/>
        <v>439.77174056037842</v>
      </c>
      <c r="AT19">
        <f t="shared" si="9"/>
        <v>358.2652858815913</v>
      </c>
      <c r="AU19">
        <f t="shared" si="9"/>
        <v>-3702.2332011774793</v>
      </c>
      <c r="AW19">
        <v>16</v>
      </c>
      <c r="AX19">
        <f>IF(Z19&gt;0, (R19*SUMPRODUCT(K19:$K$98, X19:$X$98)-K19*$AZ$3)/Z19, 0)</f>
        <v>42936.187757338499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1000000</v>
      </c>
      <c r="S20">
        <f t="shared" si="1"/>
        <v>40956.566336060547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28679.843738568037</v>
      </c>
      <c r="AC20">
        <f t="shared" si="2"/>
        <v>25858.806148354997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-29913.292216804668</v>
      </c>
      <c r="AI20">
        <f t="shared" si="6"/>
        <v>-29921.184359769049</v>
      </c>
      <c r="AJ20">
        <f t="shared" si="7"/>
        <v>2821.0375902130399</v>
      </c>
      <c r="AK20">
        <f t="shared" si="22"/>
        <v>2007.5890616997629</v>
      </c>
      <c r="AL20">
        <f t="shared" si="8"/>
        <v>-25092.557707856246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-4356.7017300013431</v>
      </c>
      <c r="AR20">
        <f t="shared" si="9"/>
        <v>-4357.8511759619259</v>
      </c>
      <c r="AS20">
        <f t="shared" si="9"/>
        <v>410.86816056894827</v>
      </c>
      <c r="AT20">
        <f t="shared" si="9"/>
        <v>292.3939857521114</v>
      </c>
      <c r="AU20">
        <f t="shared" si="9"/>
        <v>-3654.5890296408656</v>
      </c>
      <c r="AW20">
        <v>17</v>
      </c>
      <c r="AX20">
        <f>IF(Z20&gt;0, (R20*SUMPRODUCT(K20:$K$98, X20:$X$98)-K20*$AZ$3)/Z20, 0)</f>
        <v>40956.566336060547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1000000</v>
      </c>
      <c r="S21">
        <f t="shared" si="1"/>
        <v>38766.074556211082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25858.806148354997</v>
      </c>
      <c r="AC21">
        <f t="shared" si="2"/>
        <v>23000.203207794726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-31750.21173765845</v>
      </c>
      <c r="AI21">
        <f t="shared" si="6"/>
        <v>-31757.628081546471</v>
      </c>
      <c r="AJ21">
        <f t="shared" si="7"/>
        <v>2858.6029405602712</v>
      </c>
      <c r="AK21">
        <f t="shared" si="22"/>
        <v>1810.11643038485</v>
      </c>
      <c r="AL21">
        <f t="shared" si="8"/>
        <v>-27088.90871060135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-4128.7845204999076</v>
      </c>
      <c r="AR21">
        <f t="shared" si="9"/>
        <v>-4129.7489388192744</v>
      </c>
      <c r="AS21">
        <f t="shared" si="9"/>
        <v>371.73155469832443</v>
      </c>
      <c r="AT21">
        <f t="shared" si="9"/>
        <v>235.38679867168304</v>
      </c>
      <c r="AU21">
        <f t="shared" si="9"/>
        <v>-3522.6305854492666</v>
      </c>
      <c r="AW21">
        <v>18</v>
      </c>
      <c r="AX21">
        <f>IF(Z21&gt;0, (R21*SUMPRODUCT(K21:$K$98, X21:$X$98)-K21*$AZ$3)/Z21, 0)</f>
        <v>38766.074556211082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1000000</v>
      </c>
      <c r="S22">
        <f t="shared" si="1"/>
        <v>36481.964461453201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23000.203207794726</v>
      </c>
      <c r="AC22">
        <f t="shared" si="2"/>
        <v>20209.006892152924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-33429.29644974423</v>
      </c>
      <c r="AI22">
        <f t="shared" si="6"/>
        <v>-33436.220763987745</v>
      </c>
      <c r="AJ22">
        <f t="shared" si="7"/>
        <v>2791.1963156418024</v>
      </c>
      <c r="AK22">
        <f t="shared" si="22"/>
        <v>1610.0142245456309</v>
      </c>
      <c r="AL22">
        <f t="shared" si="8"/>
        <v>-29035.010223800313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-3881.3678644925221</v>
      </c>
      <c r="AR22">
        <f t="shared" si="9"/>
        <v>-3882.171824301513</v>
      </c>
      <c r="AS22">
        <f t="shared" si="9"/>
        <v>324.07680787744806</v>
      </c>
      <c r="AT22">
        <f t="shared" si="9"/>
        <v>186.93356235964313</v>
      </c>
      <c r="AU22">
        <f t="shared" si="9"/>
        <v>-3371.1614540644218</v>
      </c>
      <c r="AW22">
        <v>19</v>
      </c>
      <c r="AX22">
        <f>IF(Z22&gt;0, (R22*SUMPRODUCT(K22:$K$98, X22:$X$98)-K22*$AZ$3)/Z22, 0)</f>
        <v>36481.964461453201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1000000</v>
      </c>
      <c r="S23">
        <f t="shared" si="1"/>
        <v>34114.141934487852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20209.006892152924</v>
      </c>
      <c r="AC23">
        <f t="shared" si="2"/>
        <v>17521.914210569434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-34779.572435772774</v>
      </c>
      <c r="AI23">
        <f t="shared" si="6"/>
        <v>-34785.992762218411</v>
      </c>
      <c r="AJ23">
        <f t="shared" si="7"/>
        <v>2687.09268158349</v>
      </c>
      <c r="AK23">
        <f t="shared" si="22"/>
        <v>1414.6304824507049</v>
      </c>
      <c r="AL23">
        <f t="shared" si="8"/>
        <v>-30684.269598184215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-3605.4857653060394</v>
      </c>
      <c r="AR23">
        <f t="shared" si="9"/>
        <v>-3606.1513397794206</v>
      </c>
      <c r="AS23">
        <f t="shared" si="9"/>
        <v>278.56220577175247</v>
      </c>
      <c r="AT23">
        <f t="shared" si="9"/>
        <v>146.650165900198</v>
      </c>
      <c r="AU23">
        <f t="shared" si="9"/>
        <v>-3180.9389681074699</v>
      </c>
      <c r="AW23">
        <v>20</v>
      </c>
      <c r="AX23">
        <f>IF(Z23&gt;0, (R23*SUMPRODUCT(K23:$K$98, X23:$X$98)-K23*$AZ$3)/Z23, 0)</f>
        <v>34114.141934487852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1000000</v>
      </c>
      <c r="S24">
        <f t="shared" si="1"/>
        <v>31705.599661604101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17521.914210569434</v>
      </c>
      <c r="AC24">
        <f t="shared" si="2"/>
        <v>14982.745572860737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-35931.513608958208</v>
      </c>
      <c r="AI24">
        <f t="shared" si="6"/>
        <v>-35937.420588219276</v>
      </c>
      <c r="AJ24">
        <f t="shared" si="7"/>
        <v>2539.1686377086971</v>
      </c>
      <c r="AK24">
        <f t="shared" si="22"/>
        <v>1226.5339947398604</v>
      </c>
      <c r="AL24">
        <f t="shared" si="8"/>
        <v>-32171.71795577072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-3325.806946690559</v>
      </c>
      <c r="AR24">
        <f t="shared" si="9"/>
        <v>-3326.3536943971603</v>
      </c>
      <c r="AS24">
        <f t="shared" si="9"/>
        <v>235.02446309428473</v>
      </c>
      <c r="AT24">
        <f t="shared" si="9"/>
        <v>113.52751026444224</v>
      </c>
      <c r="AU24">
        <f t="shared" si="9"/>
        <v>-2977.8017210384337</v>
      </c>
      <c r="AW24">
        <v>21</v>
      </c>
      <c r="AX24">
        <f>IF(Z24&gt;0, (R24*SUMPRODUCT(K24:$K$98, X24:$X$98)-K24*$AZ$3)/Z24, 0)</f>
        <v>31705.599661604101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1000000</v>
      </c>
      <c r="S25">
        <f t="shared" si="1"/>
        <v>29264.363859627236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14982.745572860737</v>
      </c>
      <c r="AC25">
        <f t="shared" si="2"/>
        <v>12609.007490096377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-36967.164409788791</v>
      </c>
      <c r="AI25">
        <f t="shared" si="6"/>
        <v>-36972.550229702123</v>
      </c>
      <c r="AJ25">
        <f t="shared" si="7"/>
        <v>2373.7380827643592</v>
      </c>
      <c r="AK25">
        <f t="shared" si="22"/>
        <v>1048.7921901002517</v>
      </c>
      <c r="AL25">
        <f t="shared" si="8"/>
        <v>-33550.019956837517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-3055.0592702238173</v>
      </c>
      <c r="AR25">
        <f t="shared" si="9"/>
        <v>-3055.5043679021674</v>
      </c>
      <c r="AS25">
        <f t="shared" si="9"/>
        <v>196.17167425782549</v>
      </c>
      <c r="AT25">
        <f t="shared" si="9"/>
        <v>86.67481950700207</v>
      </c>
      <c r="AU25">
        <f t="shared" si="9"/>
        <v>-2772.6578741373401</v>
      </c>
      <c r="AW25">
        <v>22</v>
      </c>
      <c r="AX25">
        <f>IF(Z25&gt;0, (R25*SUMPRODUCT(K25:$K$98, X25:$X$98)-K25*$AZ$3)/Z25, 0)</f>
        <v>29264.363859627236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1000000</v>
      </c>
      <c r="S26">
        <f t="shared" si="1"/>
        <v>26742.737725118041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12609.007490096377</v>
      </c>
      <c r="AC26">
        <f t="shared" si="2"/>
        <v>10404.009705520955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-37516.375452982946</v>
      </c>
      <c r="AI26">
        <f t="shared" si="6"/>
        <v>-37521.23846000398</v>
      </c>
      <c r="AJ26">
        <f t="shared" si="7"/>
        <v>2204.997784575422</v>
      </c>
      <c r="AK26">
        <f t="shared" si="22"/>
        <v>882.63052430674645</v>
      </c>
      <c r="AL26">
        <f t="shared" si="8"/>
        <v>-34433.610151121815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-2768.2566514179266</v>
      </c>
      <c r="AR26">
        <f t="shared" si="9"/>
        <v>-2768.6154827647538</v>
      </c>
      <c r="AS26">
        <f t="shared" si="9"/>
        <v>162.70227893316843</v>
      </c>
      <c r="AT26">
        <f t="shared" si="9"/>
        <v>65.127502061566318</v>
      </c>
      <c r="AU26">
        <f t="shared" si="9"/>
        <v>-2540.7857017700194</v>
      </c>
      <c r="AW26">
        <v>23</v>
      </c>
      <c r="AX26">
        <f>IF(Z26&gt;0, (R26*SUMPRODUCT(K26:$K$98, X26:$X$98)-K26*$AZ$3)/Z26, 0)</f>
        <v>26742.737725118041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1000000</v>
      </c>
      <c r="S27">
        <f t="shared" si="1"/>
        <v>24149.132557996574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10404.009705520955</v>
      </c>
      <c r="AC27">
        <f t="shared" si="2"/>
        <v>8394.7365234319441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-37529.532291330615</v>
      </c>
      <c r="AI27">
        <f t="shared" si="6"/>
        <v>-37533.877549127799</v>
      </c>
      <c r="AJ27">
        <f t="shared" si="7"/>
        <v>2009.2731820890112</v>
      </c>
      <c r="AK27">
        <f t="shared" si="22"/>
        <v>728.28067938646689</v>
      </c>
      <c r="AL27">
        <f t="shared" si="8"/>
        <v>-34796.323687652322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-2472.5245246639206</v>
      </c>
      <c r="AR27">
        <f t="shared" si="9"/>
        <v>-2472.8107993871472</v>
      </c>
      <c r="AS27">
        <f t="shared" si="9"/>
        <v>132.37514341771339</v>
      </c>
      <c r="AT27">
        <f t="shared" si="9"/>
        <v>47.980662978789745</v>
      </c>
      <c r="AU27">
        <f t="shared" si="9"/>
        <v>-2292.4549929906443</v>
      </c>
      <c r="AW27">
        <v>24</v>
      </c>
      <c r="AX27">
        <f>IF(Z27&gt;0, (R27*SUMPRODUCT(K27:$K$98, X27:$X$98)-K27*$AZ$3)/Z27, 0)</f>
        <v>24149.132557996574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1000000</v>
      </c>
      <c r="S28">
        <f t="shared" si="1"/>
        <v>21502.707274870954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8394.7365234319441</v>
      </c>
      <c r="AC28">
        <f t="shared" si="2"/>
        <v>6599.8758106688465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-37212.098443399133</v>
      </c>
      <c r="AI28">
        <f t="shared" si="6"/>
        <v>-37215.935097387803</v>
      </c>
      <c r="AJ28">
        <f t="shared" si="7"/>
        <v>1794.8607127630976</v>
      </c>
      <c r="AK28">
        <f t="shared" si="22"/>
        <v>587.63155664023611</v>
      </c>
      <c r="AL28">
        <f t="shared" si="8"/>
        <v>-34833.442827984472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-2188.9386741887083</v>
      </c>
      <c r="AR28">
        <f t="shared" si="9"/>
        <v>-2189.1643588624183</v>
      </c>
      <c r="AS28">
        <f t="shared" si="9"/>
        <v>105.57964192546018</v>
      </c>
      <c r="AT28">
        <f t="shared" si="9"/>
        <v>34.566431196026613</v>
      </c>
      <c r="AU28">
        <f t="shared" si="9"/>
        <v>-2049.0182857409318</v>
      </c>
      <c r="AW28">
        <v>25</v>
      </c>
      <c r="AX28">
        <f>IF(Z28&gt;0, (R28*SUMPRODUCT(K28:$K$98, X28:$X$98)-K28*$AZ$3)/Z28, 0)</f>
        <v>21502.707274870954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1000000</v>
      </c>
      <c r="S29">
        <f t="shared" si="1"/>
        <v>18762.307266281779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6599.8758106688465</v>
      </c>
      <c r="AC29">
        <f t="shared" si="2"/>
        <v>5015.9941113915875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-36518.791365286343</v>
      </c>
      <c r="AI29">
        <f t="shared" si="6"/>
        <v>-36522.133167843058</v>
      </c>
      <c r="AJ29">
        <f t="shared" si="7"/>
        <v>1583.881699277259</v>
      </c>
      <c r="AK29">
        <f t="shared" si="22"/>
        <v>461.9913067468193</v>
      </c>
      <c r="AL29">
        <f t="shared" si="8"/>
        <v>-34476.260161818973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-1917.9964816053857</v>
      </c>
      <c r="AR29">
        <f t="shared" si="9"/>
        <v>-1918.1719957805917</v>
      </c>
      <c r="AS29">
        <f t="shared" si="9"/>
        <v>83.186748874188055</v>
      </c>
      <c r="AT29">
        <f t="shared" si="9"/>
        <v>24.264157376111072</v>
      </c>
      <c r="AU29">
        <f t="shared" si="9"/>
        <v>-1810.7210895302921</v>
      </c>
      <c r="AW29">
        <v>26</v>
      </c>
      <c r="AX29">
        <f>IF(Z29&gt;0, (R29*SUMPRODUCT(K29:$K$98, X29:$X$98)-K29*$AZ$3)/Z29, 0)</f>
        <v>18762.307266281779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1000000</v>
      </c>
      <c r="S30">
        <f t="shared" si="1"/>
        <v>15872.813683213504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5015.9941113915875</v>
      </c>
      <c r="AC30">
        <f t="shared" si="2"/>
        <v>3638.2270716714202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-35459.537293933718</v>
      </c>
      <c r="AI30">
        <f t="shared" si="6"/>
        <v>-35462.402434248695</v>
      </c>
      <c r="AJ30">
        <f t="shared" si="7"/>
        <v>1377.7670397201673</v>
      </c>
      <c r="AK30">
        <f t="shared" si="22"/>
        <v>351.11958779741116</v>
      </c>
      <c r="AL30">
        <f t="shared" si="8"/>
        <v>-33733.51580673112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-1662.8246432096089</v>
      </c>
      <c r="AR30">
        <f t="shared" si="9"/>
        <v>-1662.9589998957242</v>
      </c>
      <c r="AS30">
        <f t="shared" si="9"/>
        <v>64.60842867908994</v>
      </c>
      <c r="AT30">
        <f t="shared" si="9"/>
        <v>16.465254424033841</v>
      </c>
      <c r="AU30">
        <f t="shared" si="9"/>
        <v>-1581.8853167926006</v>
      </c>
      <c r="AW30">
        <v>27</v>
      </c>
      <c r="AX30">
        <f>IF(Z30&gt;0, (R30*SUMPRODUCT(K30:$K$98, X30:$X$98)-K30*$AZ$3)/Z30, 0)</f>
        <v>15872.813683213504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1000000</v>
      </c>
      <c r="S31">
        <f t="shared" si="1"/>
        <v>12740.683340185376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3638.2270716714202</v>
      </c>
      <c r="AC31">
        <f t="shared" si="2"/>
        <v>2457.7501444307613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-34013.436005065945</v>
      </c>
      <c r="AI31">
        <f t="shared" si="6"/>
        <v>-34015.84732602771</v>
      </c>
      <c r="AJ31">
        <f t="shared" si="7"/>
        <v>1180.4769272406588</v>
      </c>
      <c r="AK31">
        <f t="shared" si="22"/>
        <v>254.67589501699945</v>
      </c>
      <c r="AL31">
        <f t="shared" si="8"/>
        <v>-32580.694503770053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-1424.1176580020151</v>
      </c>
      <c r="AR31">
        <f t="shared" si="9"/>
        <v>-1424.21861824491</v>
      </c>
      <c r="AS31">
        <f t="shared" si="9"/>
        <v>49.425704497981165</v>
      </c>
      <c r="AT31">
        <f t="shared" si="9"/>
        <v>10.663093229015665</v>
      </c>
      <c r="AU31">
        <f t="shared" si="9"/>
        <v>-1364.1298205179132</v>
      </c>
      <c r="AW31">
        <v>28</v>
      </c>
      <c r="AX31">
        <f>IF(Z31&gt;0, (R31*SUMPRODUCT(K31:$K$98, X31:$X$98)-K31*$AZ$3)/Z31, 0)</f>
        <v>12740.683340185376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1000000</v>
      </c>
      <c r="S32">
        <f t="shared" si="1"/>
        <v>9218.3521555178286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2457.7501444307613</v>
      </c>
      <c r="AC32">
        <f t="shared" si="2"/>
        <v>1464.3000899724502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-32130.433210184397</v>
      </c>
      <c r="AI32">
        <f t="shared" si="6"/>
        <v>-32132.418787521416</v>
      </c>
      <c r="AJ32">
        <f t="shared" si="7"/>
        <v>993.45005445831112</v>
      </c>
      <c r="AK32">
        <f t="shared" si="22"/>
        <v>172.0425101101533</v>
      </c>
      <c r="AL32">
        <f t="shared" si="8"/>
        <v>-30966.926222952952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-1201.1408123884712</v>
      </c>
      <c r="AR32">
        <f t="shared" si="9"/>
        <v>-1201.2150397715893</v>
      </c>
      <c r="AS32">
        <f t="shared" si="9"/>
        <v>37.138416331753483</v>
      </c>
      <c r="AT32">
        <f t="shared" si="9"/>
        <v>6.4315124233544489</v>
      </c>
      <c r="AU32">
        <f t="shared" si="9"/>
        <v>-1157.6451110164815</v>
      </c>
      <c r="AW32">
        <v>29</v>
      </c>
      <c r="AX32">
        <f>IF(Z32&gt;0, (R32*SUMPRODUCT(K32:$K$98, X32:$X$98)-K32*$AZ$3)/Z32, 0)</f>
        <v>9218.3521555178286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1000000</v>
      </c>
      <c r="S33">
        <f t="shared" si="1"/>
        <v>5085.3539512830848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1464.3000899724502</v>
      </c>
      <c r="AC33">
        <f t="shared" si="2"/>
        <v>647.68392360514099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-29895.1206773665</v>
      </c>
      <c r="AI33">
        <f t="shared" si="6"/>
        <v>-29896.712709921681</v>
      </c>
      <c r="AJ33">
        <f t="shared" si="7"/>
        <v>816.61616636730923</v>
      </c>
      <c r="AK33">
        <f t="shared" si="22"/>
        <v>102.50100629807153</v>
      </c>
      <c r="AL33">
        <f t="shared" si="8"/>
        <v>-28977.5955372563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-997.83706235005866</v>
      </c>
      <c r="AR33">
        <f t="shared" si="9"/>
        <v>-997.89020109149988</v>
      </c>
      <c r="AS33">
        <f t="shared" si="9"/>
        <v>27.256952240117325</v>
      </c>
      <c r="AT33">
        <f t="shared" si="9"/>
        <v>3.4212707858318794</v>
      </c>
      <c r="AU33">
        <f t="shared" si="9"/>
        <v>-967.21197806555062</v>
      </c>
      <c r="AW33">
        <v>30</v>
      </c>
      <c r="AX33">
        <f>IF(Z33&gt;0, (R33*SUMPRODUCT(K33:$K$98, X33:$X$98)-K33*$AZ$3)/Z33, 0)</f>
        <v>5085.3539512830848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1000000</v>
      </c>
      <c r="S34">
        <f t="shared" si="1"/>
        <v>-69.006896722493309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647.68392360514099</v>
      </c>
      <c r="AC34">
        <f t="shared" si="2"/>
        <v>-6.8275619403070786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-27148.694651156122</v>
      </c>
      <c r="AI34">
        <f t="shared" si="6"/>
        <v>-27149.931404702613</v>
      </c>
      <c r="AJ34">
        <f t="shared" si="7"/>
        <v>654.51148554544807</v>
      </c>
      <c r="AK34">
        <f t="shared" si="22"/>
        <v>45.337874652359872</v>
      </c>
      <c r="AL34">
        <f t="shared" si="8"/>
        <v>-26450.082044504805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-809.07773527266681</v>
      </c>
      <c r="AR34">
        <f t="shared" si="9"/>
        <v>-809.11459265278563</v>
      </c>
      <c r="AS34">
        <f t="shared" si="9"/>
        <v>19.505566556309887</v>
      </c>
      <c r="AT34">
        <f t="shared" si="9"/>
        <v>1.3511465437711305</v>
      </c>
      <c r="AU34">
        <f t="shared" ref="AU34:AU79" si="23">AL34*$K34</f>
        <v>-788.25787955270459</v>
      </c>
      <c r="AW34">
        <v>31</v>
      </c>
      <c r="AX34">
        <f>IF(Z34&gt;0, (R34*SUMPRODUCT(K34:$K$98, X34:$X$98)-K34*$AZ$3)/Z34, 0)</f>
        <v>-69.006896722493309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1000000</v>
      </c>
      <c r="S35">
        <f t="shared" si="1"/>
        <v>-6880.9964716422155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-6.8275619403070786</v>
      </c>
      <c r="AC35">
        <f t="shared" si="2"/>
        <v>-509.3646036374289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-23926.04948783333</v>
      </c>
      <c r="AI35">
        <f t="shared" ref="AI35:AI66" si="25">SUM(AE35:AH35)</f>
        <v>-23926.974798225758</v>
      </c>
      <c r="AJ35">
        <f t="shared" si="7"/>
        <v>502.53704169712182</v>
      </c>
      <c r="AK35">
        <f t="shared" si="22"/>
        <v>-0.47792933582149555</v>
      </c>
      <c r="AL35">
        <f t="shared" ref="AL35:AL79" si="26">SUM(AI35:AK35)</f>
        <v>-23424.915685864456</v>
      </c>
      <c r="AN35">
        <f t="shared" ref="AN35:AT66" si="27">AE35*$K35</f>
        <v>0</v>
      </c>
      <c r="AO35">
        <f t="shared" si="27"/>
        <v>0</v>
      </c>
      <c r="AP35">
        <f t="shared" si="27"/>
        <v>-2.4621284951963137E-2</v>
      </c>
      <c r="AQ35">
        <f t="shared" si="27"/>
        <v>-636.64051223853426</v>
      </c>
      <c r="AR35">
        <f t="shared" si="27"/>
        <v>-636.66513352348625</v>
      </c>
      <c r="AS35">
        <f t="shared" si="27"/>
        <v>13.371845603160862</v>
      </c>
      <c r="AT35">
        <f t="shared" si="27"/>
        <v>-1.2717067116572828E-2</v>
      </c>
      <c r="AU35">
        <f t="shared" si="23"/>
        <v>-623.30600498744195</v>
      </c>
      <c r="AW35">
        <v>32</v>
      </c>
      <c r="AX35">
        <f>IF(Z35&gt;0, (R35*SUMPRODUCT(K35:$K$98, X35:$X$98)-K35*$AZ$3)/Z35, 0)</f>
        <v>-6880.9964716422155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1000000</v>
      </c>
      <c r="S36">
        <f t="shared" si="1"/>
        <v>-16479.553557508414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-509.3646036374289</v>
      </c>
      <c r="AC36">
        <f t="shared" si="2"/>
        <v>-872.30806804065412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-20351.834326081647</v>
      </c>
      <c r="AI36">
        <f t="shared" si="25"/>
        <v>-20352.495985441074</v>
      </c>
      <c r="AJ36">
        <f t="shared" si="7"/>
        <v>362.94346440322522</v>
      </c>
      <c r="AK36">
        <f t="shared" si="22"/>
        <v>-35.655522254620024</v>
      </c>
      <c r="AL36">
        <f t="shared" si="26"/>
        <v>-20025.208043292467</v>
      </c>
      <c r="AN36">
        <f t="shared" si="27"/>
        <v>0</v>
      </c>
      <c r="AO36">
        <f t="shared" si="27"/>
        <v>0</v>
      </c>
      <c r="AP36">
        <f t="shared" si="27"/>
        <v>-1.5719535615631053E-2</v>
      </c>
      <c r="AQ36">
        <f t="shared" si="27"/>
        <v>-483.51372949548022</v>
      </c>
      <c r="AR36">
        <f t="shared" si="27"/>
        <v>-483.52944903109585</v>
      </c>
      <c r="AS36">
        <f t="shared" si="27"/>
        <v>8.6227189774593818</v>
      </c>
      <c r="AT36">
        <f t="shared" si="27"/>
        <v>-0.84709487440877951</v>
      </c>
      <c r="AU36">
        <f t="shared" si="23"/>
        <v>-475.75382492804516</v>
      </c>
      <c r="AW36">
        <v>33</v>
      </c>
      <c r="AX36">
        <f>IF(Z36&gt;0, (R36*SUMPRODUCT(K36:$K$98, X36:$X$98)-K36*$AZ$3)/Z36, 0)</f>
        <v>-16479.553557508414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1000000</v>
      </c>
      <c r="S37">
        <f t="shared" si="1"/>
        <v>-30967.437477308933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-872.30806804065412</v>
      </c>
      <c r="AC37">
        <f t="shared" si="2"/>
        <v>-1111.4494333974667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-16512.513786422744</v>
      </c>
      <c r="AI37">
        <f t="shared" si="25"/>
        <v>-16512.962422766246</v>
      </c>
      <c r="AJ37">
        <f t="shared" si="7"/>
        <v>239.14136535681257</v>
      </c>
      <c r="AK37">
        <f t="shared" si="22"/>
        <v>-61.061564762845791</v>
      </c>
      <c r="AL37">
        <f t="shared" si="26"/>
        <v>-16334.882622172279</v>
      </c>
      <c r="AN37">
        <f t="shared" si="27"/>
        <v>0</v>
      </c>
      <c r="AO37">
        <f t="shared" si="27"/>
        <v>0</v>
      </c>
      <c r="AP37">
        <f t="shared" si="27"/>
        <v>-9.5165970650638778E-3</v>
      </c>
      <c r="AQ37">
        <f t="shared" si="27"/>
        <v>-350.26796761451413</v>
      </c>
      <c r="AR37">
        <f t="shared" si="27"/>
        <v>-350.27748421157918</v>
      </c>
      <c r="AS37">
        <f t="shared" si="27"/>
        <v>5.0727321775176657</v>
      </c>
      <c r="AT37">
        <f t="shared" si="27"/>
        <v>-1.2952546453847644</v>
      </c>
      <c r="AU37">
        <f t="shared" si="23"/>
        <v>-346.5000066794463</v>
      </c>
      <c r="AW37">
        <v>34</v>
      </c>
      <c r="AX37">
        <f>IF(Z37&gt;0, (R37*SUMPRODUCT(K37:$K$98, X37:$X$98)-K37*$AZ$3)/Z37, 0)</f>
        <v>-30967.437477308933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1000000</v>
      </c>
      <c r="S38">
        <f t="shared" si="1"/>
        <v>-54404.773721925005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-1111.4494333974667</v>
      </c>
      <c r="AC38">
        <f t="shared" si="2"/>
        <v>-1243.5277901738843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-12675.037423830925</v>
      </c>
      <c r="AI38">
        <f t="shared" si="25"/>
        <v>-12675.323135843195</v>
      </c>
      <c r="AJ38">
        <f t="shared" si="7"/>
        <v>132.07835677641765</v>
      </c>
      <c r="AK38">
        <f t="shared" si="22"/>
        <v>-77.801460337822675</v>
      </c>
      <c r="AL38">
        <f t="shared" si="26"/>
        <v>-12621.046239404601</v>
      </c>
      <c r="AN38">
        <f t="shared" si="27"/>
        <v>0</v>
      </c>
      <c r="AO38">
        <f t="shared" si="27"/>
        <v>0</v>
      </c>
      <c r="AP38">
        <f t="shared" si="27"/>
        <v>-5.4112513413418729E-3</v>
      </c>
      <c r="AQ38">
        <f t="shared" si="27"/>
        <v>-240.05925657931022</v>
      </c>
      <c r="AR38">
        <f t="shared" si="27"/>
        <v>-240.06466783065156</v>
      </c>
      <c r="AS38">
        <f t="shared" si="27"/>
        <v>2.5015020530314658</v>
      </c>
      <c r="AT38">
        <f t="shared" si="27"/>
        <v>-1.4735231230455368</v>
      </c>
      <c r="AU38">
        <f t="shared" si="23"/>
        <v>-239.03668890066564</v>
      </c>
      <c r="AW38">
        <v>35</v>
      </c>
      <c r="AX38">
        <f>IF(Z38&gt;0, (R38*SUMPRODUCT(K38:$K$98, X38:$X$98)-K38*$AZ$3)/Z38, 0)</f>
        <v>-54404.773721925005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1000000</v>
      </c>
      <c r="S39">
        <f t="shared" si="1"/>
        <v>-95264.036532753322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-1243.5277901738843</v>
      </c>
      <c r="AC39">
        <f t="shared" si="2"/>
        <v>-1288.7748942191797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-9099.9399106946439</v>
      </c>
      <c r="AI39">
        <f t="shared" si="25"/>
        <v>-9100.1090163379067</v>
      </c>
      <c r="AJ39">
        <f t="shared" si="7"/>
        <v>45.247104045295373</v>
      </c>
      <c r="AK39">
        <f t="shared" si="22"/>
        <v>-87.046945312171914</v>
      </c>
      <c r="AL39">
        <f t="shared" si="26"/>
        <v>-9141.9088576047834</v>
      </c>
      <c r="AN39">
        <f t="shared" si="27"/>
        <v>0</v>
      </c>
      <c r="AO39">
        <f t="shared" si="27"/>
        <v>0</v>
      </c>
      <c r="AP39">
        <f t="shared" si="27"/>
        <v>-2.8596263133859349E-3</v>
      </c>
      <c r="AQ39">
        <f t="shared" si="27"/>
        <v>-153.88266835258608</v>
      </c>
      <c r="AR39">
        <f t="shared" si="27"/>
        <v>-153.88552797889946</v>
      </c>
      <c r="AS39">
        <f t="shared" si="27"/>
        <v>0.76514187720451032</v>
      </c>
      <c r="AT39">
        <f t="shared" si="27"/>
        <v>-1.4719895238908385</v>
      </c>
      <c r="AU39">
        <f t="shared" si="23"/>
        <v>-154.59237562558579</v>
      </c>
      <c r="AW39">
        <v>36</v>
      </c>
      <c r="AX39">
        <f>IF(Z39&gt;0, (R39*SUMPRODUCT(K39:$K$98, X39:$X$98)-K39*$AZ$3)/Z39, 0)</f>
        <v>-95264.036532753322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1000000</v>
      </c>
      <c r="S40">
        <f t="shared" si="1"/>
        <v>-172887.16138135336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-1288.7748942191797</v>
      </c>
      <c r="AC40">
        <f t="shared" si="2"/>
        <v>-1268.7181406663958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-6054.7496196373422</v>
      </c>
      <c r="AI40">
        <f t="shared" si="25"/>
        <v>-6054.8413498539276</v>
      </c>
      <c r="AJ40">
        <f t="shared" si="7"/>
        <v>-20.056753552783903</v>
      </c>
      <c r="AK40">
        <f t="shared" si="22"/>
        <v>-90.214242595342583</v>
      </c>
      <c r="AL40">
        <f t="shared" si="26"/>
        <v>-6165.1123460020535</v>
      </c>
      <c r="AN40">
        <f t="shared" si="27"/>
        <v>0</v>
      </c>
      <c r="AO40">
        <f t="shared" si="27"/>
        <v>0</v>
      </c>
      <c r="AP40">
        <f t="shared" si="27"/>
        <v>-1.3849866273879235E-3</v>
      </c>
      <c r="AQ40">
        <f t="shared" si="27"/>
        <v>-91.417501969828635</v>
      </c>
      <c r="AR40">
        <f t="shared" si="27"/>
        <v>-91.418886956456035</v>
      </c>
      <c r="AS40">
        <f t="shared" si="27"/>
        <v>-0.30282644578287488</v>
      </c>
      <c r="AT40">
        <f t="shared" si="27"/>
        <v>-1.3620977279421018</v>
      </c>
      <c r="AU40">
        <f t="shared" si="23"/>
        <v>-93.083811130181005</v>
      </c>
      <c r="AW40">
        <v>37</v>
      </c>
      <c r="AX40">
        <f>IF(Z40&gt;0, (R40*SUMPRODUCT(K40:$K$98, X40:$X$98)-K40*$AZ$3)/Z40, 0)</f>
        <v>-172887.16138135336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1000000</v>
      </c>
      <c r="S41">
        <f t="shared" si="1"/>
        <v>-337243.27516041009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-1268.7181406663958</v>
      </c>
      <c r="AC41">
        <f t="shared" si="2"/>
        <v>-1204.8325873635724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-3692.4412707661445</v>
      </c>
      <c r="AI41">
        <f t="shared" si="25"/>
        <v>-3692.4859281646795</v>
      </c>
      <c r="AJ41">
        <f t="shared" si="7"/>
        <v>-63.885553302823382</v>
      </c>
      <c r="AK41">
        <f t="shared" si="22"/>
        <v>-88.810269846647714</v>
      </c>
      <c r="AL41">
        <f t="shared" si="26"/>
        <v>-3845.1817513141509</v>
      </c>
      <c r="AN41">
        <f t="shared" si="27"/>
        <v>0</v>
      </c>
      <c r="AO41">
        <f t="shared" si="27"/>
        <v>0</v>
      </c>
      <c r="AP41">
        <f t="shared" si="27"/>
        <v>-6.0201672756810237E-4</v>
      </c>
      <c r="AQ41">
        <f t="shared" si="27"/>
        <v>-49.777001874126398</v>
      </c>
      <c r="AR41">
        <f t="shared" si="27"/>
        <v>-49.777603890853968</v>
      </c>
      <c r="AS41">
        <f t="shared" si="27"/>
        <v>-0.86122732178876793</v>
      </c>
      <c r="AT41">
        <f t="shared" si="27"/>
        <v>-1.1972320328011614</v>
      </c>
      <c r="AU41">
        <f t="shared" si="23"/>
        <v>-51.836063245443903</v>
      </c>
      <c r="AW41">
        <v>38</v>
      </c>
      <c r="AX41">
        <f>IF(Z41&gt;0, (R41*SUMPRODUCT(K41:$K$98, X41:$X$98)-K41*$AZ$3)/Z41, 0)</f>
        <v>-337243.27516041009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1000000</v>
      </c>
      <c r="S42">
        <f t="shared" si="1"/>
        <v>-736114.07879949512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-1204.8325873635724</v>
      </c>
      <c r="AC42">
        <f t="shared" si="2"/>
        <v>-1115.9461470299739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-2020.8697628705725</v>
      </c>
      <c r="AI42">
        <f t="shared" si="25"/>
        <v>-2020.8887128230861</v>
      </c>
      <c r="AJ42">
        <f t="shared" si="7"/>
        <v>-88.886440333598557</v>
      </c>
      <c r="AK42">
        <f t="shared" si="22"/>
        <v>-84.338281115450073</v>
      </c>
      <c r="AL42">
        <f t="shared" si="26"/>
        <v>-2194.1134342721348</v>
      </c>
      <c r="AN42">
        <f t="shared" si="27"/>
        <v>0</v>
      </c>
      <c r="AO42">
        <f t="shared" si="27"/>
        <v>0</v>
      </c>
      <c r="AP42">
        <f t="shared" si="27"/>
        <v>-2.2808947305557342E-4</v>
      </c>
      <c r="AQ42">
        <f t="shared" si="27"/>
        <v>-24.324025033584221</v>
      </c>
      <c r="AR42">
        <f t="shared" si="27"/>
        <v>-24.324253123057275</v>
      </c>
      <c r="AS42">
        <f t="shared" si="27"/>
        <v>-1.0698739916566866</v>
      </c>
      <c r="AT42">
        <f t="shared" si="27"/>
        <v>-1.015130464532096</v>
      </c>
      <c r="AU42">
        <f t="shared" si="23"/>
        <v>-26.409257579246059</v>
      </c>
      <c r="AW42">
        <v>39</v>
      </c>
      <c r="AX42">
        <f>IF(Z42&gt;0, (R42*SUMPRODUCT(K42:$K$98, X42:$X$98)-K42*$AZ$3)/Z42, 0)</f>
        <v>-736114.07879949512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1000000</v>
      </c>
      <c r="S43">
        <f t="shared" si="1"/>
        <v>-1894787.7964009091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-1115.9461470299739</v>
      </c>
      <c r="AC43">
        <f t="shared" si="2"/>
        <v>-1016.4635272352322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-964.38380405538112</v>
      </c>
      <c r="AI43">
        <f t="shared" si="25"/>
        <v>-964.39050971081895</v>
      </c>
      <c r="AJ43">
        <f t="shared" si="7"/>
        <v>-99.482619794741709</v>
      </c>
      <c r="AK43">
        <f t="shared" si="22"/>
        <v>-78.11623029209818</v>
      </c>
      <c r="AL43">
        <f t="shared" si="26"/>
        <v>-1141.9893597976588</v>
      </c>
      <c r="AN43">
        <f t="shared" si="27"/>
        <v>0</v>
      </c>
      <c r="AO43">
        <f t="shared" si="27"/>
        <v>0</v>
      </c>
      <c r="AP43">
        <f t="shared" si="27"/>
        <v>-7.2064325670199406E-5</v>
      </c>
      <c r="AQ43">
        <f t="shared" si="27"/>
        <v>-10.364038112456738</v>
      </c>
      <c r="AR43">
        <f t="shared" si="27"/>
        <v>-10.364110176782408</v>
      </c>
      <c r="AS43">
        <f t="shared" si="27"/>
        <v>-1.0691196375800367</v>
      </c>
      <c r="AT43">
        <f t="shared" si="27"/>
        <v>-0.8394993617108284</v>
      </c>
      <c r="AU43">
        <f t="shared" si="23"/>
        <v>-12.272729176073273</v>
      </c>
      <c r="AW43">
        <v>40</v>
      </c>
      <c r="AX43">
        <f>IF(Z43&gt;0, (R43*SUMPRODUCT(K43:$K$98, X43:$X$98)-K43*$AZ$3)/Z43, 0)</f>
        <v>-1894787.7964009091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1000000</v>
      </c>
      <c r="S44">
        <f t="shared" si="1"/>
        <v>-6150117.9421519684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-1016.4635272352322</v>
      </c>
      <c r="AC44">
        <f t="shared" si="2"/>
        <v>-916.28591817954077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-382.1011876887631</v>
      </c>
      <c r="AI44">
        <f t="shared" si="25"/>
        <v>-382.10305002280046</v>
      </c>
      <c r="AJ44">
        <f t="shared" si="7"/>
        <v>-100.17760905569139</v>
      </c>
      <c r="AK44">
        <f t="shared" si="22"/>
        <v>-71.152446906466253</v>
      </c>
      <c r="AL44">
        <f t="shared" si="26"/>
        <v>-553.43310598495805</v>
      </c>
      <c r="AN44">
        <f t="shared" si="27"/>
        <v>0</v>
      </c>
      <c r="AO44">
        <f t="shared" si="27"/>
        <v>0</v>
      </c>
      <c r="AP44">
        <f t="shared" si="27"/>
        <v>-1.786975718497298E-5</v>
      </c>
      <c r="AQ44">
        <f t="shared" si="27"/>
        <v>-3.6663967404519764</v>
      </c>
      <c r="AR44">
        <f t="shared" si="27"/>
        <v>-3.6664146102091619</v>
      </c>
      <c r="AS44">
        <f t="shared" si="27"/>
        <v>-0.96123977402350447</v>
      </c>
      <c r="AT44">
        <f t="shared" si="27"/>
        <v>-0.68273302417877302</v>
      </c>
      <c r="AU44">
        <f t="shared" si="23"/>
        <v>-5.3103874084114384</v>
      </c>
      <c r="AW44">
        <v>41</v>
      </c>
      <c r="AX44">
        <f>IF(Z44&gt;0, (R44*SUMPRODUCT(K44:$K$98, X44:$X$98)-K44*$AZ$3)/Z44, 0)</f>
        <v>-6150117.9421519684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1000000</v>
      </c>
      <c r="S45">
        <f t="shared" si="1"/>
        <v>-27815287.370627724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-916.28591817954077</v>
      </c>
      <c r="AC45">
        <f t="shared" si="2"/>
        <v>-821.25441566271775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-117.97156612976583</v>
      </c>
      <c r="AI45">
        <f t="shared" si="25"/>
        <v>-117.97193519588616</v>
      </c>
      <c r="AJ45">
        <f t="shared" si="7"/>
        <v>-95.031502516823025</v>
      </c>
      <c r="AK45">
        <f t="shared" si="22"/>
        <v>-64.140014272567853</v>
      </c>
      <c r="AL45">
        <f t="shared" si="26"/>
        <v>-277.14345198527701</v>
      </c>
      <c r="AN45">
        <f t="shared" si="27"/>
        <v>0</v>
      </c>
      <c r="AO45">
        <f t="shared" si="27"/>
        <v>0</v>
      </c>
      <c r="AP45">
        <f t="shared" si="27"/>
        <v>-3.161893424047619E-6</v>
      </c>
      <c r="AQ45">
        <f t="shared" si="27"/>
        <v>-1.0106956412992798</v>
      </c>
      <c r="AR45">
        <f t="shared" si="27"/>
        <v>-1.0106988031927038</v>
      </c>
      <c r="AS45">
        <f t="shared" si="27"/>
        <v>-0.81416165378549099</v>
      </c>
      <c r="AT45">
        <f t="shared" si="27"/>
        <v>-0.54950557142600676</v>
      </c>
      <c r="AU45">
        <f t="shared" si="23"/>
        <v>-2.3743660284042014</v>
      </c>
      <c r="AW45">
        <v>42</v>
      </c>
      <c r="AX45">
        <f>IF(Z45&gt;0, (R45*SUMPRODUCT(K45:$K$98, X45:$X$98)-K45*$AZ$3)/Z45, 0)</f>
        <v>-27815287.370627724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1000000</v>
      </c>
      <c r="S46">
        <f t="shared" si="1"/>
        <v>-126861352.6099212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-821.25441566271775</v>
      </c>
      <c r="AC46">
        <f t="shared" si="2"/>
        <v>-734.14198696716437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-23.4430734678946</v>
      </c>
      <c r="AI46">
        <f t="shared" si="25"/>
        <v>-23.44314580493538</v>
      </c>
      <c r="AJ46">
        <f t="shared" si="7"/>
        <v>-87.112428695553376</v>
      </c>
      <c r="AK46">
        <f t="shared" si="22"/>
        <v>-57.487809096390251</v>
      </c>
      <c r="AL46">
        <f t="shared" si="26"/>
        <v>-168.04338359687901</v>
      </c>
      <c r="AN46">
        <f t="shared" si="27"/>
        <v>0</v>
      </c>
      <c r="AO46">
        <f t="shared" si="27"/>
        <v>0</v>
      </c>
      <c r="AP46">
        <f t="shared" si="27"/>
        <v>-5.5333197029454141E-7</v>
      </c>
      <c r="AQ46">
        <f t="shared" si="27"/>
        <v>-0.17932447736266116</v>
      </c>
      <c r="AR46">
        <f t="shared" si="27"/>
        <v>-0.17932503069463146</v>
      </c>
      <c r="AS46">
        <f t="shared" si="27"/>
        <v>-0.66635421200278044</v>
      </c>
      <c r="AT46">
        <f t="shared" si="27"/>
        <v>-0.43974487112591293</v>
      </c>
      <c r="AU46">
        <f t="shared" si="23"/>
        <v>-1.2854241138233249</v>
      </c>
      <c r="AW46">
        <v>43</v>
      </c>
      <c r="AX46">
        <f>IF(Z46&gt;0, (R46*SUMPRODUCT(K46:$K$98, X46:$X$98)-K46*$AZ$3)/Z46, 0)</f>
        <v>-126861352.6099212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1000000</v>
      </c>
      <c r="S47">
        <f t="shared" si="1"/>
        <v>-585049087.86548913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-734.14198696716437</v>
      </c>
      <c r="AC47">
        <f t="shared" si="2"/>
        <v>-655.63995042947988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-4.6084356131238389</v>
      </c>
      <c r="AI47">
        <f t="shared" si="25"/>
        <v>-4.6084496213490462</v>
      </c>
      <c r="AJ47">
        <f t="shared" si="7"/>
        <v>-78.502036537684489</v>
      </c>
      <c r="AK47">
        <f t="shared" si="22"/>
        <v>-51.389939087701514</v>
      </c>
      <c r="AL47">
        <f t="shared" si="26"/>
        <v>-134.50042524673506</v>
      </c>
      <c r="AN47">
        <f t="shared" si="27"/>
        <v>0</v>
      </c>
      <c r="AO47">
        <f t="shared" si="27"/>
        <v>0</v>
      </c>
      <c r="AP47">
        <f t="shared" si="27"/>
        <v>-9.5673159813608319E-8</v>
      </c>
      <c r="AQ47">
        <f t="shared" si="27"/>
        <v>-3.1474622257168183E-2</v>
      </c>
      <c r="AR47">
        <f t="shared" si="27"/>
        <v>-3.1474717930327994E-2</v>
      </c>
      <c r="AS47">
        <f t="shared" si="27"/>
        <v>-0.53615199470415986</v>
      </c>
      <c r="AT47">
        <f t="shared" si="27"/>
        <v>-0.35098221096939131</v>
      </c>
      <c r="AU47">
        <f t="shared" si="23"/>
        <v>-0.91860892360387925</v>
      </c>
      <c r="AW47">
        <v>44</v>
      </c>
      <c r="AX47">
        <f>IF(Z47&gt;0, (R47*SUMPRODUCT(K47:$K$98, X47:$X$98)-K47*$AZ$3)/Z47, 0)</f>
        <v>-585049087.86548913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1000000</v>
      </c>
      <c r="S48">
        <f t="shared" si="1"/>
        <v>-2734096081.8589649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-655.63995042947988</v>
      </c>
      <c r="AC48">
        <f t="shared" si="2"/>
        <v>-585.42020985973079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-0.89533306155144687</v>
      </c>
      <c r="AI48">
        <f t="shared" si="25"/>
        <v>-0.89533573803113309</v>
      </c>
      <c r="AJ48">
        <f t="shared" si="7"/>
        <v>-70.219740569749092</v>
      </c>
      <c r="AK48">
        <f t="shared" si="22"/>
        <v>-45.894796530063594</v>
      </c>
      <c r="AL48">
        <f t="shared" si="26"/>
        <v>-117.00987283784383</v>
      </c>
      <c r="AN48">
        <f t="shared" si="27"/>
        <v>0</v>
      </c>
      <c r="AO48">
        <f t="shared" si="27"/>
        <v>0</v>
      </c>
      <c r="AP48">
        <f t="shared" si="27"/>
        <v>-1.6321231745765022E-8</v>
      </c>
      <c r="AQ48">
        <f t="shared" si="27"/>
        <v>-5.4597606185868147E-3</v>
      </c>
      <c r="AR48">
        <f t="shared" si="27"/>
        <v>-5.4597769398185602E-3</v>
      </c>
      <c r="AS48">
        <f t="shared" si="27"/>
        <v>-0.42820151592053024</v>
      </c>
      <c r="AT48">
        <f t="shared" si="27"/>
        <v>-0.27986747441080362</v>
      </c>
      <c r="AU48">
        <f t="shared" si="23"/>
        <v>-0.71352876727115244</v>
      </c>
      <c r="AW48">
        <v>45</v>
      </c>
      <c r="AX48">
        <f>IF(Z48&gt;0, (R48*SUMPRODUCT(K48:$K$98, X48:$X$98)-K48*$AZ$3)/Z48, 0)</f>
        <v>-2734096081.8589649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1000000</v>
      </c>
      <c r="S49">
        <f t="shared" si="1"/>
        <v>-12970950826.503588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-585.42020985973079</v>
      </c>
      <c r="AC49">
        <f t="shared" si="2"/>
        <v>-522.7013703417723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-0.17167934580622871</v>
      </c>
      <c r="AI49">
        <f t="shared" si="25"/>
        <v>-0.17167984952929546</v>
      </c>
      <c r="AJ49">
        <f t="shared" si="7"/>
        <v>-62.718839517958486</v>
      </c>
      <c r="AK49">
        <f t="shared" si="22"/>
        <v>-40.979414690181159</v>
      </c>
      <c r="AL49">
        <f t="shared" si="26"/>
        <v>-103.86993405766894</v>
      </c>
      <c r="AN49">
        <f t="shared" si="27"/>
        <v>0</v>
      </c>
      <c r="AO49">
        <f t="shared" si="27"/>
        <v>0</v>
      </c>
      <c r="AP49">
        <f t="shared" si="27"/>
        <v>-2.742602047791359E-9</v>
      </c>
      <c r="AQ49">
        <f t="shared" si="27"/>
        <v>-9.3473608105578906E-4</v>
      </c>
      <c r="AR49">
        <f t="shared" si="27"/>
        <v>-9.3473882365783677E-4</v>
      </c>
      <c r="AS49">
        <f t="shared" si="27"/>
        <v>-0.34148290805786885</v>
      </c>
      <c r="AT49">
        <f t="shared" si="27"/>
        <v>-0.22311907883604148</v>
      </c>
      <c r="AU49">
        <f t="shared" si="23"/>
        <v>-0.56553672571756819</v>
      </c>
      <c r="AW49">
        <v>46</v>
      </c>
      <c r="AX49">
        <f>IF(Z49&gt;0, (R49*SUMPRODUCT(K49:$K$98, X49:$X$98)-K49*$AZ$3)/Z49, 0)</f>
        <v>-12970950826.503588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1000000</v>
      </c>
      <c r="S50">
        <f t="shared" si="1"/>
        <v>-62479032847.434669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-522.7013703417723</v>
      </c>
      <c r="AC50">
        <f t="shared" si="2"/>
        <v>-466.69846643626664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-3.2425185538167832E-2</v>
      </c>
      <c r="AI50">
        <f t="shared" si="25"/>
        <v>-3.2425278909184709E-2</v>
      </c>
      <c r="AJ50">
        <f t="shared" si="7"/>
        <v>-56.002903905505661</v>
      </c>
      <c r="AK50">
        <f t="shared" si="22"/>
        <v>-36.589095923924063</v>
      </c>
      <c r="AL50">
        <f t="shared" si="26"/>
        <v>-92.624425108338912</v>
      </c>
      <c r="AN50">
        <f t="shared" si="27"/>
        <v>0</v>
      </c>
      <c r="AO50">
        <f t="shared" si="27"/>
        <v>0</v>
      </c>
      <c r="AP50">
        <f t="shared" si="27"/>
        <v>-4.5390505890651997E-10</v>
      </c>
      <c r="AQ50">
        <f t="shared" si="27"/>
        <v>-1.5762874009558162E-4</v>
      </c>
      <c r="AR50">
        <f t="shared" si="27"/>
        <v>-1.5762919400064051E-4</v>
      </c>
      <c r="AS50">
        <f t="shared" si="27"/>
        <v>-0.2722472373805756</v>
      </c>
      <c r="AT50">
        <f t="shared" si="27"/>
        <v>-0.1778707814928488</v>
      </c>
      <c r="AU50">
        <f t="shared" si="23"/>
        <v>-0.45027564806742504</v>
      </c>
      <c r="AW50">
        <v>47</v>
      </c>
      <c r="AX50">
        <f>IF(Z50&gt;0, (R50*SUMPRODUCT(K50:$K$98, X50:$X$98)-K50*$AZ$3)/Z50, 0)</f>
        <v>-62479032847.434669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1000000</v>
      </c>
      <c r="S51">
        <f t="shared" si="1"/>
        <v>-306018023247.28491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-466.69846643626664</v>
      </c>
      <c r="AC51">
        <f t="shared" si="2"/>
        <v>-416.69519670644729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-6.0333157294230168E-3</v>
      </c>
      <c r="AI51">
        <f t="shared" si="25"/>
        <v>-6.0333327502831071E-3</v>
      </c>
      <c r="AJ51">
        <f t="shared" si="7"/>
        <v>-50.003269729819351</v>
      </c>
      <c r="AK51">
        <f t="shared" si="22"/>
        <v>-32.668892650538666</v>
      </c>
      <c r="AL51">
        <f t="shared" si="26"/>
        <v>-82.678195713108295</v>
      </c>
      <c r="AN51">
        <f t="shared" si="27"/>
        <v>0</v>
      </c>
      <c r="AO51">
        <f t="shared" si="27"/>
        <v>0</v>
      </c>
      <c r="AP51">
        <f t="shared" si="27"/>
        <v>-7.3878218396711582E-11</v>
      </c>
      <c r="AQ51">
        <f t="shared" si="27"/>
        <v>-2.6187314550938416E-5</v>
      </c>
      <c r="AR51">
        <f t="shared" si="27"/>
        <v>-2.6187388429156812E-5</v>
      </c>
      <c r="AS51">
        <f t="shared" si="27"/>
        <v>-0.21703676911922912</v>
      </c>
      <c r="AT51">
        <f t="shared" si="27"/>
        <v>-0.14179774542518614</v>
      </c>
      <c r="AU51">
        <f t="shared" si="23"/>
        <v>-0.35886070193284442</v>
      </c>
      <c r="AW51">
        <v>48</v>
      </c>
      <c r="AX51">
        <f>IF(Z51&gt;0, (R51*SUMPRODUCT(K51:$K$98, X51:$X$98)-K51*$AZ$3)/Z51, 0)</f>
        <v>-306018023247.28491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1000000</v>
      </c>
      <c r="S52">
        <f t="shared" si="1"/>
        <v>-1525770738542.4084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-416.69519670644729</v>
      </c>
      <c r="AC52">
        <f t="shared" si="2"/>
        <v>-372.04930560933366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-1.1042086004632639E-3</v>
      </c>
      <c r="AI52">
        <f t="shared" si="25"/>
        <v>-1.1042116485072476E-3</v>
      </c>
      <c r="AJ52">
        <f t="shared" si="7"/>
        <v>-44.645891097113633</v>
      </c>
      <c r="AK52">
        <f t="shared" si="22"/>
        <v>-29.168663769451314</v>
      </c>
      <c r="AL52">
        <f t="shared" si="26"/>
        <v>-73.815659078213457</v>
      </c>
      <c r="AN52">
        <f t="shared" si="27"/>
        <v>0</v>
      </c>
      <c r="AO52">
        <f t="shared" si="27"/>
        <v>0</v>
      </c>
      <c r="AP52">
        <f t="shared" si="27"/>
        <v>-1.1812399289257583E-11</v>
      </c>
      <c r="AQ52">
        <f t="shared" si="27"/>
        <v>-4.2792535006268545E-6</v>
      </c>
      <c r="AR52">
        <f t="shared" si="27"/>
        <v>-4.2792653130261442E-6</v>
      </c>
      <c r="AS52">
        <f t="shared" si="27"/>
        <v>-0.17302082748293623</v>
      </c>
      <c r="AT52">
        <f t="shared" si="27"/>
        <v>-0.11304033177396439</v>
      </c>
      <c r="AU52">
        <f t="shared" si="23"/>
        <v>-0.28606543852221367</v>
      </c>
      <c r="AW52">
        <v>49</v>
      </c>
      <c r="AX52">
        <f>IF(Z52&gt;0, (R52*SUMPRODUCT(K52:$K$98, X52:$X$98)-K52*$AZ$3)/Z52, 0)</f>
        <v>-1525770738542.4084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1000000</v>
      </c>
      <c r="S53">
        <f t="shared" si="1"/>
        <v>-7751133256963.6016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-372.04930560933366</v>
      </c>
      <c r="AC53">
        <f t="shared" si="2"/>
        <v>-332.18688374177634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-1.9854852657337426E-4</v>
      </c>
      <c r="AI53">
        <f t="shared" si="25"/>
        <v>-1.9854906228033596E-4</v>
      </c>
      <c r="AJ53">
        <f t="shared" si="7"/>
        <v>-39.862421867557316</v>
      </c>
      <c r="AK53">
        <f t="shared" si="22"/>
        <v>-26.04345139265336</v>
      </c>
      <c r="AL53">
        <f t="shared" si="26"/>
        <v>-65.906071809272959</v>
      </c>
      <c r="AN53">
        <f t="shared" si="27"/>
        <v>0</v>
      </c>
      <c r="AO53">
        <f t="shared" si="27"/>
        <v>0</v>
      </c>
      <c r="AP53">
        <f t="shared" si="27"/>
        <v>-1.8536432613502985E-12</v>
      </c>
      <c r="AQ53">
        <f t="shared" si="27"/>
        <v>-6.8701391740376221E-7</v>
      </c>
      <c r="AR53">
        <f t="shared" si="27"/>
        <v>-6.8701577104702365E-7</v>
      </c>
      <c r="AS53">
        <f t="shared" si="27"/>
        <v>-0.13793121045555251</v>
      </c>
      <c r="AT53">
        <f t="shared" si="27"/>
        <v>-9.0115065937641833E-2</v>
      </c>
      <c r="AU53">
        <f t="shared" si="23"/>
        <v>-0.22804696340896541</v>
      </c>
      <c r="AW53">
        <v>50</v>
      </c>
      <c r="AX53">
        <f>IF(Z53&gt;0, (R53*SUMPRODUCT(K53:$K$98, X53:$X$98)-K53*$AZ$3)/Z53, 0)</f>
        <v>-7751133256963.6016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1000000</v>
      </c>
      <c r="S54">
        <f t="shared" si="1"/>
        <v>-40192145274951.211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-332.18688374177634</v>
      </c>
      <c r="AC54">
        <f t="shared" si="2"/>
        <v>-296.59543251199489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-3.504855365555106E-5</v>
      </c>
      <c r="AI54">
        <f t="shared" si="25"/>
        <v>-3.5048645898522445E-5</v>
      </c>
      <c r="AJ54">
        <f t="shared" si="7"/>
        <v>-35.591451229781455</v>
      </c>
      <c r="AK54">
        <f t="shared" si="22"/>
        <v>-23.253081861924347</v>
      </c>
      <c r="AL54">
        <f t="shared" si="26"/>
        <v>-58.844568140351697</v>
      </c>
      <c r="AN54">
        <f t="shared" si="27"/>
        <v>0</v>
      </c>
      <c r="AO54">
        <f t="shared" si="27"/>
        <v>0</v>
      </c>
      <c r="AP54">
        <f t="shared" si="27"/>
        <v>-2.849798332867586E-13</v>
      </c>
      <c r="AQ54">
        <f t="shared" si="27"/>
        <v>-1.0828067253254469E-7</v>
      </c>
      <c r="AR54">
        <f t="shared" si="27"/>
        <v>-1.0828095751237799E-7</v>
      </c>
      <c r="AS54">
        <f t="shared" si="27"/>
        <v>-0.10995792617991863</v>
      </c>
      <c r="AT54">
        <f t="shared" si="27"/>
        <v>-7.183917964799387E-2</v>
      </c>
      <c r="AU54">
        <f t="shared" si="23"/>
        <v>-0.18179721410887001</v>
      </c>
      <c r="AW54">
        <v>51</v>
      </c>
      <c r="AX54">
        <f>IF(Z54&gt;0, (R54*SUMPRODUCT(K54:$K$98, X54:$X$98)-K54*$AZ$3)/Z54, 0)</f>
        <v>-40192145274951.211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1000000</v>
      </c>
      <c r="S55">
        <f t="shared" si="1"/>
        <v>-212943504994640.5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-296.59543251199489</v>
      </c>
      <c r="AC55">
        <f t="shared" si="2"/>
        <v>-264.81735055170827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-6.0620395402822013E-6</v>
      </c>
      <c r="AI55">
        <f t="shared" si="25"/>
        <v>-6.0620550853296165E-6</v>
      </c>
      <c r="AJ55">
        <f t="shared" si="7"/>
        <v>-31.778081960286613</v>
      </c>
      <c r="AK55">
        <f t="shared" si="22"/>
        <v>-20.761680275839645</v>
      </c>
      <c r="AL55">
        <f t="shared" si="26"/>
        <v>-52.539768298181343</v>
      </c>
      <c r="AN55">
        <f t="shared" si="27"/>
        <v>0</v>
      </c>
      <c r="AO55">
        <f t="shared" si="27"/>
        <v>0</v>
      </c>
      <c r="AP55">
        <f t="shared" si="27"/>
        <v>-4.2880009431456473E-14</v>
      </c>
      <c r="AQ55">
        <f t="shared" si="27"/>
        <v>-1.672174459933284E-8</v>
      </c>
      <c r="AR55">
        <f t="shared" si="27"/>
        <v>-1.6721787479342272E-8</v>
      </c>
      <c r="AS55">
        <f t="shared" si="27"/>
        <v>-8.7657786932191784E-2</v>
      </c>
      <c r="AT55">
        <f t="shared" si="27"/>
        <v>-5.7269754299463897E-2</v>
      </c>
      <c r="AU55">
        <f t="shared" si="23"/>
        <v>-0.14492755795344317</v>
      </c>
      <c r="AW55">
        <v>52</v>
      </c>
      <c r="AX55">
        <f>IF(Z55&gt;0, (R55*SUMPRODUCT(K55:$K$98, X55:$X$98)-K55*$AZ$3)/Z55, 0)</f>
        <v>-212943504994640.5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1000000</v>
      </c>
      <c r="S56">
        <f t="shared" si="1"/>
        <v>-1154814417354805.8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-264.81735055170827</v>
      </c>
      <c r="AC56">
        <f t="shared" si="2"/>
        <v>-236.44406300720919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-1.0264213826583478E-6</v>
      </c>
      <c r="AI56">
        <f t="shared" si="25"/>
        <v>-1.0264239419880057E-6</v>
      </c>
      <c r="AJ56">
        <f t="shared" si="7"/>
        <v>-28.373287544499078</v>
      </c>
      <c r="AK56">
        <f t="shared" si="22"/>
        <v>-18.53721453861958</v>
      </c>
      <c r="AL56">
        <f t="shared" si="26"/>
        <v>-46.910503109542603</v>
      </c>
      <c r="AN56">
        <f t="shared" si="27"/>
        <v>0</v>
      </c>
      <c r="AO56">
        <f t="shared" si="27"/>
        <v>0</v>
      </c>
      <c r="AP56">
        <f t="shared" si="27"/>
        <v>-6.3033442727060489E-15</v>
      </c>
      <c r="AQ56">
        <f t="shared" si="27"/>
        <v>-2.5279616965507956E-9</v>
      </c>
      <c r="AR56">
        <f t="shared" si="27"/>
        <v>-2.5279679998950685E-9</v>
      </c>
      <c r="AS56">
        <f t="shared" si="27"/>
        <v>-6.9880251258941456E-2</v>
      </c>
      <c r="AT56">
        <f t="shared" si="27"/>
        <v>-4.5655097512687912E-2</v>
      </c>
      <c r="AU56">
        <f t="shared" si="23"/>
        <v>-0.11553535129959738</v>
      </c>
      <c r="AW56">
        <v>53</v>
      </c>
      <c r="AX56">
        <f>IF(Z56&gt;0, (R56*SUMPRODUCT(K56:$K$98, X56:$X$98)-K56*$AZ$3)/Z56, 0)</f>
        <v>-1154814417354805.8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1000000</v>
      </c>
      <c r="S57">
        <f t="shared" si="1"/>
        <v>-6423055148561022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-236.44406300720919</v>
      </c>
      <c r="AC57">
        <f t="shared" si="2"/>
        <v>-211.11077054436149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-1.6983125236018114E-7</v>
      </c>
      <c r="AI57">
        <f t="shared" si="25"/>
        <v>-1.6983166320588785E-7</v>
      </c>
      <c r="AJ57">
        <f t="shared" si="7"/>
        <v>-25.333292462847709</v>
      </c>
      <c r="AK57">
        <f t="shared" si="22"/>
        <v>-16.551084410504647</v>
      </c>
      <c r="AL57">
        <f t="shared" si="26"/>
        <v>-41.884377043184017</v>
      </c>
      <c r="AN57">
        <f t="shared" si="27"/>
        <v>0</v>
      </c>
      <c r="AO57">
        <f t="shared" si="27"/>
        <v>0</v>
      </c>
      <c r="AP57">
        <f t="shared" si="27"/>
        <v>-9.0345292611245262E-16</v>
      </c>
      <c r="AQ57">
        <f t="shared" si="27"/>
        <v>-3.7346025376664581E-10</v>
      </c>
      <c r="AR57">
        <f t="shared" si="27"/>
        <v>-3.7346115721957187E-10</v>
      </c>
      <c r="AS57">
        <f t="shared" si="27"/>
        <v>-5.5708108492627438E-2</v>
      </c>
      <c r="AT57">
        <f t="shared" si="27"/>
        <v>-3.6395964218358945E-2</v>
      </c>
      <c r="AU57">
        <f t="shared" si="23"/>
        <v>-9.2104073084447527E-2</v>
      </c>
      <c r="AW57">
        <v>54</v>
      </c>
      <c r="AX57">
        <f>IF(Z57&gt;0, (R57*SUMPRODUCT(K57:$K$98, X57:$X$98)-K57*$AZ$3)/Z57, 0)</f>
        <v>-6423055148561022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1000000</v>
      </c>
      <c r="S58">
        <f t="shared" si="1"/>
        <v>-3.6681609829557584E+16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-211.11077054436149</v>
      </c>
      <c r="AC58">
        <f t="shared" si="2"/>
        <v>-188.49175941493522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-2.7400389809627746E-8</v>
      </c>
      <c r="AI58">
        <f t="shared" si="25"/>
        <v>-2.7400454042004777E-8</v>
      </c>
      <c r="AJ58">
        <f t="shared" si="7"/>
        <v>-22.619011129426269</v>
      </c>
      <c r="AK58">
        <f t="shared" si="22"/>
        <v>-14.777753938105306</v>
      </c>
      <c r="AL58">
        <f t="shared" si="26"/>
        <v>-37.396765094932029</v>
      </c>
      <c r="AN58">
        <f t="shared" si="27"/>
        <v>0</v>
      </c>
      <c r="AO58">
        <f t="shared" si="27"/>
        <v>0</v>
      </c>
      <c r="AP58">
        <f t="shared" si="27"/>
        <v>-1.2611383932984665E-16</v>
      </c>
      <c r="AQ58">
        <f t="shared" si="27"/>
        <v>-5.3797921200135703E-11</v>
      </c>
      <c r="AR58">
        <f t="shared" si="27"/>
        <v>-5.3798047313975034E-11</v>
      </c>
      <c r="AS58">
        <f t="shared" si="27"/>
        <v>-4.4410163023968989E-2</v>
      </c>
      <c r="AT58">
        <f t="shared" si="27"/>
        <v>-2.9014639842745549E-2</v>
      </c>
      <c r="AU58">
        <f t="shared" si="23"/>
        <v>-7.342480292051258E-2</v>
      </c>
      <c r="AW58">
        <v>55</v>
      </c>
      <c r="AX58">
        <f>IF(Z58&gt;0, (R58*SUMPRODUCT(K58:$K$98, X58:$X$98)-K58*$AZ$3)/Z58, 0)</f>
        <v>-3.6681609829557584E+16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1000000</v>
      </c>
      <c r="S59">
        <f t="shared" si="1"/>
        <v>-2.1551756656159354E+17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-188.49175941493522</v>
      </c>
      <c r="AC59">
        <f t="shared" si="2"/>
        <v>-168.29621376338207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-4.3063110072633047E-9</v>
      </c>
      <c r="AI59">
        <f t="shared" si="25"/>
        <v>-4.3063207684289747E-9</v>
      </c>
      <c r="AJ59">
        <f t="shared" si="7"/>
        <v>-20.195545651553147</v>
      </c>
      <c r="AK59">
        <f t="shared" si="22"/>
        <v>-13.194423159045467</v>
      </c>
      <c r="AL59">
        <f t="shared" si="26"/>
        <v>-33.389968814904933</v>
      </c>
      <c r="AN59">
        <f t="shared" si="27"/>
        <v>0</v>
      </c>
      <c r="AO59">
        <f t="shared" si="27"/>
        <v>0</v>
      </c>
      <c r="AP59">
        <f t="shared" si="27"/>
        <v>-1.7111670712222135E-17</v>
      </c>
      <c r="AQ59">
        <f t="shared" si="27"/>
        <v>-7.5491164099185284E-12</v>
      </c>
      <c r="AR59">
        <f t="shared" si="27"/>
        <v>-7.5491335215892393E-12</v>
      </c>
      <c r="AS59">
        <f t="shared" si="27"/>
        <v>-3.5403510064241098E-2</v>
      </c>
      <c r="AT59">
        <f t="shared" si="27"/>
        <v>-2.3130293242024747E-2</v>
      </c>
      <c r="AU59">
        <f t="shared" si="23"/>
        <v>-5.8533803313814976E-2</v>
      </c>
      <c r="AW59">
        <v>56</v>
      </c>
      <c r="AX59">
        <f>IF(Z59&gt;0, (R59*SUMPRODUCT(K59:$K$98, X59:$X$98)-K59*$AZ$3)/Z59, 0)</f>
        <v>-2.1551756656159354E+17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1000000</v>
      </c>
      <c r="S60">
        <f t="shared" si="1"/>
        <v>-1.3040419817599114E+18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-168.29621376338207</v>
      </c>
      <c r="AC60">
        <f t="shared" si="2"/>
        <v>-150.26447657445487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-6.5785453654983661E-10</v>
      </c>
      <c r="AI60">
        <f t="shared" si="25"/>
        <v>-6.5785597692214327E-10</v>
      </c>
      <c r="AJ60">
        <f t="shared" si="7"/>
        <v>-18.031737188927195</v>
      </c>
      <c r="AK60">
        <f t="shared" si="22"/>
        <v>-11.780734963436746</v>
      </c>
      <c r="AL60">
        <f t="shared" si="26"/>
        <v>-29.812472153021798</v>
      </c>
      <c r="AN60">
        <f t="shared" si="27"/>
        <v>0</v>
      </c>
      <c r="AO60">
        <f t="shared" si="27"/>
        <v>0</v>
      </c>
      <c r="AP60">
        <f t="shared" si="27"/>
        <v>-2.2544856254210623E-18</v>
      </c>
      <c r="AQ60">
        <f t="shared" si="27"/>
        <v>-1.0296807217591661E-12</v>
      </c>
      <c r="AR60">
        <f t="shared" si="27"/>
        <v>-1.0296829762447915E-12</v>
      </c>
      <c r="AS60">
        <f t="shared" si="27"/>
        <v>-2.8223461467092259E-2</v>
      </c>
      <c r="AT60">
        <f t="shared" si="27"/>
        <v>-1.8439328158507025E-2</v>
      </c>
      <c r="AU60">
        <f t="shared" si="23"/>
        <v>-4.6662789626628967E-2</v>
      </c>
      <c r="AW60">
        <v>57</v>
      </c>
      <c r="AX60">
        <f>IF(Z60&gt;0, (R60*SUMPRODUCT(K60:$K$98, X60:$X$98)-K60*$AZ$3)/Z60, 0)</f>
        <v>-1.3040419817599114E+18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1000000</v>
      </c>
      <c r="S61">
        <f t="shared" si="1"/>
        <v>-8.1291199837759396E+18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-150.26447657445487</v>
      </c>
      <c r="AC61">
        <f t="shared" si="2"/>
        <v>-134.16471122719273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-9.7573275711537767E-11</v>
      </c>
      <c r="AI61">
        <f t="shared" si="25"/>
        <v>-9.7573482014174915E-11</v>
      </c>
      <c r="AJ61">
        <f t="shared" si="7"/>
        <v>-16.099765347262149</v>
      </c>
      <c r="AK61">
        <f t="shared" si="22"/>
        <v>-10.518513360211843</v>
      </c>
      <c r="AL61">
        <f t="shared" si="26"/>
        <v>-26.618278707571562</v>
      </c>
      <c r="AN61">
        <f t="shared" si="27"/>
        <v>0</v>
      </c>
      <c r="AO61">
        <f t="shared" si="27"/>
        <v>0</v>
      </c>
      <c r="AP61">
        <f t="shared" si="27"/>
        <v>-2.8830983973071748E-19</v>
      </c>
      <c r="AQ61">
        <f t="shared" si="27"/>
        <v>-1.3635955347631766E-13</v>
      </c>
      <c r="AR61">
        <f t="shared" si="27"/>
        <v>-1.3635984178615741E-13</v>
      </c>
      <c r="AS61">
        <f t="shared" si="27"/>
        <v>-2.2499570684871087E-2</v>
      </c>
      <c r="AT61">
        <f t="shared" si="27"/>
        <v>-1.4699719514116576E-2</v>
      </c>
      <c r="AU61">
        <f t="shared" si="23"/>
        <v>-3.7199290199124019E-2</v>
      </c>
      <c r="AW61">
        <v>58</v>
      </c>
      <c r="AX61">
        <f>IF(Z61&gt;0, (R61*SUMPRODUCT(K61:$K$98, X61:$X$98)-K61*$AZ$3)/Z61, 0)</f>
        <v>-8.1291199837759396E+18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1000000</v>
      </c>
      <c r="S62">
        <f t="shared" si="1"/>
        <v>-5.22950123245138E+19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-134.16471122719273</v>
      </c>
      <c r="AC62">
        <f t="shared" si="2"/>
        <v>-119.78992073856506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-1.4048512154784858E-11</v>
      </c>
      <c r="AI62">
        <f t="shared" si="25"/>
        <v>-1.40485407879937E-11</v>
      </c>
      <c r="AJ62">
        <f t="shared" si="7"/>
        <v>-14.374790488627667</v>
      </c>
      <c r="AK62">
        <f t="shared" si="22"/>
        <v>-9.3915297859034919</v>
      </c>
      <c r="AL62">
        <f t="shared" si="26"/>
        <v>-23.766320274545208</v>
      </c>
      <c r="AN62">
        <f t="shared" si="27"/>
        <v>0</v>
      </c>
      <c r="AO62">
        <f t="shared" si="27"/>
        <v>0</v>
      </c>
      <c r="AP62">
        <f t="shared" si="27"/>
        <v>-3.5727833624861047E-20</v>
      </c>
      <c r="AQ62">
        <f t="shared" si="27"/>
        <v>-1.7529397690968994E-14</v>
      </c>
      <c r="AR62">
        <f t="shared" si="27"/>
        <v>-1.752943341880262E-14</v>
      </c>
      <c r="AS62">
        <f t="shared" si="27"/>
        <v>-1.7936519997506582E-2</v>
      </c>
      <c r="AT62">
        <f t="shared" si="27"/>
        <v>-1.171852639837107E-2</v>
      </c>
      <c r="AU62">
        <f t="shared" si="23"/>
        <v>-2.9655046395895182E-2</v>
      </c>
      <c r="AW62">
        <v>59</v>
      </c>
      <c r="AX62">
        <f>IF(Z62&gt;0, (R62*SUMPRODUCT(K62:$K$98, X62:$X$98)-K62*$AZ$3)/Z62, 0)</f>
        <v>-5.22950123245138E+19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1000000</v>
      </c>
      <c r="S63">
        <f t="shared" si="1"/>
        <v>-3.4772575521062388E+20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-119.78992073856506</v>
      </c>
      <c r="AC63">
        <f t="shared" si="2"/>
        <v>-106.95528637371882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-1.9601649677827523E-12</v>
      </c>
      <c r="AI63">
        <f t="shared" si="25"/>
        <v>-1.9601688125974076E-12</v>
      </c>
      <c r="AJ63">
        <f t="shared" si="7"/>
        <v>-12.834634364846238</v>
      </c>
      <c r="AK63">
        <f t="shared" si="22"/>
        <v>-8.3852944516995542</v>
      </c>
      <c r="AL63">
        <f t="shared" si="26"/>
        <v>-21.21992881654775</v>
      </c>
      <c r="AN63">
        <f t="shared" si="27"/>
        <v>0</v>
      </c>
      <c r="AO63">
        <f t="shared" si="27"/>
        <v>0</v>
      </c>
      <c r="AP63">
        <f t="shared" si="27"/>
        <v>-4.2834534208822651E-21</v>
      </c>
      <c r="AQ63">
        <f t="shared" si="27"/>
        <v>-2.1837919612303074E-15</v>
      </c>
      <c r="AR63">
        <f t="shared" si="27"/>
        <v>-2.1837962446837283E-15</v>
      </c>
      <c r="AS63">
        <f t="shared" si="27"/>
        <v>-1.429888392658381E-2</v>
      </c>
      <c r="AT63">
        <f t="shared" si="27"/>
        <v>-9.3419374987014359E-3</v>
      </c>
      <c r="AU63">
        <f t="shared" si="23"/>
        <v>-2.3640821425287426E-2</v>
      </c>
      <c r="AW63">
        <v>60</v>
      </c>
      <c r="AX63">
        <f>IF(Z63&gt;0, (R63*SUMPRODUCT(K63:$K$98, X63:$X$98)-K63*$AZ$3)/Z63, 0)</f>
        <v>-3.4772575521062388E+20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1000000</v>
      </c>
      <c r="S64">
        <f t="shared" si="1"/>
        <v>-2.3934630722330627E+21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-106.95528637371882</v>
      </c>
      <c r="AC64">
        <f t="shared" si="2"/>
        <v>-95.49579140510609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-2.6461073504527559E-13</v>
      </c>
      <c r="AI64">
        <f t="shared" si="25"/>
        <v>-2.6461123377759629E-13</v>
      </c>
      <c r="AJ64">
        <f t="shared" si="7"/>
        <v>-11.459494968612731</v>
      </c>
      <c r="AK64">
        <f t="shared" si="22"/>
        <v>-7.4868700461603179</v>
      </c>
      <c r="AL64">
        <f t="shared" si="26"/>
        <v>-18.946365014773313</v>
      </c>
      <c r="AN64">
        <f t="shared" si="27"/>
        <v>0</v>
      </c>
      <c r="AO64">
        <f t="shared" si="27"/>
        <v>0</v>
      </c>
      <c r="AP64">
        <f t="shared" si="27"/>
        <v>-4.9609874801316024E-22</v>
      </c>
      <c r="AQ64">
        <f t="shared" si="27"/>
        <v>-2.6321344920705019E-16</v>
      </c>
      <c r="AR64">
        <f t="shared" si="27"/>
        <v>-2.632139453057982E-16</v>
      </c>
      <c r="AS64">
        <f t="shared" si="27"/>
        <v>-1.1398982722085326E-2</v>
      </c>
      <c r="AT64">
        <f t="shared" si="27"/>
        <v>-7.44733537842908E-3</v>
      </c>
      <c r="AU64">
        <f t="shared" si="23"/>
        <v>-1.884631810051467E-2</v>
      </c>
      <c r="AW64">
        <v>61</v>
      </c>
      <c r="AX64">
        <f>IF(Z64&gt;0, (R64*SUMPRODUCT(K64:$K$98, X64:$X$98)-K64*$AZ$3)/Z64, 0)</f>
        <v>-2.3934630722330627E+21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1000000</v>
      </c>
      <c r="S65">
        <f t="shared" si="1"/>
        <v>-1.7077953964545992E+22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-95.49579140510609</v>
      </c>
      <c r="AC65">
        <f t="shared" si="2"/>
        <v>-85.264099468844705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-3.4506958431296202E-14</v>
      </c>
      <c r="AI65">
        <f t="shared" si="25"/>
        <v>-3.4507020839313321E-14</v>
      </c>
      <c r="AJ65">
        <f t="shared" si="7"/>
        <v>-10.231691936261385</v>
      </c>
      <c r="AK65">
        <f t="shared" si="22"/>
        <v>-6.6847053983574272</v>
      </c>
      <c r="AL65">
        <f t="shared" si="26"/>
        <v>-16.916397334618846</v>
      </c>
      <c r="AN65">
        <f t="shared" si="27"/>
        <v>0</v>
      </c>
      <c r="AO65">
        <f t="shared" si="27"/>
        <v>0</v>
      </c>
      <c r="AP65">
        <f t="shared" si="27"/>
        <v>-5.5427204907111793E-23</v>
      </c>
      <c r="AQ65">
        <f t="shared" si="27"/>
        <v>-3.0647092216933105E-17</v>
      </c>
      <c r="AR65">
        <f t="shared" si="27"/>
        <v>-3.0647147644138013E-17</v>
      </c>
      <c r="AS65">
        <f t="shared" si="27"/>
        <v>-9.0871992363563015E-3</v>
      </c>
      <c r="AT65">
        <f t="shared" si="27"/>
        <v>-5.9369701677527741E-3</v>
      </c>
      <c r="AU65">
        <f t="shared" si="23"/>
        <v>-1.5024169404109106E-2</v>
      </c>
      <c r="AW65">
        <v>62</v>
      </c>
      <c r="AX65">
        <f>IF(Z65&gt;0, (R65*SUMPRODUCT(K65:$K$98, X65:$X$98)-K65*$AZ$3)/Z65, 0)</f>
        <v>-1.7077953964545992E+22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1000000</v>
      </c>
      <c r="S66">
        <f t="shared" si="1"/>
        <v>-1.2651284812764189E+23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-85.264099468844705</v>
      </c>
      <c r="AC66">
        <f t="shared" si="2"/>
        <v>-76.12866024003992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-4.3409684820373487E-15</v>
      </c>
      <c r="AI66">
        <f t="shared" si="25"/>
        <v>-4.3409760038682699E-15</v>
      </c>
      <c r="AJ66">
        <f t="shared" si="7"/>
        <v>-9.1354392288047848</v>
      </c>
      <c r="AK66">
        <f t="shared" si="22"/>
        <v>-5.9684869628191297</v>
      </c>
      <c r="AL66">
        <f t="shared" si="26"/>
        <v>-15.103926191623918</v>
      </c>
      <c r="AN66">
        <f t="shared" si="27"/>
        <v>0</v>
      </c>
      <c r="AO66">
        <f t="shared" si="27"/>
        <v>0</v>
      </c>
      <c r="AP66">
        <f t="shared" si="27"/>
        <v>-5.9646935918323916E-24</v>
      </c>
      <c r="AQ66">
        <f t="shared" si="27"/>
        <v>-3.4423197167991708E-18</v>
      </c>
      <c r="AR66">
        <f t="shared" si="27"/>
        <v>-3.4423256814927624E-18</v>
      </c>
      <c r="AS66">
        <f t="shared" si="27"/>
        <v>-7.2442595953095329E-3</v>
      </c>
      <c r="AT66">
        <f t="shared" si="27"/>
        <v>-4.7329162689355641E-3</v>
      </c>
      <c r="AU66">
        <f t="shared" si="23"/>
        <v>-1.19771758642451E-2</v>
      </c>
      <c r="AW66">
        <v>63</v>
      </c>
      <c r="AX66">
        <f>IF(Z66&gt;0, (R66*SUMPRODUCT(K66:$K$98, X66:$X$98)-K66*$AZ$3)/Z66, 0)</f>
        <v>-1.2651284812764189E+23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-9.7472188447380786E+23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-76.12866024003992</v>
      </c>
      <c r="AC67">
        <f t="shared" ref="AC67:AC79" si="30">S67*Z67</f>
        <v>-67.97201807146422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-5.2599422702896122E-16</v>
      </c>
      <c r="AI67">
        <f t="shared" ref="AI67:AI79" si="34">SUM(AE67:AH67)</f>
        <v>-5.2599509871373553E-16</v>
      </c>
      <c r="AJ67">
        <f t="shared" ref="AJ67:AJ79" si="35">AB67-AC67</f>
        <v>-8.1566421685757007</v>
      </c>
      <c r="AK67">
        <f t="shared" si="22"/>
        <v>-5.329006216802795</v>
      </c>
      <c r="AL67">
        <f t="shared" si="26"/>
        <v>-13.485648385378497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-3.724153101920209E-19</v>
      </c>
      <c r="AR67">
        <f t="shared" si="36"/>
        <v>-3.7241592736372917E-19</v>
      </c>
      <c r="AS67">
        <f t="shared" si="36"/>
        <v>-5.7750793967709926E-3</v>
      </c>
      <c r="AT67">
        <f t="shared" si="36"/>
        <v>-3.7730518725570508E-3</v>
      </c>
      <c r="AU67">
        <f t="shared" si="23"/>
        <v>-9.5481312693280439E-3</v>
      </c>
      <c r="AW67">
        <v>64</v>
      </c>
      <c r="AX67">
        <f>IF(Z67&gt;0, (R67*SUMPRODUCT(K67:$K$98, X67:$X$98)-K67*$AZ$3)/Z67, 0)</f>
        <v>-9.7472188447380786E+23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1000000</v>
      </c>
      <c r="S68">
        <f t="shared" si="29"/>
        <v>-7.8234053126555838E+24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-67.97201807146422</v>
      </c>
      <c r="AC68">
        <f t="shared" si="30"/>
        <v>-60.68930184952162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-6.12800318922702E-17</v>
      </c>
      <c r="AI68">
        <f t="shared" si="34"/>
        <v>-6.1280128859798119E-17</v>
      </c>
      <c r="AJ68">
        <f t="shared" si="35"/>
        <v>-7.2827162219426</v>
      </c>
      <c r="AK68">
        <f t="shared" si="22"/>
        <v>-4.7580412650024959</v>
      </c>
      <c r="AL68">
        <f t="shared" si="26"/>
        <v>-12.040757486945097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-3.8738920018060293E-20</v>
      </c>
      <c r="AR68">
        <f t="shared" si="36"/>
        <v>-3.873898131726645E-20</v>
      </c>
      <c r="AS68">
        <f t="shared" si="36"/>
        <v>-4.6038579374768811E-3</v>
      </c>
      <c r="AT68">
        <f t="shared" si="36"/>
        <v>-3.0078538524848943E-3</v>
      </c>
      <c r="AU68">
        <f t="shared" si="23"/>
        <v>-7.6117117899617759E-3</v>
      </c>
      <c r="AW68">
        <v>65</v>
      </c>
      <c r="AX68">
        <f>IF(Z68&gt;0, (R68*SUMPRODUCT(K68:$K$98, X68:$X$98)-K68*$AZ$3)/Z68, 0)</f>
        <v>-7.8234053126555838E+24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1000000</v>
      </c>
      <c r="S69">
        <f t="shared" si="29"/>
        <v>-6.5517041575208029E+25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-60.68930184952162</v>
      </c>
      <c r="AC69">
        <f t="shared" si="30"/>
        <v>-54.186876651358588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-6.8527628352091484E-18</v>
      </c>
      <c r="AI69">
        <f t="shared" si="34"/>
        <v>-6.8527731735263538E-18</v>
      </c>
      <c r="AJ69">
        <f t="shared" si="35"/>
        <v>-6.5024251981630314</v>
      </c>
      <c r="AK69">
        <f t="shared" si="22"/>
        <v>-4.2482511294665137</v>
      </c>
      <c r="AL69">
        <f t="shared" si="26"/>
        <v>-10.750676327629545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-3.867908622260088E-21</v>
      </c>
      <c r="AR69">
        <f t="shared" si="36"/>
        <v>-3.8679144575220427E-21</v>
      </c>
      <c r="AS69">
        <f t="shared" si="36"/>
        <v>-3.6701673608712359E-3</v>
      </c>
      <c r="AT69">
        <f t="shared" si="36"/>
        <v>-2.3978426757692074E-3</v>
      </c>
      <c r="AU69">
        <f t="shared" si="23"/>
        <v>-6.0680100366404437E-3</v>
      </c>
      <c r="AW69">
        <v>66</v>
      </c>
      <c r="AX69">
        <f>IF(Z69&gt;0, (R69*SUMPRODUCT(K69:$K$98, X69:$X$98)-K69*$AZ$3)/Z69, 0)</f>
        <v>-6.5517041575208029E+25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1000000</v>
      </c>
      <c r="S70">
        <f t="shared" si="29"/>
        <v>-5.7777206119063033E+26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-54.186876651358588</v>
      </c>
      <c r="AC70">
        <f t="shared" si="30"/>
        <v>-48.381139867284453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-7.3505730590356984E-19</v>
      </c>
      <c r="AI70">
        <f t="shared" si="34"/>
        <v>-7.3505835262127909E-19</v>
      </c>
      <c r="AJ70">
        <f t="shared" si="35"/>
        <v>-5.805736784074135</v>
      </c>
      <c r="AK70">
        <f t="shared" si="22"/>
        <v>-3.7930813655951017</v>
      </c>
      <c r="AL70">
        <f t="shared" si="26"/>
        <v>-9.5988181496692366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-3.7043642101128276E-22</v>
      </c>
      <c r="AR70">
        <f t="shared" si="36"/>
        <v>-3.7043694851078368E-22</v>
      </c>
      <c r="AS70">
        <f t="shared" si="36"/>
        <v>-2.9258349496741358E-3</v>
      </c>
      <c r="AT70">
        <f t="shared" si="36"/>
        <v>-1.9115455004537689E-3</v>
      </c>
      <c r="AU70">
        <f t="shared" si="23"/>
        <v>-4.8373804501279042E-3</v>
      </c>
      <c r="AW70">
        <v>67</v>
      </c>
      <c r="AX70">
        <f>IF(Z70&gt;0, (R70*SUMPRODUCT(K70:$K$98, X70:$X$98)-K70*$AZ$3)/Z70, 0)</f>
        <v>-5.7777206119063033E+26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1000000</v>
      </c>
      <c r="S71">
        <f t="shared" si="29"/>
        <v>-5.3789049890778511E+27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-48.381139867284453</v>
      </c>
      <c r="AC71">
        <f t="shared" si="30"/>
        <v>-43.197446310075399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-7.4869142898714171E-20</v>
      </c>
      <c r="AI71">
        <f t="shared" si="34"/>
        <v>-7.4869243284960063E-20</v>
      </c>
      <c r="AJ71">
        <f t="shared" si="35"/>
        <v>-5.1836935572090539</v>
      </c>
      <c r="AK71">
        <f t="shared" si="22"/>
        <v>-3.3866797907099122</v>
      </c>
      <c r="AL71">
        <f t="shared" si="26"/>
        <v>-8.5703733479189665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-3.3688162227085542E-23</v>
      </c>
      <c r="AR71">
        <f t="shared" si="36"/>
        <v>-3.3688207396937977E-23</v>
      </c>
      <c r="AS71">
        <f t="shared" si="36"/>
        <v>-2.332457708605021E-3</v>
      </c>
      <c r="AT71">
        <f t="shared" si="36"/>
        <v>-1.5238723696219456E-3</v>
      </c>
      <c r="AU71">
        <f t="shared" si="23"/>
        <v>-3.8563300782269668E-3</v>
      </c>
      <c r="AW71">
        <v>68</v>
      </c>
      <c r="AX71">
        <f>IF(Z71&gt;0, (R71*SUMPRODUCT(K71:$K$98, X71:$X$98)-K71*$AZ$3)/Z71, 0)</f>
        <v>-5.3789049890778511E+27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1000000</v>
      </c>
      <c r="S72">
        <f t="shared" si="29"/>
        <v>-5.3008258931147048E+28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-43.197446310075399</v>
      </c>
      <c r="AC72">
        <f t="shared" si="30"/>
        <v>-38.569148491138748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-7.2229842740787197E-21</v>
      </c>
      <c r="AI72">
        <f t="shared" si="34"/>
        <v>-7.2229933691587288E-21</v>
      </c>
      <c r="AJ72">
        <f t="shared" si="35"/>
        <v>-4.6282978189366517</v>
      </c>
      <c r="AK72">
        <f t="shared" ref="AK72:AK79" si="49">G72*SUM(AB72:AB72, AE72:AF72)</f>
        <v>-3.0238212417052783</v>
      </c>
      <c r="AL72">
        <f t="shared" si="26"/>
        <v>-7.6521190606419296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-2.9018376092112903E-24</v>
      </c>
      <c r="AR72">
        <f t="shared" si="36"/>
        <v>-2.9018412631643143E-24</v>
      </c>
      <c r="AS72">
        <f t="shared" si="36"/>
        <v>-1.859421004946603E-3</v>
      </c>
      <c r="AT72">
        <f t="shared" si="36"/>
        <v>-1.2148217232317803E-3</v>
      </c>
      <c r="AU72">
        <f t="shared" si="23"/>
        <v>-3.0742427281783831E-3</v>
      </c>
      <c r="AW72">
        <v>69</v>
      </c>
      <c r="AX72">
        <f>IF(Z72&gt;0, (R72*SUMPRODUCT(K72:$K$98, X72:$X$98)-K72*$AZ$3)/Z72, 0)</f>
        <v>-5.3008258931147048E+28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1000000</v>
      </c>
      <c r="S73">
        <f t="shared" si="29"/>
        <v>-5.5460161268232629E+29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-38.569148491138748</v>
      </c>
      <c r="AC73">
        <f t="shared" si="30"/>
        <v>-34.436739724231018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-6.5823758595627306E-22</v>
      </c>
      <c r="AI73">
        <f t="shared" si="34"/>
        <v>-6.5823836211565798E-22</v>
      </c>
      <c r="AJ73">
        <f t="shared" si="35"/>
        <v>-4.1324087669077301</v>
      </c>
      <c r="AK73">
        <f t="shared" si="49"/>
        <v>-2.6998403943797125</v>
      </c>
      <c r="AL73">
        <f t="shared" si="26"/>
        <v>-6.832249161287443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-2.3611364754968668E-25</v>
      </c>
      <c r="AR73">
        <f t="shared" si="36"/>
        <v>-2.3611392596256882E-25</v>
      </c>
      <c r="AS73">
        <f t="shared" si="36"/>
        <v>-1.4823190409331993E-3</v>
      </c>
      <c r="AT73">
        <f t="shared" si="36"/>
        <v>-9.6844844007635525E-4</v>
      </c>
      <c r="AU73">
        <f t="shared" si="23"/>
        <v>-2.4507674810095546E-3</v>
      </c>
      <c r="AW73">
        <v>70</v>
      </c>
      <c r="AX73">
        <f>IF(Z73&gt;0, (R73*SUMPRODUCT(K73:$K$98, X73:$X$98)-K73*$AZ$3)/Z73, 0)</f>
        <v>-5.5460161268232629E+29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1000000</v>
      </c>
      <c r="S74">
        <f t="shared" si="29"/>
        <v>-6.1801127192665769E+30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-34.436739724231018</v>
      </c>
      <c r="AC74">
        <f t="shared" si="30"/>
        <v>-30.747089039491982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-5.6496656900221046E-23</v>
      </c>
      <c r="AI74">
        <f t="shared" si="34"/>
        <v>-5.6496719089800822E-23</v>
      </c>
      <c r="AJ74">
        <f t="shared" si="35"/>
        <v>-3.6896506847390356</v>
      </c>
      <c r="AK74">
        <f t="shared" si="49"/>
        <v>-2.4105717806961713</v>
      </c>
      <c r="AL74">
        <f t="shared" si="26"/>
        <v>-6.1002224654352073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-1.8094356402395073E-26</v>
      </c>
      <c r="AR74">
        <f t="shared" si="36"/>
        <v>-1.8094376320041228E-26</v>
      </c>
      <c r="AS74">
        <f t="shared" si="36"/>
        <v>-1.1816956640092438E-3</v>
      </c>
      <c r="AT74">
        <f t="shared" si="36"/>
        <v>-7.7204116715270639E-4</v>
      </c>
      <c r="AU74">
        <f t="shared" si="23"/>
        <v>-1.9537368311619502E-3</v>
      </c>
      <c r="AW74">
        <v>71</v>
      </c>
      <c r="AX74">
        <f>IF(Z74&gt;0, (R74*SUMPRODUCT(K74:$K$98, X74:$X$98)-K74*$AZ$3)/Z74, 0)</f>
        <v>-6.1801127192665769E+30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1000000</v>
      </c>
      <c r="S75">
        <f t="shared" si="29"/>
        <v>-7.3634019244667008E+31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-30.747089039491982</v>
      </c>
      <c r="AC75">
        <f t="shared" si="30"/>
        <v>-27.45275807097498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-4.5525876155255411E-24</v>
      </c>
      <c r="AI75">
        <f t="shared" si="34"/>
        <v>-4.5525922758643278E-24</v>
      </c>
      <c r="AJ75">
        <f t="shared" si="35"/>
        <v>-3.2943309685170021</v>
      </c>
      <c r="AK75">
        <f t="shared" si="49"/>
        <v>-2.152296232764439</v>
      </c>
      <c r="AL75">
        <f t="shared" si="26"/>
        <v>-5.4466272012814407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-1.3018491995201136E-27</v>
      </c>
      <c r="AR75">
        <f t="shared" si="36"/>
        <v>-1.3018505321816306E-27</v>
      </c>
      <c r="AS75">
        <f t="shared" si="36"/>
        <v>-9.4204054847675859E-4</v>
      </c>
      <c r="AT75">
        <f t="shared" si="36"/>
        <v>-6.1546649167148158E-4</v>
      </c>
      <c r="AU75">
        <f t="shared" si="23"/>
        <v>-1.5575070401482401E-3</v>
      </c>
      <c r="AW75">
        <v>72</v>
      </c>
      <c r="AX75">
        <f>IF(Z75&gt;0, (R75*SUMPRODUCT(K75:$K$98, X75:$X$98)-K75*$AZ$3)/Z75, 0)</f>
        <v>-7.3634019244667008E+31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1000000</v>
      </c>
      <c r="S76">
        <f t="shared" si="29"/>
        <v>-9.4256693334920235E+32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-27.45275807097498</v>
      </c>
      <c r="AC76">
        <f t="shared" si="30"/>
        <v>-24.511391134799087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-3.4309389762858372E-25</v>
      </c>
      <c r="AI76">
        <f t="shared" si="34"/>
        <v>-3.4309422269026196E-25</v>
      </c>
      <c r="AJ76">
        <f t="shared" si="35"/>
        <v>-2.9413669361758927</v>
      </c>
      <c r="AK76">
        <f t="shared" si="49"/>
        <v>-1.9216930649682489</v>
      </c>
      <c r="AL76">
        <f t="shared" si="26"/>
        <v>-4.8630600011441416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-8.7598634970486206E-29</v>
      </c>
      <c r="AR76">
        <f t="shared" si="36"/>
        <v>-8.7598717965140119E-29</v>
      </c>
      <c r="AS76">
        <f t="shared" si="36"/>
        <v>-7.5098895765047667E-4</v>
      </c>
      <c r="AT76">
        <f t="shared" si="36"/>
        <v>-4.9064611899831117E-4</v>
      </c>
      <c r="AU76">
        <f t="shared" si="23"/>
        <v>-1.2416350766487878E-3</v>
      </c>
      <c r="AW76">
        <v>73</v>
      </c>
      <c r="AX76">
        <f>IF(Z76&gt;0, (R76*SUMPRODUCT(K76:$K$98, X76:$X$98)-K76*$AZ$3)/Z76, 0)</f>
        <v>-9.4256693334920235E+32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1000000</v>
      </c>
      <c r="S77">
        <f t="shared" si="29"/>
        <v>-1.3034879406684504E+34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-24.511391134799087</v>
      </c>
      <c r="AC77">
        <f t="shared" si="30"/>
        <v>-21.885170656070613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-2.4065914977685881E-26</v>
      </c>
      <c r="AI77">
        <f t="shared" si="34"/>
        <v>-2.4065935964810093E-26</v>
      </c>
      <c r="AJ77">
        <f t="shared" si="35"/>
        <v>-2.6262204787284738</v>
      </c>
      <c r="AK77">
        <f t="shared" si="49"/>
        <v>-1.7157973794359362</v>
      </c>
      <c r="AL77">
        <f t="shared" si="26"/>
        <v>-4.34201785816441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-5.486162919487502E-30</v>
      </c>
      <c r="AR77">
        <f t="shared" si="36"/>
        <v>-5.4861677037968766E-30</v>
      </c>
      <c r="AS77">
        <f t="shared" si="36"/>
        <v>-5.9868379914738209E-4</v>
      </c>
      <c r="AT77">
        <f t="shared" si="36"/>
        <v>-3.9114008210962297E-4</v>
      </c>
      <c r="AU77">
        <f t="shared" si="23"/>
        <v>-9.89823881257005E-4</v>
      </c>
      <c r="AW77">
        <v>74</v>
      </c>
      <c r="AX77">
        <f>IF(Z77&gt;0, (R77*SUMPRODUCT(K77:$K$98, X77:$X$98)-K77*$AZ$3)/Z77, 0)</f>
        <v>-1.3034879406684504E+34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1000000</v>
      </c>
      <c r="S78">
        <f t="shared" si="29"/>
        <v>-1.9600868501217398E+35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-21.885170656070613</v>
      </c>
      <c r="AC78">
        <f t="shared" si="30"/>
        <v>-19.540330942920189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-1.5624890890246056E-27</v>
      </c>
      <c r="AI78">
        <f t="shared" si="34"/>
        <v>-1.562490335163963E-27</v>
      </c>
      <c r="AJ78">
        <f t="shared" si="35"/>
        <v>-2.3448397131504244</v>
      </c>
      <c r="AK78">
        <f t="shared" si="49"/>
        <v>-1.5319619459249432</v>
      </c>
      <c r="AL78">
        <f t="shared" si="26"/>
        <v>-3.8768016590753676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-3.1802795239133155E-31</v>
      </c>
      <c r="AR78">
        <f t="shared" si="36"/>
        <v>-3.1802820602967756E-31</v>
      </c>
      <c r="AS78">
        <f t="shared" si="36"/>
        <v>-4.7726705926927804E-4</v>
      </c>
      <c r="AT78">
        <f t="shared" si="36"/>
        <v>-3.1181447872259482E-4</v>
      </c>
      <c r="AU78">
        <f t="shared" si="23"/>
        <v>-7.8908153799187291E-4</v>
      </c>
      <c r="AW78">
        <v>75</v>
      </c>
      <c r="AX78">
        <f>IF(Z78&gt;0, (R78*SUMPRODUCT(K78:$K$98, X78:$X$98)-K78*$AZ$3)/Z78, 0)</f>
        <v>-1.9600868501217398E+35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-19.540330942920189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-9.9691148592250131E-29</v>
      </c>
      <c r="AI79">
        <f t="shared" si="34"/>
        <v>-9.9691148592250131E-29</v>
      </c>
      <c r="AJ79">
        <f t="shared" si="35"/>
        <v>-19.540330942920189</v>
      </c>
      <c r="AK79">
        <f t="shared" si="49"/>
        <v>-1.3678231660044133</v>
      </c>
      <c r="AL79">
        <f t="shared" si="26"/>
        <v>-20.908154108924602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-1.8117024716384853E-32</v>
      </c>
      <c r="AR79">
        <f t="shared" si="36"/>
        <v>-1.8117024716384853E-32</v>
      </c>
      <c r="AS79">
        <f t="shared" si="36"/>
        <v>-3.5510941909916494E-3</v>
      </c>
      <c r="AT79">
        <f t="shared" si="36"/>
        <v>-2.4857659336941548E-4</v>
      </c>
      <c r="AU79">
        <f t="shared" si="23"/>
        <v>-3.799670784361065E-3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170233.84842177367</v>
      </c>
      <c r="AO81" s="8">
        <f t="shared" si="50"/>
        <v>-17023.384842177369</v>
      </c>
      <c r="AP81" s="8">
        <f t="shared" si="50"/>
        <v>-698.78751756124279</v>
      </c>
      <c r="AQ81" s="8">
        <f t="shared" si="50"/>
        <v>-96002.737069708193</v>
      </c>
      <c r="AR81" s="8">
        <f t="shared" si="50"/>
        <v>56508.938992326897</v>
      </c>
      <c r="AS81" s="8">
        <f t="shared" si="50"/>
        <v>-23709.482577751816</v>
      </c>
      <c r="AT81" s="8">
        <f t="shared" si="50"/>
        <v>13830.53150368856</v>
      </c>
      <c r="AU81" s="8">
        <f t="shared" si="50"/>
        <v>46629.987918263614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409889.13429292681</v>
      </c>
      <c r="K3">
        <v>1</v>
      </c>
      <c r="L3" s="2">
        <v>0</v>
      </c>
      <c r="O3">
        <f>$C$3</f>
        <v>409889.13429292681</v>
      </c>
      <c r="P3" s="2">
        <f>O3*C5</f>
        <v>40988.913429292683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409889.13429292681</v>
      </c>
      <c r="AF3">
        <f t="shared" ref="AF3:AG34" si="4">-$Z3*P3</f>
        <v>-40988.913429292683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368275.26389293413</v>
      </c>
      <c r="AJ3">
        <f t="shared" ref="AJ3:AJ66" si="7">AB3-AC3</f>
        <v>0</v>
      </c>
      <c r="AL3">
        <f t="shared" ref="AL3:AL34" si="8">SUM(AI3:AK3)</f>
        <v>368275.26389293413</v>
      </c>
      <c r="AN3">
        <f t="shared" ref="AN3:AU34" si="9">AE3*$K3</f>
        <v>409889.13429292681</v>
      </c>
      <c r="AO3">
        <f t="shared" si="9"/>
        <v>-40988.913429292683</v>
      </c>
      <c r="AP3">
        <f t="shared" si="9"/>
        <v>-624.95697070000006</v>
      </c>
      <c r="AQ3">
        <f t="shared" si="9"/>
        <v>0</v>
      </c>
      <c r="AR3">
        <f t="shared" si="9"/>
        <v>368275.26389293413</v>
      </c>
      <c r="AS3">
        <f t="shared" si="9"/>
        <v>0</v>
      </c>
      <c r="AT3">
        <f t="shared" si="9"/>
        <v>0</v>
      </c>
      <c r="AU3">
        <f t="shared" si="9"/>
        <v>368275.26389293413</v>
      </c>
      <c r="AW3">
        <v>0</v>
      </c>
      <c r="AX3">
        <f>IF(Z3&gt;0, (R3*SUMPRODUCT(K3:$K$98, X3:$X$98)-K3*$AZ$3)/Z3, 0)</f>
        <v>0</v>
      </c>
      <c r="AZ3">
        <f>C6*ABS(SUMPRODUCT(X4:X69, K4:K69))/1</f>
        <v>248095.80391797036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1000000</v>
      </c>
      <c r="S4">
        <f t="shared" si="1"/>
        <v>27364.56462870145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26581.69327692542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-18608.946</v>
      </c>
      <c r="AI4">
        <f t="shared" si="6"/>
        <v>-18608.946</v>
      </c>
      <c r="AJ4">
        <f t="shared" si="7"/>
        <v>-26581.69327692542</v>
      </c>
      <c r="AK4">
        <f>G4*SUM(AB4, AE4:AF4)</f>
        <v>0</v>
      </c>
      <c r="AL4">
        <f t="shared" si="8"/>
        <v>-45190.639276925416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-16615.130357142854</v>
      </c>
      <c r="AR4">
        <f t="shared" si="9"/>
        <v>-16615.130357142854</v>
      </c>
      <c r="AS4">
        <f t="shared" si="9"/>
        <v>-23733.654711540552</v>
      </c>
      <c r="AT4">
        <f t="shared" si="9"/>
        <v>0</v>
      </c>
      <c r="AU4">
        <f t="shared" si="9"/>
        <v>-40348.785068683406</v>
      </c>
      <c r="AW4">
        <v>1</v>
      </c>
      <c r="AX4">
        <f>IF(Z4&gt;0, (R4*SUMPRODUCT(K4:$K$98, X4:$X$98)-K4*$AZ$3)/Z4, 0)</f>
        <v>27364.56462870145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1000000</v>
      </c>
      <c r="S5">
        <f t="shared" si="1"/>
        <v>35844.5260713116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26581.69327692542</v>
      </c>
      <c r="AC5">
        <f t="shared" si="2"/>
        <v>33700.217631323118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-21499.62334779228</v>
      </c>
      <c r="AI5">
        <f t="shared" si="6"/>
        <v>-21511.375566793682</v>
      </c>
      <c r="AJ5">
        <f t="shared" si="7"/>
        <v>-7118.5243543976976</v>
      </c>
      <c r="AK5">
        <f>G5*SUM(AB5, AE5:AF5)</f>
        <v>1860.7185293847795</v>
      </c>
      <c r="AL5">
        <f t="shared" si="8"/>
        <v>-26769.1813918066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-17139.368102512977</v>
      </c>
      <c r="AR5">
        <f t="shared" si="9"/>
        <v>-17148.736899548534</v>
      </c>
      <c r="AS5">
        <f t="shared" si="9"/>
        <v>-5674.8440325236743</v>
      </c>
      <c r="AT5">
        <f t="shared" si="9"/>
        <v>1483.3534194712845</v>
      </c>
      <c r="AU5">
        <f t="shared" si="9"/>
        <v>-21340.227512600923</v>
      </c>
      <c r="AW5">
        <v>2</v>
      </c>
      <c r="AX5">
        <f>IF(Z5&gt;0, (R5*SUMPRODUCT(K5:$K$98, X5:$X$98)-K5*$AZ$3)/Z5, 0)</f>
        <v>35844.5260713116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1000000</v>
      </c>
      <c r="S6">
        <f t="shared" si="1"/>
        <v>41644.921642472313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33700.217631323118</v>
      </c>
      <c r="AC6">
        <f t="shared" si="2"/>
        <v>37751.61266411416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-24263.950070475119</v>
      </c>
      <c r="AI6">
        <f t="shared" si="6"/>
        <v>-24275.281467910627</v>
      </c>
      <c r="AJ6">
        <f t="shared" si="7"/>
        <v>-4051.3950327910425</v>
      </c>
      <c r="AK6">
        <f>G6*SUM(AB6, AE6:AF6)</f>
        <v>2359.0152341926187</v>
      </c>
      <c r="AL6">
        <f t="shared" si="8"/>
        <v>-25967.661266509051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-17270.60039409501</v>
      </c>
      <c r="AR6">
        <f t="shared" si="9"/>
        <v>-17278.665858969729</v>
      </c>
      <c r="AS6">
        <f t="shared" si="9"/>
        <v>-2883.7029604300305</v>
      </c>
      <c r="AT6">
        <f t="shared" si="9"/>
        <v>1679.1004479892338</v>
      </c>
      <c r="AU6">
        <f t="shared" si="9"/>
        <v>-18483.268371410526</v>
      </c>
      <c r="AW6">
        <v>3</v>
      </c>
      <c r="AX6">
        <f>IF(Z6&gt;0, (R6*SUMPRODUCT(K6:$K$98, X6:$X$98)-K6*$AZ$3)/Z6, 0)</f>
        <v>41644.921642472313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1000000</v>
      </c>
      <c r="S7">
        <f t="shared" si="1"/>
        <v>45263.576751515022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37751.61266411416</v>
      </c>
      <c r="AC7">
        <f t="shared" si="2"/>
        <v>39401.336497969198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-26960.08865212692</v>
      </c>
      <c r="AI7">
        <f t="shared" si="6"/>
        <v>-26970.969734479921</v>
      </c>
      <c r="AJ7">
        <f t="shared" si="7"/>
        <v>-1649.7238338550378</v>
      </c>
      <c r="AK7">
        <f>G7*SUM(AB7, AE7:AF7)</f>
        <v>2642.6128864879915</v>
      </c>
      <c r="AL7">
        <f t="shared" si="8"/>
        <v>-25978.080681846968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-17133.623733823595</v>
      </c>
      <c r="AR7">
        <f t="shared" si="9"/>
        <v>-17140.538858371539</v>
      </c>
      <c r="AS7">
        <f t="shared" si="9"/>
        <v>-1048.4293207902047</v>
      </c>
      <c r="AT7">
        <f t="shared" si="9"/>
        <v>1679.4282635886927</v>
      </c>
      <c r="AU7">
        <f t="shared" si="9"/>
        <v>-16509.539915573052</v>
      </c>
      <c r="AW7">
        <v>4</v>
      </c>
      <c r="AX7">
        <f>IF(Z7&gt;0, (R7*SUMPRODUCT(K7:$K$98, X7:$X$98)-K7*$AZ$3)/Z7, 0)</f>
        <v>45263.576751515022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1000000</v>
      </c>
      <c r="S8">
        <f t="shared" si="1"/>
        <v>47061.475614404946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39401.336497969198</v>
      </c>
      <c r="AC8">
        <f t="shared" si="2"/>
        <v>39160.859396243875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-29660.355890000155</v>
      </c>
      <c r="AI8">
        <f t="shared" si="6"/>
        <v>-29670.757407081001</v>
      </c>
      <c r="AJ8">
        <f t="shared" si="7"/>
        <v>240.47710172532243</v>
      </c>
      <c r="AK8">
        <f t="shared" ref="AK8:AK69" si="22">G8*SUM(AB8:AB8, AE8:AF8)</f>
        <v>2758.0935548578441</v>
      </c>
      <c r="AL8">
        <f t="shared" si="8"/>
        <v>-26672.186750497833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-16830.082482157424</v>
      </c>
      <c r="AR8">
        <f t="shared" si="9"/>
        <v>-16835.984582289311</v>
      </c>
      <c r="AS8">
        <f t="shared" si="9"/>
        <v>136.45316570432146</v>
      </c>
      <c r="AT8">
        <f t="shared" si="9"/>
        <v>1565.0163536107204</v>
      </c>
      <c r="AU8">
        <f t="shared" si="9"/>
        <v>-15134.515062974269</v>
      </c>
      <c r="AW8">
        <v>5</v>
      </c>
      <c r="AX8">
        <f>IF(Z8&gt;0, (R8*SUMPRODUCT(K8:$K$98, X8:$X$98)-K8*$AZ$3)/Z8, 0)</f>
        <v>47061.475614404946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1000000</v>
      </c>
      <c r="S9">
        <f t="shared" si="1"/>
        <v>47291.513113892412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39160.859396243875</v>
      </c>
      <c r="AC9">
        <f t="shared" si="2"/>
        <v>37413.943549888412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-32665.738055385045</v>
      </c>
      <c r="AI9">
        <f t="shared" si="6"/>
        <v>-32675.627235569391</v>
      </c>
      <c r="AJ9">
        <f t="shared" si="7"/>
        <v>1746.9158463554631</v>
      </c>
      <c r="AK9">
        <f t="shared" si="22"/>
        <v>2741.2601577370715</v>
      </c>
      <c r="AL9">
        <f t="shared" si="8"/>
        <v>-28187.451231476858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-16549.479495084401</v>
      </c>
      <c r="AR9">
        <f t="shared" si="9"/>
        <v>-16554.489661528718</v>
      </c>
      <c r="AS9">
        <f t="shared" si="9"/>
        <v>885.04193384149653</v>
      </c>
      <c r="AT9">
        <f t="shared" si="9"/>
        <v>1388.8077071530518</v>
      </c>
      <c r="AU9">
        <f t="shared" si="9"/>
        <v>-14280.640020534172</v>
      </c>
      <c r="AW9">
        <v>6</v>
      </c>
      <c r="AX9">
        <f>IF(Z9&gt;0, (R9*SUMPRODUCT(K9:$K$98, X9:$X$98)-K9*$AZ$3)/Z9, 0)</f>
        <v>47291.513113892412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1000000</v>
      </c>
      <c r="S10">
        <f t="shared" si="1"/>
        <v>45910.481340387378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37413.943549888412</v>
      </c>
      <c r="AC10">
        <f t="shared" si="2"/>
        <v>34331.577122484392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-35429.187370189371</v>
      </c>
      <c r="AI10">
        <f t="shared" si="6"/>
        <v>-35438.534793729748</v>
      </c>
      <c r="AJ10">
        <f t="shared" si="7"/>
        <v>3082.3664274040202</v>
      </c>
      <c r="AK10">
        <f t="shared" si="22"/>
        <v>2618.976048492189</v>
      </c>
      <c r="AL10">
        <f t="shared" si="8"/>
        <v>-29737.192317833538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-16026.365106928941</v>
      </c>
      <c r="AR10">
        <f t="shared" si="9"/>
        <v>-16030.593406632852</v>
      </c>
      <c r="AS10">
        <f t="shared" si="9"/>
        <v>1394.3060348169925</v>
      </c>
      <c r="AT10">
        <f t="shared" si="9"/>
        <v>1184.6917605215597</v>
      </c>
      <c r="AU10">
        <f t="shared" si="9"/>
        <v>-13451.5956112943</v>
      </c>
      <c r="AW10">
        <v>7</v>
      </c>
      <c r="AX10">
        <f>IF(Z10&gt;0, (R10*SUMPRODUCT(K10:$K$98, X10:$X$98)-K10*$AZ$3)/Z10, 0)</f>
        <v>45910.481340387378</v>
      </c>
    </row>
    <row r="11" spans="1:52" x14ac:dyDescent="0.25">
      <c r="A11" t="s">
        <v>33</v>
      </c>
      <c r="C11" s="12">
        <f>AU71</f>
        <v>111872.90365836452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1000000</v>
      </c>
      <c r="S11">
        <f t="shared" si="1"/>
        <v>43160.581058674696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34331.577122484392</v>
      </c>
      <c r="AC11">
        <f t="shared" si="2"/>
        <v>30329.420111698666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-37604.827731557758</v>
      </c>
      <c r="AI11">
        <f t="shared" si="6"/>
        <v>-37613.611620516087</v>
      </c>
      <c r="AJ11">
        <f t="shared" si="7"/>
        <v>4002.157010785726</v>
      </c>
      <c r="AK11">
        <f t="shared" si="22"/>
        <v>2403.2103985739077</v>
      </c>
      <c r="AL11">
        <f t="shared" si="8"/>
        <v>-31208.244211156452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-15187.959211829648</v>
      </c>
      <c r="AR11">
        <f t="shared" si="9"/>
        <v>-15191.50687725635</v>
      </c>
      <c r="AS11">
        <f t="shared" si="9"/>
        <v>1616.4040923964021</v>
      </c>
      <c r="AT11">
        <f t="shared" si="9"/>
        <v>970.61637328961626</v>
      </c>
      <c r="AU11">
        <f t="shared" si="9"/>
        <v>-12604.486411570331</v>
      </c>
      <c r="AW11">
        <v>8</v>
      </c>
      <c r="AX11">
        <f>IF(Z11&gt;0, (R11*SUMPRODUCT(K11:$K$98, X11:$X$98)-K11*$AZ$3)/Z11, 0)</f>
        <v>43160.581058674696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1000000</v>
      </c>
      <c r="S12">
        <f t="shared" si="1"/>
        <v>39441.756768025378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30329.420111698666</v>
      </c>
      <c r="AC12">
        <f t="shared" si="2"/>
        <v>25877.360985711217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-39593.529157122954</v>
      </c>
      <c r="AI12">
        <f t="shared" si="6"/>
        <v>-39601.730288077233</v>
      </c>
      <c r="AJ12">
        <f t="shared" si="7"/>
        <v>4452.0591259874491</v>
      </c>
      <c r="AK12">
        <f t="shared" si="22"/>
        <v>2123.0594078189069</v>
      </c>
      <c r="AL12">
        <f t="shared" si="8"/>
        <v>-33026.611754270874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-14277.82353845901</v>
      </c>
      <c r="AR12">
        <f t="shared" si="9"/>
        <v>-14280.78094849731</v>
      </c>
      <c r="AS12">
        <f t="shared" si="9"/>
        <v>1605.4571526418035</v>
      </c>
      <c r="AT12">
        <f t="shared" si="9"/>
        <v>765.59650609095365</v>
      </c>
      <c r="AU12">
        <f t="shared" si="9"/>
        <v>-11909.727289764551</v>
      </c>
      <c r="AW12">
        <v>9</v>
      </c>
      <c r="AX12">
        <f>IF(Z12&gt;0, (R12*SUMPRODUCT(K12:$K$98, X12:$X$98)-K12*$AZ$3)/Z12, 0)</f>
        <v>39441.756768025378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1000000</v>
      </c>
      <c r="S13">
        <f t="shared" si="1"/>
        <v>34824.727344017665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25877.360985711217</v>
      </c>
      <c r="AC13">
        <f t="shared" si="2"/>
        <v>21185.162523896957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-41192.790801870884</v>
      </c>
      <c r="AI13">
        <f t="shared" si="6"/>
        <v>-41200.395011630593</v>
      </c>
      <c r="AJ13">
        <f t="shared" si="7"/>
        <v>4692.1984618142596</v>
      </c>
      <c r="AK13">
        <f t="shared" si="22"/>
        <v>1811.4152689997854</v>
      </c>
      <c r="AL13">
        <f t="shared" si="8"/>
        <v>-34696.781280816547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-13262.976178681822</v>
      </c>
      <c r="AR13">
        <f t="shared" si="9"/>
        <v>-13265.42453070987</v>
      </c>
      <c r="AS13">
        <f t="shared" si="9"/>
        <v>1510.7623254762227</v>
      </c>
      <c r="AT13">
        <f t="shared" si="9"/>
        <v>583.22723696966727</v>
      </c>
      <c r="AU13">
        <f t="shared" si="9"/>
        <v>-11171.43496826398</v>
      </c>
      <c r="AW13">
        <v>10</v>
      </c>
      <c r="AX13">
        <f>IF(Z13&gt;0, (R13*SUMPRODUCT(K13:$K$98, X13:$X$98)-K13*$AZ$3)/Z13, 0)</f>
        <v>34824.727344017665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1000000</v>
      </c>
      <c r="S14">
        <f t="shared" si="1"/>
        <v>29445.935448305663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21185.162523896957</v>
      </c>
      <c r="AC14">
        <f t="shared" si="2"/>
        <v>16480.780163647942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-42557.145462950117</v>
      </c>
      <c r="AI14">
        <f t="shared" si="6"/>
        <v>-42564.141666293945</v>
      </c>
      <c r="AJ14">
        <f t="shared" si="7"/>
        <v>4704.3823602490156</v>
      </c>
      <c r="AK14">
        <f t="shared" si="22"/>
        <v>1482.9613766727871</v>
      </c>
      <c r="AL14">
        <f t="shared" si="8"/>
        <v>-36376.797929372144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-12234.162379256342</v>
      </c>
      <c r="AR14">
        <f t="shared" si="9"/>
        <v>-12236.173620537109</v>
      </c>
      <c r="AS14">
        <f t="shared" si="9"/>
        <v>1352.3975131156726</v>
      </c>
      <c r="AT14">
        <f t="shared" si="9"/>
        <v>426.31595909493888</v>
      </c>
      <c r="AU14">
        <f t="shared" si="9"/>
        <v>-10457.460148326498</v>
      </c>
      <c r="AW14">
        <v>11</v>
      </c>
      <c r="AX14">
        <f>IF(Z14&gt;0, (R14*SUMPRODUCT(K14:$K$98, X14:$X$98)-K14*$AZ$3)/Z14, 0)</f>
        <v>29445.935448305663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1000000</v>
      </c>
      <c r="S15">
        <f t="shared" si="1"/>
        <v>23295.820937028922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16480.780163647942</v>
      </c>
      <c r="AC15">
        <f t="shared" si="2"/>
        <v>11888.219407992328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-43783.766257705036</v>
      </c>
      <c r="AI15">
        <f t="shared" si="6"/>
        <v>-43790.145201937208</v>
      </c>
      <c r="AJ15">
        <f t="shared" si="7"/>
        <v>4592.5607556556133</v>
      </c>
      <c r="AK15">
        <f t="shared" si="22"/>
        <v>1153.654611455356</v>
      </c>
      <c r="AL15">
        <f t="shared" si="8"/>
        <v>-38043.929834826238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-11238.202273695628</v>
      </c>
      <c r="AR15">
        <f t="shared" si="9"/>
        <v>-11239.839589799314</v>
      </c>
      <c r="AS15">
        <f t="shared" si="9"/>
        <v>1178.7959588152507</v>
      </c>
      <c r="AT15">
        <f t="shared" si="9"/>
        <v>296.11440462218019</v>
      </c>
      <c r="AU15">
        <f t="shared" si="9"/>
        <v>-9764.9292263618845</v>
      </c>
      <c r="AW15">
        <v>12</v>
      </c>
      <c r="AX15">
        <f>IF(Z15&gt;0, (R15*SUMPRODUCT(K15:$K$98, X15:$X$98)-K15*$AZ$3)/Z15, 0)</f>
        <v>23295.820937028922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1000000</v>
      </c>
      <c r="S16">
        <f t="shared" si="1"/>
        <v>16217.947822415394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11888.219407992328</v>
      </c>
      <c r="AC16">
        <f t="shared" si="2"/>
        <v>7472.875726797356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-44434.249688752192</v>
      </c>
      <c r="AI16">
        <f t="shared" si="6"/>
        <v>-44440.009415420929</v>
      </c>
      <c r="AJ16">
        <f t="shared" si="7"/>
        <v>4415.3436811949723</v>
      </c>
      <c r="AK16">
        <f t="shared" si="22"/>
        <v>832.17535855946301</v>
      </c>
      <c r="AL16">
        <f t="shared" si="8"/>
        <v>-39192.490375666493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-10183.183186445618</v>
      </c>
      <c r="AR16">
        <f t="shared" si="9"/>
        <v>-10184.503167140296</v>
      </c>
      <c r="AS16">
        <f t="shared" si="9"/>
        <v>1011.882812282639</v>
      </c>
      <c r="AT16">
        <f t="shared" si="9"/>
        <v>190.71311384385055</v>
      </c>
      <c r="AU16">
        <f t="shared" si="9"/>
        <v>-8981.9072410138051</v>
      </c>
      <c r="AW16">
        <v>13</v>
      </c>
      <c r="AX16">
        <f>IF(Z16&gt;0, (R16*SUMPRODUCT(K16:$K$98, X16:$X$98)-K16*$AZ$3)/Z16, 0)</f>
        <v>16217.947822415394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1000000</v>
      </c>
      <c r="S17">
        <f t="shared" si="1"/>
        <v>8213.16987777752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7472.875726797356</v>
      </c>
      <c r="AC17">
        <f t="shared" si="2"/>
        <v>3381.5305693701589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-44449.832597100765</v>
      </c>
      <c r="AI17">
        <f t="shared" si="6"/>
        <v>-44454.979103595353</v>
      </c>
      <c r="AJ17">
        <f t="shared" si="7"/>
        <v>4091.3451574271971</v>
      </c>
      <c r="AK17">
        <f t="shared" si="22"/>
        <v>523.10130087581501</v>
      </c>
      <c r="AL17">
        <f t="shared" si="8"/>
        <v>-39840.53264529234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-9095.316416827025</v>
      </c>
      <c r="AR17">
        <f t="shared" si="9"/>
        <v>-9096.3694940215755</v>
      </c>
      <c r="AS17">
        <f t="shared" si="9"/>
        <v>837.17027945973621</v>
      </c>
      <c r="AT17">
        <f t="shared" si="9"/>
        <v>107.03689016434448</v>
      </c>
      <c r="AU17">
        <f t="shared" si="9"/>
        <v>-8152.1623243974936</v>
      </c>
      <c r="AW17">
        <v>14</v>
      </c>
      <c r="AX17">
        <f>IF(Z17&gt;0, (R17*SUMPRODUCT(K17:$K$98, X17:$X$98)-K17*$AZ$3)/Z17, 0)</f>
        <v>8213.16987777752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1000000</v>
      </c>
      <c r="S18">
        <f t="shared" si="1"/>
        <v>-755.49518953232359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3381.5305693701589</v>
      </c>
      <c r="AC18">
        <f t="shared" si="2"/>
        <v>-274.64475011896866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-44073.865177851367</v>
      </c>
      <c r="AI18">
        <f t="shared" si="6"/>
        <v>-44078.409295966281</v>
      </c>
      <c r="AJ18">
        <f t="shared" si="7"/>
        <v>3656.1753194891276</v>
      </c>
      <c r="AK18">
        <f t="shared" si="22"/>
        <v>236.70713985591115</v>
      </c>
      <c r="AL18">
        <f t="shared" si="8"/>
        <v>-40185.52683662124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-8052.1303874558289</v>
      </c>
      <c r="AR18">
        <f t="shared" si="9"/>
        <v>-8052.9605808461665</v>
      </c>
      <c r="AS18">
        <f t="shared" si="9"/>
        <v>667.96956139710301</v>
      </c>
      <c r="AT18">
        <f t="shared" si="9"/>
        <v>43.245509466216909</v>
      </c>
      <c r="AU18">
        <f t="shared" si="9"/>
        <v>-7341.7455099828467</v>
      </c>
      <c r="AW18">
        <v>15</v>
      </c>
      <c r="AX18">
        <f>IF(Z18&gt;0, (R18*SUMPRODUCT(K18:$K$98, X18:$X$98)-K18*$AZ$3)/Z18, 0)</f>
        <v>-755.49518953232359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1000000</v>
      </c>
      <c r="S19">
        <f t="shared" si="1"/>
        <v>-10960.02835465426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-274.64475011896866</v>
      </c>
      <c r="AC19">
        <f t="shared" si="2"/>
        <v>-3470.3991578088317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-43252.714961502483</v>
      </c>
      <c r="AI19">
        <f t="shared" si="6"/>
        <v>-43256.672979499235</v>
      </c>
      <c r="AJ19">
        <f t="shared" si="7"/>
        <v>3195.754407689863</v>
      </c>
      <c r="AK19">
        <f t="shared" si="22"/>
        <v>-19.225132508327807</v>
      </c>
      <c r="AL19">
        <f t="shared" si="8"/>
        <v>-40080.143704317699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-7055.4547437433921</v>
      </c>
      <c r="AR19">
        <f t="shared" si="9"/>
        <v>-7056.1003822166276</v>
      </c>
      <c r="AS19">
        <f t="shared" si="9"/>
        <v>521.29676982457477</v>
      </c>
      <c r="AT19">
        <f t="shared" si="9"/>
        <v>-3.1360355639109896</v>
      </c>
      <c r="AU19">
        <f t="shared" si="9"/>
        <v>-6537.9396479559637</v>
      </c>
      <c r="AW19">
        <v>16</v>
      </c>
      <c r="AX19">
        <f>IF(Z19&gt;0, (R19*SUMPRODUCT(K19:$K$98, X19:$X$98)-K19*$AZ$3)/Z19, 0)</f>
        <v>-10960.02835465426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1000000</v>
      </c>
      <c r="S20">
        <f t="shared" si="1"/>
        <v>-22800.482179628987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-3470.3991578088317</v>
      </c>
      <c r="AC20">
        <f t="shared" si="2"/>
        <v>-6189.8039196183126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-41998.138544617643</v>
      </c>
      <c r="AI20">
        <f t="shared" si="6"/>
        <v>-42001.532005702618</v>
      </c>
      <c r="AJ20">
        <f t="shared" si="7"/>
        <v>2719.404761809481</v>
      </c>
      <c r="AK20">
        <f t="shared" si="22"/>
        <v>-242.92794104661823</v>
      </c>
      <c r="AL20">
        <f t="shared" si="8"/>
        <v>-39525.055184939753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-6116.7912086714787</v>
      </c>
      <c r="AR20">
        <f t="shared" si="9"/>
        <v>-6117.2854470746761</v>
      </c>
      <c r="AS20">
        <f t="shared" si="9"/>
        <v>396.0659142591299</v>
      </c>
      <c r="AT20">
        <f t="shared" si="9"/>
        <v>-35.381079867527873</v>
      </c>
      <c r="AU20">
        <f t="shared" si="9"/>
        <v>-5756.6006126830735</v>
      </c>
      <c r="AW20">
        <v>17</v>
      </c>
      <c r="AX20">
        <f>IF(Z20&gt;0, (R20*SUMPRODUCT(K20:$K$98, X20:$X$98)-K20*$AZ$3)/Z20, 0)</f>
        <v>-22800.482179628987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1000000</v>
      </c>
      <c r="S21">
        <f t="shared" si="1"/>
        <v>-36918.953204459671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-6189.8039196183126</v>
      </c>
      <c r="AC21">
        <f t="shared" si="2"/>
        <v>-8435.1219301345154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-40285.381782565681</v>
      </c>
      <c r="AI21">
        <f t="shared" si="6"/>
        <v>-40288.237741767523</v>
      </c>
      <c r="AJ21">
        <f t="shared" si="7"/>
        <v>2245.3180105162028</v>
      </c>
      <c r="AK21">
        <f t="shared" si="22"/>
        <v>-433.28627437328191</v>
      </c>
      <c r="AL21">
        <f t="shared" si="8"/>
        <v>-38476.206005624605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-5238.6945347203791</v>
      </c>
      <c r="AR21">
        <f t="shared" si="9"/>
        <v>-5239.0659224843785</v>
      </c>
      <c r="AS21">
        <f t="shared" si="9"/>
        <v>291.98023377032865</v>
      </c>
      <c r="AT21">
        <f t="shared" si="9"/>
        <v>-56.344369522916928</v>
      </c>
      <c r="AU21">
        <f t="shared" si="9"/>
        <v>-5003.4300582369669</v>
      </c>
      <c r="AW21">
        <v>18</v>
      </c>
      <c r="AX21">
        <f>IF(Z21&gt;0, (R21*SUMPRODUCT(K21:$K$98, X21:$X$98)-K21*$AZ$3)/Z21, 0)</f>
        <v>-36918.953204459671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1000000</v>
      </c>
      <c r="S22">
        <f t="shared" si="1"/>
        <v>-54306.991084787289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-8435.1219301345154</v>
      </c>
      <c r="AC22">
        <f t="shared" si="2"/>
        <v>-10217.143966501972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-38055.160570038272</v>
      </c>
      <c r="AI22">
        <f t="shared" si="6"/>
        <v>-38057.512280140967</v>
      </c>
      <c r="AJ22">
        <f t="shared" si="7"/>
        <v>1782.0220363674562</v>
      </c>
      <c r="AK22">
        <f t="shared" si="22"/>
        <v>-590.45853510941618</v>
      </c>
      <c r="AL22">
        <f t="shared" si="8"/>
        <v>-36865.948778882928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-4418.4620378326745</v>
      </c>
      <c r="AR22">
        <f t="shared" si="9"/>
        <v>-4418.7350873128789</v>
      </c>
      <c r="AS22">
        <f t="shared" si="9"/>
        <v>206.90483499024069</v>
      </c>
      <c r="AT22">
        <f t="shared" si="9"/>
        <v>-68.556237398964228</v>
      </c>
      <c r="AU22">
        <f t="shared" si="9"/>
        <v>-4280.3864897216026</v>
      </c>
      <c r="AW22">
        <v>19</v>
      </c>
      <c r="AX22">
        <f>IF(Z22&gt;0, (R22*SUMPRODUCT(K22:$K$98, X22:$X$98)-K22*$AZ$3)/Z22, 0)</f>
        <v>-54306.991084787289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1000000</v>
      </c>
      <c r="S23">
        <f t="shared" si="1"/>
        <v>-76562.556316975111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-10217.143966501972</v>
      </c>
      <c r="AC23">
        <f t="shared" si="2"/>
        <v>-11549.2912736624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-35407.665069304072</v>
      </c>
      <c r="AI23">
        <f t="shared" si="6"/>
        <v>-35409.550666492374</v>
      </c>
      <c r="AJ23">
        <f t="shared" si="7"/>
        <v>1332.1473071604287</v>
      </c>
      <c r="AK23">
        <f t="shared" si="22"/>
        <v>-715.2000776551381</v>
      </c>
      <c r="AL23">
        <f t="shared" si="8"/>
        <v>-34792.603436987083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-3670.5980967952391</v>
      </c>
      <c r="AR23">
        <f t="shared" si="9"/>
        <v>-3670.7935705559958</v>
      </c>
      <c r="AS23">
        <f t="shared" si="9"/>
        <v>138.0994019442717</v>
      </c>
      <c r="AT23">
        <f t="shared" si="9"/>
        <v>-74.142478435965245</v>
      </c>
      <c r="AU23">
        <f t="shared" si="9"/>
        <v>-3606.836647047689</v>
      </c>
      <c r="AW23">
        <v>20</v>
      </c>
      <c r="AX23">
        <f>IF(Z23&gt;0, (R23*SUMPRODUCT(K23:$K$98, X23:$X$98)-K23*$AZ$3)/Z23, 0)</f>
        <v>-76562.556316975111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1000000</v>
      </c>
      <c r="S24">
        <f t="shared" si="1"/>
        <v>-106364.3436812872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-11549.2912736624</v>
      </c>
      <c r="AC24">
        <f t="shared" si="2"/>
        <v>-12464.251218071702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-32154.808727857679</v>
      </c>
      <c r="AI24">
        <f t="shared" si="6"/>
        <v>-32156.273533965003</v>
      </c>
      <c r="AJ24">
        <f t="shared" si="7"/>
        <v>914.9599444093019</v>
      </c>
      <c r="AK24">
        <f t="shared" si="22"/>
        <v>-808.45038915636815</v>
      </c>
      <c r="AL24">
        <f t="shared" si="8"/>
        <v>-32049.763978712068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-2976.2366094690074</v>
      </c>
      <c r="AR24">
        <f t="shared" si="9"/>
        <v>-2976.3721913534869</v>
      </c>
      <c r="AS24">
        <f t="shared" si="9"/>
        <v>84.688337156534587</v>
      </c>
      <c r="AT24">
        <f t="shared" si="9"/>
        <v>-74.829854082200242</v>
      </c>
      <c r="AU24">
        <f t="shared" si="9"/>
        <v>-2966.5137082791521</v>
      </c>
      <c r="AW24">
        <v>21</v>
      </c>
      <c r="AX24">
        <f>IF(Z24&gt;0, (R24*SUMPRODUCT(K24:$K$98, X24:$X$98)-K24*$AZ$3)/Z24, 0)</f>
        <v>-106364.3436812872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1000000</v>
      </c>
      <c r="S25">
        <f t="shared" si="1"/>
        <v>-148048.33268482858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-12464.251218071702</v>
      </c>
      <c r="AC25">
        <f t="shared" si="2"/>
        <v>-12980.096620053268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-28337.920286041295</v>
      </c>
      <c r="AI25">
        <f t="shared" si="6"/>
        <v>-28339.01622008397</v>
      </c>
      <c r="AJ25">
        <f t="shared" si="7"/>
        <v>515.84540198156537</v>
      </c>
      <c r="AK25">
        <f t="shared" si="22"/>
        <v>-872.49758526501921</v>
      </c>
      <c r="AL25">
        <f t="shared" si="8"/>
        <v>-28695.668403367425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-2341.9168727425977</v>
      </c>
      <c r="AR25">
        <f t="shared" si="9"/>
        <v>-2342.0074434831477</v>
      </c>
      <c r="AS25">
        <f t="shared" si="9"/>
        <v>42.630759012417222</v>
      </c>
      <c r="AT25">
        <f t="shared" si="9"/>
        <v>-72.105390788533612</v>
      </c>
      <c r="AU25">
        <f t="shared" si="9"/>
        <v>-2371.4820752592641</v>
      </c>
      <c r="AW25">
        <v>22</v>
      </c>
      <c r="AX25">
        <f>IF(Z25&gt;0, (R25*SUMPRODUCT(K25:$K$98, X25:$X$98)-K25*$AZ$3)/Z25, 0)</f>
        <v>-148048.33268482858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1000000</v>
      </c>
      <c r="S26">
        <f t="shared" si="1"/>
        <v>-209356.13112835598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-12980.096620053268</v>
      </c>
      <c r="AC26">
        <f t="shared" si="2"/>
        <v>-13125.23562896779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-24104.633700623828</v>
      </c>
      <c r="AI26">
        <f t="shared" si="6"/>
        <v>-24105.417367404818</v>
      </c>
      <c r="AJ26">
        <f t="shared" si="7"/>
        <v>145.13900891452249</v>
      </c>
      <c r="AK26">
        <f t="shared" si="22"/>
        <v>-908.60676340372879</v>
      </c>
      <c r="AL26">
        <f t="shared" si="8"/>
        <v>-24868.885121894022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-1778.631644609982</v>
      </c>
      <c r="AR26">
        <f t="shared" si="9"/>
        <v>-1778.689469779732</v>
      </c>
      <c r="AS26">
        <f t="shared" si="9"/>
        <v>10.709510765808448</v>
      </c>
      <c r="AT26">
        <f t="shared" si="9"/>
        <v>-67.04423564232394</v>
      </c>
      <c r="AU26">
        <f t="shared" si="9"/>
        <v>-1835.0241946562473</v>
      </c>
      <c r="AW26">
        <v>23</v>
      </c>
      <c r="AX26">
        <f>IF(Z26&gt;0, (R26*SUMPRODUCT(K26:$K$98, X26:$X$98)-K26*$AZ$3)/Z26, 0)</f>
        <v>-209356.13112835598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1000000</v>
      </c>
      <c r="S27">
        <f t="shared" si="1"/>
        <v>-304463.58934091876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-13125.23562896779</v>
      </c>
      <c r="AC27">
        <f t="shared" si="2"/>
        <v>-12942.458466588416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-19557.35733305047</v>
      </c>
      <c r="AI27">
        <f t="shared" si="6"/>
        <v>-19557.888696196987</v>
      </c>
      <c r="AJ27">
        <f t="shared" si="7"/>
        <v>-182.7771623793742</v>
      </c>
      <c r="AK27">
        <f t="shared" si="22"/>
        <v>-918.76649402774535</v>
      </c>
      <c r="AL27">
        <f t="shared" si="8"/>
        <v>-20659.432352604108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-1288.4798368444731</v>
      </c>
      <c r="AR27">
        <f t="shared" si="9"/>
        <v>-1288.5148441662022</v>
      </c>
      <c r="AS27">
        <f t="shared" si="9"/>
        <v>-12.04174389980013</v>
      </c>
      <c r="AT27">
        <f t="shared" si="9"/>
        <v>-60.530269103509397</v>
      </c>
      <c r="AU27">
        <f t="shared" si="9"/>
        <v>-1361.0868571695119</v>
      </c>
      <c r="AW27">
        <v>24</v>
      </c>
      <c r="AX27">
        <f>IF(Z27&gt;0, (R27*SUMPRODUCT(K27:$K$98, X27:$X$98)-K27*$AZ$3)/Z27, 0)</f>
        <v>-304463.58934091876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1000000</v>
      </c>
      <c r="S28">
        <f t="shared" si="1"/>
        <v>-460986.28024122689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-12942.458466588416</v>
      </c>
      <c r="AC28">
        <f t="shared" si="2"/>
        <v>-12479.680440049537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-15012.265201648113</v>
      </c>
      <c r="AI28">
        <f t="shared" si="6"/>
        <v>-15012.603597848145</v>
      </c>
      <c r="AJ28">
        <f t="shared" si="7"/>
        <v>-462.7780265388792</v>
      </c>
      <c r="AK28">
        <f t="shared" si="22"/>
        <v>-905.97209266118921</v>
      </c>
      <c r="AL28">
        <f t="shared" si="8"/>
        <v>-16381.353717048214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-883.071078000277</v>
      </c>
      <c r="AR28">
        <f t="shared" si="9"/>
        <v>-883.09098358368749</v>
      </c>
      <c r="AS28">
        <f t="shared" si="9"/>
        <v>-27.222133720743468</v>
      </c>
      <c r="AT28">
        <f t="shared" si="9"/>
        <v>-53.292274134395882</v>
      </c>
      <c r="AU28">
        <f t="shared" si="9"/>
        <v>-963.60539143882693</v>
      </c>
      <c r="AW28">
        <v>25</v>
      </c>
      <c r="AX28">
        <f>IF(Z28&gt;0, (R28*SUMPRODUCT(K28:$K$98, X28:$X$98)-K28*$AZ$3)/Z28, 0)</f>
        <v>-460986.28024122689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1000000</v>
      </c>
      <c r="S29">
        <f t="shared" si="1"/>
        <v>-736384.88017513475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-12479.680440049537</v>
      </c>
      <c r="AC29">
        <f t="shared" si="2"/>
        <v>-11799.128425743251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-10777.933562670349</v>
      </c>
      <c r="AI29">
        <f t="shared" si="6"/>
        <v>-10778.133850738846</v>
      </c>
      <c r="AJ29">
        <f t="shared" si="7"/>
        <v>-680.55201430628586</v>
      </c>
      <c r="AK29">
        <f t="shared" si="22"/>
        <v>-873.57763080346763</v>
      </c>
      <c r="AL29">
        <f t="shared" si="8"/>
        <v>-12332.2634958486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-566.06579460426894</v>
      </c>
      <c r="AR29">
        <f t="shared" si="9"/>
        <v>-566.07631389574385</v>
      </c>
      <c r="AS29">
        <f t="shared" si="9"/>
        <v>-35.743142644903891</v>
      </c>
      <c r="AT29">
        <f t="shared" si="9"/>
        <v>-45.881004262449849</v>
      </c>
      <c r="AU29">
        <f t="shared" si="9"/>
        <v>-647.7004608030976</v>
      </c>
      <c r="AW29">
        <v>26</v>
      </c>
      <c r="AX29">
        <f>IF(Z29&gt;0, (R29*SUMPRODUCT(K29:$K$98, X29:$X$98)-K29*$AZ$3)/Z29, 0)</f>
        <v>-736384.88017513475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1000000</v>
      </c>
      <c r="S30">
        <f t="shared" si="1"/>
        <v>-1262035.8686348842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-11799.128425743251</v>
      </c>
      <c r="AC30">
        <f t="shared" si="2"/>
        <v>-10969.102173645229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-7171.2219838244409</v>
      </c>
      <c r="AI30">
        <f t="shared" si="6"/>
        <v>-7171.3306287374571</v>
      </c>
      <c r="AJ30">
        <f t="shared" si="7"/>
        <v>-830.02625209802136</v>
      </c>
      <c r="AK30">
        <f t="shared" si="22"/>
        <v>-825.93898980202766</v>
      </c>
      <c r="AL30">
        <f t="shared" si="8"/>
        <v>-8827.2958706375066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-336.2842706543093</v>
      </c>
      <c r="AR30">
        <f t="shared" si="9"/>
        <v>-336.28936540321212</v>
      </c>
      <c r="AS30">
        <f t="shared" si="9"/>
        <v>-38.922902322688195</v>
      </c>
      <c r="AT30">
        <f t="shared" si="9"/>
        <v>-38.73123596188087</v>
      </c>
      <c r="AU30">
        <f t="shared" si="9"/>
        <v>-413.94350368778117</v>
      </c>
      <c r="AW30">
        <v>27</v>
      </c>
      <c r="AX30">
        <f>IF(Z30&gt;0, (R30*SUMPRODUCT(K30:$K$98, X30:$X$98)-K30*$AZ$3)/Z30, 0)</f>
        <v>-1262035.8686348842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1000000</v>
      </c>
      <c r="S31">
        <f t="shared" si="1"/>
        <v>-2377218.252933797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-10969.102173645229</v>
      </c>
      <c r="AC31">
        <f t="shared" si="2"/>
        <v>-10058.875688315353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-4373.3131307393114</v>
      </c>
      <c r="AI31">
        <f t="shared" si="6"/>
        <v>-4373.3660227890623</v>
      </c>
      <c r="AJ31">
        <f t="shared" si="7"/>
        <v>-910.2264853298766</v>
      </c>
      <c r="AK31">
        <f t="shared" si="22"/>
        <v>-767.83715215516611</v>
      </c>
      <c r="AL31">
        <f t="shared" si="8"/>
        <v>-6051.4296602741051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-183.10741827230618</v>
      </c>
      <c r="AR31">
        <f t="shared" si="9"/>
        <v>-183.10963282369718</v>
      </c>
      <c r="AS31">
        <f t="shared" si="9"/>
        <v>-38.110516395530389</v>
      </c>
      <c r="AT31">
        <f t="shared" si="9"/>
        <v>-32.14877928508276</v>
      </c>
      <c r="AU31">
        <f t="shared" si="9"/>
        <v>-253.36892850431036</v>
      </c>
      <c r="AW31">
        <v>28</v>
      </c>
      <c r="AX31">
        <f>IF(Z31&gt;0, (R31*SUMPRODUCT(K31:$K$98, X31:$X$98)-K31*$AZ$3)/Z31, 0)</f>
        <v>-2377218.252933797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1000000</v>
      </c>
      <c r="S32">
        <f t="shared" si="1"/>
        <v>-5084279.3512275396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-10058.875688315353</v>
      </c>
      <c r="AC32">
        <f t="shared" si="2"/>
        <v>-9129.0270744589216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-2393.5103150989694</v>
      </c>
      <c r="AI32">
        <f t="shared" si="6"/>
        <v>-2393.5327593492843</v>
      </c>
      <c r="AJ32">
        <f t="shared" si="7"/>
        <v>-929.84861385643126</v>
      </c>
      <c r="AK32">
        <f t="shared" si="22"/>
        <v>-704.12129818207472</v>
      </c>
      <c r="AL32">
        <f t="shared" si="8"/>
        <v>-4027.5026713877905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-89.477253715548713</v>
      </c>
      <c r="AR32">
        <f t="shared" si="9"/>
        <v>-89.478092755124706</v>
      </c>
      <c r="AS32">
        <f t="shared" si="9"/>
        <v>-34.760786203523395</v>
      </c>
      <c r="AT32">
        <f t="shared" si="9"/>
        <v>-26.322359944103237</v>
      </c>
      <c r="AU32">
        <f t="shared" si="9"/>
        <v>-150.56123890275134</v>
      </c>
      <c r="AW32">
        <v>29</v>
      </c>
      <c r="AX32">
        <f>IF(Z32&gt;0, (R32*SUMPRODUCT(K32:$K$98, X32:$X$98)-K32*$AZ$3)/Z32, 0)</f>
        <v>-5084279.3512275396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1000000</v>
      </c>
      <c r="S33">
        <f t="shared" si="1"/>
        <v>-12944843.635981111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-9129.0270744589216</v>
      </c>
      <c r="AC33">
        <f t="shared" si="2"/>
        <v>-8224.7935852023838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-1142.2124399754164</v>
      </c>
      <c r="AI33">
        <f t="shared" si="6"/>
        <v>-1142.2203821277285</v>
      </c>
      <c r="AJ33">
        <f t="shared" si="7"/>
        <v>-904.23348925653772</v>
      </c>
      <c r="AK33">
        <f t="shared" si="22"/>
        <v>-639.0318952121246</v>
      </c>
      <c r="AL33">
        <f t="shared" si="8"/>
        <v>-2685.4857665963909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-38.124679876193213</v>
      </c>
      <c r="AR33">
        <f t="shared" si="9"/>
        <v>-38.12494496874853</v>
      </c>
      <c r="AS33">
        <f t="shared" si="9"/>
        <v>-30.181436574076066</v>
      </c>
      <c r="AT33">
        <f t="shared" si="9"/>
        <v>-21.329557955229109</v>
      </c>
      <c r="AU33">
        <f t="shared" si="9"/>
        <v>-89.635939498053702</v>
      </c>
      <c r="AW33">
        <v>30</v>
      </c>
      <c r="AX33">
        <f>IF(Z33&gt;0, (R33*SUMPRODUCT(K33:$K$98, X33:$X$98)-K33*$AZ$3)/Z33, 0)</f>
        <v>-12944843.635981111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1000000</v>
      </c>
      <c r="S34">
        <f t="shared" si="1"/>
        <v>-41798174.668951422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-8224.7935852023838</v>
      </c>
      <c r="AC34">
        <f t="shared" si="2"/>
        <v>-7375.6765302820704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-452.55916583437687</v>
      </c>
      <c r="AI34">
        <f t="shared" si="6"/>
        <v>-452.56137157559306</v>
      </c>
      <c r="AJ34">
        <f t="shared" si="7"/>
        <v>-849.11705492031342</v>
      </c>
      <c r="AK34">
        <f t="shared" si="22"/>
        <v>-575.73555096416692</v>
      </c>
      <c r="AL34">
        <f t="shared" si="8"/>
        <v>-1877.4139774600735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-13.487040525337827</v>
      </c>
      <c r="AR34">
        <f t="shared" si="9"/>
        <v>-13.487106260214981</v>
      </c>
      <c r="AS34">
        <f t="shared" si="9"/>
        <v>-25.305146807383167</v>
      </c>
      <c r="AT34">
        <f t="shared" si="9"/>
        <v>-17.157908388431949</v>
      </c>
      <c r="AU34">
        <f t="shared" ref="AU34:AU69" si="23">AL34*$K34</f>
        <v>-55.950161456030102</v>
      </c>
      <c r="AW34">
        <v>31</v>
      </c>
      <c r="AX34">
        <f>IF(Z34&gt;0, (R34*SUMPRODUCT(K34:$K$98, X34:$X$98)-K34*$AZ$3)/Z34, 0)</f>
        <v>-41798174.668951422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1000000</v>
      </c>
      <c r="S35">
        <f t="shared" si="1"/>
        <v>-188648888.39093244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-7375.6765302820704</v>
      </c>
      <c r="AC35">
        <f t="shared" si="2"/>
        <v>-6596.9834504533856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-139.72506571570634</v>
      </c>
      <c r="AI35">
        <f t="shared" ref="AI35:AI66" si="25">SUM(AE35:AH35)</f>
        <v>-139.72550283618892</v>
      </c>
      <c r="AJ35">
        <f t="shared" si="7"/>
        <v>-778.69307982868486</v>
      </c>
      <c r="AK35">
        <f t="shared" si="22"/>
        <v>-516.29735711974502</v>
      </c>
      <c r="AL35">
        <f t="shared" ref="AL35:AL69" si="26">SUM(AI35:AK35)</f>
        <v>-1434.715939784619</v>
      </c>
      <c r="AN35">
        <f t="shared" ref="AN35:AT69" si="27">AE35*$K35</f>
        <v>0</v>
      </c>
      <c r="AO35">
        <f t="shared" si="27"/>
        <v>0</v>
      </c>
      <c r="AP35">
        <f t="shared" si="27"/>
        <v>-1.1631197539650986E-5</v>
      </c>
      <c r="AQ35">
        <f t="shared" si="27"/>
        <v>-3.7178990812939929</v>
      </c>
      <c r="AR35">
        <f t="shared" si="27"/>
        <v>-3.7179107124915327</v>
      </c>
      <c r="AS35">
        <f t="shared" si="27"/>
        <v>-20.71999230256667</v>
      </c>
      <c r="AT35">
        <f t="shared" si="27"/>
        <v>-13.737989385638507</v>
      </c>
      <c r="AU35">
        <f t="shared" si="23"/>
        <v>-38.175892400696711</v>
      </c>
      <c r="AW35">
        <v>32</v>
      </c>
      <c r="AX35">
        <f>IF(Z35&gt;0, (R35*SUMPRODUCT(K35:$K$98, X35:$X$98)-K35*$AZ$3)/Z35, 0)</f>
        <v>-188648888.39093244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1000000</v>
      </c>
      <c r="S36">
        <f t="shared" si="1"/>
        <v>-859840790.78171194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-6596.9834504533856</v>
      </c>
      <c r="AC36">
        <f t="shared" si="2"/>
        <v>-5893.3976706471585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-27.765885359838666</v>
      </c>
      <c r="AI36">
        <f t="shared" si="25"/>
        <v>-27.765971035549416</v>
      </c>
      <c r="AJ36">
        <f t="shared" si="7"/>
        <v>-703.58577980622704</v>
      </c>
      <c r="AK36">
        <f t="shared" si="22"/>
        <v>-461.78884153173703</v>
      </c>
      <c r="AL36">
        <f t="shared" si="26"/>
        <v>-1193.1405923735135</v>
      </c>
      <c r="AN36">
        <f t="shared" si="27"/>
        <v>0</v>
      </c>
      <c r="AO36">
        <f t="shared" si="27"/>
        <v>0</v>
      </c>
      <c r="AP36">
        <f t="shared" si="27"/>
        <v>-2.0354618541384392E-6</v>
      </c>
      <c r="AQ36">
        <f t="shared" si="27"/>
        <v>-0.65965487768710174</v>
      </c>
      <c r="AR36">
        <f t="shared" si="27"/>
        <v>-0.6596569131489558</v>
      </c>
      <c r="AS36">
        <f t="shared" si="27"/>
        <v>-16.715612900706638</v>
      </c>
      <c r="AT36">
        <f t="shared" si="27"/>
        <v>-10.971062432552534</v>
      </c>
      <c r="AU36">
        <f t="shared" si="23"/>
        <v>-28.346332246408128</v>
      </c>
      <c r="AW36">
        <v>33</v>
      </c>
      <c r="AX36">
        <f>IF(Z36&gt;0, (R36*SUMPRODUCT(K36:$K$98, X36:$X$98)-K36*$AZ$3)/Z36, 0)</f>
        <v>-859840790.78171194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1000000</v>
      </c>
      <c r="S37">
        <f t="shared" si="1"/>
        <v>-3964834056.2504196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-5893.3976706471585</v>
      </c>
      <c r="AC37">
        <f t="shared" si="2"/>
        <v>-5262.5361836609882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-5.4582132798172767</v>
      </c>
      <c r="AI37">
        <f t="shared" si="25"/>
        <v>-5.4582298711049226</v>
      </c>
      <c r="AJ37">
        <f t="shared" si="7"/>
        <v>-630.86148698617035</v>
      </c>
      <c r="AK37">
        <f t="shared" si="22"/>
        <v>-412.53783694530114</v>
      </c>
      <c r="AL37">
        <f t="shared" si="26"/>
        <v>-1048.8575538025764</v>
      </c>
      <c r="AN37">
        <f t="shared" si="27"/>
        <v>0</v>
      </c>
      <c r="AO37">
        <f t="shared" si="27"/>
        <v>0</v>
      </c>
      <c r="AP37">
        <f t="shared" si="27"/>
        <v>-3.5193894031069601E-7</v>
      </c>
      <c r="AQ37">
        <f t="shared" si="27"/>
        <v>-0.11578111588921965</v>
      </c>
      <c r="AR37">
        <f t="shared" si="27"/>
        <v>-0.11578146782815996</v>
      </c>
      <c r="AS37">
        <f t="shared" si="27"/>
        <v>-13.382006746580711</v>
      </c>
      <c r="AT37">
        <f t="shared" si="27"/>
        <v>-8.7508656513420267</v>
      </c>
      <c r="AU37">
        <f t="shared" si="23"/>
        <v>-22.248653865750896</v>
      </c>
      <c r="AW37">
        <v>34</v>
      </c>
      <c r="AX37">
        <f>IF(Z37&gt;0, (R37*SUMPRODUCT(K37:$K$98, X37:$X$98)-K37*$AZ$3)/Z37, 0)</f>
        <v>-3964834056.2504196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1000000</v>
      </c>
      <c r="S38">
        <f t="shared" si="1"/>
        <v>-18528295611.40469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-5262.5361836609882</v>
      </c>
      <c r="AC38">
        <f t="shared" si="2"/>
        <v>-4698.7938023984325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-1.060429008165519</v>
      </c>
      <c r="AI38">
        <f t="shared" si="25"/>
        <v>-1.0604321781776864</v>
      </c>
      <c r="AJ38">
        <f t="shared" si="7"/>
        <v>-563.74238126255568</v>
      </c>
      <c r="AK38">
        <f t="shared" si="22"/>
        <v>-368.37753285626923</v>
      </c>
      <c r="AL38">
        <f t="shared" si="26"/>
        <v>-933.18034629700264</v>
      </c>
      <c r="AN38">
        <f t="shared" si="27"/>
        <v>0</v>
      </c>
      <c r="AO38">
        <f t="shared" si="27"/>
        <v>0</v>
      </c>
      <c r="AP38">
        <f t="shared" si="27"/>
        <v>-6.0038541805878649E-8</v>
      </c>
      <c r="AQ38">
        <f t="shared" si="27"/>
        <v>-2.0084027434643215E-2</v>
      </c>
      <c r="AR38">
        <f t="shared" si="27"/>
        <v>-2.0084087473185019E-2</v>
      </c>
      <c r="AS38">
        <f t="shared" si="27"/>
        <v>-10.677015966335215</v>
      </c>
      <c r="AT38">
        <f t="shared" si="27"/>
        <v>-6.9768974813226574</v>
      </c>
      <c r="AU38">
        <f t="shared" si="23"/>
        <v>-17.673997535131061</v>
      </c>
      <c r="AW38">
        <v>35</v>
      </c>
      <c r="AX38">
        <f>IF(Z38&gt;0, (R38*SUMPRODUCT(K38:$K$98, X38:$X$98)-K38*$AZ$3)/Z38, 0)</f>
        <v>-18528295611.40469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1000000</v>
      </c>
      <c r="S39">
        <f t="shared" si="1"/>
        <v>-87900505302.695343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-4698.7938023984325</v>
      </c>
      <c r="AC39">
        <f t="shared" si="2"/>
        <v>-4195.3690985879703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-0.20333635181564577</v>
      </c>
      <c r="AI39">
        <f t="shared" si="25"/>
        <v>-0.20333694842329383</v>
      </c>
      <c r="AJ39">
        <f t="shared" si="7"/>
        <v>-503.42470381046223</v>
      </c>
      <c r="AK39">
        <f t="shared" si="22"/>
        <v>-328.91556616789029</v>
      </c>
      <c r="AL39">
        <f t="shared" si="26"/>
        <v>-832.54360692677574</v>
      </c>
      <c r="AN39">
        <f t="shared" si="27"/>
        <v>0</v>
      </c>
      <c r="AO39">
        <f t="shared" si="27"/>
        <v>0</v>
      </c>
      <c r="AP39">
        <f t="shared" si="27"/>
        <v>-1.0088811326751472E-8</v>
      </c>
      <c r="AQ39">
        <f t="shared" si="27"/>
        <v>-3.4384776929898722E-3</v>
      </c>
      <c r="AR39">
        <f t="shared" si="27"/>
        <v>-3.4384877818011989E-3</v>
      </c>
      <c r="AS39">
        <f t="shared" si="27"/>
        <v>-8.5130602506418853</v>
      </c>
      <c r="AT39">
        <f t="shared" si="27"/>
        <v>-5.5620592532849917</v>
      </c>
      <c r="AU39">
        <f t="shared" si="23"/>
        <v>-14.078557991708678</v>
      </c>
      <c r="AW39">
        <v>36</v>
      </c>
      <c r="AX39">
        <f>IF(Z39&gt;0, (R39*SUMPRODUCT(K39:$K$98, X39:$X$98)-K39*$AZ$3)/Z39, 0)</f>
        <v>-87900505302.695343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1000000</v>
      </c>
      <c r="S40">
        <f t="shared" si="1"/>
        <v>-423402527741.61505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-4195.3690985879703</v>
      </c>
      <c r="AC40">
        <f t="shared" si="2"/>
        <v>-3745.8682622103988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-3.8404264084965264E-2</v>
      </c>
      <c r="AI40">
        <f t="shared" si="25"/>
        <v>-3.8404374673235785E-2</v>
      </c>
      <c r="AJ40">
        <f t="shared" si="7"/>
        <v>-449.50083637757143</v>
      </c>
      <c r="AK40">
        <f t="shared" si="22"/>
        <v>-293.67583690115794</v>
      </c>
      <c r="AL40">
        <f t="shared" si="26"/>
        <v>-743.21507765340266</v>
      </c>
      <c r="AN40">
        <f t="shared" si="27"/>
        <v>0</v>
      </c>
      <c r="AO40">
        <f t="shared" si="27"/>
        <v>0</v>
      </c>
      <c r="AP40">
        <f t="shared" si="27"/>
        <v>-1.6697145337777658E-9</v>
      </c>
      <c r="AQ40">
        <f t="shared" si="27"/>
        <v>-5.7984592397520424E-4</v>
      </c>
      <c r="AR40">
        <f t="shared" si="27"/>
        <v>-5.7984759368973808E-4</v>
      </c>
      <c r="AS40">
        <f t="shared" si="27"/>
        <v>-6.7867783436844302</v>
      </c>
      <c r="AT40">
        <f t="shared" si="27"/>
        <v>-4.4340580676250534</v>
      </c>
      <c r="AU40">
        <f t="shared" si="23"/>
        <v>-11.221416258903174</v>
      </c>
      <c r="AW40">
        <v>37</v>
      </c>
      <c r="AX40">
        <f>IF(Z40&gt;0, (R40*SUMPRODUCT(K40:$K$98, X40:$X$98)-K40*$AZ$3)/Z40, 0)</f>
        <v>-423402527741.61505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1000000</v>
      </c>
      <c r="S41">
        <f t="shared" si="1"/>
        <v>-2073796208606.9829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-3745.8682622103988</v>
      </c>
      <c r="AC41">
        <f t="shared" si="2"/>
        <v>-3344.5257395069789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-7.1458357673233781E-3</v>
      </c>
      <c r="AI41">
        <f t="shared" si="25"/>
        <v>-7.1458559267641034E-3</v>
      </c>
      <c r="AJ41">
        <f t="shared" si="7"/>
        <v>-401.34252270341995</v>
      </c>
      <c r="AK41">
        <f t="shared" si="22"/>
        <v>-262.21077835472795</v>
      </c>
      <c r="AL41">
        <f t="shared" si="26"/>
        <v>-663.56044691407465</v>
      </c>
      <c r="AN41">
        <f t="shared" si="27"/>
        <v>0</v>
      </c>
      <c r="AO41">
        <f t="shared" si="27"/>
        <v>0</v>
      </c>
      <c r="AP41">
        <f t="shared" si="27"/>
        <v>-2.7176505871903451E-10</v>
      </c>
      <c r="AQ41">
        <f t="shared" si="27"/>
        <v>-9.6331465905333529E-5</v>
      </c>
      <c r="AR41">
        <f t="shared" si="27"/>
        <v>-9.6331737670392242E-5</v>
      </c>
      <c r="AS41">
        <f t="shared" si="27"/>
        <v>-5.4104117140445664</v>
      </c>
      <c r="AT41">
        <f t="shared" si="27"/>
        <v>-3.5348067710420921</v>
      </c>
      <c r="AU41">
        <f t="shared" si="23"/>
        <v>-8.9453148168243288</v>
      </c>
      <c r="AW41">
        <v>38</v>
      </c>
      <c r="AX41">
        <f>IF(Z41&gt;0, (R41*SUMPRODUCT(K41:$K$98, X41:$X$98)-K41*$AZ$3)/Z41, 0)</f>
        <v>-2073796208606.9829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1000000</v>
      </c>
      <c r="S42">
        <f t="shared" si="1"/>
        <v>-10339709517812.02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-3344.5257395069789</v>
      </c>
      <c r="AC42">
        <f t="shared" si="2"/>
        <v>-2986.1837799908167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-1.3078203869385551E-3</v>
      </c>
      <c r="AI42">
        <f t="shared" si="25"/>
        <v>-1.3078239970300365E-3</v>
      </c>
      <c r="AJ42">
        <f t="shared" si="7"/>
        <v>-358.34195951616221</v>
      </c>
      <c r="AK42">
        <f t="shared" si="22"/>
        <v>-234.11680176548853</v>
      </c>
      <c r="AL42">
        <f t="shared" si="26"/>
        <v>-592.46006910564779</v>
      </c>
      <c r="AN42">
        <f t="shared" si="27"/>
        <v>0</v>
      </c>
      <c r="AO42">
        <f t="shared" si="27"/>
        <v>0</v>
      </c>
      <c r="AP42">
        <f t="shared" si="27"/>
        <v>-4.3452555518050478E-11</v>
      </c>
      <c r="AQ42">
        <f t="shared" si="27"/>
        <v>-1.5741467567973401E-5</v>
      </c>
      <c r="AR42">
        <f t="shared" si="27"/>
        <v>-1.5741511020528919E-5</v>
      </c>
      <c r="AS42">
        <f t="shared" si="27"/>
        <v>-4.3131521654683658</v>
      </c>
      <c r="AT42">
        <f t="shared" si="27"/>
        <v>-2.8179267420169394</v>
      </c>
      <c r="AU42">
        <f t="shared" si="23"/>
        <v>-7.1310946489963261</v>
      </c>
      <c r="AW42">
        <v>39</v>
      </c>
      <c r="AX42">
        <f>IF(Z42&gt;0, (R42*SUMPRODUCT(K42:$K$98, X42:$X$98)-K42*$AZ$3)/Z42, 0)</f>
        <v>-10339709517812.02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1000000</v>
      </c>
      <c r="S43">
        <f t="shared" si="1"/>
        <v>-52527200711358.281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-2986.1837799908167</v>
      </c>
      <c r="AC43">
        <f t="shared" si="2"/>
        <v>-2666.2355315826157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-2.3516010538256001E-4</v>
      </c>
      <c r="AI43">
        <f t="shared" si="25"/>
        <v>-2.3516073987180926E-4</v>
      </c>
      <c r="AJ43">
        <f t="shared" si="7"/>
        <v>-319.94824840820093</v>
      </c>
      <c r="AK43">
        <f t="shared" si="22"/>
        <v>-209.0328645993572</v>
      </c>
      <c r="AL43">
        <f t="shared" si="26"/>
        <v>-528.98134816829793</v>
      </c>
      <c r="AN43">
        <f t="shared" si="27"/>
        <v>0</v>
      </c>
      <c r="AO43">
        <f t="shared" si="27"/>
        <v>0</v>
      </c>
      <c r="AP43">
        <f t="shared" si="27"/>
        <v>-6.8187279105722111E-12</v>
      </c>
      <c r="AQ43">
        <f t="shared" si="27"/>
        <v>-2.5272181930735063E-6</v>
      </c>
      <c r="AR43">
        <f t="shared" si="27"/>
        <v>-2.5272250118014172E-6</v>
      </c>
      <c r="AS43">
        <f t="shared" si="27"/>
        <v>-3.4384192544216003</v>
      </c>
      <c r="AT43">
        <f t="shared" si="27"/>
        <v>-2.2464340093162085</v>
      </c>
      <c r="AU43">
        <f t="shared" si="23"/>
        <v>-5.6848557909628203</v>
      </c>
      <c r="AW43">
        <v>40</v>
      </c>
      <c r="AX43">
        <f>IF(Z43&gt;0, (R43*SUMPRODUCT(K43:$K$98, X43:$X$98)-K43*$AZ$3)/Z43, 0)</f>
        <v>-52527200711358.281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1000000</v>
      </c>
      <c r="S44">
        <f t="shared" si="1"/>
        <v>-272370608216349.88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-2666.2355315826157</v>
      </c>
      <c r="AC44">
        <f t="shared" si="2"/>
        <v>-2380.5674411190594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-4.1511371116117718E-5</v>
      </c>
      <c r="AI44">
        <f t="shared" si="25"/>
        <v>-4.1511480368335526E-5</v>
      </c>
      <c r="AJ44">
        <f t="shared" si="7"/>
        <v>-285.66809046355638</v>
      </c>
      <c r="AK44">
        <f t="shared" si="22"/>
        <v>-186.63648721078312</v>
      </c>
      <c r="AL44">
        <f t="shared" si="26"/>
        <v>-472.30461918581989</v>
      </c>
      <c r="AN44">
        <f t="shared" si="27"/>
        <v>0</v>
      </c>
      <c r="AO44">
        <f t="shared" si="27"/>
        <v>0</v>
      </c>
      <c r="AP44">
        <f t="shared" si="27"/>
        <v>-1.0483138712284369E-12</v>
      </c>
      <c r="AQ44">
        <f t="shared" si="27"/>
        <v>-3.9831636397790284E-7</v>
      </c>
      <c r="AR44">
        <f t="shared" si="27"/>
        <v>-3.9831741229177402E-7</v>
      </c>
      <c r="AS44">
        <f t="shared" si="27"/>
        <v>-2.7410868886904662</v>
      </c>
      <c r="AT44">
        <f t="shared" si="27"/>
        <v>-1.7908434477738362</v>
      </c>
      <c r="AU44">
        <f t="shared" si="23"/>
        <v>-4.5319307347817146</v>
      </c>
      <c r="AW44">
        <v>41</v>
      </c>
      <c r="AX44">
        <f>IF(Z44&gt;0, (R44*SUMPRODUCT(K44:$K$98, X44:$X$98)-K44*$AZ$3)/Z44, 0)</f>
        <v>-272370608216349.88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1000000</v>
      </c>
      <c r="S45">
        <f t="shared" si="1"/>
        <v>-1443056884949077.8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-2380.5674411190594</v>
      </c>
      <c r="AC45">
        <f t="shared" si="2"/>
        <v>-2125.5066442041839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-7.1798561375835338E-6</v>
      </c>
      <c r="AI45">
        <f t="shared" si="25"/>
        <v>-7.1798745490774463E-6</v>
      </c>
      <c r="AJ45">
        <f t="shared" si="7"/>
        <v>-255.06079691487548</v>
      </c>
      <c r="AK45">
        <f t="shared" si="22"/>
        <v>-166.63972087833417</v>
      </c>
      <c r="AL45">
        <f t="shared" si="26"/>
        <v>-421.70052497308421</v>
      </c>
      <c r="AN45">
        <f t="shared" si="27"/>
        <v>0</v>
      </c>
      <c r="AO45">
        <f t="shared" si="27"/>
        <v>0</v>
      </c>
      <c r="AP45">
        <f t="shared" si="27"/>
        <v>-1.5773645512722903E-13</v>
      </c>
      <c r="AQ45">
        <f t="shared" si="27"/>
        <v>-6.1511850198118267E-8</v>
      </c>
      <c r="AR45">
        <f t="shared" si="27"/>
        <v>-6.1512007934573406E-8</v>
      </c>
      <c r="AS45">
        <f t="shared" si="27"/>
        <v>-2.1851777014185267</v>
      </c>
      <c r="AT45">
        <f t="shared" si="27"/>
        <v>-1.427649433540628</v>
      </c>
      <c r="AU45">
        <f t="shared" si="23"/>
        <v>-3.6128271964711627</v>
      </c>
      <c r="AW45">
        <v>42</v>
      </c>
      <c r="AX45">
        <f>IF(Z45&gt;0, (R45*SUMPRODUCT(K45:$K$98, X45:$X$98)-K45*$AZ$3)/Z45, 0)</f>
        <v>-1443056884949077.8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1000000</v>
      </c>
      <c r="S46">
        <f t="shared" si="1"/>
        <v>-7825845149813156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-2125.5066442041839</v>
      </c>
      <c r="AC46">
        <f t="shared" si="2"/>
        <v>-1897.7737895217742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-1.2156895076410941E-6</v>
      </c>
      <c r="AI46">
        <f t="shared" si="25"/>
        <v>-1.2156925389012218E-6</v>
      </c>
      <c r="AJ46">
        <f t="shared" si="7"/>
        <v>-227.73285468240965</v>
      </c>
      <c r="AK46">
        <f t="shared" si="22"/>
        <v>-148.78546509429287</v>
      </c>
      <c r="AL46">
        <f t="shared" si="26"/>
        <v>-376.51832099239505</v>
      </c>
      <c r="AN46">
        <f t="shared" si="27"/>
        <v>0</v>
      </c>
      <c r="AO46">
        <f t="shared" si="27"/>
        <v>0</v>
      </c>
      <c r="AP46">
        <f t="shared" si="27"/>
        <v>-2.3187195949956744E-14</v>
      </c>
      <c r="AQ46">
        <f t="shared" si="27"/>
        <v>-9.2992450794289428E-9</v>
      </c>
      <c r="AR46">
        <f t="shared" si="27"/>
        <v>-9.2992682666248924E-9</v>
      </c>
      <c r="AS46">
        <f t="shared" si="27"/>
        <v>-1.7420102871817515</v>
      </c>
      <c r="AT46">
        <f t="shared" si="27"/>
        <v>-1.1381133878940455</v>
      </c>
      <c r="AU46">
        <f t="shared" si="23"/>
        <v>-2.8801236843750653</v>
      </c>
      <c r="AW46">
        <v>43</v>
      </c>
      <c r="AX46">
        <f>IF(Z46&gt;0, (R46*SUMPRODUCT(K46:$K$98, X46:$X$98)-K46*$AZ$3)/Z46, 0)</f>
        <v>-7825845149813156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1000000</v>
      </c>
      <c r="S47">
        <f t="shared" si="1"/>
        <v>-4.3527197293052072E+16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-1897.7737895217742</v>
      </c>
      <c r="AC47">
        <f t="shared" si="2"/>
        <v>-1694.4408835097149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-2.0114747710058342E-7</v>
      </c>
      <c r="AI47">
        <f t="shared" si="25"/>
        <v>-2.011479637046462E-7</v>
      </c>
      <c r="AJ47">
        <f t="shared" si="7"/>
        <v>-203.33290601205931</v>
      </c>
      <c r="AK47">
        <f t="shared" si="22"/>
        <v>-132.84416526652421</v>
      </c>
      <c r="AL47">
        <f t="shared" si="26"/>
        <v>-336.17707147973147</v>
      </c>
      <c r="AN47">
        <f t="shared" si="27"/>
        <v>0</v>
      </c>
      <c r="AO47">
        <f t="shared" si="27"/>
        <v>0</v>
      </c>
      <c r="AP47">
        <f t="shared" si="27"/>
        <v>-3.3234009000650599E-15</v>
      </c>
      <c r="AQ47">
        <f t="shared" si="27"/>
        <v>-1.3737939273131645E-9</v>
      </c>
      <c r="AR47">
        <f t="shared" si="27"/>
        <v>-1.3737972507140648E-9</v>
      </c>
      <c r="AS47">
        <f t="shared" si="27"/>
        <v>-1.3887199358837763</v>
      </c>
      <c r="AT47">
        <f t="shared" si="27"/>
        <v>-0.90729702481368113</v>
      </c>
      <c r="AU47">
        <f t="shared" si="23"/>
        <v>-2.2960169620712545</v>
      </c>
      <c r="AW47">
        <v>44</v>
      </c>
      <c r="AX47">
        <f>IF(Z47&gt;0, (R47*SUMPRODUCT(K47:$K$98, X47:$X$98)-K47*$AZ$3)/Z47, 0)</f>
        <v>-4.3527197293052072E+16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1000000</v>
      </c>
      <c r="S48">
        <f t="shared" si="1"/>
        <v>-2.485807191666593E+17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-1694.4408835097149</v>
      </c>
      <c r="AC48">
        <f t="shared" si="2"/>
        <v>-1512.8936459920187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-3.2452915498086457E-8</v>
      </c>
      <c r="AI48">
        <f t="shared" si="25"/>
        <v>-3.2452991574664877E-8</v>
      </c>
      <c r="AJ48">
        <f t="shared" si="7"/>
        <v>-181.5472375176962</v>
      </c>
      <c r="AK48">
        <f t="shared" si="22"/>
        <v>-118.61086184568006</v>
      </c>
      <c r="AL48">
        <f t="shared" si="26"/>
        <v>-300.15809939582925</v>
      </c>
      <c r="AN48">
        <f t="shared" si="27"/>
        <v>0</v>
      </c>
      <c r="AO48">
        <f t="shared" si="27"/>
        <v>0</v>
      </c>
      <c r="AP48">
        <f t="shared" si="27"/>
        <v>-4.6391664139378071E-16</v>
      </c>
      <c r="AQ48">
        <f t="shared" si="27"/>
        <v>-1.9789858947881248E-10</v>
      </c>
      <c r="AR48">
        <f t="shared" si="27"/>
        <v>-1.9789905339545388E-10</v>
      </c>
      <c r="AS48">
        <f t="shared" si="27"/>
        <v>-1.1070790305618448</v>
      </c>
      <c r="AT48">
        <f t="shared" si="27"/>
        <v>-0.72329163330519353</v>
      </c>
      <c r="AU48">
        <f t="shared" si="23"/>
        <v>-1.8303706640649373</v>
      </c>
      <c r="AW48">
        <v>45</v>
      </c>
      <c r="AX48">
        <f>IF(Z48&gt;0, (R48*SUMPRODUCT(K48:$K$98, X48:$X$98)-K48*$AZ$3)/Z48, 0)</f>
        <v>-2.485807191666593E+17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1000000</v>
      </c>
      <c r="S49">
        <f t="shared" si="1"/>
        <v>-1.4605005597587571E+18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-1512.8936459920187</v>
      </c>
      <c r="AC49">
        <f t="shared" si="2"/>
        <v>-1350.7978982073328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-5.1003780675445131E-9</v>
      </c>
      <c r="AI49">
        <f t="shared" si="25"/>
        <v>-5.1003896286313029E-9</v>
      </c>
      <c r="AJ49">
        <f t="shared" si="7"/>
        <v>-162.09574778468595</v>
      </c>
      <c r="AK49">
        <f t="shared" si="22"/>
        <v>-105.90255521944133</v>
      </c>
      <c r="AL49">
        <f t="shared" si="26"/>
        <v>-267.9983030092277</v>
      </c>
      <c r="AN49">
        <f t="shared" si="27"/>
        <v>0</v>
      </c>
      <c r="AO49">
        <f t="shared" si="27"/>
        <v>0</v>
      </c>
      <c r="AP49">
        <f t="shared" si="27"/>
        <v>-6.2946214686937082E-17</v>
      </c>
      <c r="AQ49">
        <f t="shared" si="27"/>
        <v>-2.7769836752176667E-11</v>
      </c>
      <c r="AR49">
        <f t="shared" si="27"/>
        <v>-2.7769899698391355E-11</v>
      </c>
      <c r="AS49">
        <f t="shared" si="27"/>
        <v>-0.88255662513462219</v>
      </c>
      <c r="AT49">
        <f t="shared" si="27"/>
        <v>-0.57660366175523603</v>
      </c>
      <c r="AU49">
        <f t="shared" si="23"/>
        <v>-1.4591602869176281</v>
      </c>
      <c r="AW49">
        <v>46</v>
      </c>
      <c r="AX49">
        <f>IF(Z49&gt;0, (R49*SUMPRODUCT(K49:$K$98, X49:$X$98)-K49*$AZ$3)/Z49, 0)</f>
        <v>-1.4605005597587571E+18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1000000</v>
      </c>
      <c r="S50">
        <f t="shared" si="1"/>
        <v>-8.837117431747327E+18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-1350.7978982073328</v>
      </c>
      <c r="AC50">
        <f t="shared" si="2"/>
        <v>-1206.069551970857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-7.7916036352092713E-10</v>
      </c>
      <c r="AI50">
        <f t="shared" si="25"/>
        <v>-7.7916206949230481E-10</v>
      </c>
      <c r="AJ50">
        <f t="shared" si="7"/>
        <v>-144.72834623647577</v>
      </c>
      <c r="AK50">
        <f t="shared" si="22"/>
        <v>-94.555852874513306</v>
      </c>
      <c r="AL50">
        <f t="shared" si="26"/>
        <v>-239.28419911176823</v>
      </c>
      <c r="AN50">
        <f t="shared" si="27"/>
        <v>0</v>
      </c>
      <c r="AO50">
        <f t="shared" si="27"/>
        <v>0</v>
      </c>
      <c r="AP50">
        <f t="shared" si="27"/>
        <v>-8.293248425181922E-18</v>
      </c>
      <c r="AQ50">
        <f t="shared" si="27"/>
        <v>-3.7877367359902822E-12</v>
      </c>
      <c r="AR50">
        <f t="shared" si="27"/>
        <v>-3.7877450292387072E-12</v>
      </c>
      <c r="AS50">
        <f t="shared" si="27"/>
        <v>-0.70356873815013621</v>
      </c>
      <c r="AT50">
        <f t="shared" si="27"/>
        <v>-0.45966490892483247</v>
      </c>
      <c r="AU50">
        <f t="shared" si="23"/>
        <v>-1.1632336470787563</v>
      </c>
      <c r="AW50">
        <v>47</v>
      </c>
      <c r="AX50">
        <f>IF(Z50&gt;0, (R50*SUMPRODUCT(K50:$K$98, X50:$X$98)-K50*$AZ$3)/Z50, 0)</f>
        <v>-8.837117431747327E+18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1000000</v>
      </c>
      <c r="S51">
        <f t="shared" si="1"/>
        <v>-5.5088707969693123E+19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-1206.069551970857</v>
      </c>
      <c r="AC51">
        <f t="shared" si="2"/>
        <v>-1076.8478142596969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-1.155654095995887E-10</v>
      </c>
      <c r="AI51">
        <f t="shared" si="25"/>
        <v>-1.155656539436326E-10</v>
      </c>
      <c r="AJ51">
        <f t="shared" si="7"/>
        <v>-129.22173771116013</v>
      </c>
      <c r="AK51">
        <f t="shared" si="22"/>
        <v>-84.424868637960003</v>
      </c>
      <c r="AL51">
        <f t="shared" si="26"/>
        <v>-213.6466063492357</v>
      </c>
      <c r="AN51">
        <f t="shared" si="27"/>
        <v>0</v>
      </c>
      <c r="AO51">
        <f t="shared" si="27"/>
        <v>0</v>
      </c>
      <c r="AP51">
        <f t="shared" si="27"/>
        <v>-1.0605634816876078E-18</v>
      </c>
      <c r="AQ51">
        <f t="shared" si="27"/>
        <v>-5.016060601028558E-13</v>
      </c>
      <c r="AR51">
        <f t="shared" si="27"/>
        <v>-5.0160712066633754E-13</v>
      </c>
      <c r="AS51">
        <f t="shared" si="27"/>
        <v>-0.56088069048967704</v>
      </c>
      <c r="AT51">
        <f t="shared" si="27"/>
        <v>-0.36644205111993122</v>
      </c>
      <c r="AU51">
        <f t="shared" si="23"/>
        <v>-0.92732274161010986</v>
      </c>
      <c r="AW51">
        <v>48</v>
      </c>
      <c r="AX51">
        <f>IF(Z51&gt;0, (R51*SUMPRODUCT(K51:$K$98, X51:$X$98)-K51*$AZ$3)/Z51, 0)</f>
        <v>-5.5088707969693123E+19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1000000</v>
      </c>
      <c r="S52">
        <f t="shared" si="1"/>
        <v>-3.5438825702736075E+20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-1076.8478142596969</v>
      </c>
      <c r="AC52">
        <f t="shared" si="2"/>
        <v>-961.47126273187268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-1.6639003349977064E-11</v>
      </c>
      <c r="AI52">
        <f t="shared" si="25"/>
        <v>-1.6639037263038643E-11</v>
      </c>
      <c r="AJ52">
        <f t="shared" si="7"/>
        <v>-115.37655152782418</v>
      </c>
      <c r="AK52">
        <f t="shared" si="22"/>
        <v>-75.379346998178789</v>
      </c>
      <c r="AL52">
        <f t="shared" si="26"/>
        <v>-190.75589852601962</v>
      </c>
      <c r="AN52">
        <f t="shared" si="27"/>
        <v>0</v>
      </c>
      <c r="AO52">
        <f t="shared" si="27"/>
        <v>0</v>
      </c>
      <c r="AP52">
        <f t="shared" si="27"/>
        <v>-1.3142678604978985E-19</v>
      </c>
      <c r="AQ52">
        <f t="shared" si="27"/>
        <v>-6.4482846178211919E-14</v>
      </c>
      <c r="AR52">
        <f t="shared" si="27"/>
        <v>-6.4482977604997958E-14</v>
      </c>
      <c r="AS52">
        <f t="shared" si="27"/>
        <v>-0.44713065249496953</v>
      </c>
      <c r="AT52">
        <f t="shared" si="27"/>
        <v>-0.29212535963004799</v>
      </c>
      <c r="AU52">
        <f t="shared" si="23"/>
        <v>-0.73925601212508207</v>
      </c>
      <c r="AW52">
        <v>49</v>
      </c>
      <c r="AX52">
        <f>IF(Z52&gt;0, (R52*SUMPRODUCT(K52:$K$98, X52:$X$98)-K52*$AZ$3)/Z52, 0)</f>
        <v>-3.5438825702736075E+20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1000000</v>
      </c>
      <c r="S53">
        <f t="shared" si="1"/>
        <v>-2.3564374274915379E+21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-961.47126273187268</v>
      </c>
      <c r="AC53">
        <f t="shared" si="2"/>
        <v>-858.45648458202925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-2.3216117910633193E-12</v>
      </c>
      <c r="AI53">
        <f t="shared" si="25"/>
        <v>-2.3216163448468961E-12</v>
      </c>
      <c r="AJ53">
        <f t="shared" si="7"/>
        <v>-103.01477814984344</v>
      </c>
      <c r="AK53">
        <f t="shared" si="22"/>
        <v>-67.302988391231096</v>
      </c>
      <c r="AL53">
        <f t="shared" si="26"/>
        <v>-170.31776654107685</v>
      </c>
      <c r="AN53">
        <f t="shared" si="27"/>
        <v>0</v>
      </c>
      <c r="AO53">
        <f t="shared" si="27"/>
        <v>0</v>
      </c>
      <c r="AP53">
        <f t="shared" si="27"/>
        <v>-1.5756917203868778E-20</v>
      </c>
      <c r="AQ53">
        <f t="shared" si="27"/>
        <v>-8.0331979229256374E-15</v>
      </c>
      <c r="AR53">
        <f t="shared" si="27"/>
        <v>-8.0332136798428403E-15</v>
      </c>
      <c r="AS53">
        <f t="shared" si="27"/>
        <v>-0.35644981863438402</v>
      </c>
      <c r="AT53">
        <f t="shared" si="27"/>
        <v>-0.23288054817446441</v>
      </c>
      <c r="AU53">
        <f t="shared" si="23"/>
        <v>-0.58933036680885642</v>
      </c>
      <c r="AW53">
        <v>50</v>
      </c>
      <c r="AX53">
        <f>IF(Z53&gt;0, (R53*SUMPRODUCT(K53:$K$98, X53:$X$98)-K53*$AZ$3)/Z53, 0)</f>
        <v>-2.3564374274915379E+21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1000000</v>
      </c>
      <c r="S54">
        <f t="shared" si="1"/>
        <v>-1.6219810814164717E+22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-858.45648458202925</v>
      </c>
      <c r="AC54">
        <f t="shared" si="2"/>
        <v>-766.47900409109741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-3.1340392906722466E-13</v>
      </c>
      <c r="AI54">
        <f t="shared" si="25"/>
        <v>-3.1340451976385246E-13</v>
      </c>
      <c r="AJ54">
        <f t="shared" si="7"/>
        <v>-91.977480490931839</v>
      </c>
      <c r="AK54">
        <f t="shared" si="22"/>
        <v>-60.09195392074205</v>
      </c>
      <c r="AL54">
        <f t="shared" si="26"/>
        <v>-152.06943441167419</v>
      </c>
      <c r="AN54">
        <f t="shared" si="27"/>
        <v>0</v>
      </c>
      <c r="AO54">
        <f t="shared" si="27"/>
        <v>0</v>
      </c>
      <c r="AP54">
        <f t="shared" si="27"/>
        <v>-1.8249263221301139E-21</v>
      </c>
      <c r="AQ54">
        <f t="shared" si="27"/>
        <v>-9.6824503936031132E-16</v>
      </c>
      <c r="AR54">
        <f t="shared" si="27"/>
        <v>-9.6824686428663355E-16</v>
      </c>
      <c r="AS54">
        <f t="shared" si="27"/>
        <v>-0.28415961306950316</v>
      </c>
      <c r="AT54">
        <f t="shared" si="27"/>
        <v>-0.18565094720540845</v>
      </c>
      <c r="AU54">
        <f t="shared" si="23"/>
        <v>-0.46981056027491253</v>
      </c>
      <c r="AW54">
        <v>51</v>
      </c>
      <c r="AX54">
        <f>IF(Z54&gt;0, (R54*SUMPRODUCT(K54:$K$98, X54:$X$98)-K54*$AZ$3)/Z54, 0)</f>
        <v>-1.6219810814164717E+22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1000000</v>
      </c>
      <c r="S55">
        <f t="shared" si="1"/>
        <v>-1.1573238192453608E+23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-766.47900409109741</v>
      </c>
      <c r="AC55">
        <f t="shared" si="2"/>
        <v>-684.35625365276553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-4.0869907831506598E-14</v>
      </c>
      <c r="AI55">
        <f t="shared" si="25"/>
        <v>-4.0869981747320207E-14</v>
      </c>
      <c r="AJ55">
        <f t="shared" si="7"/>
        <v>-82.122750438331877</v>
      </c>
      <c r="AK55">
        <f t="shared" si="22"/>
        <v>-53.653530286376821</v>
      </c>
      <c r="AL55">
        <f t="shared" si="26"/>
        <v>-135.77628072470873</v>
      </c>
      <c r="AN55">
        <f t="shared" si="27"/>
        <v>0</v>
      </c>
      <c r="AO55">
        <f t="shared" si="27"/>
        <v>0</v>
      </c>
      <c r="AP55">
        <f t="shared" si="27"/>
        <v>-2.0389199852285141E-22</v>
      </c>
      <c r="AQ55">
        <f t="shared" si="27"/>
        <v>-1.1273700146880135E-16</v>
      </c>
      <c r="AR55">
        <f t="shared" si="27"/>
        <v>-1.1273720536079988E-16</v>
      </c>
      <c r="AS55">
        <f t="shared" si="27"/>
        <v>-0.22653030378627448</v>
      </c>
      <c r="AT55">
        <f t="shared" si="27"/>
        <v>-0.14799979847369932</v>
      </c>
      <c r="AU55">
        <f t="shared" si="23"/>
        <v>-0.37453010225997385</v>
      </c>
      <c r="AW55">
        <v>52</v>
      </c>
      <c r="AX55">
        <f>IF(Z55&gt;0, (R55*SUMPRODUCT(K55:$K$98, X55:$X$98)-K55*$AZ$3)/Z55, 0)</f>
        <v>-1.1573238192453608E+23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1000000</v>
      </c>
      <c r="S56">
        <f t="shared" si="1"/>
        <v>-8.5734118315725996E+23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-684.35625365276553</v>
      </c>
      <c r="AC56">
        <f t="shared" si="2"/>
        <v>-611.03236933282631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-5.1414262463490384E-15</v>
      </c>
      <c r="AI56">
        <f t="shared" si="25"/>
        <v>-5.1414351551764306E-15</v>
      </c>
      <c r="AJ56">
        <f t="shared" si="7"/>
        <v>-73.323884319939225</v>
      </c>
      <c r="AK56">
        <f t="shared" si="22"/>
        <v>-47.904937755693595</v>
      </c>
      <c r="AL56">
        <f t="shared" si="26"/>
        <v>-121.22882207563282</v>
      </c>
      <c r="AN56">
        <f t="shared" si="27"/>
        <v>0</v>
      </c>
      <c r="AO56">
        <f t="shared" si="27"/>
        <v>0</v>
      </c>
      <c r="AP56">
        <f t="shared" si="27"/>
        <v>-2.19414509364716E-23</v>
      </c>
      <c r="AQ56">
        <f t="shared" si="27"/>
        <v>-1.2662760963483907E-17</v>
      </c>
      <c r="AR56">
        <f t="shared" si="27"/>
        <v>-1.2662782904934843E-17</v>
      </c>
      <c r="AS56">
        <f t="shared" si="27"/>
        <v>-0.18058857125819086</v>
      </c>
      <c r="AT56">
        <f t="shared" si="27"/>
        <v>-0.11798453322201795</v>
      </c>
      <c r="AU56">
        <f t="shared" si="23"/>
        <v>-0.2985731044802088</v>
      </c>
      <c r="AW56">
        <v>53</v>
      </c>
      <c r="AX56">
        <f>IF(Z56&gt;0, (R56*SUMPRODUCT(K56:$K$98, X56:$X$98)-K56*$AZ$3)/Z56, 0)</f>
        <v>-8.5734118315725996E+23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1000000</v>
      </c>
      <c r="S57">
        <f t="shared" si="1"/>
        <v>-6.6054098540325418E+24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-611.03236933282631</v>
      </c>
      <c r="AC57">
        <f t="shared" si="2"/>
        <v>-545.56461547573781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-6.2298552395974491E-16</v>
      </c>
      <c r="AI57">
        <f t="shared" si="25"/>
        <v>-6.2298655637981329E-16</v>
      </c>
      <c r="AJ57">
        <f t="shared" si="7"/>
        <v>-65.467753857088496</v>
      </c>
      <c r="AK57">
        <f t="shared" si="22"/>
        <v>-42.772265853297846</v>
      </c>
      <c r="AL57">
        <f t="shared" si="26"/>
        <v>-108.24001971038635</v>
      </c>
      <c r="AN57">
        <f t="shared" si="27"/>
        <v>0</v>
      </c>
      <c r="AO57">
        <f t="shared" si="27"/>
        <v>0</v>
      </c>
      <c r="AP57">
        <f t="shared" si="27"/>
        <v>-2.2702998145973463E-24</v>
      </c>
      <c r="AQ57">
        <f t="shared" si="27"/>
        <v>-1.3699500453398468E-18</v>
      </c>
      <c r="AR57">
        <f t="shared" si="27"/>
        <v>-1.3699523156396613E-18</v>
      </c>
      <c r="AS57">
        <f t="shared" si="27"/>
        <v>-0.1439641033627157</v>
      </c>
      <c r="AT57">
        <f t="shared" si="27"/>
        <v>-9.4056547530307663E-2</v>
      </c>
      <c r="AU57">
        <f t="shared" si="23"/>
        <v>-0.23802065089302338</v>
      </c>
      <c r="AW57">
        <v>54</v>
      </c>
      <c r="AX57">
        <f>IF(Z57&gt;0, (R57*SUMPRODUCT(K57:$K$98, X57:$X$98)-K57*$AZ$3)/Z57, 0)</f>
        <v>-6.6054098540325418E+24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1000000</v>
      </c>
      <c r="S58">
        <f t="shared" si="1"/>
        <v>-5.3016967575528334E+25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-545.56461547573781</v>
      </c>
      <c r="AC58">
        <f t="shared" si="2"/>
        <v>-487.1112638176229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-7.2579832277463084E-17</v>
      </c>
      <c r="AI58">
        <f t="shared" si="25"/>
        <v>-7.2579947125427356E-17</v>
      </c>
      <c r="AJ58">
        <f t="shared" si="7"/>
        <v>-58.453351658114912</v>
      </c>
      <c r="AK58">
        <f t="shared" si="22"/>
        <v>-38.189523083301651</v>
      </c>
      <c r="AL58">
        <f t="shared" si="26"/>
        <v>-96.642874741416563</v>
      </c>
      <c r="AN58">
        <f t="shared" si="27"/>
        <v>0</v>
      </c>
      <c r="AO58">
        <f t="shared" si="27"/>
        <v>0</v>
      </c>
      <c r="AP58">
        <f t="shared" si="27"/>
        <v>-2.2549247564074058E-25</v>
      </c>
      <c r="AQ58">
        <f t="shared" si="27"/>
        <v>-1.4250323169526733E-19</v>
      </c>
      <c r="AR58">
        <f t="shared" si="27"/>
        <v>-1.4250345718774299E-19</v>
      </c>
      <c r="AS58">
        <f t="shared" si="27"/>
        <v>-0.11476730178787957</v>
      </c>
      <c r="AT58">
        <f t="shared" si="27"/>
        <v>-7.4981303834747812E-2</v>
      </c>
      <c r="AU58">
        <f t="shared" si="23"/>
        <v>-0.18974860562262738</v>
      </c>
      <c r="AW58">
        <v>55</v>
      </c>
      <c r="AX58">
        <f>IF(Z58&gt;0, (R58*SUMPRODUCT(K58:$K$98, X58:$X$98)-K58*$AZ$3)/Z58, 0)</f>
        <v>-5.3016967575528334E+25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1000000</v>
      </c>
      <c r="S59">
        <f t="shared" si="1"/>
        <v>-4.4399014623700895E+26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-487.1112638176229</v>
      </c>
      <c r="AC59">
        <f t="shared" si="2"/>
        <v>-434.92077126573474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-8.1163857435826518E-18</v>
      </c>
      <c r="AI59">
        <f t="shared" si="25"/>
        <v>-8.116397988245483E-18</v>
      </c>
      <c r="AJ59">
        <f t="shared" si="7"/>
        <v>-52.190492551888156</v>
      </c>
      <c r="AK59">
        <f t="shared" si="22"/>
        <v>-34.097788467233606</v>
      </c>
      <c r="AL59">
        <f t="shared" si="26"/>
        <v>-86.288281019121769</v>
      </c>
      <c r="AN59">
        <f t="shared" si="27"/>
        <v>0</v>
      </c>
      <c r="AO59">
        <f t="shared" si="27"/>
        <v>0</v>
      </c>
      <c r="AP59">
        <f t="shared" si="27"/>
        <v>-2.1465329594909676E-26</v>
      </c>
      <c r="AQ59">
        <f t="shared" si="27"/>
        <v>-1.4228312981288164E-20</v>
      </c>
      <c r="AR59">
        <f t="shared" si="27"/>
        <v>-1.4228334446617759E-20</v>
      </c>
      <c r="AS59">
        <f t="shared" si="27"/>
        <v>-9.1491790328347589E-2</v>
      </c>
      <c r="AT59">
        <f t="shared" si="27"/>
        <v>-5.977463634785378E-2</v>
      </c>
      <c r="AU59">
        <f t="shared" si="23"/>
        <v>-0.15126642667620138</v>
      </c>
      <c r="AW59">
        <v>56</v>
      </c>
      <c r="AX59">
        <f>IF(Z59&gt;0, (R59*SUMPRODUCT(K59:$K$98, X59:$X$98)-K59*$AZ$3)/Z59, 0)</f>
        <v>-4.4399014623700895E+26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1000000</v>
      </c>
      <c r="S60">
        <f t="shared" si="1"/>
        <v>-3.9153950754204456E+27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-434.92077126573474</v>
      </c>
      <c r="AC60">
        <f t="shared" si="2"/>
        <v>-388.32211720154885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-8.7059902433788573E-19</v>
      </c>
      <c r="AI60">
        <f t="shared" si="25"/>
        <v>-8.7060026406628385E-19</v>
      </c>
      <c r="AJ60">
        <f t="shared" si="7"/>
        <v>-46.598654064185894</v>
      </c>
      <c r="AK60">
        <f t="shared" si="22"/>
        <v>-30.444453988601435</v>
      </c>
      <c r="AL60">
        <f t="shared" si="26"/>
        <v>-77.043108052787332</v>
      </c>
      <c r="AN60">
        <f t="shared" si="27"/>
        <v>0</v>
      </c>
      <c r="AO60">
        <f t="shared" si="27"/>
        <v>0</v>
      </c>
      <c r="AP60">
        <f t="shared" si="27"/>
        <v>-1.9404357055874559E-27</v>
      </c>
      <c r="AQ60">
        <f t="shared" si="27"/>
        <v>-1.3626705934787592E-21</v>
      </c>
      <c r="AR60">
        <f t="shared" si="27"/>
        <v>-1.3626725339144647E-21</v>
      </c>
      <c r="AS60">
        <f t="shared" si="27"/>
        <v>-7.2936695095940418E-2</v>
      </c>
      <c r="AT60">
        <f t="shared" si="27"/>
        <v>-4.765197412934772E-2</v>
      </c>
      <c r="AU60">
        <f t="shared" si="23"/>
        <v>-0.12058866922528814</v>
      </c>
      <c r="AW60">
        <v>57</v>
      </c>
      <c r="AX60">
        <f>IF(Z60&gt;0, (R60*SUMPRODUCT(K60:$K$98, X60:$X$98)-K60*$AZ$3)/Z60, 0)</f>
        <v>-3.9153950754204456E+27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1000000</v>
      </c>
      <c r="S61">
        <f t="shared" si="1"/>
        <v>-3.6451291988729737E+28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-388.32211720154885</v>
      </c>
      <c r="AC61">
        <f t="shared" si="2"/>
        <v>-346.71617607281144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-8.8674722687791645E-20</v>
      </c>
      <c r="AI61">
        <f t="shared" si="25"/>
        <v>-8.8674841584872228E-20</v>
      </c>
      <c r="AJ61">
        <f t="shared" si="7"/>
        <v>-41.605941128737413</v>
      </c>
      <c r="AK61">
        <f t="shared" si="22"/>
        <v>-27.182548204108421</v>
      </c>
      <c r="AL61">
        <f t="shared" si="26"/>
        <v>-68.788489332845842</v>
      </c>
      <c r="AN61">
        <f t="shared" si="27"/>
        <v>0</v>
      </c>
      <c r="AO61">
        <f t="shared" si="27"/>
        <v>0</v>
      </c>
      <c r="AP61">
        <f t="shared" si="27"/>
        <v>-1.6615976761670398E-28</v>
      </c>
      <c r="AQ61">
        <f t="shared" si="27"/>
        <v>-1.2392374348577662E-22</v>
      </c>
      <c r="AR61">
        <f t="shared" si="27"/>
        <v>-1.2392390964554425E-22</v>
      </c>
      <c r="AS61">
        <f t="shared" si="27"/>
        <v>-5.8144686779289238E-2</v>
      </c>
      <c r="AT61">
        <f t="shared" si="27"/>
        <v>-3.7987862029135608E-2</v>
      </c>
      <c r="AU61">
        <f t="shared" si="23"/>
        <v>-9.6132548808424853E-2</v>
      </c>
      <c r="AW61">
        <v>58</v>
      </c>
      <c r="AX61">
        <f>IF(Z61&gt;0, (R61*SUMPRODUCT(K61:$K$98, X61:$X$98)-K61*$AZ$3)/Z61, 0)</f>
        <v>-3.6451291988729737E+28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1000000</v>
      </c>
      <c r="S62">
        <f t="shared" si="1"/>
        <v>-3.5922172413100881E+29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-346.71617607281144</v>
      </c>
      <c r="AC62">
        <f t="shared" si="2"/>
        <v>-309.56801435072447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-8.5548745809565056E-21</v>
      </c>
      <c r="AI62">
        <f t="shared" si="25"/>
        <v>-8.5548853531340202E-21</v>
      </c>
      <c r="AJ62">
        <f t="shared" si="7"/>
        <v>-37.148161722086968</v>
      </c>
      <c r="AK62">
        <f t="shared" si="22"/>
        <v>-24.270132325096803</v>
      </c>
      <c r="AL62">
        <f t="shared" si="26"/>
        <v>-61.418294047183771</v>
      </c>
      <c r="AN62">
        <f t="shared" si="27"/>
        <v>0</v>
      </c>
      <c r="AO62">
        <f t="shared" si="27"/>
        <v>0</v>
      </c>
      <c r="AP62">
        <f t="shared" si="27"/>
        <v>-1.344126563495892E-29</v>
      </c>
      <c r="AQ62">
        <f t="shared" si="27"/>
        <v>-1.067456803067021E-23</v>
      </c>
      <c r="AR62">
        <f t="shared" si="27"/>
        <v>-1.0674581471935846E-23</v>
      </c>
      <c r="AS62">
        <f t="shared" si="27"/>
        <v>-4.6352588312571129E-2</v>
      </c>
      <c r="AT62">
        <f t="shared" si="27"/>
        <v>-3.0283691030879786E-2</v>
      </c>
      <c r="AU62">
        <f t="shared" si="23"/>
        <v>-7.6636279343450922E-2</v>
      </c>
      <c r="AW62">
        <v>59</v>
      </c>
      <c r="AX62">
        <f>IF(Z62&gt;0, (R62*SUMPRODUCT(K62:$K$98, X62:$X$98)-K62*$AZ$3)/Z62, 0)</f>
        <v>-3.5922172413100881E+29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1000000</v>
      </c>
      <c r="S63">
        <f t="shared" si="1"/>
        <v>-3.7583756103432619E+30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-309.56801435072447</v>
      </c>
      <c r="AC63">
        <f t="shared" si="2"/>
        <v>-276.40001281314687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-7.7961404575337257E-22</v>
      </c>
      <c r="AI63">
        <f t="shared" si="25"/>
        <v>-7.7961496503353999E-22</v>
      </c>
      <c r="AJ63">
        <f t="shared" si="7"/>
        <v>-33.168001537577595</v>
      </c>
      <c r="AK63">
        <f t="shared" si="22"/>
        <v>-21.669761004550715</v>
      </c>
      <c r="AL63">
        <f t="shared" si="26"/>
        <v>-54.83776254212831</v>
      </c>
      <c r="AN63">
        <f t="shared" si="27"/>
        <v>0</v>
      </c>
      <c r="AO63">
        <f t="shared" si="27"/>
        <v>0</v>
      </c>
      <c r="AP63">
        <f t="shared" si="27"/>
        <v>-1.0241569830319635E-30</v>
      </c>
      <c r="AQ63">
        <f t="shared" si="27"/>
        <v>-8.6855693982953798E-25</v>
      </c>
      <c r="AR63">
        <f t="shared" si="27"/>
        <v>-8.6855796398652109E-25</v>
      </c>
      <c r="AS63">
        <f t="shared" si="27"/>
        <v>-3.6951999611424625E-2</v>
      </c>
      <c r="AT63">
        <f t="shared" si="27"/>
        <v>-2.4141973079464113E-2</v>
      </c>
      <c r="AU63">
        <f t="shared" si="23"/>
        <v>-6.1093972690888738E-2</v>
      </c>
      <c r="AW63">
        <v>60</v>
      </c>
      <c r="AX63">
        <f>IF(Z63&gt;0, (R63*SUMPRODUCT(K63:$K$98, X63:$X$98)-K63*$AZ$3)/Z63, 0)</f>
        <v>-3.7583756103432619E+30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1000000</v>
      </c>
      <c r="S64">
        <f t="shared" si="1"/>
        <v>-4.1880846326655224E+31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-276.40001281314687</v>
      </c>
      <c r="AC64">
        <f t="shared" si="2"/>
        <v>-246.785725726024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-6.6914421475238336E-23</v>
      </c>
      <c r="AI64">
        <f t="shared" si="25"/>
        <v>-6.6914495132335608E-23</v>
      </c>
      <c r="AJ64">
        <f t="shared" si="7"/>
        <v>-29.614287087122875</v>
      </c>
      <c r="AK64">
        <f t="shared" si="22"/>
        <v>-19.348000896920283</v>
      </c>
      <c r="AL64">
        <f t="shared" si="26"/>
        <v>-48.962287984043158</v>
      </c>
      <c r="AN64">
        <f t="shared" si="27"/>
        <v>0</v>
      </c>
      <c r="AO64">
        <f t="shared" si="27"/>
        <v>0</v>
      </c>
      <c r="AP64">
        <f t="shared" si="27"/>
        <v>-7.326814850251632E-32</v>
      </c>
      <c r="AQ64">
        <f t="shared" si="27"/>
        <v>-6.6561077634201811E-26</v>
      </c>
      <c r="AR64">
        <f t="shared" si="27"/>
        <v>-6.6561150902350324E-26</v>
      </c>
      <c r="AS64">
        <f t="shared" si="27"/>
        <v>-2.9457907853495419E-2</v>
      </c>
      <c r="AT64">
        <f t="shared" si="27"/>
        <v>-1.9245833130950345E-2</v>
      </c>
      <c r="AU64">
        <f t="shared" si="23"/>
        <v>-4.8703740984445763E-2</v>
      </c>
      <c r="AW64">
        <v>61</v>
      </c>
      <c r="AX64">
        <f>IF(Z64&gt;0, (R64*SUMPRODUCT(K64:$K$98, X64:$X$98)-K64*$AZ$3)/Z64, 0)</f>
        <v>-4.1880846326655224E+31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1000000</v>
      </c>
      <c r="S65">
        <f t="shared" si="1"/>
        <v>-4.9899656923504255E+32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-246.785725726024</v>
      </c>
      <c r="AC65">
        <f t="shared" si="2"/>
        <v>-220.34439796966419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-5.3920671279053077E-24</v>
      </c>
      <c r="AI65">
        <f t="shared" si="25"/>
        <v>-5.3920726475925045E-24</v>
      </c>
      <c r="AJ65">
        <f t="shared" si="7"/>
        <v>-26.441327756359811</v>
      </c>
      <c r="AK65">
        <f t="shared" si="22"/>
        <v>-17.275000800821683</v>
      </c>
      <c r="AL65">
        <f t="shared" si="26"/>
        <v>-43.716328557181498</v>
      </c>
      <c r="AN65">
        <f t="shared" si="27"/>
        <v>0</v>
      </c>
      <c r="AO65">
        <f t="shared" si="27"/>
        <v>0</v>
      </c>
      <c r="AP65">
        <f t="shared" si="27"/>
        <v>-4.9022681287896335E-33</v>
      </c>
      <c r="AQ65">
        <f t="shared" si="27"/>
        <v>-4.7889233366604828E-27</v>
      </c>
      <c r="AR65">
        <f t="shared" si="27"/>
        <v>-4.7889282389286114E-27</v>
      </c>
      <c r="AS65">
        <f t="shared" si="27"/>
        <v>-2.3483663786268757E-2</v>
      </c>
      <c r="AT65">
        <f t="shared" si="27"/>
        <v>-1.5342660340362201E-2</v>
      </c>
      <c r="AU65">
        <f t="shared" si="23"/>
        <v>-3.8826324126630965E-2</v>
      </c>
      <c r="AW65">
        <v>62</v>
      </c>
      <c r="AX65">
        <f>IF(Z65&gt;0, (R65*SUMPRODUCT(K65:$K$98, X65:$X$98)-K65*$AZ$3)/Z65, 0)</f>
        <v>-4.9899656923504255E+32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1000000</v>
      </c>
      <c r="S66">
        <f t="shared" si="1"/>
        <v>-6.3875049989167984E+33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-220.34439796966419</v>
      </c>
      <c r="AC66">
        <f t="shared" si="2"/>
        <v>-196.73606961577164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-4.0635908266302229E-25</v>
      </c>
      <c r="AI66">
        <f t="shared" si="25"/>
        <v>-4.0635946766481419E-25</v>
      </c>
      <c r="AJ66">
        <f t="shared" si="7"/>
        <v>-23.608328353892546</v>
      </c>
      <c r="AK66">
        <f t="shared" si="22"/>
        <v>-15.424107857876495</v>
      </c>
      <c r="AL66">
        <f t="shared" si="26"/>
        <v>-39.032436211769038</v>
      </c>
      <c r="AN66">
        <f t="shared" si="27"/>
        <v>0</v>
      </c>
      <c r="AO66">
        <f t="shared" si="27"/>
        <v>0</v>
      </c>
      <c r="AP66">
        <f t="shared" si="27"/>
        <v>-3.0530036434503009E-34</v>
      </c>
      <c r="AQ66">
        <f t="shared" si="27"/>
        <v>-3.2223635995966456E-28</v>
      </c>
      <c r="AR66">
        <f t="shared" si="27"/>
        <v>-3.2223666526002889E-28</v>
      </c>
      <c r="AS66">
        <f t="shared" si="27"/>
        <v>-1.8721032992879954E-2</v>
      </c>
      <c r="AT66">
        <f t="shared" si="27"/>
        <v>-1.2231074888681595E-2</v>
      </c>
      <c r="AU66">
        <f t="shared" si="23"/>
        <v>-3.0952107881561549E-2</v>
      </c>
      <c r="AW66">
        <v>63</v>
      </c>
      <c r="AX66">
        <f>IF(Z66&gt;0, (R66*SUMPRODUCT(K66:$K$98, X66:$X$98)-K66*$AZ$3)/Z66, 0)</f>
        <v>-6.3875049989167984E+33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-8.8333628546280381E+34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-196.73606961577164</v>
      </c>
      <c r="AC67">
        <f t="shared" ref="AC67:AC69" si="30">S67*Z67</f>
        <v>-175.6572050140818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-2.850357643016267E-26</v>
      </c>
      <c r="AI67">
        <f t="shared" ref="AI67:AI69" si="33">SUM(AE67:AH67)</f>
        <v>-2.8503601287231249E-26</v>
      </c>
      <c r="AJ67">
        <f t="shared" ref="AJ67:AJ69" si="34">AB67-AC67</f>
        <v>-21.078864601689844</v>
      </c>
      <c r="AK67">
        <f t="shared" si="22"/>
        <v>-13.771524873104017</v>
      </c>
      <c r="AL67">
        <f t="shared" si="26"/>
        <v>-34.850389474793857</v>
      </c>
      <c r="AN67">
        <f t="shared" si="27"/>
        <v>0</v>
      </c>
      <c r="AO67">
        <f t="shared" si="27"/>
        <v>0</v>
      </c>
      <c r="AP67">
        <f t="shared" si="27"/>
        <v>-1.7599343167495926E-35</v>
      </c>
      <c r="AQ67">
        <f t="shared" si="27"/>
        <v>-2.018114973957031E-29</v>
      </c>
      <c r="AR67">
        <f t="shared" si="27"/>
        <v>-2.0181167338913477E-29</v>
      </c>
      <c r="AS67">
        <f t="shared" si="27"/>
        <v>-1.4924292883354605E-2</v>
      </c>
      <c r="AT67">
        <f t="shared" si="27"/>
        <v>-9.7505380171249989E-3</v>
      </c>
      <c r="AU67">
        <f t="shared" si="23"/>
        <v>-2.4674830900479602E-2</v>
      </c>
      <c r="AW67">
        <v>64</v>
      </c>
      <c r="AX67">
        <f>IF(Z67&gt;0, (R67*SUMPRODUCT(K67:$K$98, X67:$X$98)-K67*$AZ$3)/Z67, 0)</f>
        <v>-8.8333628546280381E+34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1000000</v>
      </c>
      <c r="S68">
        <f t="shared" si="29"/>
        <v>-1.3282944807936816E+36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-175.6572050140818</v>
      </c>
      <c r="AC68">
        <f t="shared" si="30"/>
        <v>-156.83679019114447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-1.8506060214873457E-27</v>
      </c>
      <c r="AI68">
        <f t="shared" si="33"/>
        <v>-1.850607497409971E-27</v>
      </c>
      <c r="AJ68">
        <f t="shared" si="34"/>
        <v>-18.820414822937323</v>
      </c>
      <c r="AK68">
        <f t="shared" si="22"/>
        <v>-12.296004350985728</v>
      </c>
      <c r="AL68">
        <f t="shared" si="26"/>
        <v>-31.116419173923049</v>
      </c>
      <c r="AN68">
        <f t="shared" si="27"/>
        <v>0</v>
      </c>
      <c r="AO68">
        <f t="shared" si="27"/>
        <v>0</v>
      </c>
      <c r="AP68">
        <f t="shared" si="27"/>
        <v>-9.3302249970261393E-37</v>
      </c>
      <c r="AQ68">
        <f t="shared" si="27"/>
        <v>-1.1698831811538599E-30</v>
      </c>
      <c r="AR68">
        <f t="shared" si="27"/>
        <v>-1.1698841141763596E-30</v>
      </c>
      <c r="AS68">
        <f t="shared" si="27"/>
        <v>-1.1897554913388533E-2</v>
      </c>
      <c r="AT68">
        <f t="shared" si="27"/>
        <v>-7.7730692100805143E-3</v>
      </c>
      <c r="AU68">
        <f t="shared" si="23"/>
        <v>-1.9670624123469045E-2</v>
      </c>
      <c r="AW68">
        <v>65</v>
      </c>
      <c r="AX68">
        <f>IF(Z68&gt;0, (R68*SUMPRODUCT(K68:$K$98, X68:$X$98)-K68*$AZ$3)/Z68, 0)</f>
        <v>-1.3282944807936816E+36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-156.83679019114447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-1.1807381003151612E-28</v>
      </c>
      <c r="AI69">
        <f t="shared" si="33"/>
        <v>-1.1807381003151612E-28</v>
      </c>
      <c r="AJ69">
        <f t="shared" si="34"/>
        <v>-156.83679019114447</v>
      </c>
      <c r="AK69">
        <f t="shared" si="22"/>
        <v>-10.978575313380114</v>
      </c>
      <c r="AL69">
        <f t="shared" si="26"/>
        <v>-167.81536550452458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-6.6644464264472424E-32</v>
      </c>
      <c r="AR69">
        <f t="shared" si="27"/>
        <v>-6.6644464264472424E-32</v>
      </c>
      <c r="AS69">
        <f t="shared" si="27"/>
        <v>-8.8523474057950455E-2</v>
      </c>
      <c r="AT69">
        <f t="shared" si="27"/>
        <v>-6.1966431840565321E-3</v>
      </c>
      <c r="AU69">
        <f t="shared" si="23"/>
        <v>-9.472011724200699E-2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409889.13429292681</v>
      </c>
      <c r="AO71" s="8">
        <f t="shared" si="47"/>
        <v>-40988.913429292683</v>
      </c>
      <c r="AP71" s="8">
        <f t="shared" si="47"/>
        <v>-682.58985072621033</v>
      </c>
      <c r="AQ71" s="8">
        <f t="shared" si="47"/>
        <v>-248095.80391797045</v>
      </c>
      <c r="AR71" s="8">
        <f t="shared" si="47"/>
        <v>120121.82709493751</v>
      </c>
      <c r="AS71" s="8">
        <f t="shared" si="47"/>
        <v>-19797.416247775123</v>
      </c>
      <c r="AT71" s="8">
        <f t="shared" si="47"/>
        <v>11548.492811202157</v>
      </c>
      <c r="AU71" s="8">
        <f t="shared" si="47"/>
        <v>111872.90365836452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63608.200024334066</v>
      </c>
      <c r="K3">
        <v>1</v>
      </c>
      <c r="L3" s="2">
        <v>0</v>
      </c>
      <c r="O3">
        <f>$C$3</f>
        <v>63608.200024334066</v>
      </c>
      <c r="P3">
        <f>O3*C5</f>
        <v>6360.8200024334074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63608.200024334066</v>
      </c>
      <c r="AF3">
        <f t="shared" ref="AF3:AG34" si="4">-$Z3*P3</f>
        <v>-6360.8200024334074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56622.423051200662</v>
      </c>
      <c r="AJ3">
        <f t="shared" ref="AJ3:AJ66" si="7">AB3-AC3</f>
        <v>0</v>
      </c>
      <c r="AL3">
        <f t="shared" ref="AL3:AL34" si="8">SUM(AI3:AK3)</f>
        <v>56622.423051200662</v>
      </c>
      <c r="AN3">
        <f t="shared" ref="AN3:AU34" si="9">AE3*$K3</f>
        <v>63608.200024334066</v>
      </c>
      <c r="AO3">
        <f t="shared" si="9"/>
        <v>-6360.8200024334074</v>
      </c>
      <c r="AP3">
        <f t="shared" si="9"/>
        <v>-624.95697070000006</v>
      </c>
      <c r="AQ3">
        <f t="shared" si="9"/>
        <v>0</v>
      </c>
      <c r="AR3">
        <f t="shared" si="9"/>
        <v>56622.423051200662</v>
      </c>
      <c r="AS3">
        <f t="shared" si="9"/>
        <v>0</v>
      </c>
      <c r="AT3">
        <f t="shared" si="9"/>
        <v>0</v>
      </c>
      <c r="AU3">
        <f t="shared" si="9"/>
        <v>56622.423051200662</v>
      </c>
      <c r="AW3">
        <v>0</v>
      </c>
      <c r="AX3">
        <f>IF(Z3&gt;0, (R3*SUMPRODUCT(K3:$K$98, X3:$X$98)-K3*$AZ$3)/Z3, 0)</f>
        <v>0</v>
      </c>
      <c r="AZ3">
        <f>C6*SUMPRODUCT(X4:X98, K4:K98)/1</f>
        <v>35617.928865197762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1.102811E-3</v>
      </c>
      <c r="R4">
        <f t="shared" si="0"/>
        <v>2000000</v>
      </c>
      <c r="S4">
        <f t="shared" si="1"/>
        <v>3859.0530002288583</v>
      </c>
      <c r="U4">
        <f t="shared" ref="U4:U67" si="13">M4</f>
        <v>1.102811E-3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1.102811E-3</v>
      </c>
      <c r="Y4">
        <f t="shared" ref="Y4:Y67" si="17">V4*W4</f>
        <v>0.01</v>
      </c>
      <c r="Z4">
        <f t="shared" ref="Z4:Z67" si="18">MAX(0, W4-X4-Y4)</f>
        <v>0.98889718900000001</v>
      </c>
      <c r="AB4">
        <f t="shared" ref="AB4:AB67" si="19">AC3</f>
        <v>0</v>
      </c>
      <c r="AC4">
        <f t="shared" si="2"/>
        <v>3816.2066641283345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-2205.6219999999998</v>
      </c>
      <c r="AI4">
        <f t="shared" si="6"/>
        <v>-2205.6219999999998</v>
      </c>
      <c r="AJ4">
        <f t="shared" si="7"/>
        <v>-3816.2066641283345</v>
      </c>
      <c r="AK4">
        <f>G4*SUM(AB4, AE4:AF4)</f>
        <v>0</v>
      </c>
      <c r="AL4">
        <f t="shared" si="8"/>
        <v>-6021.8286641283339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-1969.3053571428568</v>
      </c>
      <c r="AR4">
        <f t="shared" si="9"/>
        <v>-1969.3053571428568</v>
      </c>
      <c r="AS4">
        <f t="shared" si="9"/>
        <v>-3407.3273786860127</v>
      </c>
      <c r="AT4">
        <f t="shared" si="9"/>
        <v>0</v>
      </c>
      <c r="AU4">
        <f t="shared" si="9"/>
        <v>-5376.632735828869</v>
      </c>
      <c r="AW4">
        <v>1</v>
      </c>
      <c r="AX4">
        <f>IF(Z4&gt;0, (R4*SUMPRODUCT(K4:$K$98, X4:$X$98)-K4*$AZ$3)/Z4, 0)</f>
        <v>3859.0530002288583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1.1142120000000001E-3</v>
      </c>
      <c r="Q5" s="4">
        <f t="shared" ref="Q5:Q68" si="21">$C$8</f>
        <v>12.5</v>
      </c>
      <c r="R5">
        <f t="shared" si="0"/>
        <v>2000000</v>
      </c>
      <c r="S5">
        <f t="shared" si="1"/>
        <v>5372.9363205389536</v>
      </c>
      <c r="U5">
        <f t="shared" si="13"/>
        <v>1.1142120000000001E-3</v>
      </c>
      <c r="V5">
        <f t="shared" si="14"/>
        <v>0.01</v>
      </c>
      <c r="W5">
        <f t="shared" si="15"/>
        <v>0.98889718900000001</v>
      </c>
      <c r="X5">
        <f t="shared" si="16"/>
        <v>1.1018411147500681E-3</v>
      </c>
      <c r="Y5">
        <f t="shared" si="17"/>
        <v>9.8889718900000007E-3</v>
      </c>
      <c r="Z5">
        <f t="shared" si="18"/>
        <v>0.97790637599524988</v>
      </c>
      <c r="AB5">
        <f t="shared" si="19"/>
        <v>3816.2066641283345</v>
      </c>
      <c r="AC5">
        <f t="shared" si="2"/>
        <v>5254.2286856715</v>
      </c>
      <c r="AE5">
        <f t="shared" si="3"/>
        <v>0</v>
      </c>
      <c r="AF5">
        <f t="shared" si="4"/>
        <v>0</v>
      </c>
      <c r="AG5">
        <f t="shared" si="4"/>
        <v>-12.223829699940623</v>
      </c>
      <c r="AH5">
        <f t="shared" si="5"/>
        <v>-2203.6822295001361</v>
      </c>
      <c r="AI5">
        <f t="shared" si="6"/>
        <v>-2215.9060592000769</v>
      </c>
      <c r="AJ5">
        <f t="shared" si="7"/>
        <v>-1438.0220215431655</v>
      </c>
      <c r="AK5">
        <f>G5*SUM(AB5, AE5:AF5)</f>
        <v>267.13446648898343</v>
      </c>
      <c r="AL5">
        <f t="shared" si="8"/>
        <v>-3386.793614254259</v>
      </c>
      <c r="AN5">
        <f t="shared" si="9"/>
        <v>0</v>
      </c>
      <c r="AO5">
        <f t="shared" si="9"/>
        <v>0</v>
      </c>
      <c r="AP5">
        <f t="shared" si="9"/>
        <v>-9.744762197018991</v>
      </c>
      <c r="AQ5">
        <f t="shared" si="9"/>
        <v>-1756.7619814254911</v>
      </c>
      <c r="AR5">
        <f t="shared" si="9"/>
        <v>-1766.5067436225102</v>
      </c>
      <c r="AS5">
        <f t="shared" si="9"/>
        <v>-1146.3823513577529</v>
      </c>
      <c r="AT5">
        <f t="shared" si="9"/>
        <v>212.95796116787579</v>
      </c>
      <c r="AU5">
        <f t="shared" si="9"/>
        <v>-2699.9311338123871</v>
      </c>
      <c r="AW5">
        <v>2</v>
      </c>
      <c r="AX5">
        <f>IF(Z5&gt;0, (R5*SUMPRODUCT(K5:$K$98, X5:$X$98)-K5*$AZ$3)/Z5, 0)</f>
        <v>5372.9363205389536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1.128462E-3</v>
      </c>
      <c r="Q6" s="4">
        <f t="shared" si="21"/>
        <v>12.5</v>
      </c>
      <c r="R6">
        <f t="shared" si="0"/>
        <v>2000000</v>
      </c>
      <c r="S6">
        <f t="shared" si="1"/>
        <v>6762.7326377558275</v>
      </c>
      <c r="U6">
        <f t="shared" si="13"/>
        <v>1.128462E-3</v>
      </c>
      <c r="V6">
        <f t="shared" si="14"/>
        <v>0.01</v>
      </c>
      <c r="W6">
        <f t="shared" si="15"/>
        <v>0.97790637599524988</v>
      </c>
      <c r="X6">
        <f t="shared" si="16"/>
        <v>1.1035301848683517E-3</v>
      </c>
      <c r="Y6">
        <f t="shared" si="17"/>
        <v>9.7790637599524995E-3</v>
      </c>
      <c r="Z6">
        <f t="shared" si="18"/>
        <v>0.96702378205042905</v>
      </c>
      <c r="AB6">
        <f t="shared" si="19"/>
        <v>5254.2286856715</v>
      </c>
      <c r="AC6">
        <f t="shared" si="2"/>
        <v>6539.7232923585143</v>
      </c>
      <c r="AE6">
        <f t="shared" si="3"/>
        <v>0</v>
      </c>
      <c r="AF6">
        <f t="shared" si="4"/>
        <v>0</v>
      </c>
      <c r="AG6">
        <f t="shared" si="4"/>
        <v>-12.087797275630363</v>
      </c>
      <c r="AH6">
        <f t="shared" si="5"/>
        <v>-2207.0603697367033</v>
      </c>
      <c r="AI6">
        <f t="shared" si="6"/>
        <v>-2219.1481670123335</v>
      </c>
      <c r="AJ6">
        <f t="shared" si="7"/>
        <v>-1285.4946066870143</v>
      </c>
      <c r="AK6">
        <f>G6*SUM(AB6, AE6:AF6)</f>
        <v>367.79600799700501</v>
      </c>
      <c r="AL6">
        <f t="shared" si="8"/>
        <v>-3136.846765702343</v>
      </c>
      <c r="AN6">
        <f t="shared" si="9"/>
        <v>0</v>
      </c>
      <c r="AO6">
        <f t="shared" si="9"/>
        <v>0</v>
      </c>
      <c r="AP6">
        <f t="shared" si="9"/>
        <v>-8.6038553403664544</v>
      </c>
      <c r="AQ6">
        <f t="shared" si="9"/>
        <v>-1570.941976910349</v>
      </c>
      <c r="AR6">
        <f t="shared" si="9"/>
        <v>-1579.5458322507154</v>
      </c>
      <c r="AS6">
        <f t="shared" si="9"/>
        <v>-914.98966971048628</v>
      </c>
      <c r="AT6">
        <f t="shared" si="9"/>
        <v>261.78993371689148</v>
      </c>
      <c r="AU6">
        <f t="shared" si="9"/>
        <v>-2232.7455682443106</v>
      </c>
      <c r="AW6">
        <v>3</v>
      </c>
      <c r="AX6">
        <f>IF(Z6&gt;0, (R6*SUMPRODUCT(K6:$K$98, X6:$X$98)-K6*$AZ$3)/Z6, 0)</f>
        <v>6762.7326377558275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1.1436619999999999E-3</v>
      </c>
      <c r="Q7" s="4">
        <f t="shared" si="21"/>
        <v>12.5</v>
      </c>
      <c r="R7">
        <f t="shared" si="0"/>
        <v>2000000</v>
      </c>
      <c r="S7">
        <f t="shared" si="1"/>
        <v>8036.7070972848214</v>
      </c>
      <c r="U7">
        <f t="shared" si="13"/>
        <v>1.1436619999999999E-3</v>
      </c>
      <c r="V7">
        <f t="shared" si="14"/>
        <v>0.01</v>
      </c>
      <c r="W7">
        <f t="shared" si="15"/>
        <v>0.96702378205042905</v>
      </c>
      <c r="X7">
        <f t="shared" si="16"/>
        <v>1.1059483526273577E-3</v>
      </c>
      <c r="Y7">
        <f t="shared" si="17"/>
        <v>9.6702378205042912E-3</v>
      </c>
      <c r="Z7">
        <f t="shared" si="18"/>
        <v>0.95624759587729746</v>
      </c>
      <c r="AB7">
        <f t="shared" si="19"/>
        <v>6539.7232923585143</v>
      </c>
      <c r="AC7">
        <f t="shared" si="2"/>
        <v>7685.0818405486243</v>
      </c>
      <c r="AE7">
        <f t="shared" si="3"/>
        <v>0</v>
      </c>
      <c r="AF7">
        <f t="shared" si="4"/>
        <v>0</v>
      </c>
      <c r="AG7">
        <f t="shared" si="4"/>
        <v>-11.953094948466218</v>
      </c>
      <c r="AH7">
        <f t="shared" si="5"/>
        <v>-2211.8967052547155</v>
      </c>
      <c r="AI7">
        <f t="shared" si="6"/>
        <v>-2223.8498002031815</v>
      </c>
      <c r="AJ7">
        <f t="shared" si="7"/>
        <v>-1145.35854819011</v>
      </c>
      <c r="AK7">
        <f>G7*SUM(AB7, AE7:AF7)</f>
        <v>457.78063046509607</v>
      </c>
      <c r="AL7">
        <f t="shared" si="8"/>
        <v>-2911.4277179281953</v>
      </c>
      <c r="AN7">
        <f t="shared" si="9"/>
        <v>0</v>
      </c>
      <c r="AO7">
        <f t="shared" si="9"/>
        <v>0</v>
      </c>
      <c r="AP7">
        <f t="shared" si="9"/>
        <v>-7.596407932639746</v>
      </c>
      <c r="AQ7">
        <f t="shared" si="9"/>
        <v>-1405.700343753454</v>
      </c>
      <c r="AR7">
        <f t="shared" si="9"/>
        <v>-1413.2967516860938</v>
      </c>
      <c r="AS7">
        <f t="shared" si="9"/>
        <v>-727.89606363032601</v>
      </c>
      <c r="AT7">
        <f t="shared" si="9"/>
        <v>290.92786660412997</v>
      </c>
      <c r="AU7">
        <f t="shared" si="9"/>
        <v>-1850.2649487122897</v>
      </c>
      <c r="AW7">
        <v>4</v>
      </c>
      <c r="AX7">
        <f>IF(Z7&gt;0, (R7*SUMPRODUCT(K7:$K$98, X7:$X$98)-K7*$AZ$3)/Z7, 0)</f>
        <v>8036.7070972848214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1.162663E-3</v>
      </c>
      <c r="Q8" s="4">
        <f t="shared" si="21"/>
        <v>12.5</v>
      </c>
      <c r="R8">
        <f t="shared" si="0"/>
        <v>2000000</v>
      </c>
      <c r="S8">
        <f t="shared" si="1"/>
        <v>9205.6846163116516</v>
      </c>
      <c r="U8">
        <f t="shared" si="13"/>
        <v>1.162663E-3</v>
      </c>
      <c r="V8">
        <f t="shared" si="14"/>
        <v>0.01</v>
      </c>
      <c r="W8">
        <f t="shared" si="15"/>
        <v>0.95624759587729746</v>
      </c>
      <c r="X8">
        <f t="shared" si="16"/>
        <v>1.1117936985654863E-3</v>
      </c>
      <c r="Y8">
        <f t="shared" si="17"/>
        <v>9.562475958772975E-3</v>
      </c>
      <c r="Z8">
        <f t="shared" si="18"/>
        <v>0.94557332621995893</v>
      </c>
      <c r="AB8">
        <f t="shared" si="19"/>
        <v>7685.0818405486243</v>
      </c>
      <c r="AC8">
        <f t="shared" si="2"/>
        <v>8704.6498227777156</v>
      </c>
      <c r="AE8">
        <f t="shared" si="3"/>
        <v>0</v>
      </c>
      <c r="AF8">
        <f t="shared" si="4"/>
        <v>0</v>
      </c>
      <c r="AG8">
        <f t="shared" si="4"/>
        <v>-11.819666577749487</v>
      </c>
      <c r="AH8">
        <f t="shared" si="5"/>
        <v>-2223.5873971309725</v>
      </c>
      <c r="AI8">
        <f t="shared" si="6"/>
        <v>-2235.407063708722</v>
      </c>
      <c r="AJ8">
        <f t="shared" si="7"/>
        <v>-1019.5679822290913</v>
      </c>
      <c r="AK8">
        <f>G8*SUM(AB8, AE8:AF8)</f>
        <v>537.95572883840373</v>
      </c>
      <c r="AL8">
        <f t="shared" si="8"/>
        <v>-2717.0193170994098</v>
      </c>
      <c r="AN8">
        <f t="shared" si="9"/>
        <v>0</v>
      </c>
      <c r="AO8">
        <f t="shared" si="9"/>
        <v>0</v>
      </c>
      <c r="AP8">
        <f t="shared" si="9"/>
        <v>-6.706796241854609</v>
      </c>
      <c r="AQ8">
        <f t="shared" si="9"/>
        <v>-1261.7232051695321</v>
      </c>
      <c r="AR8">
        <f t="shared" si="9"/>
        <v>-1268.4300014113867</v>
      </c>
      <c r="AS8">
        <f t="shared" si="9"/>
        <v>-578.53025434761003</v>
      </c>
      <c r="AT8">
        <f t="shared" si="9"/>
        <v>305.25052773058286</v>
      </c>
      <c r="AU8">
        <f t="shared" si="9"/>
        <v>-1541.709728028414</v>
      </c>
      <c r="AW8">
        <v>5</v>
      </c>
      <c r="AX8">
        <f>IF(Z8&gt;0, (R8*SUMPRODUCT(K8:$K$98, X8:$X$98)-K8*$AZ$3)/Z8, 0)</f>
        <v>9205.6846163116516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1.192114E-3</v>
      </c>
      <c r="Q9" s="4">
        <f t="shared" si="21"/>
        <v>12.5</v>
      </c>
      <c r="R9">
        <f t="shared" si="0"/>
        <v>2000000</v>
      </c>
      <c r="S9">
        <f t="shared" si="1"/>
        <v>10276.410494484264</v>
      </c>
      <c r="U9">
        <f t="shared" si="13"/>
        <v>1.192114E-3</v>
      </c>
      <c r="V9">
        <f t="shared" si="14"/>
        <v>0.01</v>
      </c>
      <c r="W9">
        <f t="shared" si="15"/>
        <v>0.94557332621995893</v>
      </c>
      <c r="X9">
        <f t="shared" si="16"/>
        <v>1.1272312002133802E-3</v>
      </c>
      <c r="Y9">
        <f t="shared" si="17"/>
        <v>9.4557332621995893E-3</v>
      </c>
      <c r="Z9">
        <f t="shared" si="18"/>
        <v>0.93499036175754591</v>
      </c>
      <c r="AB9">
        <f t="shared" si="19"/>
        <v>8704.6498227777156</v>
      </c>
      <c r="AC9">
        <f t="shared" si="2"/>
        <v>9608.3447658068835</v>
      </c>
      <c r="AE9">
        <f t="shared" si="3"/>
        <v>0</v>
      </c>
      <c r="AF9">
        <f t="shared" si="4"/>
        <v>0</v>
      </c>
      <c r="AG9">
        <f t="shared" si="4"/>
        <v>-11.687379521969325</v>
      </c>
      <c r="AH9">
        <f t="shared" si="5"/>
        <v>-2254.4624004267603</v>
      </c>
      <c r="AI9">
        <f t="shared" si="6"/>
        <v>-2266.1497799487297</v>
      </c>
      <c r="AJ9">
        <f t="shared" si="7"/>
        <v>-903.69494302916792</v>
      </c>
      <c r="AK9">
        <f t="shared" ref="AK9:AK72" si="22">G9*SUM(AB9:AB9, AE9:AF9)</f>
        <v>609.32548759444012</v>
      </c>
      <c r="AL9">
        <f t="shared" si="8"/>
        <v>-2560.5192353834573</v>
      </c>
      <c r="AN9">
        <f t="shared" si="9"/>
        <v>0</v>
      </c>
      <c r="AO9">
        <f t="shared" si="9"/>
        <v>0</v>
      </c>
      <c r="AP9">
        <f t="shared" si="9"/>
        <v>-5.9211901908401785</v>
      </c>
      <c r="AQ9">
        <f t="shared" si="9"/>
        <v>-1142.1808135803235</v>
      </c>
      <c r="AR9">
        <f t="shared" si="9"/>
        <v>-1148.1020037711637</v>
      </c>
      <c r="AS9">
        <f t="shared" si="9"/>
        <v>-457.83998218914235</v>
      </c>
      <c r="AT9">
        <f t="shared" si="9"/>
        <v>308.70325494188887</v>
      </c>
      <c r="AU9">
        <f t="shared" si="9"/>
        <v>-1297.2387310184172</v>
      </c>
      <c r="AW9">
        <v>6</v>
      </c>
      <c r="AX9">
        <f>IF(Z9&gt;0, (R9*SUMPRODUCT(K9:$K$98, X9:$X$98)-K9*$AZ$3)/Z9, 0)</f>
        <v>10276.410494484264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1.227265E-3</v>
      </c>
      <c r="Q10" s="4">
        <f t="shared" si="21"/>
        <v>12.5</v>
      </c>
      <c r="R10">
        <f t="shared" si="0"/>
        <v>2000000</v>
      </c>
      <c r="S10">
        <f t="shared" si="1"/>
        <v>11248.947552513348</v>
      </c>
      <c r="U10">
        <f t="shared" si="13"/>
        <v>1.227265E-3</v>
      </c>
      <c r="V10">
        <f t="shared" si="14"/>
        <v>0.01</v>
      </c>
      <c r="W10">
        <f t="shared" si="15"/>
        <v>0.93499036175754591</v>
      </c>
      <c r="X10">
        <f t="shared" si="16"/>
        <v>1.1474809463223746E-3</v>
      </c>
      <c r="Y10">
        <f t="shared" si="17"/>
        <v>9.3499036175754592E-3</v>
      </c>
      <c r="Z10">
        <f t="shared" si="18"/>
        <v>0.92449297719364809</v>
      </c>
      <c r="AB10">
        <f t="shared" si="19"/>
        <v>9608.3447658068835</v>
      </c>
      <c r="AC10">
        <f t="shared" si="2"/>
        <v>10399.573013118266</v>
      </c>
      <c r="AE10">
        <f t="shared" si="3"/>
        <v>0</v>
      </c>
      <c r="AF10">
        <f t="shared" si="4"/>
        <v>0</v>
      </c>
      <c r="AG10">
        <f t="shared" si="4"/>
        <v>-11.556162214920601</v>
      </c>
      <c r="AH10">
        <f t="shared" si="5"/>
        <v>-2294.9618926447492</v>
      </c>
      <c r="AI10">
        <f t="shared" si="6"/>
        <v>-2306.51805485967</v>
      </c>
      <c r="AJ10">
        <f t="shared" si="7"/>
        <v>-791.2282473113828</v>
      </c>
      <c r="AK10">
        <f t="shared" si="22"/>
        <v>672.58413360648194</v>
      </c>
      <c r="AL10">
        <f t="shared" si="8"/>
        <v>-2425.1621685645709</v>
      </c>
      <c r="AN10">
        <f t="shared" si="9"/>
        <v>0</v>
      </c>
      <c r="AO10">
        <f t="shared" si="9"/>
        <v>0</v>
      </c>
      <c r="AP10">
        <f t="shared" si="9"/>
        <v>-5.2274209102251916</v>
      </c>
      <c r="AQ10">
        <f t="shared" si="9"/>
        <v>-1038.1242113659243</v>
      </c>
      <c r="AR10">
        <f t="shared" si="9"/>
        <v>-1043.3516322761498</v>
      </c>
      <c r="AS10">
        <f t="shared" si="9"/>
        <v>-357.91147682368955</v>
      </c>
      <c r="AT10">
        <f t="shared" si="9"/>
        <v>304.24290508493647</v>
      </c>
      <c r="AU10">
        <f t="shared" si="9"/>
        <v>-1097.0202040149029</v>
      </c>
      <c r="AW10">
        <v>7</v>
      </c>
      <c r="AX10">
        <f>IF(Z10&gt;0, (R10*SUMPRODUCT(K10:$K$98, X10:$X$98)-K10*$AZ$3)/Z10, 0)</f>
        <v>11248.947552513348</v>
      </c>
    </row>
    <row r="11" spans="1:52" x14ac:dyDescent="0.25">
      <c r="A11" t="s">
        <v>33</v>
      </c>
      <c r="C11" s="12">
        <f>AU100</f>
        <v>17418.797279939852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1.2614659999999999E-3</v>
      </c>
      <c r="Q11" s="4">
        <f t="shared" si="21"/>
        <v>12.5</v>
      </c>
      <c r="R11">
        <f t="shared" si="0"/>
        <v>2000000</v>
      </c>
      <c r="S11">
        <f t="shared" si="1"/>
        <v>12129.88434541372</v>
      </c>
      <c r="U11">
        <f t="shared" si="13"/>
        <v>1.2614659999999999E-3</v>
      </c>
      <c r="V11">
        <f t="shared" si="14"/>
        <v>0.01</v>
      </c>
      <c r="W11">
        <f t="shared" si="15"/>
        <v>0.92449297719364809</v>
      </c>
      <c r="X11">
        <f t="shared" si="16"/>
        <v>1.1662164579685625E-3</v>
      </c>
      <c r="Y11">
        <f t="shared" si="17"/>
        <v>9.2449297719364807E-3</v>
      </c>
      <c r="Z11">
        <f t="shared" si="18"/>
        <v>0.91408183096374307</v>
      </c>
      <c r="AB11">
        <f t="shared" si="19"/>
        <v>10399.573013118266</v>
      </c>
      <c r="AC11">
        <f t="shared" si="2"/>
        <v>11087.706891834217</v>
      </c>
      <c r="AE11">
        <f t="shared" si="3"/>
        <v>0</v>
      </c>
      <c r="AF11">
        <f t="shared" si="4"/>
        <v>0</v>
      </c>
      <c r="AG11">
        <f t="shared" si="4"/>
        <v>-11.426022887046788</v>
      </c>
      <c r="AH11">
        <f t="shared" si="5"/>
        <v>-2332.432915937125</v>
      </c>
      <c r="AI11">
        <f t="shared" si="6"/>
        <v>-2343.8589388241717</v>
      </c>
      <c r="AJ11">
        <f t="shared" si="7"/>
        <v>-688.13387871595114</v>
      </c>
      <c r="AK11">
        <f t="shared" si="22"/>
        <v>727.97011091827869</v>
      </c>
      <c r="AL11">
        <f t="shared" si="8"/>
        <v>-2304.022706621844</v>
      </c>
      <c r="AN11">
        <f t="shared" si="9"/>
        <v>0</v>
      </c>
      <c r="AO11">
        <f t="shared" si="9"/>
        <v>0</v>
      </c>
      <c r="AP11">
        <f t="shared" si="9"/>
        <v>-4.6147790065866081</v>
      </c>
      <c r="AQ11">
        <f t="shared" si="9"/>
        <v>-942.03053513401881</v>
      </c>
      <c r="AR11">
        <f t="shared" si="9"/>
        <v>-946.64531414060536</v>
      </c>
      <c r="AS11">
        <f t="shared" si="9"/>
        <v>-277.92573221776212</v>
      </c>
      <c r="AT11">
        <f t="shared" si="9"/>
        <v>294.01491827017384</v>
      </c>
      <c r="AU11">
        <f t="shared" si="9"/>
        <v>-930.55612808819353</v>
      </c>
      <c r="AW11">
        <v>8</v>
      </c>
      <c r="AX11">
        <f>IF(Z11&gt;0, (R11*SUMPRODUCT(K11:$K$98, X11:$X$98)-K11*$AZ$3)/Z11, 0)</f>
        <v>12129.88434541372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1.3051670000000001E-3</v>
      </c>
      <c r="Q12" s="4">
        <f t="shared" si="21"/>
        <v>12.5</v>
      </c>
      <c r="R12">
        <f t="shared" si="0"/>
        <v>2000000</v>
      </c>
      <c r="S12">
        <f t="shared" si="1"/>
        <v>12931.678343883914</v>
      </c>
      <c r="U12">
        <f t="shared" si="13"/>
        <v>1.3051670000000001E-3</v>
      </c>
      <c r="V12">
        <f t="shared" si="14"/>
        <v>0.01</v>
      </c>
      <c r="W12">
        <f t="shared" si="15"/>
        <v>0.91408183096374307</v>
      </c>
      <c r="X12">
        <f t="shared" si="16"/>
        <v>1.1930294410734557E-3</v>
      </c>
      <c r="Y12">
        <f t="shared" si="17"/>
        <v>9.1408183096374305E-3</v>
      </c>
      <c r="Z12">
        <f t="shared" si="18"/>
        <v>0.90374798321303218</v>
      </c>
      <c r="AB12">
        <f t="shared" si="19"/>
        <v>11087.706891834217</v>
      </c>
      <c r="AC12">
        <f t="shared" si="2"/>
        <v>11686.978222844731</v>
      </c>
      <c r="AE12">
        <f t="shared" si="3"/>
        <v>0</v>
      </c>
      <c r="AF12">
        <f t="shared" si="4"/>
        <v>0</v>
      </c>
      <c r="AG12">
        <f t="shared" si="4"/>
        <v>-11.296849790162902</v>
      </c>
      <c r="AH12">
        <f t="shared" si="5"/>
        <v>-2386.0588821469114</v>
      </c>
      <c r="AI12">
        <f t="shared" si="6"/>
        <v>-2397.3557319370743</v>
      </c>
      <c r="AJ12">
        <f t="shared" si="7"/>
        <v>-599.27133101051368</v>
      </c>
      <c r="AK12">
        <f t="shared" si="22"/>
        <v>776.13948242839524</v>
      </c>
      <c r="AL12">
        <f t="shared" si="8"/>
        <v>-2220.4875805191928</v>
      </c>
      <c r="AN12">
        <f t="shared" si="9"/>
        <v>0</v>
      </c>
      <c r="AO12">
        <f t="shared" si="9"/>
        <v>0</v>
      </c>
      <c r="AP12">
        <f t="shared" si="9"/>
        <v>-4.0737572850437971</v>
      </c>
      <c r="AQ12">
        <f t="shared" si="9"/>
        <v>-860.43675309851767</v>
      </c>
      <c r="AR12">
        <f t="shared" si="9"/>
        <v>-864.5105103835615</v>
      </c>
      <c r="AS12">
        <f t="shared" si="9"/>
        <v>-216.10324964644582</v>
      </c>
      <c r="AT12">
        <f t="shared" si="9"/>
        <v>279.8836781476939</v>
      </c>
      <c r="AU12">
        <f t="shared" si="9"/>
        <v>-800.73008188231336</v>
      </c>
      <c r="AW12">
        <v>9</v>
      </c>
      <c r="AX12">
        <f>IF(Z12&gt;0, (R12*SUMPRODUCT(K12:$K$98, X12:$X$98)-K12*$AZ$3)/Z12, 0)</f>
        <v>12931.678343883914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1.350768E-3</v>
      </c>
      <c r="Q13" s="4">
        <f t="shared" si="21"/>
        <v>12.5</v>
      </c>
      <c r="R13">
        <f t="shared" si="0"/>
        <v>2000000</v>
      </c>
      <c r="S13">
        <f t="shared" si="1"/>
        <v>13657.351812617995</v>
      </c>
      <c r="U13">
        <f t="shared" si="13"/>
        <v>1.350768E-3</v>
      </c>
      <c r="V13">
        <f t="shared" si="14"/>
        <v>0.01</v>
      </c>
      <c r="W13">
        <f t="shared" si="15"/>
        <v>0.90374798321303218</v>
      </c>
      <c r="X13">
        <f t="shared" si="16"/>
        <v>1.2207538557887012E-3</v>
      </c>
      <c r="Y13">
        <f t="shared" si="17"/>
        <v>9.0374798321303223E-3</v>
      </c>
      <c r="Z13">
        <f t="shared" si="18"/>
        <v>0.89348974952511317</v>
      </c>
      <c r="AB13">
        <f t="shared" si="19"/>
        <v>11686.978222844731</v>
      </c>
      <c r="AC13">
        <f t="shared" si="2"/>
        <v>12202.703850232403</v>
      </c>
      <c r="AE13">
        <f t="shared" si="3"/>
        <v>0</v>
      </c>
      <c r="AF13">
        <f t="shared" si="4"/>
        <v>0</v>
      </c>
      <c r="AG13">
        <f t="shared" si="4"/>
        <v>-11.168621869063914</v>
      </c>
      <c r="AH13">
        <f t="shared" si="5"/>
        <v>-2441.5077115774025</v>
      </c>
      <c r="AI13">
        <f t="shared" si="6"/>
        <v>-2452.6763334464663</v>
      </c>
      <c r="AJ13">
        <f t="shared" si="7"/>
        <v>-515.72562738767192</v>
      </c>
      <c r="AK13">
        <f t="shared" si="22"/>
        <v>818.08847559913124</v>
      </c>
      <c r="AL13">
        <f t="shared" si="8"/>
        <v>-2150.3134852350067</v>
      </c>
      <c r="AN13">
        <f t="shared" si="9"/>
        <v>0</v>
      </c>
      <c r="AO13">
        <f t="shared" si="9"/>
        <v>0</v>
      </c>
      <c r="AP13">
        <f t="shared" si="9"/>
        <v>-3.5959973314401377</v>
      </c>
      <c r="AQ13">
        <f t="shared" si="9"/>
        <v>-786.10014005771984</v>
      </c>
      <c r="AR13">
        <f t="shared" si="9"/>
        <v>-789.69613738915996</v>
      </c>
      <c r="AS13">
        <f t="shared" si="9"/>
        <v>-166.04984944277604</v>
      </c>
      <c r="AT13">
        <f t="shared" si="9"/>
        <v>263.40259430620097</v>
      </c>
      <c r="AU13">
        <f t="shared" si="9"/>
        <v>-692.343392525735</v>
      </c>
      <c r="AW13">
        <v>10</v>
      </c>
      <c r="AX13">
        <f>IF(Z13&gt;0, (R13*SUMPRODUCT(K13:$K$98, X13:$X$98)-K13*$AZ$3)/Z13, 0)</f>
        <v>13657.351812617995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1.4039689999999999E-3</v>
      </c>
      <c r="Q14" s="4">
        <f t="shared" si="21"/>
        <v>12.5</v>
      </c>
      <c r="R14">
        <f t="shared" si="0"/>
        <v>2000000</v>
      </c>
      <c r="S14">
        <f t="shared" si="1"/>
        <v>14315.990158375889</v>
      </c>
      <c r="U14">
        <f t="shared" si="13"/>
        <v>1.4039689999999999E-3</v>
      </c>
      <c r="V14">
        <f t="shared" si="14"/>
        <v>0.01</v>
      </c>
      <c r="W14">
        <f t="shared" si="15"/>
        <v>0.89348974952511317</v>
      </c>
      <c r="X14">
        <f t="shared" si="16"/>
        <v>1.2544319101510236E-3</v>
      </c>
      <c r="Y14">
        <f t="shared" si="17"/>
        <v>8.9348974952511324E-3</v>
      </c>
      <c r="Z14">
        <f t="shared" si="18"/>
        <v>0.88330042011971099</v>
      </c>
      <c r="AB14">
        <f t="shared" si="19"/>
        <v>12202.703850232403</v>
      </c>
      <c r="AC14">
        <f t="shared" si="2"/>
        <v>12645.320121323071</v>
      </c>
      <c r="AE14">
        <f t="shared" si="3"/>
        <v>0</v>
      </c>
      <c r="AF14">
        <f t="shared" si="4"/>
        <v>0</v>
      </c>
      <c r="AG14">
        <f t="shared" si="4"/>
        <v>-11.041255251496388</v>
      </c>
      <c r="AH14">
        <f t="shared" si="5"/>
        <v>-2508.8638203020473</v>
      </c>
      <c r="AI14">
        <f t="shared" si="6"/>
        <v>-2519.9050755535436</v>
      </c>
      <c r="AJ14">
        <f t="shared" si="7"/>
        <v>-442.61627109066831</v>
      </c>
      <c r="AK14">
        <f t="shared" si="22"/>
        <v>854.18926951626827</v>
      </c>
      <c r="AL14">
        <f t="shared" si="8"/>
        <v>-2108.3320771279436</v>
      </c>
      <c r="AN14">
        <f t="shared" si="9"/>
        <v>0</v>
      </c>
      <c r="AO14">
        <f t="shared" si="9"/>
        <v>0</v>
      </c>
      <c r="AP14">
        <f t="shared" si="9"/>
        <v>-3.1740970440609924</v>
      </c>
      <c r="AQ14">
        <f t="shared" si="9"/>
        <v>-721.23839677495403</v>
      </c>
      <c r="AR14">
        <f t="shared" si="9"/>
        <v>-724.41249381901503</v>
      </c>
      <c r="AS14">
        <f t="shared" si="9"/>
        <v>-127.24160122389945</v>
      </c>
      <c r="AT14">
        <f t="shared" si="9"/>
        <v>245.55900336356717</v>
      </c>
      <c r="AU14">
        <f t="shared" si="9"/>
        <v>-606.09509167934732</v>
      </c>
      <c r="AW14">
        <v>11</v>
      </c>
      <c r="AX14">
        <f>IF(Z14&gt;0, (R14*SUMPRODUCT(K14:$K$98, X14:$X$98)-K14*$AZ$3)/Z14, 0)</f>
        <v>14315.990158375889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1.4771210000000001E-3</v>
      </c>
      <c r="Q15" s="4">
        <f t="shared" si="21"/>
        <v>12.5</v>
      </c>
      <c r="R15">
        <f t="shared" si="0"/>
        <v>2000000</v>
      </c>
      <c r="S15">
        <f t="shared" si="1"/>
        <v>14912.62777459941</v>
      </c>
      <c r="U15">
        <f t="shared" si="13"/>
        <v>1.4771210000000001E-3</v>
      </c>
      <c r="V15">
        <f t="shared" si="14"/>
        <v>0.01</v>
      </c>
      <c r="W15">
        <f t="shared" si="15"/>
        <v>0.88330042011971099</v>
      </c>
      <c r="X15">
        <f t="shared" si="16"/>
        <v>1.3047415998676476E-3</v>
      </c>
      <c r="Y15">
        <f t="shared" si="17"/>
        <v>8.8330042011971095E-3</v>
      </c>
      <c r="Z15">
        <f t="shared" si="18"/>
        <v>0.87316267431864625</v>
      </c>
      <c r="AB15">
        <f t="shared" si="19"/>
        <v>12645.320121323071</v>
      </c>
      <c r="AC15">
        <f t="shared" si="2"/>
        <v>13021.149948787743</v>
      </c>
      <c r="AE15">
        <f t="shared" si="3"/>
        <v>0</v>
      </c>
      <c r="AF15">
        <f t="shared" si="4"/>
        <v>0</v>
      </c>
      <c r="AG15">
        <f t="shared" si="4"/>
        <v>-10.914533428983079</v>
      </c>
      <c r="AH15">
        <f t="shared" si="5"/>
        <v>-2609.4831997352953</v>
      </c>
      <c r="AI15">
        <f t="shared" si="6"/>
        <v>-2620.3977331642786</v>
      </c>
      <c r="AJ15">
        <f t="shared" si="7"/>
        <v>-375.82982746467133</v>
      </c>
      <c r="AK15">
        <f t="shared" si="22"/>
        <v>885.17240849261509</v>
      </c>
      <c r="AL15">
        <f t="shared" si="8"/>
        <v>-2111.055152136335</v>
      </c>
      <c r="AN15">
        <f t="shared" si="9"/>
        <v>0</v>
      </c>
      <c r="AO15">
        <f t="shared" si="9"/>
        <v>0</v>
      </c>
      <c r="AP15">
        <f t="shared" si="9"/>
        <v>-2.8014888823397874</v>
      </c>
      <c r="AQ15">
        <f t="shared" si="9"/>
        <v>-669.78934283148817</v>
      </c>
      <c r="AR15">
        <f t="shared" si="9"/>
        <v>-672.59083171382792</v>
      </c>
      <c r="AS15">
        <f t="shared" si="9"/>
        <v>-96.466155896144045</v>
      </c>
      <c r="AT15">
        <f t="shared" si="9"/>
        <v>227.20171022253587</v>
      </c>
      <c r="AU15">
        <f t="shared" si="9"/>
        <v>-541.85527738743622</v>
      </c>
      <c r="AW15">
        <v>12</v>
      </c>
      <c r="AX15">
        <f>IF(Z15&gt;0, (R15*SUMPRODUCT(K15:$K$98, X15:$X$98)-K15*$AZ$3)/Z15, 0)</f>
        <v>14912.62777459941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1.5616740000000001E-3</v>
      </c>
      <c r="Q16" s="4">
        <f t="shared" si="21"/>
        <v>12.5</v>
      </c>
      <c r="R16">
        <f t="shared" si="0"/>
        <v>2000000</v>
      </c>
      <c r="S16">
        <f t="shared" si="1"/>
        <v>15445.937363623927</v>
      </c>
      <c r="U16">
        <f t="shared" si="13"/>
        <v>1.5616740000000001E-3</v>
      </c>
      <c r="V16">
        <f t="shared" si="14"/>
        <v>0.01</v>
      </c>
      <c r="W16">
        <f t="shared" si="15"/>
        <v>0.87316267431864625</v>
      </c>
      <c r="X16">
        <f t="shared" si="16"/>
        <v>1.3635954462538975E-3</v>
      </c>
      <c r="Y16">
        <f t="shared" si="17"/>
        <v>8.731626743186463E-3</v>
      </c>
      <c r="Z16">
        <f t="shared" si="18"/>
        <v>0.86306745212920588</v>
      </c>
      <c r="AB16">
        <f t="shared" si="19"/>
        <v>13021.149948787743</v>
      </c>
      <c r="AC16">
        <f t="shared" si="2"/>
        <v>13330.885806170207</v>
      </c>
      <c r="AE16">
        <f t="shared" si="3"/>
        <v>0</v>
      </c>
      <c r="AF16">
        <f t="shared" si="4"/>
        <v>0</v>
      </c>
      <c r="AG16">
        <f t="shared" si="4"/>
        <v>-10.788343151615074</v>
      </c>
      <c r="AH16">
        <f t="shared" si="5"/>
        <v>-2727.1908925077951</v>
      </c>
      <c r="AI16">
        <f t="shared" si="6"/>
        <v>-2737.9792356594103</v>
      </c>
      <c r="AJ16">
        <f t="shared" si="7"/>
        <v>-309.73585738246402</v>
      </c>
      <c r="AK16">
        <f t="shared" si="22"/>
        <v>911.48049641514206</v>
      </c>
      <c r="AL16">
        <f t="shared" si="8"/>
        <v>-2136.2345966267321</v>
      </c>
      <c r="AN16">
        <f t="shared" si="9"/>
        <v>0</v>
      </c>
      <c r="AO16">
        <f t="shared" si="9"/>
        <v>0</v>
      </c>
      <c r="AP16">
        <f t="shared" si="9"/>
        <v>-2.4724098046138843</v>
      </c>
      <c r="AQ16">
        <f t="shared" si="9"/>
        <v>-625.00176411987206</v>
      </c>
      <c r="AR16">
        <f t="shared" si="9"/>
        <v>-627.47417392448597</v>
      </c>
      <c r="AS16">
        <f t="shared" si="9"/>
        <v>-70.983464269789025</v>
      </c>
      <c r="AT16">
        <f t="shared" si="9"/>
        <v>208.88780458505886</v>
      </c>
      <c r="AU16">
        <f t="shared" si="9"/>
        <v>-489.56983360921618</v>
      </c>
      <c r="AW16">
        <v>13</v>
      </c>
      <c r="AX16">
        <f>IF(Z16&gt;0, (R16*SUMPRODUCT(K16:$K$98, X16:$X$98)-K16*$AZ$3)/Z16, 0)</f>
        <v>15445.937363623927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1.648126E-3</v>
      </c>
      <c r="Q17" s="4">
        <f t="shared" si="21"/>
        <v>12.5</v>
      </c>
      <c r="R17">
        <f t="shared" si="0"/>
        <v>2000000</v>
      </c>
      <c r="S17">
        <f t="shared" si="1"/>
        <v>15920.553239426843</v>
      </c>
      <c r="U17">
        <f t="shared" si="13"/>
        <v>1.648126E-3</v>
      </c>
      <c r="V17">
        <f t="shared" si="14"/>
        <v>0.01</v>
      </c>
      <c r="W17">
        <f t="shared" si="15"/>
        <v>0.86306745212920588</v>
      </c>
      <c r="X17">
        <f t="shared" si="16"/>
        <v>1.4224439076078997E-3</v>
      </c>
      <c r="Y17">
        <f t="shared" si="17"/>
        <v>8.6306745212920595E-3</v>
      </c>
      <c r="Z17">
        <f t="shared" si="18"/>
        <v>0.85301433370030588</v>
      </c>
      <c r="AB17">
        <f t="shared" si="19"/>
        <v>13330.885806170207</v>
      </c>
      <c r="AC17">
        <f t="shared" si="2"/>
        <v>13580.460113669935</v>
      </c>
      <c r="AE17">
        <f t="shared" si="3"/>
        <v>0</v>
      </c>
      <c r="AF17">
        <f t="shared" si="4"/>
        <v>0</v>
      </c>
      <c r="AG17">
        <f t="shared" si="4"/>
        <v>-10.662679171253824</v>
      </c>
      <c r="AH17">
        <f t="shared" si="5"/>
        <v>-2844.8878152157995</v>
      </c>
      <c r="AI17">
        <f t="shared" si="6"/>
        <v>-2855.5504943870533</v>
      </c>
      <c r="AJ17">
        <f t="shared" si="7"/>
        <v>-249.57430749972809</v>
      </c>
      <c r="AK17">
        <f t="shared" si="22"/>
        <v>933.16200643191451</v>
      </c>
      <c r="AL17">
        <f t="shared" si="8"/>
        <v>-2171.9627954548669</v>
      </c>
      <c r="AN17">
        <f t="shared" si="9"/>
        <v>0</v>
      </c>
      <c r="AO17">
        <f t="shared" si="9"/>
        <v>0</v>
      </c>
      <c r="AP17">
        <f t="shared" si="9"/>
        <v>-2.1817954140054518</v>
      </c>
      <c r="AQ17">
        <f t="shared" si="9"/>
        <v>-582.1204116627232</v>
      </c>
      <c r="AR17">
        <f t="shared" si="9"/>
        <v>-584.30220707672868</v>
      </c>
      <c r="AS17">
        <f t="shared" si="9"/>
        <v>-51.067848034338176</v>
      </c>
      <c r="AT17">
        <f t="shared" si="9"/>
        <v>190.94343489637862</v>
      </c>
      <c r="AU17">
        <f t="shared" si="9"/>
        <v>-444.42662021468823</v>
      </c>
      <c r="AW17">
        <v>14</v>
      </c>
      <c r="AX17">
        <f>IF(Z17&gt;0, (R17*SUMPRODUCT(K17:$K$98, X17:$X$98)-K17*$AZ$3)/Z17, 0)</f>
        <v>15920.553239426843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1.7393280000000001E-3</v>
      </c>
      <c r="Q18" s="4">
        <f t="shared" si="21"/>
        <v>12.5</v>
      </c>
      <c r="R18">
        <f t="shared" si="0"/>
        <v>2000000</v>
      </c>
      <c r="S18">
        <f t="shared" si="1"/>
        <v>16345.43620046509</v>
      </c>
      <c r="U18">
        <f t="shared" si="13"/>
        <v>1.7393280000000001E-3</v>
      </c>
      <c r="V18">
        <f t="shared" si="14"/>
        <v>0.01</v>
      </c>
      <c r="W18">
        <f t="shared" si="15"/>
        <v>0.85301433370030588</v>
      </c>
      <c r="X18">
        <f t="shared" si="16"/>
        <v>1.4836717150062857E-3</v>
      </c>
      <c r="Y18">
        <f t="shared" si="17"/>
        <v>8.5301433370030596E-3</v>
      </c>
      <c r="Z18">
        <f t="shared" si="18"/>
        <v>0.8430005186482965</v>
      </c>
      <c r="AB18">
        <f t="shared" si="19"/>
        <v>13580.460113669935</v>
      </c>
      <c r="AC18">
        <f t="shared" si="2"/>
        <v>13779.211194524712</v>
      </c>
      <c r="AE18">
        <f t="shared" si="3"/>
        <v>0</v>
      </c>
      <c r="AF18">
        <f t="shared" si="4"/>
        <v>0</v>
      </c>
      <c r="AG18">
        <f t="shared" si="4"/>
        <v>-10.537506483103707</v>
      </c>
      <c r="AH18">
        <f t="shared" si="5"/>
        <v>-2967.3434300125714</v>
      </c>
      <c r="AI18">
        <f t="shared" si="6"/>
        <v>-2977.8809364956751</v>
      </c>
      <c r="AJ18">
        <f t="shared" si="7"/>
        <v>-198.75108085477768</v>
      </c>
      <c r="AK18">
        <f t="shared" si="22"/>
        <v>950.63220795689551</v>
      </c>
      <c r="AL18">
        <f t="shared" si="8"/>
        <v>-2225.9998093935574</v>
      </c>
      <c r="AN18">
        <f t="shared" si="9"/>
        <v>0</v>
      </c>
      <c r="AO18">
        <f t="shared" si="9"/>
        <v>0</v>
      </c>
      <c r="AP18">
        <f t="shared" si="9"/>
        <v>-1.9251630375103088</v>
      </c>
      <c r="AQ18">
        <f t="shared" si="9"/>
        <v>-542.12255055018204</v>
      </c>
      <c r="AR18">
        <f t="shared" si="9"/>
        <v>-544.04771358769233</v>
      </c>
      <c r="AS18">
        <f t="shared" si="9"/>
        <v>-36.311079394386461</v>
      </c>
      <c r="AT18">
        <f t="shared" si="9"/>
        <v>173.67695023105563</v>
      </c>
      <c r="AU18">
        <f t="shared" si="9"/>
        <v>-406.68184275102323</v>
      </c>
      <c r="AW18">
        <v>15</v>
      </c>
      <c r="AX18">
        <f>IF(Z18&gt;0, (R18*SUMPRODUCT(K18:$K$98, X18:$X$98)-K18*$AZ$3)/Z18, 0)</f>
        <v>16345.43620046509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1.844781E-3</v>
      </c>
      <c r="Q19" s="4">
        <f t="shared" si="21"/>
        <v>12.5</v>
      </c>
      <c r="R19">
        <f t="shared" si="0"/>
        <v>2000000</v>
      </c>
      <c r="S19">
        <f t="shared" si="1"/>
        <v>16727.537050728708</v>
      </c>
      <c r="U19">
        <f t="shared" si="13"/>
        <v>1.844781E-3</v>
      </c>
      <c r="V19">
        <f t="shared" si="14"/>
        <v>0.01</v>
      </c>
      <c r="W19">
        <f t="shared" si="15"/>
        <v>0.8430005186482965</v>
      </c>
      <c r="X19">
        <f t="shared" si="16"/>
        <v>1.555151339792523E-3</v>
      </c>
      <c r="Y19">
        <f t="shared" si="17"/>
        <v>8.4300051864829653E-3</v>
      </c>
      <c r="Z19">
        <f t="shared" si="18"/>
        <v>0.83301536212202099</v>
      </c>
      <c r="AB19">
        <f t="shared" si="19"/>
        <v>13779.211194524712</v>
      </c>
      <c r="AC19">
        <f t="shared" si="2"/>
        <v>13934.295333722297</v>
      </c>
      <c r="AE19">
        <f t="shared" si="3"/>
        <v>0</v>
      </c>
      <c r="AF19">
        <f t="shared" si="4"/>
        <v>0</v>
      </c>
      <c r="AG19">
        <f t="shared" si="4"/>
        <v>-10.412692026525262</v>
      </c>
      <c r="AH19">
        <f t="shared" si="5"/>
        <v>-3110.302679585046</v>
      </c>
      <c r="AI19">
        <f t="shared" si="6"/>
        <v>-3120.7153716115713</v>
      </c>
      <c r="AJ19">
        <f t="shared" si="7"/>
        <v>-155.08413919758459</v>
      </c>
      <c r="AK19">
        <f t="shared" si="22"/>
        <v>964.54478361673</v>
      </c>
      <c r="AL19">
        <f t="shared" si="8"/>
        <v>-2311.2547271924259</v>
      </c>
      <c r="AN19">
        <f t="shared" si="9"/>
        <v>0</v>
      </c>
      <c r="AO19">
        <f t="shared" si="9"/>
        <v>0</v>
      </c>
      <c r="AP19">
        <f t="shared" si="9"/>
        <v>-1.6985356276265215</v>
      </c>
      <c r="AQ19">
        <f t="shared" si="9"/>
        <v>-507.35774192875778</v>
      </c>
      <c r="AR19">
        <f t="shared" si="9"/>
        <v>-509.05627755638432</v>
      </c>
      <c r="AS19">
        <f t="shared" si="9"/>
        <v>-25.297582511406578</v>
      </c>
      <c r="AT19">
        <f t="shared" si="9"/>
        <v>157.33814802559169</v>
      </c>
      <c r="AU19">
        <f t="shared" si="9"/>
        <v>-377.0157120421992</v>
      </c>
      <c r="AW19">
        <v>16</v>
      </c>
      <c r="AX19">
        <f>IF(Z19&gt;0, (R19*SUMPRODUCT(K19:$K$98, X19:$X$98)-K19*$AZ$3)/Z19, 0)</f>
        <v>16727.537050728708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1.9492839999999999E-3</v>
      </c>
      <c r="Q20" s="4">
        <f t="shared" si="21"/>
        <v>12.5</v>
      </c>
      <c r="R20">
        <f t="shared" si="0"/>
        <v>2000000</v>
      </c>
      <c r="S20">
        <f t="shared" si="1"/>
        <v>17069.738829105623</v>
      </c>
      <c r="U20">
        <f t="shared" si="13"/>
        <v>1.9492839999999999E-3</v>
      </c>
      <c r="V20">
        <f t="shared" si="14"/>
        <v>0.01</v>
      </c>
      <c r="W20">
        <f t="shared" si="15"/>
        <v>0.83301536212202099</v>
      </c>
      <c r="X20">
        <f t="shared" si="16"/>
        <v>1.6237835171386615E-3</v>
      </c>
      <c r="Y20">
        <f t="shared" si="17"/>
        <v>8.3301536212202106E-3</v>
      </c>
      <c r="Z20">
        <f t="shared" si="18"/>
        <v>0.82306142498366208</v>
      </c>
      <c r="AB20">
        <f t="shared" si="19"/>
        <v>13934.295333722297</v>
      </c>
      <c r="AC20">
        <f t="shared" si="2"/>
        <v>14049.443564782621</v>
      </c>
      <c r="AE20">
        <f t="shared" si="3"/>
        <v>0</v>
      </c>
      <c r="AF20">
        <f t="shared" si="4"/>
        <v>0</v>
      </c>
      <c r="AG20">
        <f t="shared" si="4"/>
        <v>-10.288267812295777</v>
      </c>
      <c r="AH20">
        <f t="shared" si="5"/>
        <v>-3247.5670342773228</v>
      </c>
      <c r="AI20">
        <f t="shared" si="6"/>
        <v>-3257.8553020896188</v>
      </c>
      <c r="AJ20">
        <f t="shared" si="7"/>
        <v>-115.14823106032418</v>
      </c>
      <c r="AK20">
        <f t="shared" si="22"/>
        <v>975.40067336056086</v>
      </c>
      <c r="AL20">
        <f t="shared" si="8"/>
        <v>-2397.6028597893819</v>
      </c>
      <c r="AN20">
        <f t="shared" si="9"/>
        <v>0</v>
      </c>
      <c r="AO20">
        <f t="shared" si="9"/>
        <v>0</v>
      </c>
      <c r="AP20">
        <f t="shared" si="9"/>
        <v>-1.4984279848463338</v>
      </c>
      <c r="AQ20">
        <f t="shared" si="9"/>
        <v>-472.98976033747653</v>
      </c>
      <c r="AR20">
        <f t="shared" si="9"/>
        <v>-474.48818832232291</v>
      </c>
      <c r="AS20">
        <f t="shared" si="9"/>
        <v>-16.770688222183811</v>
      </c>
      <c r="AT20">
        <f t="shared" si="9"/>
        <v>142.06158821552688</v>
      </c>
      <c r="AU20">
        <f t="shared" si="9"/>
        <v>-349.19728832897982</v>
      </c>
      <c r="AW20">
        <v>17</v>
      </c>
      <c r="AX20">
        <f>IF(Z20&gt;0, (R20*SUMPRODUCT(K20:$K$98, X20:$X$98)-K20*$AZ$3)/Z20, 0)</f>
        <v>17069.738829105623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2.068987E-3</v>
      </c>
      <c r="Q21" s="4">
        <f t="shared" si="21"/>
        <v>12.5</v>
      </c>
      <c r="R21">
        <f t="shared" si="0"/>
        <v>2000000</v>
      </c>
      <c r="S21">
        <f t="shared" si="1"/>
        <v>17380.122587402169</v>
      </c>
      <c r="U21">
        <f t="shared" si="13"/>
        <v>2.068987E-3</v>
      </c>
      <c r="V21">
        <f t="shared" si="14"/>
        <v>0.01</v>
      </c>
      <c r="W21">
        <f t="shared" si="15"/>
        <v>0.82306142498366208</v>
      </c>
      <c r="X21">
        <f t="shared" si="16"/>
        <v>1.702903388492672E-3</v>
      </c>
      <c r="Y21">
        <f t="shared" si="17"/>
        <v>8.2306142498366208E-3</v>
      </c>
      <c r="Z21">
        <f t="shared" si="18"/>
        <v>0.8131279073453328</v>
      </c>
      <c r="AB21">
        <f t="shared" si="19"/>
        <v>14049.443564782621</v>
      </c>
      <c r="AC21">
        <f t="shared" si="2"/>
        <v>14132.262708899676</v>
      </c>
      <c r="AE21">
        <f t="shared" si="3"/>
        <v>0</v>
      </c>
      <c r="AF21">
        <f t="shared" si="4"/>
        <v>0</v>
      </c>
      <c r="AG21">
        <f t="shared" si="4"/>
        <v>-10.16409884181666</v>
      </c>
      <c r="AH21">
        <f t="shared" si="5"/>
        <v>-3405.8067769853442</v>
      </c>
      <c r="AI21">
        <f t="shared" si="6"/>
        <v>-3415.9708758271609</v>
      </c>
      <c r="AJ21">
        <f t="shared" si="7"/>
        <v>-82.819144117054748</v>
      </c>
      <c r="AK21">
        <f t="shared" si="22"/>
        <v>983.46104953478357</v>
      </c>
      <c r="AL21">
        <f t="shared" si="8"/>
        <v>-2515.3289704094323</v>
      </c>
      <c r="AN21">
        <f t="shared" si="9"/>
        <v>0</v>
      </c>
      <c r="AO21">
        <f t="shared" si="9"/>
        <v>0</v>
      </c>
      <c r="AP21">
        <f t="shared" si="9"/>
        <v>-1.3217352473007027</v>
      </c>
      <c r="AQ21">
        <f t="shared" si="9"/>
        <v>-442.88971729760874</v>
      </c>
      <c r="AR21">
        <f t="shared" si="9"/>
        <v>-444.21145254490943</v>
      </c>
      <c r="AS21">
        <f t="shared" si="9"/>
        <v>-10.769767554840394</v>
      </c>
      <c r="AT21">
        <f t="shared" si="9"/>
        <v>127.88887177774977</v>
      </c>
      <c r="AU21">
        <f t="shared" si="9"/>
        <v>-327.09234832200008</v>
      </c>
      <c r="AW21">
        <v>18</v>
      </c>
      <c r="AX21">
        <f>IF(Z21&gt;0, (R21*SUMPRODUCT(K21:$K$98, X21:$X$98)-K21*$AZ$3)/Z21, 0)</f>
        <v>17380.122587402169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2.1981909999999999E-3</v>
      </c>
      <c r="Q22" s="4">
        <f t="shared" si="21"/>
        <v>12.5</v>
      </c>
      <c r="R22">
        <f t="shared" si="0"/>
        <v>2000000</v>
      </c>
      <c r="S22">
        <f t="shared" si="1"/>
        <v>17661.190418651833</v>
      </c>
      <c r="U22">
        <f t="shared" si="13"/>
        <v>2.1981909999999999E-3</v>
      </c>
      <c r="V22">
        <f t="shared" si="14"/>
        <v>0.01</v>
      </c>
      <c r="W22">
        <f t="shared" si="15"/>
        <v>0.8131279073453328</v>
      </c>
      <c r="X22">
        <f t="shared" si="16"/>
        <v>1.7874104477753445E-3</v>
      </c>
      <c r="Y22">
        <f t="shared" si="17"/>
        <v>8.1312790734533284E-3</v>
      </c>
      <c r="Z22">
        <f t="shared" si="18"/>
        <v>0.80320921782410415</v>
      </c>
      <c r="AB22">
        <f t="shared" si="19"/>
        <v>14132.262708899676</v>
      </c>
      <c r="AC22">
        <f t="shared" si="2"/>
        <v>14185.630942007901</v>
      </c>
      <c r="AE22">
        <f t="shared" si="3"/>
        <v>0</v>
      </c>
      <c r="AF22">
        <f t="shared" si="4"/>
        <v>0</v>
      </c>
      <c r="AG22">
        <f t="shared" si="4"/>
        <v>-10.040115222801301</v>
      </c>
      <c r="AH22">
        <f t="shared" si="5"/>
        <v>-3574.8208955506889</v>
      </c>
      <c r="AI22">
        <f t="shared" si="6"/>
        <v>-3584.8610107734903</v>
      </c>
      <c r="AJ22">
        <f t="shared" si="7"/>
        <v>-53.368233108225468</v>
      </c>
      <c r="AK22">
        <f t="shared" si="22"/>
        <v>989.25838962297746</v>
      </c>
      <c r="AL22">
        <f t="shared" si="8"/>
        <v>-2648.9708542587382</v>
      </c>
      <c r="AN22">
        <f t="shared" si="9"/>
        <v>0</v>
      </c>
      <c r="AO22">
        <f t="shared" si="9"/>
        <v>0</v>
      </c>
      <c r="AP22">
        <f t="shared" si="9"/>
        <v>-1.1657254181274075</v>
      </c>
      <c r="AQ22">
        <f t="shared" si="9"/>
        <v>-415.06093214273983</v>
      </c>
      <c r="AR22">
        <f t="shared" si="9"/>
        <v>-416.22665756086724</v>
      </c>
      <c r="AS22">
        <f t="shared" si="9"/>
        <v>-6.1964135345300413</v>
      </c>
      <c r="AT22">
        <f t="shared" si="9"/>
        <v>114.85960313088268</v>
      </c>
      <c r="AU22">
        <f t="shared" si="9"/>
        <v>-307.56346796451459</v>
      </c>
      <c r="AW22">
        <v>19</v>
      </c>
      <c r="AX22">
        <f>IF(Z22&gt;0, (R22*SUMPRODUCT(K22:$K$98, X22:$X$98)-K22*$AZ$3)/Z22, 0)</f>
        <v>17661.190418651833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2.3387939999999999E-3</v>
      </c>
      <c r="Q23" s="4">
        <f t="shared" si="21"/>
        <v>12.5</v>
      </c>
      <c r="R23">
        <f t="shared" si="0"/>
        <v>2000000</v>
      </c>
      <c r="S23">
        <f t="shared" si="1"/>
        <v>17917.159741470074</v>
      </c>
      <c r="U23">
        <f t="shared" si="13"/>
        <v>2.3387939999999999E-3</v>
      </c>
      <c r="V23">
        <f t="shared" si="14"/>
        <v>0.01</v>
      </c>
      <c r="W23">
        <f t="shared" si="15"/>
        <v>0.80320921782410415</v>
      </c>
      <c r="X23">
        <f t="shared" si="16"/>
        <v>1.8785408993917078E-3</v>
      </c>
      <c r="Y23">
        <f t="shared" si="17"/>
        <v>8.0320921782410411E-3</v>
      </c>
      <c r="Z23">
        <f t="shared" si="18"/>
        <v>0.79329858474647141</v>
      </c>
      <c r="AB23">
        <f t="shared" si="19"/>
        <v>14185.630942007901</v>
      </c>
      <c r="AC23">
        <f t="shared" si="2"/>
        <v>14213.657465584663</v>
      </c>
      <c r="AE23">
        <f t="shared" si="3"/>
        <v>0</v>
      </c>
      <c r="AF23">
        <f t="shared" si="4"/>
        <v>0</v>
      </c>
      <c r="AG23">
        <f t="shared" si="4"/>
        <v>-9.9162323093308924</v>
      </c>
      <c r="AH23">
        <f t="shared" si="5"/>
        <v>-3757.0817987834157</v>
      </c>
      <c r="AI23">
        <f t="shared" si="6"/>
        <v>-3766.9980310927467</v>
      </c>
      <c r="AJ23">
        <f t="shared" si="7"/>
        <v>-28.026523576761974</v>
      </c>
      <c r="AK23">
        <f t="shared" si="22"/>
        <v>992.99416594055322</v>
      </c>
      <c r="AL23">
        <f t="shared" si="8"/>
        <v>-2802.0303887289556</v>
      </c>
      <c r="AN23">
        <f t="shared" si="9"/>
        <v>0</v>
      </c>
      <c r="AO23">
        <f t="shared" si="9"/>
        <v>0</v>
      </c>
      <c r="AP23">
        <f t="shared" si="9"/>
        <v>-1.027983725296937</v>
      </c>
      <c r="AQ23">
        <f t="shared" si="9"/>
        <v>-389.48451622341025</v>
      </c>
      <c r="AR23">
        <f t="shared" si="9"/>
        <v>-390.51249994870722</v>
      </c>
      <c r="AS23">
        <f t="shared" si="9"/>
        <v>-2.9054190356605565</v>
      </c>
      <c r="AT23">
        <f t="shared" si="9"/>
        <v>102.94049292705337</v>
      </c>
      <c r="AU23">
        <f t="shared" si="9"/>
        <v>-290.4774260573144</v>
      </c>
      <c r="AW23">
        <v>20</v>
      </c>
      <c r="AX23">
        <f>IF(Z23&gt;0, (R23*SUMPRODUCT(K23:$K$98, X23:$X$98)-K23*$AZ$3)/Z23, 0)</f>
        <v>17917.159741470074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2.4879479999999998E-3</v>
      </c>
      <c r="Q24" s="4">
        <f t="shared" si="21"/>
        <v>12.5</v>
      </c>
      <c r="R24">
        <f t="shared" si="0"/>
        <v>2000000</v>
      </c>
      <c r="S24">
        <f t="shared" si="1"/>
        <v>18151.561827750589</v>
      </c>
      <c r="U24">
        <f t="shared" si="13"/>
        <v>2.4879479999999998E-3</v>
      </c>
      <c r="V24">
        <f t="shared" si="14"/>
        <v>0.01</v>
      </c>
      <c r="W24">
        <f t="shared" si="15"/>
        <v>0.79329858474647141</v>
      </c>
      <c r="X24">
        <f t="shared" si="16"/>
        <v>1.9736856273228141E-3</v>
      </c>
      <c r="Y24">
        <f t="shared" si="17"/>
        <v>7.9329858474647148E-3</v>
      </c>
      <c r="Z24">
        <f t="shared" si="18"/>
        <v>0.78339191327168389</v>
      </c>
      <c r="AB24">
        <f t="shared" si="19"/>
        <v>14213.657465584663</v>
      </c>
      <c r="AC24">
        <f t="shared" si="2"/>
        <v>14219.786749110797</v>
      </c>
      <c r="AE24">
        <f t="shared" si="3"/>
        <v>0</v>
      </c>
      <c r="AF24">
        <f t="shared" si="4"/>
        <v>0</v>
      </c>
      <c r="AG24">
        <f t="shared" si="4"/>
        <v>-9.7923989158960492</v>
      </c>
      <c r="AH24">
        <f t="shared" si="5"/>
        <v>-3947.3712546456281</v>
      </c>
      <c r="AI24">
        <f t="shared" si="6"/>
        <v>-3957.1636535615244</v>
      </c>
      <c r="AJ24">
        <f t="shared" si="7"/>
        <v>-6.1292835261338041</v>
      </c>
      <c r="AK24">
        <f t="shared" si="22"/>
        <v>994.95602259092652</v>
      </c>
      <c r="AL24">
        <f t="shared" si="8"/>
        <v>-2968.3369144967319</v>
      </c>
      <c r="AN24">
        <f t="shared" si="9"/>
        <v>0</v>
      </c>
      <c r="AO24">
        <f t="shared" si="9"/>
        <v>0</v>
      </c>
      <c r="AP24">
        <f t="shared" si="9"/>
        <v>-0.9063806410630203</v>
      </c>
      <c r="AQ24">
        <f t="shared" si="9"/>
        <v>-365.36715048358059</v>
      </c>
      <c r="AR24">
        <f t="shared" si="9"/>
        <v>-366.27353112464363</v>
      </c>
      <c r="AS24">
        <f t="shared" si="9"/>
        <v>-0.56732410305057679</v>
      </c>
      <c r="AT24">
        <f t="shared" si="9"/>
        <v>92.092743088883566</v>
      </c>
      <c r="AU24">
        <f t="shared" si="9"/>
        <v>-274.74811213881065</v>
      </c>
      <c r="AW24">
        <v>21</v>
      </c>
      <c r="AX24">
        <f>IF(Z24&gt;0, (R24*SUMPRODUCT(K24:$K$98, X24:$X$98)-K24*$AZ$3)/Z24, 0)</f>
        <v>18151.561827750589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2.6637029999999999E-3</v>
      </c>
      <c r="Q25" s="4">
        <f t="shared" si="21"/>
        <v>12.5</v>
      </c>
      <c r="R25">
        <f t="shared" si="0"/>
        <v>2000000</v>
      </c>
      <c r="S25">
        <f t="shared" si="1"/>
        <v>18368.679927543777</v>
      </c>
      <c r="U25">
        <f t="shared" si="13"/>
        <v>2.6637029999999999E-3</v>
      </c>
      <c r="V25">
        <f t="shared" si="14"/>
        <v>0.01</v>
      </c>
      <c r="W25">
        <f t="shared" si="15"/>
        <v>0.78339191327168389</v>
      </c>
      <c r="X25">
        <f t="shared" si="16"/>
        <v>2.0867233895575242E-3</v>
      </c>
      <c r="Y25">
        <f t="shared" si="17"/>
        <v>7.8339191327168392E-3</v>
      </c>
      <c r="Z25">
        <f t="shared" si="18"/>
        <v>0.77347127074940958</v>
      </c>
      <c r="AB25">
        <f t="shared" si="19"/>
        <v>14219.786749110797</v>
      </c>
      <c r="AC25">
        <f t="shared" si="2"/>
        <v>14207.646205546458</v>
      </c>
      <c r="AE25">
        <f t="shared" si="3"/>
        <v>0</v>
      </c>
      <c r="AF25">
        <f t="shared" si="4"/>
        <v>0</v>
      </c>
      <c r="AG25">
        <f t="shared" si="4"/>
        <v>-9.6683908843676196</v>
      </c>
      <c r="AH25">
        <f t="shared" si="5"/>
        <v>-4173.4467791150482</v>
      </c>
      <c r="AI25">
        <f t="shared" si="6"/>
        <v>-4183.1151699994161</v>
      </c>
      <c r="AJ25">
        <f t="shared" si="7"/>
        <v>12.140543564339168</v>
      </c>
      <c r="AK25">
        <f t="shared" si="22"/>
        <v>995.38507243775587</v>
      </c>
      <c r="AL25">
        <f t="shared" si="8"/>
        <v>-3175.5895539973212</v>
      </c>
      <c r="AN25">
        <f t="shared" si="9"/>
        <v>0</v>
      </c>
      <c r="AO25">
        <f t="shared" si="9"/>
        <v>0</v>
      </c>
      <c r="AP25">
        <f t="shared" si="9"/>
        <v>-0.79902009448182909</v>
      </c>
      <c r="AQ25">
        <f t="shared" si="9"/>
        <v>-344.90411896307</v>
      </c>
      <c r="AR25">
        <f t="shared" si="9"/>
        <v>-345.70313905755182</v>
      </c>
      <c r="AS25">
        <f t="shared" si="9"/>
        <v>1.0033249981156018</v>
      </c>
      <c r="AT25">
        <f t="shared" si="9"/>
        <v>82.261121228658126</v>
      </c>
      <c r="AU25">
        <f t="shared" si="9"/>
        <v>-262.43869283077811</v>
      </c>
      <c r="AW25">
        <v>22</v>
      </c>
      <c r="AX25">
        <f>IF(Z25&gt;0, (R25*SUMPRODUCT(K25:$K$98, X25:$X$98)-K25*$AZ$3)/Z25, 0)</f>
        <v>18368.679927543777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2.8651079999999999E-3</v>
      </c>
      <c r="Q26" s="4">
        <f t="shared" si="21"/>
        <v>12.5</v>
      </c>
      <c r="R26">
        <f t="shared" si="0"/>
        <v>2000000</v>
      </c>
      <c r="S26">
        <f t="shared" si="1"/>
        <v>18569.407592464227</v>
      </c>
      <c r="U26">
        <f t="shared" si="13"/>
        <v>2.8651079999999999E-3</v>
      </c>
      <c r="V26">
        <f t="shared" si="14"/>
        <v>0.01</v>
      </c>
      <c r="W26">
        <f t="shared" si="15"/>
        <v>0.77347127074940958</v>
      </c>
      <c r="X26">
        <f t="shared" si="16"/>
        <v>2.2160787255942993E-3</v>
      </c>
      <c r="Y26">
        <f t="shared" si="17"/>
        <v>7.7347127074940958E-3</v>
      </c>
      <c r="Z26">
        <f t="shared" si="18"/>
        <v>0.76352047931632128</v>
      </c>
      <c r="AB26">
        <f t="shared" si="19"/>
        <v>14207.646205546458</v>
      </c>
      <c r="AC26">
        <f t="shared" si="2"/>
        <v>14178.122985618422</v>
      </c>
      <c r="AE26">
        <f t="shared" si="3"/>
        <v>0</v>
      </c>
      <c r="AF26">
        <f t="shared" si="4"/>
        <v>0</v>
      </c>
      <c r="AG26">
        <f t="shared" si="4"/>
        <v>-9.5440059914540161</v>
      </c>
      <c r="AH26">
        <f t="shared" si="5"/>
        <v>-4432.1574511885983</v>
      </c>
      <c r="AI26">
        <f t="shared" si="6"/>
        <v>-4441.7014571800528</v>
      </c>
      <c r="AJ26">
        <f t="shared" si="7"/>
        <v>29.523219928036269</v>
      </c>
      <c r="AK26">
        <f t="shared" si="22"/>
        <v>994.53523438825221</v>
      </c>
      <c r="AL26">
        <f t="shared" si="8"/>
        <v>-3417.6430028637642</v>
      </c>
      <c r="AN26">
        <f t="shared" si="9"/>
        <v>0</v>
      </c>
      <c r="AO26">
        <f t="shared" si="9"/>
        <v>0</v>
      </c>
      <c r="AP26">
        <f t="shared" si="9"/>
        <v>-0.70423269167156266</v>
      </c>
      <c r="AQ26">
        <f t="shared" si="9"/>
        <v>-327.03983783723487</v>
      </c>
      <c r="AR26">
        <f t="shared" si="9"/>
        <v>-327.74407052890643</v>
      </c>
      <c r="AS26">
        <f t="shared" si="9"/>
        <v>2.178458045327043</v>
      </c>
      <c r="AT26">
        <f t="shared" si="9"/>
        <v>73.384721856062541</v>
      </c>
      <c r="AU26">
        <f t="shared" si="9"/>
        <v>-252.18089062751687</v>
      </c>
      <c r="AW26">
        <v>23</v>
      </c>
      <c r="AX26">
        <f>IF(Z26&gt;0, (R26*SUMPRODUCT(K26:$K$98, X26:$X$98)-K26*$AZ$3)/Z26, 0)</f>
        <v>18569.407592464227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4.466869E-3</v>
      </c>
      <c r="Q27" s="4">
        <f t="shared" si="21"/>
        <v>12.5</v>
      </c>
      <c r="R27">
        <f t="shared" si="0"/>
        <v>2000000</v>
      </c>
      <c r="S27">
        <f t="shared" si="1"/>
        <v>18781.591859157936</v>
      </c>
      <c r="U27">
        <f t="shared" si="13"/>
        <v>4.466869E-3</v>
      </c>
      <c r="V27">
        <f t="shared" si="14"/>
        <v>0.01</v>
      </c>
      <c r="W27">
        <f t="shared" si="15"/>
        <v>0.76352047931632128</v>
      </c>
      <c r="X27">
        <f t="shared" si="16"/>
        <v>3.4105459599232169E-3</v>
      </c>
      <c r="Y27">
        <f t="shared" si="17"/>
        <v>7.6352047931632127E-3</v>
      </c>
      <c r="Z27">
        <f t="shared" si="18"/>
        <v>0.75247472856323483</v>
      </c>
      <c r="AB27">
        <f t="shared" si="19"/>
        <v>14178.122985618422</v>
      </c>
      <c r="AC27">
        <f t="shared" si="2"/>
        <v>14132.673236205328</v>
      </c>
      <c r="AE27">
        <f t="shared" si="3"/>
        <v>0</v>
      </c>
      <c r="AF27">
        <f t="shared" si="4"/>
        <v>0</v>
      </c>
      <c r="AG27">
        <f t="shared" si="4"/>
        <v>-9.4059341070404354</v>
      </c>
      <c r="AH27">
        <f t="shared" si="5"/>
        <v>-6821.0919198464335</v>
      </c>
      <c r="AI27">
        <f t="shared" si="6"/>
        <v>-6830.4978539534741</v>
      </c>
      <c r="AJ27">
        <f t="shared" si="7"/>
        <v>45.449749413093741</v>
      </c>
      <c r="AK27">
        <f t="shared" si="22"/>
        <v>992.46860899328965</v>
      </c>
      <c r="AL27">
        <f t="shared" si="8"/>
        <v>-5792.579495547091</v>
      </c>
      <c r="AN27">
        <f t="shared" si="9"/>
        <v>0</v>
      </c>
      <c r="AO27">
        <f t="shared" si="9"/>
        <v>0</v>
      </c>
      <c r="AP27">
        <f t="shared" si="9"/>
        <v>-0.61968272283538628</v>
      </c>
      <c r="AQ27">
        <f t="shared" si="9"/>
        <v>-449.38788274489445</v>
      </c>
      <c r="AR27">
        <f t="shared" si="9"/>
        <v>-450.00756546772982</v>
      </c>
      <c r="AS27">
        <f t="shared" si="9"/>
        <v>2.9943250875434666</v>
      </c>
      <c r="AT27">
        <f t="shared" si="9"/>
        <v>65.385919457937177</v>
      </c>
      <c r="AU27">
        <f t="shared" si="9"/>
        <v>-381.62732092224923</v>
      </c>
      <c r="AW27">
        <v>24</v>
      </c>
      <c r="AX27">
        <f>IF(Z27&gt;0, (R27*SUMPRODUCT(K27:$K$98, X27:$X$98)-K27*$AZ$3)/Z27, 0)</f>
        <v>18781.591859157936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6.2254789999999999E-3</v>
      </c>
      <c r="Q28" s="4">
        <f t="shared" si="21"/>
        <v>12.5</v>
      </c>
      <c r="R28">
        <f t="shared" si="0"/>
        <v>2000000</v>
      </c>
      <c r="S28">
        <f t="shared" si="1"/>
        <v>18823.929687037657</v>
      </c>
      <c r="U28">
        <f t="shared" si="13"/>
        <v>6.2254789999999999E-3</v>
      </c>
      <c r="V28">
        <f t="shared" si="14"/>
        <v>0.01</v>
      </c>
      <c r="W28">
        <f t="shared" si="15"/>
        <v>0.75247472856323483</v>
      </c>
      <c r="X28">
        <f t="shared" si="16"/>
        <v>4.6845156207011183E-3</v>
      </c>
      <c r="Y28">
        <f t="shared" si="17"/>
        <v>7.5247472856323485E-3</v>
      </c>
      <c r="Z28">
        <f t="shared" si="18"/>
        <v>0.74026546565690132</v>
      </c>
      <c r="AB28">
        <f t="shared" si="19"/>
        <v>14132.673236205328</v>
      </c>
      <c r="AC28">
        <f t="shared" si="2"/>
        <v>13934.705075267699</v>
      </c>
      <c r="AE28">
        <f t="shared" si="3"/>
        <v>0</v>
      </c>
      <c r="AF28">
        <f t="shared" si="4"/>
        <v>0</v>
      </c>
      <c r="AG28">
        <f t="shared" si="4"/>
        <v>-9.2533183207112657</v>
      </c>
      <c r="AH28">
        <f t="shared" si="5"/>
        <v>-9369.0312414022374</v>
      </c>
      <c r="AI28">
        <f t="shared" si="6"/>
        <v>-9378.284559722948</v>
      </c>
      <c r="AJ28">
        <f t="shared" si="7"/>
        <v>197.96816093762936</v>
      </c>
      <c r="AK28">
        <f t="shared" si="22"/>
        <v>989.2871265343731</v>
      </c>
      <c r="AL28">
        <f t="shared" si="8"/>
        <v>-8191.0292722509457</v>
      </c>
      <c r="AN28">
        <f t="shared" si="9"/>
        <v>0</v>
      </c>
      <c r="AO28">
        <f t="shared" si="9"/>
        <v>0</v>
      </c>
      <c r="AP28">
        <f t="shared" si="9"/>
        <v>-0.54431078020478374</v>
      </c>
      <c r="AQ28">
        <f t="shared" si="9"/>
        <v>-551.11739681064535</v>
      </c>
      <c r="AR28">
        <f t="shared" si="9"/>
        <v>-551.66170759085014</v>
      </c>
      <c r="AS28">
        <f t="shared" si="9"/>
        <v>11.645141818420059</v>
      </c>
      <c r="AT28">
        <f t="shared" si="9"/>
        <v>58.193139912329578</v>
      </c>
      <c r="AU28">
        <f t="shared" si="9"/>
        <v>-481.82342586010049</v>
      </c>
      <c r="AW28">
        <v>25</v>
      </c>
      <c r="AX28">
        <f>IF(Z28&gt;0, (R28*SUMPRODUCT(K28:$K$98, X28:$X$98)-K28*$AZ$3)/Z28, 0)</f>
        <v>18823.929687037657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8.1133709999999994E-3</v>
      </c>
      <c r="Q29" s="4">
        <f t="shared" si="21"/>
        <v>12.5</v>
      </c>
      <c r="R29">
        <f t="shared" si="0"/>
        <v>2000000</v>
      </c>
      <c r="S29">
        <f t="shared" si="1"/>
        <v>18721.803624033913</v>
      </c>
      <c r="U29">
        <f t="shared" si="13"/>
        <v>8.1133709999999994E-3</v>
      </c>
      <c r="V29">
        <f t="shared" si="14"/>
        <v>0.01</v>
      </c>
      <c r="W29">
        <f t="shared" si="15"/>
        <v>0.74026546565690132</v>
      </c>
      <c r="X29">
        <f t="shared" si="16"/>
        <v>6.0060483613621988E-3</v>
      </c>
      <c r="Y29">
        <f t="shared" si="17"/>
        <v>7.4026546565690134E-3</v>
      </c>
      <c r="Z29">
        <f t="shared" si="18"/>
        <v>0.72685676263897014</v>
      </c>
      <c r="AB29">
        <f t="shared" si="19"/>
        <v>13934.705075267699</v>
      </c>
      <c r="AC29">
        <f t="shared" si="2"/>
        <v>13608.069572927829</v>
      </c>
      <c r="AE29">
        <f t="shared" si="3"/>
        <v>0</v>
      </c>
      <c r="AF29">
        <f t="shared" si="4"/>
        <v>0</v>
      </c>
      <c r="AG29">
        <f t="shared" si="4"/>
        <v>-9.085709532987126</v>
      </c>
      <c r="AH29">
        <f t="shared" si="5"/>
        <v>-12012.096722724398</v>
      </c>
      <c r="AI29">
        <f t="shared" si="6"/>
        <v>-12021.182432257385</v>
      </c>
      <c r="AJ29">
        <f t="shared" si="7"/>
        <v>326.63550233987007</v>
      </c>
      <c r="AK29">
        <f t="shared" si="22"/>
        <v>975.42935526873896</v>
      </c>
      <c r="AL29">
        <f t="shared" si="8"/>
        <v>-10719.117574648775</v>
      </c>
      <c r="AN29">
        <f t="shared" si="9"/>
        <v>0</v>
      </c>
      <c r="AO29">
        <f t="shared" si="9"/>
        <v>0</v>
      </c>
      <c r="AP29">
        <f t="shared" si="9"/>
        <v>-0.47718881884253123</v>
      </c>
      <c r="AQ29">
        <f t="shared" si="9"/>
        <v>-630.88504272869523</v>
      </c>
      <c r="AR29">
        <f t="shared" si="9"/>
        <v>-631.3622315475377</v>
      </c>
      <c r="AS29">
        <f t="shared" si="9"/>
        <v>17.155160968738876</v>
      </c>
      <c r="AT29">
        <f t="shared" si="9"/>
        <v>51.230339272357284</v>
      </c>
      <c r="AU29">
        <f t="shared" si="9"/>
        <v>-562.97673130644148</v>
      </c>
      <c r="AW29">
        <v>26</v>
      </c>
      <c r="AX29">
        <f>IF(Z29&gt;0, (R29*SUMPRODUCT(K29:$K$98, X29:$X$98)-K29*$AZ$3)/Z29, 0)</f>
        <v>18721.803624033913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1.0286442999999999E-2</v>
      </c>
      <c r="Q30" s="4">
        <f t="shared" si="21"/>
        <v>12.5</v>
      </c>
      <c r="R30">
        <f t="shared" si="0"/>
        <v>2000000</v>
      </c>
      <c r="S30">
        <f t="shared" si="1"/>
        <v>18504.990009202404</v>
      </c>
      <c r="U30">
        <f t="shared" si="13"/>
        <v>1.0286442999999999E-2</v>
      </c>
      <c r="V30">
        <f t="shared" si="14"/>
        <v>0.01</v>
      </c>
      <c r="W30">
        <f t="shared" si="15"/>
        <v>0.72685676263897014</v>
      </c>
      <c r="X30">
        <f t="shared" si="16"/>
        <v>7.4767706580502954E-3</v>
      </c>
      <c r="Y30">
        <f t="shared" si="17"/>
        <v>7.2685676263897015E-3</v>
      </c>
      <c r="Z30">
        <f t="shared" si="18"/>
        <v>0.71211142435453012</v>
      </c>
      <c r="AB30">
        <f t="shared" si="19"/>
        <v>13608.069572927829</v>
      </c>
      <c r="AC30">
        <f t="shared" si="2"/>
        <v>13177.614793119474</v>
      </c>
      <c r="AE30">
        <f t="shared" si="3"/>
        <v>0</v>
      </c>
      <c r="AF30">
        <f t="shared" si="4"/>
        <v>0</v>
      </c>
      <c r="AG30">
        <f t="shared" si="4"/>
        <v>-8.9013928044316266</v>
      </c>
      <c r="AH30">
        <f t="shared" si="5"/>
        <v>-14953.541316100591</v>
      </c>
      <c r="AI30">
        <f t="shared" si="6"/>
        <v>-14962.442708905022</v>
      </c>
      <c r="AJ30">
        <f t="shared" si="7"/>
        <v>430.45477980835494</v>
      </c>
      <c r="AK30">
        <f t="shared" si="22"/>
        <v>952.56487010494811</v>
      </c>
      <c r="AL30">
        <f t="shared" si="8"/>
        <v>-13579.423058991719</v>
      </c>
      <c r="AN30">
        <f t="shared" si="9"/>
        <v>0</v>
      </c>
      <c r="AO30">
        <f t="shared" si="9"/>
        <v>0</v>
      </c>
      <c r="AP30">
        <f t="shared" si="9"/>
        <v>-0.41741817416861149</v>
      </c>
      <c r="AQ30">
        <f t="shared" si="9"/>
        <v>-701.22508360871757</v>
      </c>
      <c r="AR30">
        <f t="shared" si="9"/>
        <v>-701.64250178288614</v>
      </c>
      <c r="AS30">
        <f t="shared" si="9"/>
        <v>20.18556558478133</v>
      </c>
      <c r="AT30">
        <f t="shared" si="9"/>
        <v>44.66917678977282</v>
      </c>
      <c r="AU30">
        <f t="shared" si="9"/>
        <v>-636.78775940833202</v>
      </c>
      <c r="AW30">
        <v>27</v>
      </c>
      <c r="AX30">
        <f>IF(Z30&gt;0, (R30*SUMPRODUCT(K30:$K$98, X30:$X$98)-K30*$AZ$3)/Z30, 0)</f>
        <v>18504.990009202404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1.2759904000000001E-2</v>
      </c>
      <c r="Q31" s="4">
        <f t="shared" si="21"/>
        <v>12.5</v>
      </c>
      <c r="R31">
        <f t="shared" si="0"/>
        <v>2000000</v>
      </c>
      <c r="S31">
        <f t="shared" si="1"/>
        <v>18185.479995965641</v>
      </c>
      <c r="U31">
        <f t="shared" si="13"/>
        <v>1.2759904000000001E-2</v>
      </c>
      <c r="V31">
        <f t="shared" si="14"/>
        <v>0.01</v>
      </c>
      <c r="W31">
        <f t="shared" si="15"/>
        <v>0.71211142435453012</v>
      </c>
      <c r="X31">
        <f t="shared" si="16"/>
        <v>9.0864734120670674E-3</v>
      </c>
      <c r="Y31">
        <f t="shared" si="17"/>
        <v>7.1211142435453016E-3</v>
      </c>
      <c r="Z31">
        <f t="shared" si="18"/>
        <v>0.69590383669891775</v>
      </c>
      <c r="AB31">
        <f t="shared" si="19"/>
        <v>13177.614793119474</v>
      </c>
      <c r="AC31">
        <f t="shared" si="2"/>
        <v>12655.34530140391</v>
      </c>
      <c r="AE31">
        <f t="shared" si="3"/>
        <v>0</v>
      </c>
      <c r="AF31">
        <f t="shared" si="4"/>
        <v>0</v>
      </c>
      <c r="AG31">
        <f t="shared" si="4"/>
        <v>-8.6987979587364723</v>
      </c>
      <c r="AH31">
        <f t="shared" si="5"/>
        <v>-18172.946824134135</v>
      </c>
      <c r="AI31">
        <f t="shared" si="6"/>
        <v>-18181.64562209287</v>
      </c>
      <c r="AJ31">
        <f t="shared" si="7"/>
        <v>522.26949171556407</v>
      </c>
      <c r="AK31">
        <f t="shared" si="22"/>
        <v>922.43303551836323</v>
      </c>
      <c r="AL31">
        <f t="shared" si="8"/>
        <v>-16736.943094858943</v>
      </c>
      <c r="AN31">
        <f t="shared" si="9"/>
        <v>0</v>
      </c>
      <c r="AO31">
        <f t="shared" si="9"/>
        <v>0</v>
      </c>
      <c r="AP31">
        <f t="shared" si="9"/>
        <v>-0.36421230053274878</v>
      </c>
      <c r="AQ31">
        <f t="shared" si="9"/>
        <v>-760.88797574953753</v>
      </c>
      <c r="AR31">
        <f t="shared" si="9"/>
        <v>-761.25218805007023</v>
      </c>
      <c r="AS31">
        <f t="shared" si="9"/>
        <v>21.867041167998867</v>
      </c>
      <c r="AT31">
        <f t="shared" si="9"/>
        <v>38.621595713248325</v>
      </c>
      <c r="AU31">
        <f t="shared" si="9"/>
        <v>-700.76355116882303</v>
      </c>
      <c r="AW31">
        <v>28</v>
      </c>
      <c r="AX31">
        <f>IF(Z31&gt;0, (R31*SUMPRODUCT(K31:$K$98, X31:$X$98)-K31*$AZ$3)/Z31, 0)</f>
        <v>18185.479995965641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1.5498582E-2</v>
      </c>
      <c r="Q32" s="4">
        <f t="shared" si="21"/>
        <v>12.5</v>
      </c>
      <c r="R32">
        <f t="shared" si="0"/>
        <v>2000000</v>
      </c>
      <c r="S32">
        <f t="shared" si="1"/>
        <v>17774.938037222175</v>
      </c>
      <c r="U32">
        <f t="shared" si="13"/>
        <v>1.5498582E-2</v>
      </c>
      <c r="V32">
        <f t="shared" si="14"/>
        <v>0.01</v>
      </c>
      <c r="W32">
        <f t="shared" si="15"/>
        <v>0.69590383669891775</v>
      </c>
      <c r="X32">
        <f t="shared" si="16"/>
        <v>1.0785522677192787E-2</v>
      </c>
      <c r="Y32">
        <f t="shared" si="17"/>
        <v>6.9590383669891776E-3</v>
      </c>
      <c r="Z32">
        <f t="shared" si="18"/>
        <v>0.67815927565473577</v>
      </c>
      <c r="AB32">
        <f t="shared" si="19"/>
        <v>12655.34530140391</v>
      </c>
      <c r="AC32">
        <f t="shared" si="2"/>
        <v>12054.239104130402</v>
      </c>
      <c r="AE32">
        <f t="shared" si="3"/>
        <v>0</v>
      </c>
      <c r="AF32">
        <f t="shared" si="4"/>
        <v>0</v>
      </c>
      <c r="AG32">
        <f t="shared" si="4"/>
        <v>-8.4769909456841965</v>
      </c>
      <c r="AH32">
        <f t="shared" si="5"/>
        <v>-21571.045354385573</v>
      </c>
      <c r="AI32">
        <f t="shared" si="6"/>
        <v>-21579.522345331257</v>
      </c>
      <c r="AJ32">
        <f t="shared" si="7"/>
        <v>601.10619727350786</v>
      </c>
      <c r="AK32">
        <f t="shared" si="22"/>
        <v>885.87417109827379</v>
      </c>
      <c r="AL32">
        <f t="shared" si="8"/>
        <v>-20092.541976959477</v>
      </c>
      <c r="AN32">
        <f t="shared" si="9"/>
        <v>0</v>
      </c>
      <c r="AO32">
        <f t="shared" si="9"/>
        <v>0</v>
      </c>
      <c r="AP32">
        <f t="shared" si="9"/>
        <v>-0.31689768153768366</v>
      </c>
      <c r="AQ32">
        <f t="shared" si="9"/>
        <v>-806.39631503077851</v>
      </c>
      <c r="AR32">
        <f t="shared" si="9"/>
        <v>-806.71321271231625</v>
      </c>
      <c r="AS32">
        <f t="shared" si="9"/>
        <v>22.471318123902204</v>
      </c>
      <c r="AT32">
        <f t="shared" si="9"/>
        <v>33.116877528114642</v>
      </c>
      <c r="AU32">
        <f t="shared" si="9"/>
        <v>-751.12501706029946</v>
      </c>
      <c r="AW32">
        <v>29</v>
      </c>
      <c r="AX32">
        <f>IF(Z32&gt;0, (R32*SUMPRODUCT(K32:$K$98, X32:$X$98)-K32*$AZ$3)/Z32, 0)</f>
        <v>17774.938037222175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1.8608946000000001E-2</v>
      </c>
      <c r="Q33" s="4">
        <f t="shared" si="21"/>
        <v>12.5</v>
      </c>
      <c r="R33">
        <f t="shared" si="0"/>
        <v>2000000</v>
      </c>
      <c r="S33">
        <f t="shared" si="1"/>
        <v>17290.883182321326</v>
      </c>
      <c r="U33">
        <f t="shared" si="13"/>
        <v>1.8608946000000001E-2</v>
      </c>
      <c r="V33">
        <f t="shared" si="14"/>
        <v>0.01</v>
      </c>
      <c r="W33">
        <f t="shared" si="15"/>
        <v>0.67815927565473577</v>
      </c>
      <c r="X33">
        <f t="shared" si="16"/>
        <v>1.2619829340058094E-2</v>
      </c>
      <c r="Y33">
        <f t="shared" si="17"/>
        <v>6.7815927565473581E-3</v>
      </c>
      <c r="Z33">
        <f t="shared" si="18"/>
        <v>0.65875785355813032</v>
      </c>
      <c r="AB33">
        <f t="shared" si="19"/>
        <v>12054.239104130402</v>
      </c>
      <c r="AC33">
        <f t="shared" si="2"/>
        <v>11390.50509131037</v>
      </c>
      <c r="AE33">
        <f t="shared" si="3"/>
        <v>0</v>
      </c>
      <c r="AF33">
        <f t="shared" si="4"/>
        <v>0</v>
      </c>
      <c r="AG33">
        <f t="shared" si="4"/>
        <v>-8.2344731694766296</v>
      </c>
      <c r="AH33">
        <f t="shared" si="5"/>
        <v>-25239.658680116187</v>
      </c>
      <c r="AI33">
        <f t="shared" si="6"/>
        <v>-25247.893153285662</v>
      </c>
      <c r="AJ33">
        <f t="shared" si="7"/>
        <v>663.73401282003215</v>
      </c>
      <c r="AK33">
        <f t="shared" si="22"/>
        <v>843.79673728912826</v>
      </c>
      <c r="AL33">
        <f t="shared" si="8"/>
        <v>-23740.362403176499</v>
      </c>
      <c r="AN33">
        <f t="shared" si="9"/>
        <v>0</v>
      </c>
      <c r="AO33">
        <f t="shared" si="9"/>
        <v>0</v>
      </c>
      <c r="AP33">
        <f t="shared" si="9"/>
        <v>-0.27484961864200619</v>
      </c>
      <c r="AQ33">
        <f t="shared" si="9"/>
        <v>-842.44740617999332</v>
      </c>
      <c r="AR33">
        <f t="shared" si="9"/>
        <v>-842.72225579863527</v>
      </c>
      <c r="AS33">
        <f t="shared" si="9"/>
        <v>22.154063356418597</v>
      </c>
      <c r="AT33">
        <f t="shared" si="9"/>
        <v>28.164183267358474</v>
      </c>
      <c r="AU33">
        <f t="shared" si="9"/>
        <v>-792.40400917485817</v>
      </c>
      <c r="AW33">
        <v>30</v>
      </c>
      <c r="AX33">
        <f>IF(Z33&gt;0, (R33*SUMPRODUCT(K33:$K$98, X33:$X$98)-K33*$AZ$3)/Z33, 0)</f>
        <v>17290.883182321326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2.2132820000000001E-2</v>
      </c>
      <c r="Q34" s="4">
        <f t="shared" si="21"/>
        <v>12.5</v>
      </c>
      <c r="R34">
        <f t="shared" si="0"/>
        <v>2000000</v>
      </c>
      <c r="S34">
        <f t="shared" si="1"/>
        <v>16743.413424670776</v>
      </c>
      <c r="U34">
        <f t="shared" si="13"/>
        <v>2.2132820000000001E-2</v>
      </c>
      <c r="V34">
        <f t="shared" si="14"/>
        <v>0.01</v>
      </c>
      <c r="W34">
        <f t="shared" si="15"/>
        <v>0.65875785355813032</v>
      </c>
      <c r="X34">
        <f t="shared" si="16"/>
        <v>1.4580168996388459E-2</v>
      </c>
      <c r="Y34">
        <f t="shared" si="17"/>
        <v>6.5875785355813034E-3</v>
      </c>
      <c r="Z34">
        <f t="shared" si="18"/>
        <v>0.63759010602616051</v>
      </c>
      <c r="AB34">
        <f t="shared" si="19"/>
        <v>11390.50509131037</v>
      </c>
      <c r="AC34">
        <f t="shared" si="2"/>
        <v>10675.434740675679</v>
      </c>
      <c r="AE34">
        <f t="shared" si="3"/>
        <v>0</v>
      </c>
      <c r="AF34">
        <f t="shared" si="4"/>
        <v>0</v>
      </c>
      <c r="AG34">
        <f t="shared" si="4"/>
        <v>-7.9698763253270064</v>
      </c>
      <c r="AH34">
        <f t="shared" si="5"/>
        <v>-29160.337992776917</v>
      </c>
      <c r="AI34">
        <f t="shared" si="6"/>
        <v>-29168.307869102242</v>
      </c>
      <c r="AJ34">
        <f t="shared" si="7"/>
        <v>715.07035063469084</v>
      </c>
      <c r="AK34">
        <f t="shared" si="22"/>
        <v>797.3353563917259</v>
      </c>
      <c r="AL34">
        <f t="shared" si="8"/>
        <v>-27655.902162075825</v>
      </c>
      <c r="AN34">
        <f t="shared" si="9"/>
        <v>0</v>
      </c>
      <c r="AO34">
        <f t="shared" si="9"/>
        <v>0</v>
      </c>
      <c r="AP34">
        <f t="shared" si="9"/>
        <v>-0.23751600474920886</v>
      </c>
      <c r="AQ34">
        <f t="shared" si="9"/>
        <v>-869.02816235316675</v>
      </c>
      <c r="AR34">
        <f t="shared" si="9"/>
        <v>-869.26567835791593</v>
      </c>
      <c r="AS34">
        <f t="shared" si="9"/>
        <v>21.310324760955314</v>
      </c>
      <c r="AT34">
        <f t="shared" si="9"/>
        <v>23.761963243222471</v>
      </c>
      <c r="AU34">
        <f t="shared" ref="AU34:AU97" si="23">AL34*$K34</f>
        <v>-824.1933903537381</v>
      </c>
      <c r="AW34">
        <v>31</v>
      </c>
      <c r="AX34">
        <f>IF(Z34&gt;0, (R34*SUMPRODUCT(K34:$K$98, X34:$X$98)-K34*$AZ$3)/Z34, 0)</f>
        <v>16743.413424670776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2.5807838999999999E-2</v>
      </c>
      <c r="Q35" s="4">
        <f t="shared" si="21"/>
        <v>12.5</v>
      </c>
      <c r="R35">
        <f t="shared" si="0"/>
        <v>2000000</v>
      </c>
      <c r="S35">
        <f t="shared" si="1"/>
        <v>16136.616016044551</v>
      </c>
      <c r="U35">
        <f t="shared" si="13"/>
        <v>2.5807838999999999E-2</v>
      </c>
      <c r="V35">
        <f t="shared" si="14"/>
        <v>0.01</v>
      </c>
      <c r="W35">
        <f t="shared" si="15"/>
        <v>0.63759010602616051</v>
      </c>
      <c r="X35">
        <f t="shared" si="16"/>
        <v>1.645482280431608E-2</v>
      </c>
      <c r="Y35">
        <f t="shared" si="17"/>
        <v>6.3759010602616054E-3</v>
      </c>
      <c r="Z35">
        <f t="shared" si="18"/>
        <v>0.61475938216158277</v>
      </c>
      <c r="AB35">
        <f t="shared" si="19"/>
        <v>10675.434740675679</v>
      </c>
      <c r="AC35">
        <f t="shared" si="2"/>
        <v>9920.1360922022486</v>
      </c>
      <c r="AE35">
        <f t="shared" si="3"/>
        <v>0</v>
      </c>
      <c r="AF35">
        <f t="shared" ref="AF35:AG66" si="24">-$Z35*P35</f>
        <v>0</v>
      </c>
      <c r="AG35">
        <f t="shared" si="24"/>
        <v>-7.6844922770197845</v>
      </c>
      <c r="AH35">
        <f t="shared" si="5"/>
        <v>-32909.645608632163</v>
      </c>
      <c r="AI35">
        <f t="shared" ref="AI35:AI66" si="25">SUM(AE35:AH35)</f>
        <v>-32917.330100909181</v>
      </c>
      <c r="AJ35">
        <f t="shared" si="7"/>
        <v>755.29864847343015</v>
      </c>
      <c r="AK35">
        <f t="shared" si="22"/>
        <v>747.28043184729756</v>
      </c>
      <c r="AL35">
        <f t="shared" ref="AL35:AL98" si="26">SUM(AI35:AK35)</f>
        <v>-31414.751020588454</v>
      </c>
      <c r="AN35">
        <f t="shared" ref="AN35:AT66" si="27">AE35*$K35</f>
        <v>0</v>
      </c>
      <c r="AO35">
        <f t="shared" si="27"/>
        <v>0</v>
      </c>
      <c r="AP35">
        <f t="shared" si="27"/>
        <v>-0.20447416954573741</v>
      </c>
      <c r="AQ35">
        <f t="shared" si="27"/>
        <v>-875.68211578440253</v>
      </c>
      <c r="AR35">
        <f t="shared" si="27"/>
        <v>-875.88658995394826</v>
      </c>
      <c r="AS35">
        <f t="shared" si="27"/>
        <v>20.097497445272644</v>
      </c>
      <c r="AT35">
        <f t="shared" si="27"/>
        <v>19.884143312460356</v>
      </c>
      <c r="AU35">
        <f t="shared" si="23"/>
        <v>-835.90494919621517</v>
      </c>
      <c r="AW35">
        <v>32</v>
      </c>
      <c r="AX35">
        <f>IF(Z35&gt;0, (R35*SUMPRODUCT(K35:$K$98, X35:$X$98)-K35*$AZ$3)/Z35, 0)</f>
        <v>16136.616016044551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2.9740472E-2</v>
      </c>
      <c r="Q36" s="4">
        <f t="shared" si="21"/>
        <v>12.5</v>
      </c>
      <c r="R36">
        <f t="shared" si="0"/>
        <v>2000000</v>
      </c>
      <c r="S36">
        <f t="shared" si="1"/>
        <v>15493.064194460845</v>
      </c>
      <c r="U36">
        <f t="shared" si="13"/>
        <v>2.9740472E-2</v>
      </c>
      <c r="V36">
        <f t="shared" si="14"/>
        <v>0.01</v>
      </c>
      <c r="W36">
        <f t="shared" si="15"/>
        <v>0.61475938216158277</v>
      </c>
      <c r="X36">
        <f t="shared" si="16"/>
        <v>1.8283234191913852E-2</v>
      </c>
      <c r="Y36">
        <f t="shared" si="17"/>
        <v>6.1475938216158281E-3</v>
      </c>
      <c r="Z36">
        <f t="shared" si="18"/>
        <v>0.59032855414805319</v>
      </c>
      <c r="AB36">
        <f t="shared" si="19"/>
        <v>9920.1360922022486</v>
      </c>
      <c r="AC36">
        <f t="shared" si="2"/>
        <v>9145.9981852390429</v>
      </c>
      <c r="AE36">
        <f t="shared" si="3"/>
        <v>0</v>
      </c>
      <c r="AF36">
        <f t="shared" si="24"/>
        <v>0</v>
      </c>
      <c r="AG36">
        <f t="shared" si="24"/>
        <v>-7.3791069268506648</v>
      </c>
      <c r="AH36">
        <f t="shared" si="5"/>
        <v>-36566.468383827705</v>
      </c>
      <c r="AI36">
        <f t="shared" si="25"/>
        <v>-36573.847490754553</v>
      </c>
      <c r="AJ36">
        <f t="shared" si="7"/>
        <v>774.13790696320575</v>
      </c>
      <c r="AK36">
        <f t="shared" si="22"/>
        <v>694.40952645415746</v>
      </c>
      <c r="AL36">
        <f t="shared" si="26"/>
        <v>-35105.300057337197</v>
      </c>
      <c r="AN36">
        <f t="shared" si="27"/>
        <v>0</v>
      </c>
      <c r="AO36">
        <f t="shared" si="27"/>
        <v>0</v>
      </c>
      <c r="AP36">
        <f t="shared" si="27"/>
        <v>-0.17531095494301946</v>
      </c>
      <c r="AQ36">
        <f t="shared" si="27"/>
        <v>-868.73690201403656</v>
      </c>
      <c r="AR36">
        <f t="shared" si="27"/>
        <v>-868.91221296897959</v>
      </c>
      <c r="AS36">
        <f t="shared" si="27"/>
        <v>18.391772483127824</v>
      </c>
      <c r="AT36">
        <f t="shared" si="27"/>
        <v>16.497605795795774</v>
      </c>
      <c r="AU36">
        <f t="shared" si="23"/>
        <v>-834.02283469005613</v>
      </c>
      <c r="AW36">
        <v>33</v>
      </c>
      <c r="AX36">
        <f>IF(Z36&gt;0, (R36*SUMPRODUCT(K36:$K$98, X36:$X$98)-K36*$AZ$3)/Z36, 0)</f>
        <v>15493.064194460845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3.4073305999999998E-2</v>
      </c>
      <c r="Q37" s="4">
        <f t="shared" si="21"/>
        <v>12.5</v>
      </c>
      <c r="R37">
        <f t="shared" si="0"/>
        <v>2000000</v>
      </c>
      <c r="S37">
        <f t="shared" si="1"/>
        <v>14828.575693120549</v>
      </c>
      <c r="U37">
        <f t="shared" si="13"/>
        <v>3.4073305999999998E-2</v>
      </c>
      <c r="V37">
        <f t="shared" si="14"/>
        <v>0.01</v>
      </c>
      <c r="W37">
        <f t="shared" si="15"/>
        <v>0.59032855414805319</v>
      </c>
      <c r="X37">
        <f t="shared" si="16"/>
        <v>2.0114445466024183E-2</v>
      </c>
      <c r="Y37">
        <f t="shared" si="17"/>
        <v>5.9032855414805317E-3</v>
      </c>
      <c r="Z37">
        <f t="shared" si="18"/>
        <v>0.56431082314054848</v>
      </c>
      <c r="AB37">
        <f t="shared" si="19"/>
        <v>9145.9981852390429</v>
      </c>
      <c r="AC37">
        <f t="shared" si="2"/>
        <v>8367.9257553867865</v>
      </c>
      <c r="AE37">
        <f t="shared" si="3"/>
        <v>0</v>
      </c>
      <c r="AF37">
        <f t="shared" si="24"/>
        <v>0</v>
      </c>
      <c r="AG37">
        <f t="shared" si="24"/>
        <v>-7.053885289256856</v>
      </c>
      <c r="AH37">
        <f t="shared" si="5"/>
        <v>-40228.890932048365</v>
      </c>
      <c r="AI37">
        <f t="shared" si="25"/>
        <v>-40235.944817337622</v>
      </c>
      <c r="AJ37">
        <f t="shared" si="7"/>
        <v>778.07242985225639</v>
      </c>
      <c r="AK37">
        <f t="shared" si="22"/>
        <v>640.21987296673308</v>
      </c>
      <c r="AL37">
        <f t="shared" si="26"/>
        <v>-38817.652514518632</v>
      </c>
      <c r="AN37">
        <f t="shared" si="27"/>
        <v>0</v>
      </c>
      <c r="AO37">
        <f t="shared" si="27"/>
        <v>0</v>
      </c>
      <c r="AP37">
        <f t="shared" si="27"/>
        <v>-0.14962894783987818</v>
      </c>
      <c r="AQ37">
        <f t="shared" si="27"/>
        <v>-853.34625898938771</v>
      </c>
      <c r="AR37">
        <f t="shared" si="27"/>
        <v>-853.49588793722762</v>
      </c>
      <c r="AS37">
        <f t="shared" si="27"/>
        <v>16.504685609124202</v>
      </c>
      <c r="AT37">
        <f t="shared" si="27"/>
        <v>13.580519394622169</v>
      </c>
      <c r="AU37">
        <f t="shared" si="23"/>
        <v>-823.41068293348121</v>
      </c>
      <c r="AW37">
        <v>34</v>
      </c>
      <c r="AX37">
        <f>IF(Z37&gt;0, (R37*SUMPRODUCT(K37:$K$98, X37:$X$98)-K37*$AZ$3)/Z37, 0)</f>
        <v>14828.575693120549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3.9255977999999997E-2</v>
      </c>
      <c r="Q38" s="4">
        <f t="shared" si="21"/>
        <v>12.5</v>
      </c>
      <c r="R38">
        <f t="shared" si="0"/>
        <v>2000000</v>
      </c>
      <c r="S38">
        <f t="shared" si="1"/>
        <v>14157.158537222494</v>
      </c>
      <c r="U38">
        <f t="shared" si="13"/>
        <v>3.9255977999999997E-2</v>
      </c>
      <c r="V38">
        <f t="shared" si="14"/>
        <v>0.01</v>
      </c>
      <c r="W38">
        <f t="shared" si="15"/>
        <v>0.56431082314054848</v>
      </c>
      <c r="X38">
        <f t="shared" si="16"/>
        <v>2.215257325836726E-2</v>
      </c>
      <c r="Y38">
        <f t="shared" si="17"/>
        <v>5.643108231405485E-3</v>
      </c>
      <c r="Z38">
        <f t="shared" si="18"/>
        <v>0.53651514165077574</v>
      </c>
      <c r="AB38">
        <f t="shared" si="19"/>
        <v>8367.9257553867865</v>
      </c>
      <c r="AC38">
        <f t="shared" si="2"/>
        <v>7595.5299179704161</v>
      </c>
      <c r="AE38">
        <f t="shared" si="3"/>
        <v>0</v>
      </c>
      <c r="AF38">
        <f t="shared" si="24"/>
        <v>0</v>
      </c>
      <c r="AG38">
        <f t="shared" si="24"/>
        <v>-6.7064392706346965</v>
      </c>
      <c r="AH38">
        <f t="shared" si="5"/>
        <v>-44305.146516734523</v>
      </c>
      <c r="AI38">
        <f t="shared" si="25"/>
        <v>-44311.852956005161</v>
      </c>
      <c r="AJ38">
        <f t="shared" si="7"/>
        <v>772.39583741637034</v>
      </c>
      <c r="AK38">
        <f t="shared" si="22"/>
        <v>585.75480287707512</v>
      </c>
      <c r="AL38">
        <f t="shared" si="26"/>
        <v>-42953.702315711715</v>
      </c>
      <c r="AN38">
        <f t="shared" si="27"/>
        <v>0</v>
      </c>
      <c r="AO38">
        <f t="shared" si="27"/>
        <v>0</v>
      </c>
      <c r="AP38">
        <f t="shared" si="27"/>
        <v>-0.12701681042581606</v>
      </c>
      <c r="AQ38">
        <f t="shared" si="27"/>
        <v>-839.11866922362935</v>
      </c>
      <c r="AR38">
        <f t="shared" si="27"/>
        <v>-839.24568603405521</v>
      </c>
      <c r="AS38">
        <f t="shared" si="27"/>
        <v>14.628814441723812</v>
      </c>
      <c r="AT38">
        <f t="shared" si="27"/>
        <v>11.093920894628102</v>
      </c>
      <c r="AU38">
        <f t="shared" si="23"/>
        <v>-813.52295069770321</v>
      </c>
      <c r="AW38">
        <v>35</v>
      </c>
      <c r="AX38">
        <f>IF(Z38&gt;0, (R38*SUMPRODUCT(K38:$K$98, X38:$X$98)-K38*$AZ$3)/Z38, 0)</f>
        <v>14157.158537222494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4.4782766000000002E-2</v>
      </c>
      <c r="Q39" s="4">
        <f t="shared" si="21"/>
        <v>12.5</v>
      </c>
      <c r="R39">
        <f t="shared" si="0"/>
        <v>2000000</v>
      </c>
      <c r="S39">
        <f t="shared" si="1"/>
        <v>13465.537133281763</v>
      </c>
      <c r="U39">
        <f t="shared" si="13"/>
        <v>4.4782766000000002E-2</v>
      </c>
      <c r="V39">
        <f t="shared" si="14"/>
        <v>0.01</v>
      </c>
      <c r="W39">
        <f t="shared" si="15"/>
        <v>0.53651514165077574</v>
      </c>
      <c r="X39">
        <f t="shared" si="16"/>
        <v>2.4026632044003543E-2</v>
      </c>
      <c r="Y39">
        <f t="shared" si="17"/>
        <v>5.3651514165077574E-3</v>
      </c>
      <c r="Z39">
        <f t="shared" si="18"/>
        <v>0.50712335819026444</v>
      </c>
      <c r="AB39">
        <f t="shared" si="19"/>
        <v>7595.5299179704161</v>
      </c>
      <c r="AC39">
        <f t="shared" si="2"/>
        <v>6828.688410865554</v>
      </c>
      <c r="AE39">
        <f t="shared" si="3"/>
        <v>0</v>
      </c>
      <c r="AF39">
        <f t="shared" si="24"/>
        <v>0</v>
      </c>
      <c r="AG39">
        <f t="shared" si="24"/>
        <v>-6.3390419773783053</v>
      </c>
      <c r="AH39">
        <f t="shared" si="5"/>
        <v>-48053.264088007083</v>
      </c>
      <c r="AI39">
        <f t="shared" si="25"/>
        <v>-48059.603129984462</v>
      </c>
      <c r="AJ39">
        <f t="shared" si="7"/>
        <v>766.8415071048621</v>
      </c>
      <c r="AK39">
        <f t="shared" si="22"/>
        <v>531.68709425792918</v>
      </c>
      <c r="AL39">
        <f t="shared" si="26"/>
        <v>-46761.07452862167</v>
      </c>
      <c r="AN39">
        <f t="shared" si="27"/>
        <v>0</v>
      </c>
      <c r="AO39">
        <f t="shared" si="27"/>
        <v>0</v>
      </c>
      <c r="AP39">
        <f t="shared" si="27"/>
        <v>-0.10719506984124304</v>
      </c>
      <c r="AQ39">
        <f t="shared" si="27"/>
        <v>-812.59487133795426</v>
      </c>
      <c r="AR39">
        <f t="shared" si="27"/>
        <v>-812.70206640779554</v>
      </c>
      <c r="AS39">
        <f t="shared" si="27"/>
        <v>12.967516101741706</v>
      </c>
      <c r="AT39">
        <f t="shared" si="27"/>
        <v>8.9909856104530643</v>
      </c>
      <c r="AU39">
        <f t="shared" si="23"/>
        <v>-790.74356469560075</v>
      </c>
      <c r="AW39">
        <v>36</v>
      </c>
      <c r="AX39">
        <f>IF(Z39&gt;0, (R39*SUMPRODUCT(K39:$K$98, X39:$X$98)-K39*$AZ$3)/Z39, 0)</f>
        <v>13465.537133281763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5.0287691000000002E-2</v>
      </c>
      <c r="Q40" s="4">
        <f t="shared" si="21"/>
        <v>12.5</v>
      </c>
      <c r="R40">
        <f t="shared" si="0"/>
        <v>2000000</v>
      </c>
      <c r="S40">
        <f t="shared" si="1"/>
        <v>12759.680895002632</v>
      </c>
      <c r="U40">
        <f t="shared" si="13"/>
        <v>5.0287691000000002E-2</v>
      </c>
      <c r="V40">
        <f t="shared" si="14"/>
        <v>0.01</v>
      </c>
      <c r="W40">
        <f t="shared" si="15"/>
        <v>0.50712335819026444</v>
      </c>
      <c r="X40">
        <f t="shared" si="16"/>
        <v>2.5502062735554339E-2</v>
      </c>
      <c r="Y40">
        <f t="shared" si="17"/>
        <v>5.0712335819026446E-3</v>
      </c>
      <c r="Z40">
        <f t="shared" si="18"/>
        <v>0.47655006187280746</v>
      </c>
      <c r="AB40">
        <f t="shared" si="19"/>
        <v>6828.688410865554</v>
      </c>
      <c r="AC40">
        <f t="shared" si="2"/>
        <v>6080.6267199907834</v>
      </c>
      <c r="AE40">
        <f t="shared" si="3"/>
        <v>0</v>
      </c>
      <c r="AF40">
        <f t="shared" si="24"/>
        <v>0</v>
      </c>
      <c r="AG40">
        <f t="shared" si="24"/>
        <v>-5.9568757734100934</v>
      </c>
      <c r="AH40">
        <f t="shared" si="5"/>
        <v>-51004.12547110868</v>
      </c>
      <c r="AI40">
        <f t="shared" si="25"/>
        <v>-51010.082346882089</v>
      </c>
      <c r="AJ40">
        <f t="shared" si="7"/>
        <v>748.06169087477065</v>
      </c>
      <c r="AK40">
        <f t="shared" si="22"/>
        <v>478.00818876058884</v>
      </c>
      <c r="AL40">
        <f t="shared" si="26"/>
        <v>-49784.012467246728</v>
      </c>
      <c r="AN40">
        <f t="shared" si="27"/>
        <v>0</v>
      </c>
      <c r="AO40">
        <f t="shared" si="27"/>
        <v>0</v>
      </c>
      <c r="AP40">
        <f t="shared" si="27"/>
        <v>-8.9939755887438175E-2</v>
      </c>
      <c r="AQ40">
        <f t="shared" si="27"/>
        <v>-770.08464984283569</v>
      </c>
      <c r="AR40">
        <f t="shared" si="27"/>
        <v>-770.17458959872306</v>
      </c>
      <c r="AS40">
        <f t="shared" si="27"/>
        <v>11.294592740433378</v>
      </c>
      <c r="AT40">
        <f t="shared" si="27"/>
        <v>7.2171959672599515</v>
      </c>
      <c r="AU40">
        <f t="shared" si="23"/>
        <v>-751.66280089102975</v>
      </c>
      <c r="AW40">
        <v>37</v>
      </c>
      <c r="AX40">
        <f>IF(Z40&gt;0, (R40*SUMPRODUCT(K40:$K$98, X40:$X$98)-K40*$AZ$3)/Z40, 0)</f>
        <v>12759.680895002632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5.6343962999999997E-2</v>
      </c>
      <c r="Q41" s="4">
        <f t="shared" si="21"/>
        <v>12.5</v>
      </c>
      <c r="R41">
        <f t="shared" si="0"/>
        <v>2000000</v>
      </c>
      <c r="S41">
        <f t="shared" si="1"/>
        <v>12065.076809463091</v>
      </c>
      <c r="U41">
        <f t="shared" si="13"/>
        <v>5.6343962999999997E-2</v>
      </c>
      <c r="V41">
        <f t="shared" si="14"/>
        <v>0.01</v>
      </c>
      <c r="W41">
        <f t="shared" si="15"/>
        <v>0.47655006187280746</v>
      </c>
      <c r="X41">
        <f t="shared" si="16"/>
        <v>2.6850719053809174E-2</v>
      </c>
      <c r="Y41">
        <f t="shared" si="17"/>
        <v>4.7655006187280746E-3</v>
      </c>
      <c r="Z41">
        <f t="shared" si="18"/>
        <v>0.44493384220027021</v>
      </c>
      <c r="AB41">
        <f t="shared" si="19"/>
        <v>6080.6267199907834</v>
      </c>
      <c r="AC41">
        <f t="shared" si="2"/>
        <v>5368.1609812757906</v>
      </c>
      <c r="AE41">
        <f t="shared" si="3"/>
        <v>0</v>
      </c>
      <c r="AF41">
        <f t="shared" si="24"/>
        <v>0</v>
      </c>
      <c r="AG41">
        <f t="shared" si="24"/>
        <v>-5.5616730275033781</v>
      </c>
      <c r="AH41">
        <f t="shared" si="5"/>
        <v>-53701.438107618349</v>
      </c>
      <c r="AI41">
        <f t="shared" si="25"/>
        <v>-53706.999780645856</v>
      </c>
      <c r="AJ41">
        <f t="shared" si="7"/>
        <v>712.46573871499277</v>
      </c>
      <c r="AK41">
        <f t="shared" si="22"/>
        <v>425.64387039935485</v>
      </c>
      <c r="AL41">
        <f t="shared" si="26"/>
        <v>-52568.890171531508</v>
      </c>
      <c r="AN41">
        <f t="shared" si="27"/>
        <v>0</v>
      </c>
      <c r="AO41">
        <f t="shared" si="27"/>
        <v>0</v>
      </c>
      <c r="AP41">
        <f t="shared" si="27"/>
        <v>-7.4975710759475844E-2</v>
      </c>
      <c r="AQ41">
        <f t="shared" si="27"/>
        <v>-723.93746827869268</v>
      </c>
      <c r="AR41">
        <f t="shared" si="27"/>
        <v>-724.01244398945221</v>
      </c>
      <c r="AS41">
        <f t="shared" si="27"/>
        <v>9.6045964744372316</v>
      </c>
      <c r="AT41">
        <f t="shared" si="27"/>
        <v>5.738012924490727</v>
      </c>
      <c r="AU41">
        <f t="shared" si="23"/>
        <v>-708.66983459052426</v>
      </c>
      <c r="AW41">
        <v>38</v>
      </c>
      <c r="AX41">
        <f>IF(Z41&gt;0, (R41*SUMPRODUCT(K41:$K$98, X41:$X$98)-K41*$AZ$3)/Z41, 0)</f>
        <v>12065.076809463091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6.2785228999999998E-2</v>
      </c>
      <c r="Q42" s="4">
        <f t="shared" si="21"/>
        <v>12.5</v>
      </c>
      <c r="R42">
        <f t="shared" si="0"/>
        <v>2000000</v>
      </c>
      <c r="S42">
        <f t="shared" si="1"/>
        <v>11382.081509314998</v>
      </c>
      <c r="U42">
        <f t="shared" si="13"/>
        <v>6.2785228999999998E-2</v>
      </c>
      <c r="V42">
        <f t="shared" si="14"/>
        <v>0.01</v>
      </c>
      <c r="W42">
        <f t="shared" si="15"/>
        <v>0.44493384220027021</v>
      </c>
      <c r="X42">
        <f t="shared" si="16"/>
        <v>2.7935273172393828E-2</v>
      </c>
      <c r="Y42">
        <f t="shared" si="17"/>
        <v>4.4493384220027025E-3</v>
      </c>
      <c r="Z42">
        <f t="shared" si="18"/>
        <v>0.41254923060587373</v>
      </c>
      <c r="AB42">
        <f t="shared" si="19"/>
        <v>5368.1609812757906</v>
      </c>
      <c r="AC42">
        <f t="shared" si="2"/>
        <v>4695.6689693612443</v>
      </c>
      <c r="AE42">
        <f t="shared" si="3"/>
        <v>0</v>
      </c>
      <c r="AF42">
        <f t="shared" si="24"/>
        <v>0</v>
      </c>
      <c r="AG42">
        <f t="shared" si="24"/>
        <v>-5.1568653825734216</v>
      </c>
      <c r="AH42">
        <f t="shared" si="5"/>
        <v>-55870.546344787654</v>
      </c>
      <c r="AI42">
        <f t="shared" si="25"/>
        <v>-55875.703210170228</v>
      </c>
      <c r="AJ42">
        <f t="shared" si="7"/>
        <v>672.49201191454631</v>
      </c>
      <c r="AK42">
        <f t="shared" si="22"/>
        <v>375.77126868930537</v>
      </c>
      <c r="AL42">
        <f t="shared" si="26"/>
        <v>-54827.439929566375</v>
      </c>
      <c r="AN42">
        <f t="shared" si="27"/>
        <v>0</v>
      </c>
      <c r="AO42">
        <f t="shared" si="27"/>
        <v>0</v>
      </c>
      <c r="AP42">
        <f t="shared" si="27"/>
        <v>-6.2070166502151455E-2</v>
      </c>
      <c r="AQ42">
        <f t="shared" si="27"/>
        <v>-672.48102421020769</v>
      </c>
      <c r="AR42">
        <f t="shared" si="27"/>
        <v>-672.54309437670986</v>
      </c>
      <c r="AS42">
        <f t="shared" si="27"/>
        <v>8.0943922430010051</v>
      </c>
      <c r="AT42">
        <f t="shared" si="27"/>
        <v>4.5229385457858218</v>
      </c>
      <c r="AU42">
        <f t="shared" si="23"/>
        <v>-659.92576358792303</v>
      </c>
      <c r="AW42">
        <v>39</v>
      </c>
      <c r="AX42">
        <f>IF(Z42&gt;0, (R42*SUMPRODUCT(K42:$K$98, X42:$X$98)-K42*$AZ$3)/Z42, 0)</f>
        <v>11382.081509314998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6.9956555000000004E-2</v>
      </c>
      <c r="Q43" s="4">
        <f t="shared" si="21"/>
        <v>12.5</v>
      </c>
      <c r="R43">
        <f t="shared" si="0"/>
        <v>2000000</v>
      </c>
      <c r="S43">
        <f t="shared" si="1"/>
        <v>10720.53672136684</v>
      </c>
      <c r="U43">
        <f t="shared" si="13"/>
        <v>6.9956555000000004E-2</v>
      </c>
      <c r="V43">
        <f t="shared" si="14"/>
        <v>0.01</v>
      </c>
      <c r="W43">
        <f t="shared" si="15"/>
        <v>0.41254923060587373</v>
      </c>
      <c r="X43">
        <f t="shared" si="16"/>
        <v>2.8860522941087489E-2</v>
      </c>
      <c r="Y43">
        <f t="shared" si="17"/>
        <v>4.1254923060587371E-3</v>
      </c>
      <c r="Z43">
        <f t="shared" si="18"/>
        <v>0.3795632153587275</v>
      </c>
      <c r="AB43">
        <f t="shared" si="19"/>
        <v>4695.6689693612443</v>
      </c>
      <c r="AC43">
        <f t="shared" si="2"/>
        <v>4069.121388333308</v>
      </c>
      <c r="AE43">
        <f t="shared" si="3"/>
        <v>0</v>
      </c>
      <c r="AF43">
        <f t="shared" si="24"/>
        <v>0</v>
      </c>
      <c r="AG43">
        <f t="shared" si="24"/>
        <v>-4.7445401919840942</v>
      </c>
      <c r="AH43">
        <f t="shared" si="5"/>
        <v>-57721.045882174978</v>
      </c>
      <c r="AI43">
        <f t="shared" si="25"/>
        <v>-57725.790422366961</v>
      </c>
      <c r="AJ43">
        <f t="shared" si="7"/>
        <v>626.5475810279363</v>
      </c>
      <c r="AK43">
        <f t="shared" si="22"/>
        <v>328.69682785528715</v>
      </c>
      <c r="AL43">
        <f t="shared" si="26"/>
        <v>-56770.546013483734</v>
      </c>
      <c r="AN43">
        <f t="shared" si="27"/>
        <v>0</v>
      </c>
      <c r="AO43">
        <f t="shared" si="27"/>
        <v>0</v>
      </c>
      <c r="AP43">
        <f t="shared" si="27"/>
        <v>-5.0988615911038419E-2</v>
      </c>
      <c r="AQ43">
        <f t="shared" si="27"/>
        <v>-620.31643096670223</v>
      </c>
      <c r="AR43">
        <f t="shared" si="27"/>
        <v>-620.36741958261325</v>
      </c>
      <c r="AS43">
        <f t="shared" si="27"/>
        <v>6.7333804049121149</v>
      </c>
      <c r="AT43">
        <f t="shared" si="27"/>
        <v>3.5324384721212065</v>
      </c>
      <c r="AU43">
        <f t="shared" si="23"/>
        <v>-610.10160070557993</v>
      </c>
      <c r="AW43">
        <v>40</v>
      </c>
      <c r="AX43">
        <f>IF(Z43&gt;0, (R43*SUMPRODUCT(K43:$K$98, X43:$X$98)-K43*$AZ$3)/Z43, 0)</f>
        <v>10720.53672136684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7.8227725999999997E-2</v>
      </c>
      <c r="Q44" s="4">
        <f t="shared" si="21"/>
        <v>12.5</v>
      </c>
      <c r="R44">
        <f t="shared" si="0"/>
        <v>2000000</v>
      </c>
      <c r="S44">
        <f t="shared" si="1"/>
        <v>10083.984055837751</v>
      </c>
      <c r="U44">
        <f t="shared" si="13"/>
        <v>7.8227725999999997E-2</v>
      </c>
      <c r="V44">
        <f t="shared" si="14"/>
        <v>0.01</v>
      </c>
      <c r="W44">
        <f t="shared" si="15"/>
        <v>0.3795632153587275</v>
      </c>
      <c r="X44">
        <f t="shared" si="16"/>
        <v>2.9692367210761527E-2</v>
      </c>
      <c r="Y44">
        <f t="shared" si="17"/>
        <v>3.795632153587275E-3</v>
      </c>
      <c r="Z44">
        <f t="shared" si="18"/>
        <v>0.34607521599437874</v>
      </c>
      <c r="AB44">
        <f t="shared" si="19"/>
        <v>4069.121388333308</v>
      </c>
      <c r="AC44">
        <f t="shared" si="2"/>
        <v>3489.8169602079211</v>
      </c>
      <c r="AE44">
        <f t="shared" si="3"/>
        <v>0</v>
      </c>
      <c r="AF44">
        <f t="shared" si="24"/>
        <v>0</v>
      </c>
      <c r="AG44">
        <f t="shared" si="24"/>
        <v>-4.3259401999297342</v>
      </c>
      <c r="AH44">
        <f t="shared" si="5"/>
        <v>-59384.734421523055</v>
      </c>
      <c r="AI44">
        <f t="shared" si="25"/>
        <v>-59389.060361722986</v>
      </c>
      <c r="AJ44">
        <f t="shared" si="7"/>
        <v>579.30442812538695</v>
      </c>
      <c r="AK44">
        <f t="shared" si="22"/>
        <v>284.83849718333158</v>
      </c>
      <c r="AL44">
        <f t="shared" si="26"/>
        <v>-58524.917436414267</v>
      </c>
      <c r="AN44">
        <f t="shared" si="27"/>
        <v>0</v>
      </c>
      <c r="AO44">
        <f t="shared" si="27"/>
        <v>0</v>
      </c>
      <c r="AP44">
        <f t="shared" si="27"/>
        <v>-4.1508934176178645E-2</v>
      </c>
      <c r="AQ44">
        <f t="shared" si="27"/>
        <v>-569.81763922970765</v>
      </c>
      <c r="AR44">
        <f t="shared" si="27"/>
        <v>-569.85914816388379</v>
      </c>
      <c r="AS44">
        <f t="shared" si="27"/>
        <v>5.5586319421188675</v>
      </c>
      <c r="AT44">
        <f t="shared" si="27"/>
        <v>2.7331266462297843</v>
      </c>
      <c r="AU44">
        <f t="shared" si="23"/>
        <v>-561.56738957553512</v>
      </c>
      <c r="AW44">
        <v>41</v>
      </c>
      <c r="AX44">
        <f>IF(Z44&gt;0, (R44*SUMPRODUCT(K44:$K$98, X44:$X$98)-K44*$AZ$3)/Z44, 0)</f>
        <v>10083.984055837751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8.7072107999999995E-2</v>
      </c>
      <c r="Q45" s="4">
        <f t="shared" si="21"/>
        <v>12.5</v>
      </c>
      <c r="R45">
        <f t="shared" si="0"/>
        <v>2000000</v>
      </c>
      <c r="S45">
        <f t="shared" si="1"/>
        <v>9461.7513046937183</v>
      </c>
      <c r="U45">
        <f t="shared" si="13"/>
        <v>8.7072107999999995E-2</v>
      </c>
      <c r="V45">
        <f t="shared" si="14"/>
        <v>0.01</v>
      </c>
      <c r="W45">
        <f t="shared" si="15"/>
        <v>0.34607521599437874</v>
      </c>
      <c r="X45">
        <f t="shared" si="16"/>
        <v>3.0133498583185873E-2</v>
      </c>
      <c r="Y45">
        <f t="shared" si="17"/>
        <v>3.4607521599437875E-3</v>
      </c>
      <c r="Z45">
        <f t="shared" si="18"/>
        <v>0.31248096525124908</v>
      </c>
      <c r="AB45">
        <f t="shared" si="19"/>
        <v>3489.8169602079211</v>
      </c>
      <c r="AC45">
        <f t="shared" si="2"/>
        <v>2956.6171806579582</v>
      </c>
      <c r="AE45">
        <f t="shared" si="3"/>
        <v>0</v>
      </c>
      <c r="AF45">
        <f t="shared" si="24"/>
        <v>0</v>
      </c>
      <c r="AG45">
        <f t="shared" si="24"/>
        <v>-3.9060120656406134</v>
      </c>
      <c r="AH45">
        <f t="shared" si="5"/>
        <v>-60266.997166371744</v>
      </c>
      <c r="AI45">
        <f t="shared" si="25"/>
        <v>-60270.903178437387</v>
      </c>
      <c r="AJ45">
        <f t="shared" si="7"/>
        <v>533.19977954996284</v>
      </c>
      <c r="AK45">
        <f t="shared" si="22"/>
        <v>244.28718721455451</v>
      </c>
      <c r="AL45">
        <f t="shared" si="26"/>
        <v>-59493.416211672869</v>
      </c>
      <c r="AN45">
        <f t="shared" si="27"/>
        <v>0</v>
      </c>
      <c r="AO45">
        <f t="shared" si="27"/>
        <v>0</v>
      </c>
      <c r="AP45">
        <f t="shared" si="27"/>
        <v>-3.3463905745414045E-2</v>
      </c>
      <c r="AQ45">
        <f t="shared" si="27"/>
        <v>-516.32434279330243</v>
      </c>
      <c r="AR45">
        <f t="shared" si="27"/>
        <v>-516.35780669904796</v>
      </c>
      <c r="AS45">
        <f t="shared" si="27"/>
        <v>4.5680727213547758</v>
      </c>
      <c r="AT45">
        <f t="shared" si="27"/>
        <v>2.0928771520370208</v>
      </c>
      <c r="AU45">
        <f t="shared" si="23"/>
        <v>-509.69685682565608</v>
      </c>
      <c r="AW45">
        <v>42</v>
      </c>
      <c r="AX45">
        <f>IF(Z45&gt;0, (R45*SUMPRODUCT(K45:$K$98, X45:$X$98)-K45*$AZ$3)/Z45, 0)</f>
        <v>9461.7513046937183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9.6466888000000001E-2</v>
      </c>
      <c r="Q46" s="4">
        <f t="shared" si="21"/>
        <v>12.5</v>
      </c>
      <c r="R46">
        <f t="shared" si="0"/>
        <v>2000000</v>
      </c>
      <c r="S46">
        <f t="shared" si="1"/>
        <v>8857.0210603826854</v>
      </c>
      <c r="U46">
        <f t="shared" si="13"/>
        <v>9.6466888000000001E-2</v>
      </c>
      <c r="V46">
        <f t="shared" si="14"/>
        <v>0.01</v>
      </c>
      <c r="W46">
        <f t="shared" si="15"/>
        <v>0.31248096525124908</v>
      </c>
      <c r="X46">
        <f t="shared" si="16"/>
        <v>3.0144066277024137E-2</v>
      </c>
      <c r="Y46">
        <f t="shared" si="17"/>
        <v>3.1248096525124907E-3</v>
      </c>
      <c r="Z46">
        <f t="shared" si="18"/>
        <v>0.27921208932171243</v>
      </c>
      <c r="AB46">
        <f t="shared" si="19"/>
        <v>2956.6171806579582</v>
      </c>
      <c r="AC46">
        <f t="shared" si="2"/>
        <v>2472.9873554358587</v>
      </c>
      <c r="AE46">
        <f t="shared" si="3"/>
        <v>0</v>
      </c>
      <c r="AF46">
        <f t="shared" si="24"/>
        <v>0</v>
      </c>
      <c r="AG46">
        <f t="shared" si="24"/>
        <v>-3.4901511165214054</v>
      </c>
      <c r="AH46">
        <f t="shared" si="5"/>
        <v>-60288.132554048272</v>
      </c>
      <c r="AI46">
        <f t="shared" si="25"/>
        <v>-60291.622705164795</v>
      </c>
      <c r="AJ46">
        <f t="shared" si="7"/>
        <v>483.6298252220995</v>
      </c>
      <c r="AK46">
        <f t="shared" si="22"/>
        <v>206.96320264605708</v>
      </c>
      <c r="AL46">
        <f t="shared" si="26"/>
        <v>-59601.029677296632</v>
      </c>
      <c r="AN46">
        <f t="shared" si="27"/>
        <v>0</v>
      </c>
      <c r="AO46">
        <f t="shared" si="27"/>
        <v>0</v>
      </c>
      <c r="AP46">
        <f t="shared" si="27"/>
        <v>-2.6697417714620079E-2</v>
      </c>
      <c r="AQ46">
        <f t="shared" si="27"/>
        <v>-461.16554965505907</v>
      </c>
      <c r="AR46">
        <f t="shared" si="27"/>
        <v>-461.19224707277368</v>
      </c>
      <c r="AS46">
        <f t="shared" si="27"/>
        <v>3.6994579982748732</v>
      </c>
      <c r="AT46">
        <f t="shared" si="27"/>
        <v>1.5831357692340948</v>
      </c>
      <c r="AU46">
        <f t="shared" si="23"/>
        <v>-455.90965330526467</v>
      </c>
      <c r="AW46">
        <v>43</v>
      </c>
      <c r="AX46">
        <f>IF(Z46&gt;0, (R46*SUMPRODUCT(K46:$K$98, X46:$X$98)-K46*$AZ$3)/Z46, 0)</f>
        <v>8857.0210603826854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0.107048017</v>
      </c>
      <c r="Q47" s="4">
        <f t="shared" si="21"/>
        <v>12.5</v>
      </c>
      <c r="R47">
        <f t="shared" si="0"/>
        <v>2000000</v>
      </c>
      <c r="S47">
        <f t="shared" si="1"/>
        <v>8278.9362498356677</v>
      </c>
      <c r="U47">
        <f t="shared" si="13"/>
        <v>0.107048017</v>
      </c>
      <c r="V47">
        <f t="shared" si="14"/>
        <v>0.01</v>
      </c>
      <c r="W47">
        <f t="shared" si="15"/>
        <v>0.27921208932171243</v>
      </c>
      <c r="X47">
        <f t="shared" si="16"/>
        <v>2.988910048431619E-2</v>
      </c>
      <c r="Y47">
        <f t="shared" si="17"/>
        <v>2.7921208932171243E-3</v>
      </c>
      <c r="Z47">
        <f t="shared" si="18"/>
        <v>0.24653086794417911</v>
      </c>
      <c r="AB47">
        <f t="shared" si="19"/>
        <v>2472.9873554358587</v>
      </c>
      <c r="AC47">
        <f t="shared" si="2"/>
        <v>2041.0133393265144</v>
      </c>
      <c r="AE47">
        <f t="shared" si="3"/>
        <v>0</v>
      </c>
      <c r="AF47">
        <f t="shared" si="24"/>
        <v>0</v>
      </c>
      <c r="AG47">
        <f t="shared" si="24"/>
        <v>-3.0816358493022387</v>
      </c>
      <c r="AH47">
        <f t="shared" si="5"/>
        <v>-59778.20096863238</v>
      </c>
      <c r="AI47">
        <f t="shared" si="25"/>
        <v>-59781.282604481683</v>
      </c>
      <c r="AJ47">
        <f t="shared" si="7"/>
        <v>431.97401610934435</v>
      </c>
      <c r="AK47">
        <f t="shared" si="22"/>
        <v>173.10911488051013</v>
      </c>
      <c r="AL47">
        <f t="shared" si="26"/>
        <v>-59176.199473491826</v>
      </c>
      <c r="AN47">
        <f t="shared" si="27"/>
        <v>0</v>
      </c>
      <c r="AO47">
        <f t="shared" si="27"/>
        <v>0</v>
      </c>
      <c r="AP47">
        <f t="shared" si="27"/>
        <v>-2.1046908850092073E-2</v>
      </c>
      <c r="AQ47">
        <f t="shared" si="27"/>
        <v>-408.27223219582157</v>
      </c>
      <c r="AR47">
        <f t="shared" si="27"/>
        <v>-408.29327910467168</v>
      </c>
      <c r="AS47">
        <f t="shared" si="27"/>
        <v>2.9502894525062633</v>
      </c>
      <c r="AT47">
        <f t="shared" si="27"/>
        <v>1.1822979547811192</v>
      </c>
      <c r="AU47">
        <f t="shared" si="23"/>
        <v>-404.16069169738427</v>
      </c>
      <c r="AW47">
        <v>44</v>
      </c>
      <c r="AX47">
        <f>IF(Z47&gt;0, (R47*SUMPRODUCT(K47:$K$98, X47:$X$98)-K47*$AZ$3)/Z47, 0)</f>
        <v>8278.9362498356677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0.118979948</v>
      </c>
      <c r="Q48" s="4">
        <f t="shared" si="21"/>
        <v>12.5</v>
      </c>
      <c r="R48">
        <f t="shared" si="0"/>
        <v>2000000</v>
      </c>
      <c r="S48">
        <f t="shared" si="1"/>
        <v>7724.9534614708055</v>
      </c>
      <c r="U48">
        <f t="shared" si="13"/>
        <v>0.118979948</v>
      </c>
      <c r="V48">
        <f t="shared" si="14"/>
        <v>0.01</v>
      </c>
      <c r="W48">
        <f t="shared" si="15"/>
        <v>0.24653086794417911</v>
      </c>
      <c r="X48">
        <f t="shared" si="16"/>
        <v>2.9332229848393298E-2</v>
      </c>
      <c r="Y48">
        <f t="shared" si="17"/>
        <v>2.4653086794417913E-3</v>
      </c>
      <c r="Z48">
        <f t="shared" si="18"/>
        <v>0.21473332941634404</v>
      </c>
      <c r="AB48">
        <f t="shared" si="19"/>
        <v>2041.0133393265144</v>
      </c>
      <c r="AC48">
        <f t="shared" si="2"/>
        <v>1658.8049763679376</v>
      </c>
      <c r="AE48">
        <f t="shared" si="3"/>
        <v>0</v>
      </c>
      <c r="AF48">
        <f t="shared" si="24"/>
        <v>0</v>
      </c>
      <c r="AG48">
        <f t="shared" si="24"/>
        <v>-2.6841666177043004</v>
      </c>
      <c r="AH48">
        <f t="shared" si="5"/>
        <v>-58664.459696786595</v>
      </c>
      <c r="AI48">
        <f t="shared" si="25"/>
        <v>-58667.143863404301</v>
      </c>
      <c r="AJ48">
        <f t="shared" si="7"/>
        <v>382.2083629585768</v>
      </c>
      <c r="AK48">
        <f t="shared" si="22"/>
        <v>142.87093375285602</v>
      </c>
      <c r="AL48">
        <f t="shared" si="26"/>
        <v>-58142.064566692869</v>
      </c>
      <c r="AN48">
        <f t="shared" si="27"/>
        <v>0</v>
      </c>
      <c r="AO48">
        <f t="shared" si="27"/>
        <v>0</v>
      </c>
      <c r="AP48">
        <f t="shared" si="27"/>
        <v>-1.6368106822362911E-2</v>
      </c>
      <c r="AQ48">
        <f t="shared" si="27"/>
        <v>-357.73716007781354</v>
      </c>
      <c r="AR48">
        <f t="shared" si="27"/>
        <v>-357.75352818463591</v>
      </c>
      <c r="AS48">
        <f t="shared" si="27"/>
        <v>2.3307149683044122</v>
      </c>
      <c r="AT48">
        <f t="shared" si="27"/>
        <v>0.871230083130072</v>
      </c>
      <c r="AU48">
        <f t="shared" si="23"/>
        <v>-354.5515831332014</v>
      </c>
      <c r="AW48">
        <v>45</v>
      </c>
      <c r="AX48">
        <f>IF(Z48&gt;0, (R48*SUMPRODUCT(K48:$K$98, X48:$X$98)-K48*$AZ$3)/Z48, 0)</f>
        <v>7724.9534614708055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0.132636267</v>
      </c>
      <c r="Q49" s="4">
        <f t="shared" si="21"/>
        <v>12.5</v>
      </c>
      <c r="R49">
        <f t="shared" si="0"/>
        <v>2000000</v>
      </c>
      <c r="S49">
        <f t="shared" si="1"/>
        <v>7193.4071813910023</v>
      </c>
      <c r="U49">
        <f t="shared" si="13"/>
        <v>0.132636267</v>
      </c>
      <c r="V49">
        <f t="shared" si="14"/>
        <v>0.01</v>
      </c>
      <c r="W49">
        <f t="shared" si="15"/>
        <v>0.21473332941634404</v>
      </c>
      <c r="X49">
        <f t="shared" si="16"/>
        <v>2.8481427214265165E-2</v>
      </c>
      <c r="Y49">
        <f t="shared" si="17"/>
        <v>2.1473332941634405E-3</v>
      </c>
      <c r="Z49">
        <f t="shared" si="18"/>
        <v>0.18410456890791543</v>
      </c>
      <c r="AB49">
        <f t="shared" si="19"/>
        <v>1658.8049763679376</v>
      </c>
      <c r="AC49">
        <f t="shared" si="2"/>
        <v>1324.3391281090935</v>
      </c>
      <c r="AE49">
        <f t="shared" si="3"/>
        <v>0</v>
      </c>
      <c r="AF49">
        <f t="shared" si="24"/>
        <v>0</v>
      </c>
      <c r="AG49">
        <f t="shared" si="24"/>
        <v>-2.3013071113489429</v>
      </c>
      <c r="AH49">
        <f t="shared" si="5"/>
        <v>-56962.854428530329</v>
      </c>
      <c r="AI49">
        <f t="shared" si="25"/>
        <v>-56965.155735641674</v>
      </c>
      <c r="AJ49">
        <f t="shared" si="7"/>
        <v>334.46584825884406</v>
      </c>
      <c r="AK49">
        <f t="shared" si="22"/>
        <v>116.11634834575564</v>
      </c>
      <c r="AL49">
        <f t="shared" si="26"/>
        <v>-56514.573539037076</v>
      </c>
      <c r="AN49">
        <f t="shared" si="27"/>
        <v>0</v>
      </c>
      <c r="AO49">
        <f t="shared" si="27"/>
        <v>0</v>
      </c>
      <c r="AP49">
        <f t="shared" si="27"/>
        <v>-1.2529840328003422E-2</v>
      </c>
      <c r="AQ49">
        <f t="shared" si="27"/>
        <v>-310.14351239649267</v>
      </c>
      <c r="AR49">
        <f t="shared" si="27"/>
        <v>-310.15604223682061</v>
      </c>
      <c r="AS49">
        <f t="shared" si="27"/>
        <v>1.8210536321669122</v>
      </c>
      <c r="AT49">
        <f t="shared" si="27"/>
        <v>0.63221431727568134</v>
      </c>
      <c r="AU49">
        <f t="shared" si="23"/>
        <v>-307.70277428737802</v>
      </c>
      <c r="AW49">
        <v>46</v>
      </c>
      <c r="AX49">
        <f>IF(Z49&gt;0, (R49*SUMPRODUCT(K49:$K$98, X49:$X$98)-K49*$AZ$3)/Z49, 0)</f>
        <v>7193.4071813910023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0.148393413</v>
      </c>
      <c r="Q50" s="4">
        <f t="shared" si="21"/>
        <v>12.5</v>
      </c>
      <c r="R50">
        <f t="shared" si="0"/>
        <v>2000000</v>
      </c>
      <c r="S50">
        <f t="shared" si="1"/>
        <v>6679.6786262639889</v>
      </c>
      <c r="U50">
        <f t="shared" si="13"/>
        <v>0.148393413</v>
      </c>
      <c r="V50">
        <f t="shared" si="14"/>
        <v>0.01</v>
      </c>
      <c r="W50">
        <f t="shared" si="15"/>
        <v>0.18410456890791543</v>
      </c>
      <c r="X50">
        <f t="shared" si="16"/>
        <v>2.7319905329139253E-2</v>
      </c>
      <c r="Y50">
        <f t="shared" si="17"/>
        <v>1.8410456890791543E-3</v>
      </c>
      <c r="Z50">
        <f t="shared" si="18"/>
        <v>0.15494361788969702</v>
      </c>
      <c r="AB50">
        <f t="shared" si="19"/>
        <v>1324.3391281090935</v>
      </c>
      <c r="AC50">
        <f t="shared" si="2"/>
        <v>1034.9735726938238</v>
      </c>
      <c r="AE50">
        <f t="shared" si="3"/>
        <v>0</v>
      </c>
      <c r="AF50">
        <f t="shared" si="24"/>
        <v>0</v>
      </c>
      <c r="AG50">
        <f t="shared" si="24"/>
        <v>-1.9367952236212127</v>
      </c>
      <c r="AH50">
        <f t="shared" si="5"/>
        <v>-54639.810658278504</v>
      </c>
      <c r="AI50">
        <f t="shared" si="25"/>
        <v>-54641.747453502125</v>
      </c>
      <c r="AJ50">
        <f t="shared" si="7"/>
        <v>289.36555541526968</v>
      </c>
      <c r="AK50">
        <f t="shared" si="22"/>
        <v>92.703738967636554</v>
      </c>
      <c r="AL50">
        <f t="shared" si="26"/>
        <v>-54259.678159119219</v>
      </c>
      <c r="AN50">
        <f t="shared" si="27"/>
        <v>0</v>
      </c>
      <c r="AO50">
        <f t="shared" si="27"/>
        <v>0</v>
      </c>
      <c r="AP50">
        <f t="shared" si="27"/>
        <v>-9.4153537090231419E-3</v>
      </c>
      <c r="AQ50">
        <f t="shared" si="27"/>
        <v>-265.62082437392382</v>
      </c>
      <c r="AR50">
        <f t="shared" si="27"/>
        <v>-265.63023972763284</v>
      </c>
      <c r="AS50">
        <f t="shared" si="27"/>
        <v>1.4066944311999907</v>
      </c>
      <c r="AT50">
        <f t="shared" si="27"/>
        <v>0.45066121698571199</v>
      </c>
      <c r="AU50">
        <f t="shared" si="23"/>
        <v>-263.77288407944718</v>
      </c>
      <c r="AW50">
        <v>47</v>
      </c>
      <c r="AX50">
        <f>IF(Z50&gt;0, (R50*SUMPRODUCT(K50:$K$98, X50:$X$98)-K50*$AZ$3)/Z50, 0)</f>
        <v>6679.6786262639889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0.16656033000000001</v>
      </c>
      <c r="Q51" s="4">
        <f t="shared" si="21"/>
        <v>12.5</v>
      </c>
      <c r="R51">
        <f t="shared" si="0"/>
        <v>2000000</v>
      </c>
      <c r="S51">
        <f t="shared" si="1"/>
        <v>6175.4427564602838</v>
      </c>
      <c r="U51">
        <f t="shared" si="13"/>
        <v>0.16656033000000001</v>
      </c>
      <c r="V51">
        <f t="shared" si="14"/>
        <v>0.01</v>
      </c>
      <c r="W51">
        <f t="shared" si="15"/>
        <v>0.15494361788969702</v>
      </c>
      <c r="X51">
        <f t="shared" si="16"/>
        <v>2.580746012710184E-2</v>
      </c>
      <c r="Y51">
        <f t="shared" si="17"/>
        <v>1.5494361788969701E-3</v>
      </c>
      <c r="Z51">
        <f t="shared" si="18"/>
        <v>0.12758672158369821</v>
      </c>
      <c r="AB51">
        <f t="shared" si="19"/>
        <v>1034.9735726938238</v>
      </c>
      <c r="AC51">
        <f t="shared" si="2"/>
        <v>787.90449562456411</v>
      </c>
      <c r="AE51">
        <f t="shared" si="3"/>
        <v>0</v>
      </c>
      <c r="AF51">
        <f t="shared" si="24"/>
        <v>0</v>
      </c>
      <c r="AG51">
        <f t="shared" si="24"/>
        <v>-1.5948340197962276</v>
      </c>
      <c r="AH51">
        <f t="shared" si="5"/>
        <v>-51614.92025420368</v>
      </c>
      <c r="AI51">
        <f t="shared" si="25"/>
        <v>-51616.515088223474</v>
      </c>
      <c r="AJ51">
        <f t="shared" si="7"/>
        <v>247.06907706925972</v>
      </c>
      <c r="AK51">
        <f t="shared" si="22"/>
        <v>72.448150088567672</v>
      </c>
      <c r="AL51">
        <f t="shared" si="26"/>
        <v>-51296.997861065647</v>
      </c>
      <c r="AN51">
        <f t="shared" si="27"/>
        <v>0</v>
      </c>
      <c r="AO51">
        <f t="shared" si="27"/>
        <v>0</v>
      </c>
      <c r="AP51">
        <f t="shared" si="27"/>
        <v>-6.9222997777600818E-3</v>
      </c>
      <c r="AQ51">
        <f t="shared" si="27"/>
        <v>-224.03206012023122</v>
      </c>
      <c r="AR51">
        <f t="shared" si="27"/>
        <v>-224.03898242000895</v>
      </c>
      <c r="AS51">
        <f t="shared" si="27"/>
        <v>1.0723913561277361</v>
      </c>
      <c r="AT51">
        <f t="shared" si="27"/>
        <v>0.31445768464438628</v>
      </c>
      <c r="AU51">
        <f t="shared" si="23"/>
        <v>-222.65213337923683</v>
      </c>
      <c r="AW51">
        <v>48</v>
      </c>
      <c r="AX51">
        <f>IF(Z51&gt;0, (R51*SUMPRODUCT(K51:$K$98, X51:$X$98)-K51*$AZ$3)/Z51, 0)</f>
        <v>6175.4427564602838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0.18820168900000001</v>
      </c>
      <c r="Q52" s="4">
        <f t="shared" si="21"/>
        <v>12.5</v>
      </c>
      <c r="R52">
        <f t="shared" si="0"/>
        <v>2000000</v>
      </c>
      <c r="S52">
        <f t="shared" si="1"/>
        <v>5673.9316022690828</v>
      </c>
      <c r="U52">
        <f t="shared" si="13"/>
        <v>0.18820168900000001</v>
      </c>
      <c r="V52">
        <f t="shared" si="14"/>
        <v>0.01</v>
      </c>
      <c r="W52">
        <f t="shared" si="15"/>
        <v>0.12758672158369821</v>
      </c>
      <c r="X52">
        <f t="shared" si="16"/>
        <v>2.401203649602476E-2</v>
      </c>
      <c r="Y52">
        <f t="shared" si="17"/>
        <v>1.2758672158369822E-3</v>
      </c>
      <c r="Z52">
        <f t="shared" si="18"/>
        <v>0.10229881787183646</v>
      </c>
      <c r="AB52">
        <f t="shared" si="19"/>
        <v>787.90449562456411</v>
      </c>
      <c r="AC52">
        <f t="shared" si="2"/>
        <v>580.43649559778214</v>
      </c>
      <c r="AE52">
        <f t="shared" si="3"/>
        <v>0</v>
      </c>
      <c r="AF52">
        <f t="shared" si="24"/>
        <v>0</v>
      </c>
      <c r="AG52">
        <f t="shared" si="24"/>
        <v>-1.2787352233979559</v>
      </c>
      <c r="AH52">
        <f t="shared" si="5"/>
        <v>-48024.072992049521</v>
      </c>
      <c r="AI52">
        <f t="shared" si="25"/>
        <v>-48025.351727272922</v>
      </c>
      <c r="AJ52">
        <f t="shared" si="7"/>
        <v>207.46800002678197</v>
      </c>
      <c r="AK52">
        <f t="shared" si="22"/>
        <v>55.153314693719494</v>
      </c>
      <c r="AL52">
        <f t="shared" si="26"/>
        <v>-47762.730412552417</v>
      </c>
      <c r="AN52">
        <f t="shared" si="27"/>
        <v>0</v>
      </c>
      <c r="AO52">
        <f t="shared" si="27"/>
        <v>0</v>
      </c>
      <c r="AP52">
        <f t="shared" si="27"/>
        <v>-4.9556145268247398E-3</v>
      </c>
      <c r="AQ52">
        <f t="shared" si="27"/>
        <v>-186.11264427696744</v>
      </c>
      <c r="AR52">
        <f t="shared" si="27"/>
        <v>-186.11759989149428</v>
      </c>
      <c r="AS52">
        <f t="shared" si="27"/>
        <v>0.80402214310790976</v>
      </c>
      <c r="AT52">
        <f t="shared" si="27"/>
        <v>0.21374133010307567</v>
      </c>
      <c r="AU52">
        <f t="shared" si="23"/>
        <v>-185.09983641828327</v>
      </c>
      <c r="AW52">
        <v>49</v>
      </c>
      <c r="AX52">
        <f>IF(Z52&gt;0, (R52*SUMPRODUCT(K52:$K$98, X52:$X$98)-K52*$AZ$3)/Z52, 0)</f>
        <v>5673.9316022690828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0.21316064300000001</v>
      </c>
      <c r="Q53" s="4">
        <f t="shared" si="21"/>
        <v>12.5</v>
      </c>
      <c r="R53">
        <f t="shared" si="0"/>
        <v>2000000</v>
      </c>
      <c r="S53">
        <f t="shared" si="1"/>
        <v>5148.0368506776194</v>
      </c>
      <c r="U53">
        <f t="shared" si="13"/>
        <v>0.21316064300000001</v>
      </c>
      <c r="V53">
        <f t="shared" si="14"/>
        <v>0.01</v>
      </c>
      <c r="W53">
        <f t="shared" si="15"/>
        <v>0.10229881787183646</v>
      </c>
      <c r="X53">
        <f t="shared" si="16"/>
        <v>2.1806081795700552E-2</v>
      </c>
      <c r="Y53">
        <f t="shared" si="17"/>
        <v>1.0229881787183646E-3</v>
      </c>
      <c r="Z53">
        <f t="shared" si="18"/>
        <v>7.946974789741755E-2</v>
      </c>
      <c r="AB53">
        <f t="shared" si="19"/>
        <v>580.43649559778214</v>
      </c>
      <c r="AC53">
        <f t="shared" si="2"/>
        <v>409.11319068996579</v>
      </c>
      <c r="AE53">
        <f t="shared" si="3"/>
        <v>0</v>
      </c>
      <c r="AF53">
        <f t="shared" si="24"/>
        <v>0</v>
      </c>
      <c r="AG53">
        <f t="shared" si="24"/>
        <v>-0.99337184871771933</v>
      </c>
      <c r="AH53">
        <f t="shared" si="5"/>
        <v>-43612.163591401106</v>
      </c>
      <c r="AI53">
        <f t="shared" si="25"/>
        <v>-43613.156963249821</v>
      </c>
      <c r="AJ53">
        <f t="shared" si="7"/>
        <v>171.32330490781635</v>
      </c>
      <c r="AK53">
        <f t="shared" si="22"/>
        <v>40.63055469184475</v>
      </c>
      <c r="AL53">
        <f t="shared" si="26"/>
        <v>-43401.203103650158</v>
      </c>
      <c r="AN53">
        <f t="shared" si="27"/>
        <v>0</v>
      </c>
      <c r="AO53">
        <f t="shared" si="27"/>
        <v>0</v>
      </c>
      <c r="AP53">
        <f t="shared" si="27"/>
        <v>-3.4372467879985619E-3</v>
      </c>
      <c r="AQ53">
        <f t="shared" si="27"/>
        <v>-150.90599699972887</v>
      </c>
      <c r="AR53">
        <f t="shared" si="27"/>
        <v>-150.90943424651687</v>
      </c>
      <c r="AS53">
        <f t="shared" si="27"/>
        <v>0.59280971195614052</v>
      </c>
      <c r="AT53">
        <f t="shared" si="27"/>
        <v>0.14058908936207318</v>
      </c>
      <c r="AU53">
        <f t="shared" si="23"/>
        <v>-150.17603544519864</v>
      </c>
      <c r="AW53">
        <v>50</v>
      </c>
      <c r="AX53">
        <f>IF(Z53&gt;0, (R53*SUMPRODUCT(K53:$K$98, X53:$X$98)-K53*$AZ$3)/Z53, 0)</f>
        <v>5148.0368506776194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0.241823134</v>
      </c>
      <c r="Q54" s="4">
        <f t="shared" si="21"/>
        <v>12.5</v>
      </c>
      <c r="R54">
        <f t="shared" si="0"/>
        <v>2000000</v>
      </c>
      <c r="S54">
        <f t="shared" si="1"/>
        <v>4564.8117489580791</v>
      </c>
      <c r="U54">
        <f t="shared" si="13"/>
        <v>0.241823134</v>
      </c>
      <c r="V54">
        <f t="shared" si="14"/>
        <v>0.01</v>
      </c>
      <c r="W54">
        <f t="shared" si="15"/>
        <v>7.946974789741755E-2</v>
      </c>
      <c r="X54">
        <f t="shared" si="16"/>
        <v>1.9217623494743423E-2</v>
      </c>
      <c r="Y54">
        <f t="shared" si="17"/>
        <v>7.9469747897417556E-4</v>
      </c>
      <c r="Z54">
        <f t="shared" si="18"/>
        <v>5.9457426923699951E-2</v>
      </c>
      <c r="AB54">
        <f t="shared" si="19"/>
        <v>409.11319068996579</v>
      </c>
      <c r="AC54">
        <f t="shared" si="2"/>
        <v>271.41196098412195</v>
      </c>
      <c r="AE54">
        <f t="shared" si="3"/>
        <v>0</v>
      </c>
      <c r="AF54">
        <f t="shared" si="24"/>
        <v>0</v>
      </c>
      <c r="AG54">
        <f t="shared" si="24"/>
        <v>-0.7432178365462494</v>
      </c>
      <c r="AH54">
        <f t="shared" si="5"/>
        <v>-38435.246989486848</v>
      </c>
      <c r="AI54">
        <f t="shared" si="25"/>
        <v>-38435.990207323397</v>
      </c>
      <c r="AJ54">
        <f t="shared" si="7"/>
        <v>137.70122970584384</v>
      </c>
      <c r="AK54">
        <f t="shared" si="22"/>
        <v>28.637923348297608</v>
      </c>
      <c r="AL54">
        <f t="shared" si="26"/>
        <v>-38269.651054269256</v>
      </c>
      <c r="AN54">
        <f t="shared" si="27"/>
        <v>0</v>
      </c>
      <c r="AO54">
        <f t="shared" si="27"/>
        <v>0</v>
      </c>
      <c r="AP54">
        <f t="shared" si="27"/>
        <v>-2.2961326156369019E-3</v>
      </c>
      <c r="AQ54">
        <f t="shared" si="27"/>
        <v>-118.74368437217798</v>
      </c>
      <c r="AR54">
        <f t="shared" si="27"/>
        <v>-118.74598050479362</v>
      </c>
      <c r="AS54">
        <f t="shared" si="27"/>
        <v>0.4254207436815487</v>
      </c>
      <c r="AT54">
        <f t="shared" si="27"/>
        <v>8.84753656474494E-2</v>
      </c>
      <c r="AU54">
        <f t="shared" si="23"/>
        <v>-118.23208439546463</v>
      </c>
      <c r="AW54">
        <v>51</v>
      </c>
      <c r="AX54">
        <f>IF(Z54&gt;0, (R54*SUMPRODUCT(K54:$K$98, X54:$X$98)-K54*$AZ$3)/Z54, 0)</f>
        <v>4564.8117489580791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0.27493253200000001</v>
      </c>
      <c r="Q55" s="4">
        <f t="shared" si="21"/>
        <v>12.5</v>
      </c>
      <c r="R55">
        <f t="shared" si="0"/>
        <v>2000000</v>
      </c>
      <c r="S55">
        <f t="shared" si="1"/>
        <v>3868.1430513425366</v>
      </c>
      <c r="U55">
        <f t="shared" si="13"/>
        <v>0.27493253200000001</v>
      </c>
      <c r="V55">
        <f t="shared" si="14"/>
        <v>0.01</v>
      </c>
      <c r="W55">
        <f t="shared" si="15"/>
        <v>5.9457426923699951E-2</v>
      </c>
      <c r="X55">
        <f t="shared" si="16"/>
        <v>1.6346780930337798E-2</v>
      </c>
      <c r="Y55">
        <f t="shared" si="17"/>
        <v>5.9457426923699951E-4</v>
      </c>
      <c r="Z55">
        <f t="shared" si="18"/>
        <v>4.2516071724125151E-2</v>
      </c>
      <c r="AB55">
        <f t="shared" si="19"/>
        <v>271.41196098412195</v>
      </c>
      <c r="AC55">
        <f t="shared" si="2"/>
        <v>164.45824741005561</v>
      </c>
      <c r="AE55">
        <f t="shared" si="3"/>
        <v>0</v>
      </c>
      <c r="AF55">
        <f t="shared" si="24"/>
        <v>0</v>
      </c>
      <c r="AG55">
        <f t="shared" si="24"/>
        <v>-0.53145089655156441</v>
      </c>
      <c r="AH55">
        <f t="shared" si="5"/>
        <v>-32693.561860675596</v>
      </c>
      <c r="AI55">
        <f t="shared" si="25"/>
        <v>-32694.093311572149</v>
      </c>
      <c r="AJ55">
        <f t="shared" si="7"/>
        <v>106.95371357406634</v>
      </c>
      <c r="AK55">
        <f t="shared" si="22"/>
        <v>18.99883726888854</v>
      </c>
      <c r="AL55">
        <f t="shared" si="26"/>
        <v>-32568.140760729195</v>
      </c>
      <c r="AN55">
        <f t="shared" si="27"/>
        <v>0</v>
      </c>
      <c r="AO55">
        <f t="shared" si="27"/>
        <v>0</v>
      </c>
      <c r="AP55">
        <f t="shared" si="27"/>
        <v>-1.4659729782640148E-3</v>
      </c>
      <c r="AQ55">
        <f t="shared" si="27"/>
        <v>-90.183079117833742</v>
      </c>
      <c r="AR55">
        <f t="shared" si="27"/>
        <v>-90.184545090812009</v>
      </c>
      <c r="AS55">
        <f t="shared" si="27"/>
        <v>0.29502491206985409</v>
      </c>
      <c r="AT55">
        <f t="shared" si="27"/>
        <v>5.2407065705125884E-2</v>
      </c>
      <c r="AU55">
        <f t="shared" si="23"/>
        <v>-89.837113113037034</v>
      </c>
      <c r="AW55">
        <v>52</v>
      </c>
      <c r="AX55">
        <f>IF(Z55&gt;0, (R55*SUMPRODUCT(K55:$K$98, X55:$X$98)-K55*$AZ$3)/Z55, 0)</f>
        <v>3868.1430513425366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0.31195269799999997</v>
      </c>
      <c r="Q56" s="4">
        <f t="shared" si="21"/>
        <v>12.5</v>
      </c>
      <c r="R56">
        <f t="shared" si="0"/>
        <v>2000000</v>
      </c>
      <c r="S56">
        <f t="shared" si="1"/>
        <v>2941.6608636588257</v>
      </c>
      <c r="U56">
        <f t="shared" si="13"/>
        <v>0.31195269799999997</v>
      </c>
      <c r="V56">
        <f t="shared" si="14"/>
        <v>0.01</v>
      </c>
      <c r="W56">
        <f t="shared" si="15"/>
        <v>4.2516071724125151E-2</v>
      </c>
      <c r="X56">
        <f t="shared" si="16"/>
        <v>1.3263003282702352E-2</v>
      </c>
      <c r="Y56">
        <f t="shared" si="17"/>
        <v>4.2516071724125153E-4</v>
      </c>
      <c r="Z56">
        <f t="shared" si="18"/>
        <v>2.8827907724181551E-2</v>
      </c>
      <c r="AB56">
        <f t="shared" si="19"/>
        <v>164.45824741005561</v>
      </c>
      <c r="AC56">
        <f t="shared" si="2"/>
        <v>84.801927933392832</v>
      </c>
      <c r="AE56">
        <f t="shared" si="3"/>
        <v>0</v>
      </c>
      <c r="AF56">
        <f t="shared" si="24"/>
        <v>0</v>
      </c>
      <c r="AG56">
        <f t="shared" si="24"/>
        <v>-0.3603488465522694</v>
      </c>
      <c r="AH56">
        <f t="shared" si="5"/>
        <v>-26526.006565404703</v>
      </c>
      <c r="AI56">
        <f t="shared" si="25"/>
        <v>-26526.366914251255</v>
      </c>
      <c r="AJ56">
        <f t="shared" si="7"/>
        <v>79.656319476662773</v>
      </c>
      <c r="AK56">
        <f t="shared" si="22"/>
        <v>11.512077318703893</v>
      </c>
      <c r="AL56">
        <f t="shared" si="26"/>
        <v>-26435.198517455887</v>
      </c>
      <c r="AN56">
        <f t="shared" si="27"/>
        <v>0</v>
      </c>
      <c r="AO56">
        <f t="shared" si="27"/>
        <v>0</v>
      </c>
      <c r="AP56">
        <f t="shared" si="27"/>
        <v>-8.8749912742573222E-4</v>
      </c>
      <c r="AQ56">
        <f t="shared" si="27"/>
        <v>-65.330603680650682</v>
      </c>
      <c r="AR56">
        <f t="shared" si="27"/>
        <v>-65.331491179778098</v>
      </c>
      <c r="AS56">
        <f t="shared" si="27"/>
        <v>0.19618465469190594</v>
      </c>
      <c r="AT56">
        <f t="shared" si="27"/>
        <v>2.8352965946639365E-2</v>
      </c>
      <c r="AU56">
        <f t="shared" si="23"/>
        <v>-65.106953559139555</v>
      </c>
      <c r="AW56">
        <v>53</v>
      </c>
      <c r="AX56">
        <f>IF(Z56&gt;0, (R56*SUMPRODUCT(K56:$K$98, X56:$X$98)-K56*$AZ$3)/Z56, 0)</f>
        <v>2941.6608636588257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0.35315455400000001</v>
      </c>
      <c r="Q57" s="4">
        <f t="shared" si="21"/>
        <v>12.5</v>
      </c>
      <c r="R57">
        <f t="shared" si="0"/>
        <v>2000000</v>
      </c>
      <c r="S57">
        <f t="shared" si="1"/>
        <v>1572.544247408636</v>
      </c>
      <c r="U57">
        <f t="shared" si="13"/>
        <v>0.35315455400000001</v>
      </c>
      <c r="V57">
        <f t="shared" si="14"/>
        <v>0.01</v>
      </c>
      <c r="W57">
        <f t="shared" si="15"/>
        <v>2.8827907724181551E-2</v>
      </c>
      <c r="X57">
        <f t="shared" si="16"/>
        <v>1.018070689508649E-2</v>
      </c>
      <c r="Y57">
        <f t="shared" si="17"/>
        <v>2.8827907724181555E-4</v>
      </c>
      <c r="Z57">
        <f t="shared" si="18"/>
        <v>1.8358921751853243E-2</v>
      </c>
      <c r="AB57">
        <f t="shared" si="19"/>
        <v>84.801927933392832</v>
      </c>
      <c r="AC57">
        <f t="shared" si="2"/>
        <v>28.870216789502095</v>
      </c>
      <c r="AE57">
        <f t="shared" si="3"/>
        <v>0</v>
      </c>
      <c r="AF57">
        <f t="shared" si="24"/>
        <v>0</v>
      </c>
      <c r="AG57">
        <f t="shared" si="24"/>
        <v>-0.22948652189816554</v>
      </c>
      <c r="AH57">
        <f t="shared" si="5"/>
        <v>-20361.413790172981</v>
      </c>
      <c r="AI57">
        <f t="shared" si="25"/>
        <v>-20361.643276694878</v>
      </c>
      <c r="AJ57">
        <f t="shared" si="7"/>
        <v>55.931711143890738</v>
      </c>
      <c r="AK57">
        <f t="shared" si="22"/>
        <v>5.9361349553374989</v>
      </c>
      <c r="AL57">
        <f t="shared" si="26"/>
        <v>-20299.775430595651</v>
      </c>
      <c r="AN57">
        <f t="shared" si="27"/>
        <v>0</v>
      </c>
      <c r="AO57">
        <f t="shared" si="27"/>
        <v>0</v>
      </c>
      <c r="AP57">
        <f t="shared" si="27"/>
        <v>-5.0464265859825994E-4</v>
      </c>
      <c r="AQ57">
        <f t="shared" si="27"/>
        <v>-44.774908360203369</v>
      </c>
      <c r="AR57">
        <f t="shared" si="27"/>
        <v>-44.775413002861967</v>
      </c>
      <c r="AS57">
        <f t="shared" si="27"/>
        <v>0.12299427076648972</v>
      </c>
      <c r="AT57">
        <f t="shared" si="27"/>
        <v>1.3053607248398167E-2</v>
      </c>
      <c r="AU57">
        <f t="shared" si="23"/>
        <v>-44.639365124847082</v>
      </c>
      <c r="AW57">
        <v>54</v>
      </c>
      <c r="AX57">
        <f>IF(Z57&gt;0, (R57*SUMPRODUCT(K57:$K$98, X57:$X$98)-K57*$AZ$3)/Z57, 0)</f>
        <v>1572.544247408636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0.39812553899999997</v>
      </c>
      <c r="Q58" s="4">
        <f t="shared" si="21"/>
        <v>12.5</v>
      </c>
      <c r="R58">
        <f t="shared" si="0"/>
        <v>2000000</v>
      </c>
      <c r="S58">
        <f t="shared" si="1"/>
        <v>-691.3952618382524</v>
      </c>
      <c r="U58">
        <f t="shared" si="13"/>
        <v>0.39812553899999997</v>
      </c>
      <c r="V58">
        <f t="shared" si="14"/>
        <v>0.01</v>
      </c>
      <c r="W58">
        <f t="shared" si="15"/>
        <v>1.8358921751853243E-2</v>
      </c>
      <c r="X58">
        <f t="shared" si="16"/>
        <v>7.3091556179153963E-3</v>
      </c>
      <c r="Y58">
        <f t="shared" si="17"/>
        <v>1.8358921751853244E-4</v>
      </c>
      <c r="Z58">
        <f t="shared" si="18"/>
        <v>1.0866176916419314E-2</v>
      </c>
      <c r="AB58">
        <f t="shared" si="19"/>
        <v>28.870216789502095</v>
      </c>
      <c r="AC58">
        <f t="shared" si="2"/>
        <v>-7.5128232343085051</v>
      </c>
      <c r="AE58">
        <f t="shared" si="3"/>
        <v>0</v>
      </c>
      <c r="AF58">
        <f t="shared" si="24"/>
        <v>0</v>
      </c>
      <c r="AG58">
        <f t="shared" si="24"/>
        <v>-0.13582721145524143</v>
      </c>
      <c r="AH58">
        <f t="shared" si="5"/>
        <v>-14618.311235830792</v>
      </c>
      <c r="AI58">
        <f t="shared" si="25"/>
        <v>-14618.447063042247</v>
      </c>
      <c r="AJ58">
        <f t="shared" si="7"/>
        <v>36.383040023810601</v>
      </c>
      <c r="AK58">
        <f t="shared" si="22"/>
        <v>2.0209151752651469</v>
      </c>
      <c r="AL58">
        <f t="shared" si="26"/>
        <v>-14580.04310784317</v>
      </c>
      <c r="AN58">
        <f t="shared" si="27"/>
        <v>0</v>
      </c>
      <c r="AO58">
        <f t="shared" si="27"/>
        <v>0</v>
      </c>
      <c r="AP58">
        <f t="shared" si="27"/>
        <v>-2.6668312638879649E-4</v>
      </c>
      <c r="AQ58">
        <f t="shared" si="27"/>
        <v>-28.701590065260739</v>
      </c>
      <c r="AR58">
        <f t="shared" si="27"/>
        <v>-28.701856748387126</v>
      </c>
      <c r="AS58">
        <f t="shared" si="27"/>
        <v>7.1434455269486469E-2</v>
      </c>
      <c r="AT58">
        <f t="shared" si="27"/>
        <v>3.9678645488784694E-3</v>
      </c>
      <c r="AU58">
        <f t="shared" si="23"/>
        <v>-28.62645442856876</v>
      </c>
      <c r="AW58">
        <v>55</v>
      </c>
      <c r="AX58">
        <f>IF(Z58&gt;0, (R58*SUMPRODUCT(K58:$K$98, X58:$X$98)-K58*$AZ$3)/Z58, 0)</f>
        <v>-691.3952618382524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0.44755673899999998</v>
      </c>
      <c r="Q59" s="4">
        <f t="shared" si="21"/>
        <v>12.5</v>
      </c>
      <c r="R59">
        <f t="shared" si="0"/>
        <v>2000000</v>
      </c>
      <c r="S59">
        <f t="shared" si="1"/>
        <v>-4872.8007615327961</v>
      </c>
      <c r="U59">
        <f t="shared" si="13"/>
        <v>0.44755673899999998</v>
      </c>
      <c r="V59">
        <f t="shared" si="14"/>
        <v>0.01</v>
      </c>
      <c r="W59">
        <f t="shared" si="15"/>
        <v>1.0866176916419314E-2</v>
      </c>
      <c r="X59">
        <f t="shared" si="16"/>
        <v>4.8632307061097033E-3</v>
      </c>
      <c r="Y59">
        <f t="shared" si="17"/>
        <v>1.0866176916419313E-4</v>
      </c>
      <c r="Z59">
        <f t="shared" si="18"/>
        <v>5.8942844411454176E-3</v>
      </c>
      <c r="AB59">
        <f t="shared" si="19"/>
        <v>-7.5128232343085051</v>
      </c>
      <c r="AC59">
        <f t="shared" si="2"/>
        <v>-28.721673713504302</v>
      </c>
      <c r="AE59">
        <f t="shared" si="3"/>
        <v>0</v>
      </c>
      <c r="AF59">
        <f t="shared" si="24"/>
        <v>0</v>
      </c>
      <c r="AG59">
        <f t="shared" si="24"/>
        <v>-7.367855551431772E-2</v>
      </c>
      <c r="AH59">
        <f t="shared" si="5"/>
        <v>-9726.4614122194071</v>
      </c>
      <c r="AI59">
        <f t="shared" si="25"/>
        <v>-9726.5350907749216</v>
      </c>
      <c r="AJ59">
        <f t="shared" si="7"/>
        <v>21.208850479195796</v>
      </c>
      <c r="AK59">
        <f t="shared" si="22"/>
        <v>-0.52589762640159543</v>
      </c>
      <c r="AL59">
        <f t="shared" si="26"/>
        <v>-9705.8521379221274</v>
      </c>
      <c r="AN59">
        <f t="shared" si="27"/>
        <v>0</v>
      </c>
      <c r="AO59">
        <f t="shared" si="27"/>
        <v>0</v>
      </c>
      <c r="AP59">
        <f t="shared" si="27"/>
        <v>-1.2916112922501242E-4</v>
      </c>
      <c r="AQ59">
        <f t="shared" si="27"/>
        <v>-17.050832913270657</v>
      </c>
      <c r="AR59">
        <f t="shared" si="27"/>
        <v>-17.05096207439988</v>
      </c>
      <c r="AS59">
        <f t="shared" si="27"/>
        <v>3.7179869479458567E-2</v>
      </c>
      <c r="AT59">
        <f t="shared" si="27"/>
        <v>-9.2191724998712851E-4</v>
      </c>
      <c r="AU59">
        <f t="shared" si="23"/>
        <v>-17.014704122170411</v>
      </c>
      <c r="AW59">
        <v>56</v>
      </c>
      <c r="AX59">
        <f>IF(Z59&gt;0, (R59*SUMPRODUCT(K59:$K$98, X59:$X$98)-K59*$AZ$3)/Z59, 0)</f>
        <v>-4872.8007615327961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0.50316588799999995</v>
      </c>
      <c r="Q60" s="4">
        <f t="shared" si="21"/>
        <v>12.5</v>
      </c>
      <c r="R60">
        <f t="shared" si="0"/>
        <v>2000000</v>
      </c>
      <c r="S60">
        <f t="shared" si="1"/>
        <v>-13619.805906414456</v>
      </c>
      <c r="U60">
        <f t="shared" si="13"/>
        <v>0.50316588799999995</v>
      </c>
      <c r="V60">
        <f t="shared" si="14"/>
        <v>0.01</v>
      </c>
      <c r="W60">
        <f t="shared" si="15"/>
        <v>5.8942844411454176E-3</v>
      </c>
      <c r="X60">
        <f t="shared" si="16"/>
        <v>2.9658028649535177E-3</v>
      </c>
      <c r="Y60">
        <f t="shared" si="17"/>
        <v>5.8942844411454177E-5</v>
      </c>
      <c r="Z60">
        <f t="shared" si="18"/>
        <v>2.8695387317804457E-3</v>
      </c>
      <c r="AB60">
        <f t="shared" si="19"/>
        <v>-28.721673713504302</v>
      </c>
      <c r="AC60">
        <f t="shared" si="2"/>
        <v>-39.082560567788363</v>
      </c>
      <c r="AE60">
        <f t="shared" si="3"/>
        <v>0</v>
      </c>
      <c r="AF60">
        <f t="shared" si="24"/>
        <v>0</v>
      </c>
      <c r="AG60">
        <f t="shared" si="24"/>
        <v>-3.5869234147255569E-2</v>
      </c>
      <c r="AH60">
        <f t="shared" si="5"/>
        <v>-5931.6057299070353</v>
      </c>
      <c r="AI60">
        <f t="shared" si="25"/>
        <v>-5931.6415991411823</v>
      </c>
      <c r="AJ60">
        <f t="shared" si="7"/>
        <v>10.360886854284061</v>
      </c>
      <c r="AK60">
        <f t="shared" si="22"/>
        <v>-2.0105171599453011</v>
      </c>
      <c r="AL60">
        <f t="shared" si="26"/>
        <v>-5923.2912294468433</v>
      </c>
      <c r="AN60">
        <f t="shared" si="27"/>
        <v>0</v>
      </c>
      <c r="AO60">
        <f t="shared" si="27"/>
        <v>0</v>
      </c>
      <c r="AP60">
        <f t="shared" si="27"/>
        <v>-5.614289611712158E-5</v>
      </c>
      <c r="AQ60">
        <f t="shared" si="27"/>
        <v>-9.2842106116551602</v>
      </c>
      <c r="AR60">
        <f t="shared" si="27"/>
        <v>-9.2842667545512771</v>
      </c>
      <c r="AS60">
        <f t="shared" si="27"/>
        <v>1.6216967219129404E-2</v>
      </c>
      <c r="AT60">
        <f t="shared" si="27"/>
        <v>-3.146882244240382E-3</v>
      </c>
      <c r="AU60">
        <f t="shared" si="23"/>
        <v>-9.2711966695763888</v>
      </c>
      <c r="AW60">
        <v>57</v>
      </c>
      <c r="AX60">
        <f>IF(Z60&gt;0, (R60*SUMPRODUCT(K60:$K$98, X60:$X$98)-K60*$AZ$3)/Z60, 0)</f>
        <v>-13619.805906414456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0.56565928300000001</v>
      </c>
      <c r="Q61" s="4">
        <f t="shared" si="21"/>
        <v>12.5</v>
      </c>
      <c r="R61">
        <f t="shared" si="0"/>
        <v>2000000</v>
      </c>
      <c r="S61">
        <f t="shared" si="1"/>
        <v>-34815.573432044745</v>
      </c>
      <c r="U61">
        <f t="shared" si="13"/>
        <v>0.56565928300000001</v>
      </c>
      <c r="V61">
        <f t="shared" si="14"/>
        <v>0.01</v>
      </c>
      <c r="W61">
        <f t="shared" si="15"/>
        <v>2.8695387317804457E-3</v>
      </c>
      <c r="X61">
        <f t="shared" si="16"/>
        <v>1.6231812215596563E-3</v>
      </c>
      <c r="Y61">
        <f t="shared" si="17"/>
        <v>2.8695387317804459E-5</v>
      </c>
      <c r="Z61">
        <f t="shared" si="18"/>
        <v>1.2176621229029851E-3</v>
      </c>
      <c r="AB61">
        <f t="shared" si="19"/>
        <v>-39.082560567788363</v>
      </c>
      <c r="AC61">
        <f t="shared" si="2"/>
        <v>-42.393605055348374</v>
      </c>
      <c r="AE61">
        <f t="shared" si="3"/>
        <v>0</v>
      </c>
      <c r="AF61">
        <f t="shared" si="24"/>
        <v>0</v>
      </c>
      <c r="AG61">
        <f t="shared" si="24"/>
        <v>-1.5220776536287313E-2</v>
      </c>
      <c r="AH61">
        <f t="shared" si="5"/>
        <v>-3246.3624431193125</v>
      </c>
      <c r="AI61">
        <f t="shared" si="25"/>
        <v>-3246.3776638958489</v>
      </c>
      <c r="AJ61">
        <f t="shared" si="7"/>
        <v>3.3110444875600109</v>
      </c>
      <c r="AK61">
        <f t="shared" si="22"/>
        <v>-2.7357792397451859</v>
      </c>
      <c r="AL61">
        <f t="shared" si="26"/>
        <v>-3245.8023986480339</v>
      </c>
      <c r="AN61">
        <f t="shared" si="27"/>
        <v>0</v>
      </c>
      <c r="AO61">
        <f t="shared" si="27"/>
        <v>0</v>
      </c>
      <c r="AP61">
        <f t="shared" si="27"/>
        <v>-2.1271175707853469E-5</v>
      </c>
      <c r="AQ61">
        <f t="shared" si="27"/>
        <v>-4.536821480450639</v>
      </c>
      <c r="AR61">
        <f t="shared" si="27"/>
        <v>-4.536842751626347</v>
      </c>
      <c r="AS61">
        <f t="shared" si="27"/>
        <v>4.6272152346169349E-3</v>
      </c>
      <c r="AT61">
        <f t="shared" si="27"/>
        <v>-3.8232767406959291E-3</v>
      </c>
      <c r="AU61">
        <f t="shared" si="23"/>
        <v>-4.5360388131324259</v>
      </c>
      <c r="AW61">
        <v>58</v>
      </c>
      <c r="AX61">
        <f>IF(Z61&gt;0, (R61*SUMPRODUCT(K61:$K$98, X61:$X$98)-K61*$AZ$3)/Z61, 0)</f>
        <v>-34815.573432044745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0.63613866799999996</v>
      </c>
      <c r="Q62" s="4">
        <f t="shared" si="21"/>
        <v>12.5</v>
      </c>
      <c r="R62">
        <f t="shared" si="0"/>
        <v>2000000</v>
      </c>
      <c r="S62">
        <f t="shared" si="1"/>
        <v>-96539.40929221132</v>
      </c>
      <c r="U62">
        <f t="shared" si="13"/>
        <v>0.63613866799999996</v>
      </c>
      <c r="V62">
        <f t="shared" si="14"/>
        <v>0.01</v>
      </c>
      <c r="W62">
        <f t="shared" si="15"/>
        <v>1.2176621229029851E-3</v>
      </c>
      <c r="X62">
        <f t="shared" si="16"/>
        <v>7.7460196093755715E-4</v>
      </c>
      <c r="Y62">
        <f t="shared" si="17"/>
        <v>1.2176621229029851E-5</v>
      </c>
      <c r="Z62">
        <f t="shared" si="18"/>
        <v>4.3088354073639811E-4</v>
      </c>
      <c r="AB62">
        <f t="shared" si="19"/>
        <v>-42.393605055348374</v>
      </c>
      <c r="AC62">
        <f t="shared" si="2"/>
        <v>-41.597242496428343</v>
      </c>
      <c r="AE62">
        <f t="shared" si="3"/>
        <v>0</v>
      </c>
      <c r="AF62">
        <f t="shared" si="24"/>
        <v>0</v>
      </c>
      <c r="AG62">
        <f t="shared" si="24"/>
        <v>-5.3860442592049765E-3</v>
      </c>
      <c r="AH62">
        <f t="shared" si="5"/>
        <v>-1549.2039218751142</v>
      </c>
      <c r="AI62">
        <f t="shared" si="25"/>
        <v>-1549.2093079193735</v>
      </c>
      <c r="AJ62">
        <f t="shared" si="7"/>
        <v>-0.79636255892003049</v>
      </c>
      <c r="AK62">
        <f t="shared" si="22"/>
        <v>-2.9675523538743867</v>
      </c>
      <c r="AL62">
        <f t="shared" si="26"/>
        <v>-1552.9732228321679</v>
      </c>
      <c r="AN62">
        <f t="shared" si="27"/>
        <v>0</v>
      </c>
      <c r="AO62">
        <f t="shared" si="27"/>
        <v>0</v>
      </c>
      <c r="AP62">
        <f t="shared" si="27"/>
        <v>-6.7205772939170302E-6</v>
      </c>
      <c r="AQ62">
        <f t="shared" si="27"/>
        <v>-1.933059625941123</v>
      </c>
      <c r="AR62">
        <f t="shared" si="27"/>
        <v>-1.933066346518417</v>
      </c>
      <c r="AS62">
        <f t="shared" si="27"/>
        <v>-9.936821670295038E-4</v>
      </c>
      <c r="AT62">
        <f t="shared" si="27"/>
        <v>-3.7028408992134951E-3</v>
      </c>
      <c r="AU62">
        <f t="shared" si="23"/>
        <v>-1.93776286958466</v>
      </c>
      <c r="AW62">
        <v>59</v>
      </c>
      <c r="AX62">
        <f>IF(Z62&gt;0, (R62*SUMPRODUCT(K62:$K$98, X62:$X$98)-K62*$AZ$3)/Z62, 0)</f>
        <v>-96539.40929221132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0.71227412300000004</v>
      </c>
      <c r="Q63" s="4">
        <f t="shared" si="21"/>
        <v>12.5</v>
      </c>
      <c r="R63">
        <f t="shared" si="0"/>
        <v>2000000</v>
      </c>
      <c r="S63">
        <f t="shared" si="1"/>
        <v>-323968.72723595734</v>
      </c>
      <c r="U63">
        <f t="shared" si="13"/>
        <v>0.71227412300000004</v>
      </c>
      <c r="V63">
        <f t="shared" si="14"/>
        <v>0.01</v>
      </c>
      <c r="W63">
        <f t="shared" si="15"/>
        <v>4.3088354073639811E-4</v>
      </c>
      <c r="X63">
        <f t="shared" si="16"/>
        <v>3.0690719609315276E-4</v>
      </c>
      <c r="Y63">
        <f t="shared" si="17"/>
        <v>4.3088354073639814E-6</v>
      </c>
      <c r="Z63">
        <f t="shared" si="18"/>
        <v>1.1966750923588136E-4</v>
      </c>
      <c r="AB63">
        <f t="shared" si="19"/>
        <v>-41.597242496428343</v>
      </c>
      <c r="AC63">
        <f t="shared" si="2"/>
        <v>-38.768530658645652</v>
      </c>
      <c r="AE63">
        <f t="shared" si="3"/>
        <v>0</v>
      </c>
      <c r="AF63">
        <f t="shared" si="24"/>
        <v>0</v>
      </c>
      <c r="AG63">
        <f t="shared" si="24"/>
        <v>-1.4958438654485171E-3</v>
      </c>
      <c r="AH63">
        <f t="shared" si="5"/>
        <v>-613.81439218630555</v>
      </c>
      <c r="AI63">
        <f t="shared" si="25"/>
        <v>-613.81588803017098</v>
      </c>
      <c r="AJ63">
        <f t="shared" si="7"/>
        <v>-2.8287118377826914</v>
      </c>
      <c r="AK63">
        <f t="shared" si="22"/>
        <v>-2.9118069747499842</v>
      </c>
      <c r="AL63">
        <f t="shared" si="26"/>
        <v>-619.55640684270372</v>
      </c>
      <c r="AN63">
        <f t="shared" si="27"/>
        <v>0</v>
      </c>
      <c r="AO63">
        <f t="shared" si="27"/>
        <v>0</v>
      </c>
      <c r="AP63">
        <f t="shared" si="27"/>
        <v>-1.6664984133030298E-6</v>
      </c>
      <c r="AQ63">
        <f t="shared" si="27"/>
        <v>-0.68384189972549514</v>
      </c>
      <c r="AR63">
        <f t="shared" si="27"/>
        <v>-0.68384356622390841</v>
      </c>
      <c r="AS63">
        <f t="shared" si="27"/>
        <v>-3.1514276979321527E-3</v>
      </c>
      <c r="AT63">
        <f t="shared" si="27"/>
        <v>-3.2440028102869905E-3</v>
      </c>
      <c r="AU63">
        <f t="shared" si="23"/>
        <v>-0.69023899673212763</v>
      </c>
      <c r="AW63">
        <v>60</v>
      </c>
      <c r="AX63">
        <f>IF(Z63&gt;0, (R63*SUMPRODUCT(K63:$K$98, X63:$X$98)-K63*$AZ$3)/Z63, 0)</f>
        <v>-323968.72723595734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0.79182603500000004</v>
      </c>
      <c r="Q64" s="4">
        <f t="shared" si="21"/>
        <v>12.5</v>
      </c>
      <c r="R64">
        <f t="shared" si="0"/>
        <v>2000000</v>
      </c>
      <c r="S64">
        <f t="shared" si="1"/>
        <v>-1484326.9439373368</v>
      </c>
      <c r="U64">
        <f t="shared" si="13"/>
        <v>0.79182603500000004</v>
      </c>
      <c r="V64">
        <f t="shared" si="14"/>
        <v>0.01</v>
      </c>
      <c r="W64">
        <f t="shared" si="15"/>
        <v>1.1966750923588136E-4</v>
      </c>
      <c r="X64">
        <f t="shared" si="16"/>
        <v>9.4755849356573826E-5</v>
      </c>
      <c r="Y64">
        <f t="shared" si="17"/>
        <v>1.1966750923588137E-6</v>
      </c>
      <c r="Z64">
        <f t="shared" si="18"/>
        <v>2.3714984786948721E-5</v>
      </c>
      <c r="AB64">
        <f t="shared" si="19"/>
        <v>-38.768530658645652</v>
      </c>
      <c r="AC64">
        <f t="shared" si="2"/>
        <v>-35.20079089433203</v>
      </c>
      <c r="AE64">
        <f t="shared" si="3"/>
        <v>0</v>
      </c>
      <c r="AF64">
        <f t="shared" si="24"/>
        <v>0</v>
      </c>
      <c r="AG64">
        <f t="shared" si="24"/>
        <v>-2.96437309836859E-4</v>
      </c>
      <c r="AH64">
        <f t="shared" si="5"/>
        <v>-189.51169871314764</v>
      </c>
      <c r="AI64">
        <f t="shared" si="25"/>
        <v>-189.51199515045747</v>
      </c>
      <c r="AJ64">
        <f t="shared" si="7"/>
        <v>-3.5677397643136217</v>
      </c>
      <c r="AK64">
        <f t="shared" si="22"/>
        <v>-2.713797146105196</v>
      </c>
      <c r="AL64">
        <f t="shared" si="26"/>
        <v>-195.79353206087629</v>
      </c>
      <c r="AN64">
        <f t="shared" si="27"/>
        <v>0</v>
      </c>
      <c r="AO64">
        <f t="shared" si="27"/>
        <v>0</v>
      </c>
      <c r="AP64">
        <f t="shared" si="27"/>
        <v>-2.9487196270577683E-7</v>
      </c>
      <c r="AQ64">
        <f t="shared" si="27"/>
        <v>-0.18851097584850418</v>
      </c>
      <c r="AR64">
        <f t="shared" si="27"/>
        <v>-0.18851127072046689</v>
      </c>
      <c r="AS64">
        <f t="shared" si="27"/>
        <v>-3.5489001951393173E-3</v>
      </c>
      <c r="AT64">
        <f t="shared" si="27"/>
        <v>-2.6994668494926249E-3</v>
      </c>
      <c r="AU64">
        <f t="shared" si="23"/>
        <v>-0.19475963776509883</v>
      </c>
      <c r="AW64">
        <v>61</v>
      </c>
      <c r="AX64">
        <f>IF(Z64&gt;0, (R64*SUMPRODUCT(K64:$K$98, X64:$X$98)-K64*$AZ$3)/Z64, 0)</f>
        <v>-1484326.9439373368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0.79399978000000004</v>
      </c>
      <c r="Q65" s="4">
        <f t="shared" si="21"/>
        <v>12.5</v>
      </c>
      <c r="R65">
        <f t="shared" si="0"/>
        <v>2000000</v>
      </c>
      <c r="S65">
        <f t="shared" si="1"/>
        <v>-6796962.1435953919</v>
      </c>
      <c r="U65">
        <f t="shared" si="13"/>
        <v>0.79399978000000004</v>
      </c>
      <c r="V65">
        <f t="shared" si="14"/>
        <v>0.01</v>
      </c>
      <c r="W65">
        <f t="shared" si="15"/>
        <v>2.3714984786948721E-5</v>
      </c>
      <c r="X65">
        <f t="shared" si="16"/>
        <v>1.8829692703540631E-5</v>
      </c>
      <c r="Y65">
        <f t="shared" si="17"/>
        <v>2.3714984786948721E-7</v>
      </c>
      <c r="Z65">
        <f t="shared" si="18"/>
        <v>4.6481422355386033E-6</v>
      </c>
      <c r="AB65">
        <f t="shared" si="19"/>
        <v>-35.20079089433203</v>
      </c>
      <c r="AC65">
        <f t="shared" si="2"/>
        <v>-31.593246813002743</v>
      </c>
      <c r="AE65">
        <f t="shared" si="3"/>
        <v>0</v>
      </c>
      <c r="AF65">
        <f t="shared" si="24"/>
        <v>0</v>
      </c>
      <c r="AG65">
        <f t="shared" si="24"/>
        <v>-5.8101777944232543E-5</v>
      </c>
      <c r="AH65">
        <f t="shared" si="5"/>
        <v>-37.65938540708126</v>
      </c>
      <c r="AI65">
        <f t="shared" si="25"/>
        <v>-37.659443508859205</v>
      </c>
      <c r="AJ65">
        <f t="shared" si="7"/>
        <v>-3.6075440813292872</v>
      </c>
      <c r="AK65">
        <f t="shared" si="22"/>
        <v>-2.4640553626032422</v>
      </c>
      <c r="AL65">
        <f t="shared" si="26"/>
        <v>-43.731042952791732</v>
      </c>
      <c r="AN65">
        <f t="shared" si="27"/>
        <v>0</v>
      </c>
      <c r="AO65">
        <f t="shared" si="27"/>
        <v>0</v>
      </c>
      <c r="AP65">
        <f t="shared" si="27"/>
        <v>-5.1602651394789338E-8</v>
      </c>
      <c r="AQ65">
        <f t="shared" si="27"/>
        <v>-3.3446896216650708E-2</v>
      </c>
      <c r="AR65">
        <f t="shared" si="27"/>
        <v>-3.3446947819302103E-2</v>
      </c>
      <c r="AS65">
        <f t="shared" si="27"/>
        <v>-3.204012789399498E-3</v>
      </c>
      <c r="AT65">
        <f t="shared" si="27"/>
        <v>-2.18843199627935E-3</v>
      </c>
      <c r="AU65">
        <f t="shared" si="23"/>
        <v>-3.8839392604980948E-2</v>
      </c>
      <c r="AW65">
        <v>62</v>
      </c>
      <c r="AX65">
        <f>IF(Z65&gt;0, (R65*SUMPRODUCT(K65:$K$98, X65:$X$98)-K65*$AZ$3)/Z65, 0)</f>
        <v>-6796962.1435953919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0.79634782599999998</v>
      </c>
      <c r="Q66" s="4">
        <f t="shared" si="21"/>
        <v>12.5</v>
      </c>
      <c r="R66">
        <f t="shared" si="0"/>
        <v>2000000</v>
      </c>
      <c r="S66">
        <f t="shared" si="1"/>
        <v>-31370561.106129352</v>
      </c>
      <c r="U66">
        <f t="shared" si="13"/>
        <v>0.79634782599999998</v>
      </c>
      <c r="V66">
        <f t="shared" si="14"/>
        <v>0.01</v>
      </c>
      <c r="W66">
        <f t="shared" si="15"/>
        <v>4.6481422355386033E-6</v>
      </c>
      <c r="X66">
        <f t="shared" si="16"/>
        <v>3.7015379642099466E-6</v>
      </c>
      <c r="Y66">
        <f t="shared" si="17"/>
        <v>4.6481422355386034E-8</v>
      </c>
      <c r="Z66">
        <f t="shared" si="18"/>
        <v>9.0012284897327066E-7</v>
      </c>
      <c r="AB66">
        <f t="shared" si="19"/>
        <v>-31.593246813002743</v>
      </c>
      <c r="AC66">
        <f t="shared" si="2"/>
        <v>-28.237358836739229</v>
      </c>
      <c r="AE66">
        <f t="shared" si="3"/>
        <v>0</v>
      </c>
      <c r="AF66">
        <f t="shared" si="24"/>
        <v>0</v>
      </c>
      <c r="AG66">
        <f t="shared" si="24"/>
        <v>-1.1251535612165883E-5</v>
      </c>
      <c r="AH66">
        <f t="shared" si="5"/>
        <v>-7.4030759284198933</v>
      </c>
      <c r="AI66">
        <f t="shared" si="25"/>
        <v>-7.4030871799555058</v>
      </c>
      <c r="AJ66">
        <f t="shared" si="7"/>
        <v>-3.3558879762635137</v>
      </c>
      <c r="AK66">
        <f t="shared" si="22"/>
        <v>-2.2115272769101924</v>
      </c>
      <c r="AL66">
        <f t="shared" si="26"/>
        <v>-12.970502433129212</v>
      </c>
      <c r="AN66">
        <f t="shared" si="27"/>
        <v>0</v>
      </c>
      <c r="AO66">
        <f t="shared" si="27"/>
        <v>0</v>
      </c>
      <c r="AP66">
        <f t="shared" si="27"/>
        <v>-8.9222907381831141E-9</v>
      </c>
      <c r="AQ66">
        <f t="shared" si="27"/>
        <v>-5.8705227505823363E-3</v>
      </c>
      <c r="AR66">
        <f t="shared" si="27"/>
        <v>-5.870531672873075E-3</v>
      </c>
      <c r="AS66">
        <f t="shared" si="27"/>
        <v>-2.6611663724034774E-3</v>
      </c>
      <c r="AT66">
        <f t="shared" si="27"/>
        <v>-1.7537063401976655E-3</v>
      </c>
      <c r="AU66">
        <f t="shared" si="23"/>
        <v>-1.0285404385474218E-2</v>
      </c>
      <c r="AW66">
        <v>63</v>
      </c>
      <c r="AX66">
        <f>IF(Z66&gt;0, (R66*SUMPRODUCT(K66:$K$98, X66:$X$98)-K66*$AZ$3)/Z66, 0)</f>
        <v>-31370561.106129352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0.79893513299999996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-146626153.59599966</v>
      </c>
      <c r="U67">
        <f t="shared" si="13"/>
        <v>0.79893513299999996</v>
      </c>
      <c r="V67">
        <f t="shared" si="14"/>
        <v>0.01</v>
      </c>
      <c r="W67">
        <f t="shared" si="15"/>
        <v>9.0012284897327066E-7</v>
      </c>
      <c r="X67">
        <f t="shared" si="16"/>
        <v>7.1913976806079883E-7</v>
      </c>
      <c r="Y67">
        <f t="shared" si="17"/>
        <v>9.0012284897327074E-9</v>
      </c>
      <c r="Z67">
        <f t="shared" si="18"/>
        <v>1.7198185242273911E-7</v>
      </c>
      <c r="AB67">
        <f t="shared" si="19"/>
        <v>-28.237358836739229</v>
      </c>
      <c r="AC67">
        <f t="shared" ref="AC67:AC98" si="30">S67*Z67</f>
        <v>-25.21703750906109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-2.1497731552842387E-6</v>
      </c>
      <c r="AH67">
        <f t="shared" ref="AH67:AH98" si="33">-X67*R67</f>
        <v>-1.4382795361215976</v>
      </c>
      <c r="AI67">
        <f t="shared" ref="AI67:AI98" si="34">SUM(AE67:AH67)</f>
        <v>-1.4382816858947529</v>
      </c>
      <c r="AJ67">
        <f t="shared" ref="AJ67:AJ98" si="35">AB67-AC67</f>
        <v>-3.0203213276781398</v>
      </c>
      <c r="AK67">
        <f t="shared" si="22"/>
        <v>-1.9766151185717462</v>
      </c>
      <c r="AL67">
        <f t="shared" si="26"/>
        <v>-6.4352181321446382</v>
      </c>
      <c r="AN67">
        <f t="shared" ref="AN67:AU98" si="36">AE67*$K67</f>
        <v>0</v>
      </c>
      <c r="AO67">
        <f t="shared" si="36"/>
        <v>0</v>
      </c>
      <c r="AP67">
        <f t="shared" si="36"/>
        <v>-1.5220859760949007E-9</v>
      </c>
      <c r="AQ67">
        <f t="shared" si="36"/>
        <v>-1.0183330767964277E-3</v>
      </c>
      <c r="AR67">
        <f t="shared" si="36"/>
        <v>-1.0183345988824036E-3</v>
      </c>
      <c r="AS67">
        <f t="shared" si="36"/>
        <v>-2.1384529455394548E-3</v>
      </c>
      <c r="AT67">
        <f t="shared" si="36"/>
        <v>-1.3994863340441267E-3</v>
      </c>
      <c r="AU67">
        <f t="shared" si="23"/>
        <v>-4.5562738784659844E-3</v>
      </c>
      <c r="AW67">
        <v>64</v>
      </c>
      <c r="AX67">
        <f>IF(Z67&gt;0, (R67*SUMPRODUCT(K67:$K$98, X67:$X$98)-K67*$AZ$3)/Z67, 0)</f>
        <v>-146626153.59599966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0.80179641700000004</v>
      </c>
      <c r="Q68" s="4">
        <f t="shared" si="21"/>
        <v>12.5</v>
      </c>
      <c r="R68">
        <f t="shared" si="28"/>
        <v>2000000</v>
      </c>
      <c r="S68">
        <f t="shared" si="29"/>
        <v>-695636940.97252893</v>
      </c>
      <c r="U68">
        <f t="shared" ref="U68:U98" si="40">M68</f>
        <v>0.80179641700000004</v>
      </c>
      <c r="V68">
        <f t="shared" ref="V68:V98" si="41">$C$10</f>
        <v>0.01</v>
      </c>
      <c r="W68">
        <f t="shared" ref="W68:W98" si="42">Z67</f>
        <v>1.7198185242273911E-7</v>
      </c>
      <c r="X68">
        <f t="shared" ref="X68:X98" si="43">U68*W68</f>
        <v>1.3789443306157499E-7</v>
      </c>
      <c r="Y68">
        <f t="shared" ref="Y68:Y98" si="44">V68*W68</f>
        <v>1.7198185242273911E-9</v>
      </c>
      <c r="Z68">
        <f t="shared" ref="Z68:Z98" si="45">MAX(0, W68-X68-Y68)</f>
        <v>3.2367600836936725E-8</v>
      </c>
      <c r="AB68">
        <f t="shared" ref="AB68:AB98" si="46">AC67</f>
        <v>-25.21703750906109</v>
      </c>
      <c r="AC68">
        <f t="shared" si="30"/>
        <v>-22.516098832826533</v>
      </c>
      <c r="AE68">
        <f t="shared" si="31"/>
        <v>0</v>
      </c>
      <c r="AF68">
        <f t="shared" si="32"/>
        <v>0</v>
      </c>
      <c r="AG68">
        <f t="shared" si="32"/>
        <v>-4.0459501046170904E-7</v>
      </c>
      <c r="AH68">
        <f t="shared" si="33"/>
        <v>-0.27578886612315001</v>
      </c>
      <c r="AI68">
        <f t="shared" si="34"/>
        <v>-0.27578927071816045</v>
      </c>
      <c r="AJ68">
        <f t="shared" si="35"/>
        <v>-2.7009386762345571</v>
      </c>
      <c r="AK68">
        <f t="shared" si="22"/>
        <v>-1.7651926256342765</v>
      </c>
      <c r="AL68">
        <f t="shared" si="26"/>
        <v>-4.7419205725869942</v>
      </c>
      <c r="AN68">
        <f t="shared" si="36"/>
        <v>0</v>
      </c>
      <c r="AO68">
        <f t="shared" si="36"/>
        <v>0</v>
      </c>
      <c r="AP68">
        <f t="shared" si="36"/>
        <v>-2.557696735134934E-10</v>
      </c>
      <c r="AQ68">
        <f t="shared" si="36"/>
        <v>-1.7434329742840562E-4</v>
      </c>
      <c r="AR68">
        <f t="shared" si="36"/>
        <v>-1.7434355319807912E-4</v>
      </c>
      <c r="AS68">
        <f t="shared" si="36"/>
        <v>-1.7074313462544762E-3</v>
      </c>
      <c r="AT68">
        <f t="shared" si="36"/>
        <v>-1.1158880605860401E-3</v>
      </c>
      <c r="AU68">
        <f t="shared" si="23"/>
        <v>-2.9976629600385954E-3</v>
      </c>
      <c r="AW68">
        <v>65</v>
      </c>
      <c r="AX68">
        <f>IF(Z68&gt;0, (R68*SUMPRODUCT(K68:$K$98, X68:$X$98)-K68*$AZ$3)/Z68, 0)</f>
        <v>-695636940.97252893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0.804638195</v>
      </c>
      <c r="Q69" s="4">
        <f t="shared" ref="Q69:Q98" si="48">$C$8</f>
        <v>12.5</v>
      </c>
      <c r="R69">
        <f t="shared" si="28"/>
        <v>2000000</v>
      </c>
      <c r="S69">
        <f t="shared" si="29"/>
        <v>-3350793353.5271525</v>
      </c>
      <c r="U69">
        <f t="shared" si="40"/>
        <v>0.804638195</v>
      </c>
      <c r="V69">
        <f t="shared" si="41"/>
        <v>0.01</v>
      </c>
      <c r="W69">
        <f t="shared" si="42"/>
        <v>3.2367600836936725E-8</v>
      </c>
      <c r="X69">
        <f t="shared" si="43"/>
        <v>2.6044207913913257E-8</v>
      </c>
      <c r="Y69">
        <f t="shared" si="44"/>
        <v>3.2367600836936725E-10</v>
      </c>
      <c r="Z69">
        <f t="shared" si="45"/>
        <v>5.9997169146541008E-9</v>
      </c>
      <c r="AB69">
        <f t="shared" si="46"/>
        <v>-22.516098832826533</v>
      </c>
      <c r="AC69">
        <f t="shared" si="30"/>
        <v>-20.103811560667395</v>
      </c>
      <c r="AE69">
        <f t="shared" si="31"/>
        <v>0</v>
      </c>
      <c r="AF69">
        <f t="shared" si="32"/>
        <v>0</v>
      </c>
      <c r="AG69">
        <f t="shared" si="32"/>
        <v>-7.4996461433176259E-8</v>
      </c>
      <c r="AH69">
        <f t="shared" si="33"/>
        <v>-5.2088415827826515E-2</v>
      </c>
      <c r="AI69">
        <f t="shared" si="34"/>
        <v>-5.2088490824287945E-2</v>
      </c>
      <c r="AJ69">
        <f t="shared" si="35"/>
        <v>-2.4122872721591371</v>
      </c>
      <c r="AK69">
        <f t="shared" si="22"/>
        <v>-1.5761269182978574</v>
      </c>
      <c r="AL69">
        <f t="shared" si="26"/>
        <v>-4.0405026812812821</v>
      </c>
      <c r="AN69">
        <f t="shared" si="36"/>
        <v>0</v>
      </c>
      <c r="AO69">
        <f t="shared" si="36"/>
        <v>0</v>
      </c>
      <c r="AP69">
        <f t="shared" si="36"/>
        <v>-4.2330293166715912E-11</v>
      </c>
      <c r="AQ69">
        <f t="shared" si="36"/>
        <v>-2.9400292633090953E-5</v>
      </c>
      <c r="AR69">
        <f t="shared" si="36"/>
        <v>-2.940033496338412E-5</v>
      </c>
      <c r="AS69">
        <f t="shared" si="36"/>
        <v>-1.3615686057910719E-3</v>
      </c>
      <c r="AT69">
        <f t="shared" si="36"/>
        <v>-8.8961416638234534E-4</v>
      </c>
      <c r="AU69">
        <f t="shared" si="23"/>
        <v>-2.2805831071368013E-3</v>
      </c>
      <c r="AW69">
        <v>66</v>
      </c>
      <c r="AX69">
        <f>IF(Z69&gt;0, (R69*SUMPRODUCT(K69:$K$98, X69:$X$98)-K69*$AZ$3)/Z69, 0)</f>
        <v>-3350793353.5271525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0.80770724299999996</v>
      </c>
      <c r="Q70" s="4">
        <f t="shared" si="48"/>
        <v>12.5</v>
      </c>
      <c r="R70">
        <f t="shared" si="28"/>
        <v>2000000</v>
      </c>
      <c r="S70">
        <f t="shared" si="29"/>
        <v>-16411974344.061907</v>
      </c>
      <c r="U70">
        <f t="shared" si="40"/>
        <v>0.80770724299999996</v>
      </c>
      <c r="V70">
        <f t="shared" si="41"/>
        <v>0.01</v>
      </c>
      <c r="W70">
        <f t="shared" si="42"/>
        <v>5.9997169146541008E-9</v>
      </c>
      <c r="X70">
        <f t="shared" si="43"/>
        <v>4.8460148079157295E-9</v>
      </c>
      <c r="Y70">
        <f t="shared" si="44"/>
        <v>5.9997169146541004E-11</v>
      </c>
      <c r="Z70">
        <f t="shared" si="45"/>
        <v>1.0937049375918305E-9</v>
      </c>
      <c r="AB70">
        <f t="shared" si="46"/>
        <v>-20.103811560667395</v>
      </c>
      <c r="AC70">
        <f t="shared" si="30"/>
        <v>-17.94985737573095</v>
      </c>
      <c r="AE70">
        <f t="shared" si="31"/>
        <v>0</v>
      </c>
      <c r="AF70">
        <f t="shared" si="32"/>
        <v>0</v>
      </c>
      <c r="AG70">
        <f t="shared" si="32"/>
        <v>-1.3671311719897881E-8</v>
      </c>
      <c r="AH70">
        <f t="shared" si="33"/>
        <v>-9.6920296158314583E-3</v>
      </c>
      <c r="AI70">
        <f t="shared" si="34"/>
        <v>-9.6920432871431782E-3</v>
      </c>
      <c r="AJ70">
        <f t="shared" si="35"/>
        <v>-2.1539541849364454</v>
      </c>
      <c r="AK70">
        <f t="shared" si="22"/>
        <v>-1.4072668092467178</v>
      </c>
      <c r="AL70">
        <f t="shared" si="26"/>
        <v>-3.570913037470306</v>
      </c>
      <c r="AN70">
        <f t="shared" si="36"/>
        <v>0</v>
      </c>
      <c r="AO70">
        <f t="shared" si="36"/>
        <v>0</v>
      </c>
      <c r="AP70">
        <f t="shared" si="36"/>
        <v>-6.8897373624811701E-12</v>
      </c>
      <c r="AQ70">
        <f t="shared" si="36"/>
        <v>-4.8843549127242633E-6</v>
      </c>
      <c r="AR70">
        <f t="shared" si="36"/>
        <v>-4.8843618024616257E-6</v>
      </c>
      <c r="AS70">
        <f t="shared" si="36"/>
        <v>-1.0854977875627105E-3</v>
      </c>
      <c r="AT70">
        <f t="shared" si="36"/>
        <v>-7.0920032497943767E-4</v>
      </c>
      <c r="AU70">
        <f t="shared" si="23"/>
        <v>-1.7995824743446095E-3</v>
      </c>
      <c r="AW70">
        <v>67</v>
      </c>
      <c r="AX70">
        <f>IF(Z70&gt;0, (R70*SUMPRODUCT(K70:$K$98, X70:$X$98)-K70*$AZ$3)/Z70, 0)</f>
        <v>-16411974344.061907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0.81092303399999999</v>
      </c>
      <c r="Q71" s="4">
        <f t="shared" si="48"/>
        <v>12.5</v>
      </c>
      <c r="R71">
        <f t="shared" si="28"/>
        <v>2000000</v>
      </c>
      <c r="S71">
        <f t="shared" si="29"/>
        <v>-81828237003.949677</v>
      </c>
      <c r="U71">
        <f t="shared" si="40"/>
        <v>0.81092303399999999</v>
      </c>
      <c r="V71">
        <f t="shared" si="41"/>
        <v>0.01</v>
      </c>
      <c r="W71">
        <f t="shared" si="42"/>
        <v>1.0937049375918305E-9</v>
      </c>
      <c r="X71">
        <f t="shared" si="43"/>
        <v>8.869105262927478E-10</v>
      </c>
      <c r="Y71">
        <f t="shared" si="44"/>
        <v>1.0937049375918305E-11</v>
      </c>
      <c r="Z71">
        <f t="shared" si="45"/>
        <v>1.9585736192316435E-10</v>
      </c>
      <c r="AB71">
        <f t="shared" si="46"/>
        <v>-17.94985737573095</v>
      </c>
      <c r="AC71">
        <f t="shared" si="30"/>
        <v>-16.026662630417043</v>
      </c>
      <c r="AE71">
        <f t="shared" si="31"/>
        <v>0</v>
      </c>
      <c r="AF71">
        <f t="shared" si="32"/>
        <v>0</v>
      </c>
      <c r="AG71">
        <f t="shared" si="32"/>
        <v>-2.4482170240395543E-9</v>
      </c>
      <c r="AH71">
        <f t="shared" si="33"/>
        <v>-1.7738210525854955E-3</v>
      </c>
      <c r="AI71">
        <f t="shared" si="34"/>
        <v>-1.7738235008025196E-3</v>
      </c>
      <c r="AJ71">
        <f t="shared" si="35"/>
        <v>-1.9231947453139071</v>
      </c>
      <c r="AK71">
        <f t="shared" si="22"/>
        <v>-1.2564900163011665</v>
      </c>
      <c r="AL71">
        <f t="shared" si="26"/>
        <v>-3.1814585851158759</v>
      </c>
      <c r="AN71">
        <f t="shared" si="36"/>
        <v>0</v>
      </c>
      <c r="AO71">
        <f t="shared" si="36"/>
        <v>0</v>
      </c>
      <c r="AP71">
        <f t="shared" si="36"/>
        <v>-1.1016011280446161E-12</v>
      </c>
      <c r="AQ71">
        <f t="shared" si="36"/>
        <v>-7.9814953220662673E-7</v>
      </c>
      <c r="AR71">
        <f t="shared" si="36"/>
        <v>-7.9815063380775476E-7</v>
      </c>
      <c r="AS71">
        <f t="shared" si="36"/>
        <v>-8.6536180415558179E-4</v>
      </c>
      <c r="AT71">
        <f t="shared" si="36"/>
        <v>-5.6537096415182851E-4</v>
      </c>
      <c r="AU71">
        <f t="shared" si="23"/>
        <v>-1.4315309189412179E-3</v>
      </c>
      <c r="AW71">
        <v>68</v>
      </c>
      <c r="AX71">
        <f>IF(Z71&gt;0, (R71*SUMPRODUCT(K71:$K$98, X71:$X$98)-K71*$AZ$3)/Z71, 0)</f>
        <v>-81828237003.949677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0.81424565900000001</v>
      </c>
      <c r="Q72" s="4">
        <f t="shared" si="48"/>
        <v>12.5</v>
      </c>
      <c r="R72">
        <f t="shared" si="28"/>
        <v>2000000</v>
      </c>
      <c r="S72">
        <f t="shared" si="29"/>
        <v>-415699145956.01447</v>
      </c>
      <c r="U72">
        <f t="shared" si="40"/>
        <v>0.81424565900000001</v>
      </c>
      <c r="V72">
        <f t="shared" si="41"/>
        <v>0.01</v>
      </c>
      <c r="W72">
        <f t="shared" si="42"/>
        <v>1.9585736192316435E-10</v>
      </c>
      <c r="X72">
        <f t="shared" si="43"/>
        <v>1.5947600672912847E-10</v>
      </c>
      <c r="Y72">
        <f t="shared" si="44"/>
        <v>1.9585736192316438E-12</v>
      </c>
      <c r="Z72">
        <f t="shared" si="45"/>
        <v>3.4422781574804246E-11</v>
      </c>
      <c r="AB72">
        <f t="shared" si="46"/>
        <v>-16.026662630417043</v>
      </c>
      <c r="AC72">
        <f t="shared" si="30"/>
        <v>-14.309520902076555</v>
      </c>
      <c r="AE72">
        <f t="shared" si="31"/>
        <v>0</v>
      </c>
      <c r="AF72">
        <f t="shared" si="32"/>
        <v>0</v>
      </c>
      <c r="AG72">
        <f t="shared" si="32"/>
        <v>-4.3028476968505309E-10</v>
      </c>
      <c r="AH72">
        <f t="shared" si="33"/>
        <v>-3.1895201345825692E-4</v>
      </c>
      <c r="AI72">
        <f t="shared" si="34"/>
        <v>-3.189524437430266E-4</v>
      </c>
      <c r="AJ72">
        <f t="shared" si="35"/>
        <v>-1.7171417283404882</v>
      </c>
      <c r="AK72">
        <f t="shared" si="22"/>
        <v>-1.1218663841291932</v>
      </c>
      <c r="AL72">
        <f t="shared" si="26"/>
        <v>-2.8393270649134243</v>
      </c>
      <c r="AN72">
        <f t="shared" si="36"/>
        <v>0</v>
      </c>
      <c r="AO72">
        <f t="shared" si="36"/>
        <v>0</v>
      </c>
      <c r="AP72">
        <f t="shared" si="36"/>
        <v>-1.7286712527173045E-13</v>
      </c>
      <c r="AQ72">
        <f t="shared" si="36"/>
        <v>-1.2813913377997596E-7</v>
      </c>
      <c r="AR72">
        <f t="shared" si="36"/>
        <v>-1.2813930664710123E-7</v>
      </c>
      <c r="AS72">
        <f t="shared" si="36"/>
        <v>-6.8986256352884866E-4</v>
      </c>
      <c r="AT72">
        <f t="shared" si="36"/>
        <v>-4.5071039094726583E-4</v>
      </c>
      <c r="AU72">
        <f t="shared" si="23"/>
        <v>-1.1407010937827615E-3</v>
      </c>
      <c r="AW72">
        <v>69</v>
      </c>
      <c r="AX72">
        <f>IF(Z72&gt;0, (R72*SUMPRODUCT(K72:$K$98, X72:$X$98)-K72*$AZ$3)/Z72, 0)</f>
        <v>-415699145956.01447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0.81781076600000002</v>
      </c>
      <c r="Q73" s="4">
        <f t="shared" si="48"/>
        <v>12.5</v>
      </c>
      <c r="R73">
        <f t="shared" si="28"/>
        <v>2000000</v>
      </c>
      <c r="S73">
        <f t="shared" si="29"/>
        <v>-2155535200277.5093</v>
      </c>
      <c r="U73">
        <f t="shared" si="40"/>
        <v>0.81781076600000002</v>
      </c>
      <c r="V73">
        <f t="shared" si="41"/>
        <v>0.01</v>
      </c>
      <c r="W73">
        <f t="shared" si="42"/>
        <v>3.4422781574804246E-11</v>
      </c>
      <c r="X73">
        <f t="shared" si="43"/>
        <v>2.8151321367541347E-11</v>
      </c>
      <c r="Y73">
        <f t="shared" si="44"/>
        <v>3.4422781574804245E-13</v>
      </c>
      <c r="Z73">
        <f t="shared" si="45"/>
        <v>5.9272323915148566E-12</v>
      </c>
      <c r="AB73">
        <f t="shared" si="46"/>
        <v>-14.309520902076555</v>
      </c>
      <c r="AC73">
        <f t="shared" si="30"/>
        <v>-12.776358060135317</v>
      </c>
      <c r="AE73">
        <f t="shared" si="31"/>
        <v>0</v>
      </c>
      <c r="AF73">
        <f t="shared" si="32"/>
        <v>0</v>
      </c>
      <c r="AG73">
        <f t="shared" si="32"/>
        <v>-7.4090404893935704E-11</v>
      </c>
      <c r="AH73">
        <f t="shared" si="33"/>
        <v>-5.6302642735082697E-5</v>
      </c>
      <c r="AI73">
        <f t="shared" si="34"/>
        <v>-5.6302716825487589E-5</v>
      </c>
      <c r="AJ73">
        <f t="shared" si="35"/>
        <v>-1.5331628419412375</v>
      </c>
      <c r="AK73">
        <f t="shared" ref="AK73:AK98" si="49">G73*SUM(AB73:AB73, AE73:AF73)</f>
        <v>-1.0016664631453589</v>
      </c>
      <c r="AL73">
        <f t="shared" si="26"/>
        <v>-2.5348856078034219</v>
      </c>
      <c r="AN73">
        <f t="shared" si="36"/>
        <v>0</v>
      </c>
      <c r="AO73">
        <f t="shared" si="36"/>
        <v>0</v>
      </c>
      <c r="AP73">
        <f t="shared" si="36"/>
        <v>-2.6576658825286877E-14</v>
      </c>
      <c r="AQ73">
        <f t="shared" si="36"/>
        <v>-2.0196085162098834E-8</v>
      </c>
      <c r="AR73">
        <f t="shared" si="36"/>
        <v>-2.0196111738757659E-8</v>
      </c>
      <c r="AS73">
        <f t="shared" si="36"/>
        <v>-5.4995442165837842E-4</v>
      </c>
      <c r="AT73">
        <f t="shared" si="36"/>
        <v>-3.5930358169664853E-4</v>
      </c>
      <c r="AU73">
        <f t="shared" si="23"/>
        <v>-9.0927819946676571E-4</v>
      </c>
      <c r="AW73">
        <v>70</v>
      </c>
      <c r="AX73">
        <f>IF(Z73&gt;0, (R73*SUMPRODUCT(K73:$K$98, X73:$X$98)-K73*$AZ$3)/Z73, 0)</f>
        <v>-2155535200277.5093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0.82147716100000001</v>
      </c>
      <c r="Q74" s="4">
        <f t="shared" si="48"/>
        <v>12.5</v>
      </c>
      <c r="R74">
        <f t="shared" si="28"/>
        <v>2000000</v>
      </c>
      <c r="S74">
        <f t="shared" si="29"/>
        <v>-11420321510389.883</v>
      </c>
      <c r="U74">
        <f t="shared" si="40"/>
        <v>0.82147716100000001</v>
      </c>
      <c r="V74">
        <f t="shared" si="41"/>
        <v>0.01</v>
      </c>
      <c r="W74">
        <f t="shared" si="42"/>
        <v>5.9272323915148566E-12</v>
      </c>
      <c r="X74">
        <f t="shared" si="43"/>
        <v>4.8690860375688647E-12</v>
      </c>
      <c r="Y74">
        <f t="shared" si="44"/>
        <v>5.9272323915148563E-14</v>
      </c>
      <c r="Z74">
        <f t="shared" si="45"/>
        <v>9.9887403003084328E-13</v>
      </c>
      <c r="AB74">
        <f t="shared" si="46"/>
        <v>-12.776358060135317</v>
      </c>
      <c r="AC74">
        <f t="shared" si="30"/>
        <v>-11.407462571331068</v>
      </c>
      <c r="AE74">
        <f t="shared" si="31"/>
        <v>0</v>
      </c>
      <c r="AF74">
        <f t="shared" si="32"/>
        <v>0</v>
      </c>
      <c r="AG74">
        <f t="shared" si="32"/>
        <v>-1.2485925375385542E-11</v>
      </c>
      <c r="AH74">
        <f t="shared" si="33"/>
        <v>-9.7381720751377291E-6</v>
      </c>
      <c r="AI74">
        <f t="shared" si="34"/>
        <v>-9.7381845610631052E-6</v>
      </c>
      <c r="AJ74">
        <f t="shared" si="35"/>
        <v>-1.3688954888042488</v>
      </c>
      <c r="AK74">
        <f t="shared" si="49"/>
        <v>-0.89434506420947224</v>
      </c>
      <c r="AL74">
        <f t="shared" si="26"/>
        <v>-2.2632502911982821</v>
      </c>
      <c r="AN74">
        <f t="shared" si="36"/>
        <v>0</v>
      </c>
      <c r="AO74">
        <f t="shared" si="36"/>
        <v>0</v>
      </c>
      <c r="AP74">
        <f t="shared" si="36"/>
        <v>-3.9989053539033486E-15</v>
      </c>
      <c r="AQ74">
        <f t="shared" si="36"/>
        <v>-3.1188740343803225E-9</v>
      </c>
      <c r="AR74">
        <f t="shared" si="36"/>
        <v>-3.1188780332856764E-9</v>
      </c>
      <c r="AS74">
        <f t="shared" si="36"/>
        <v>-4.3842032805233087E-4</v>
      </c>
      <c r="AT74">
        <f t="shared" si="36"/>
        <v>-2.8643461801835894E-4</v>
      </c>
      <c r="AU74">
        <f t="shared" si="23"/>
        <v>-7.2485806494872304E-4</v>
      </c>
      <c r="AW74">
        <v>71</v>
      </c>
      <c r="AX74">
        <f>IF(Z74&gt;0, (R74*SUMPRODUCT(K74:$K$98, X74:$X$98)-K74*$AZ$3)/Z74, 0)</f>
        <v>-11420321510389.883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0.825360447</v>
      </c>
      <c r="Q75" s="4">
        <f t="shared" si="48"/>
        <v>12.5</v>
      </c>
      <c r="R75">
        <f t="shared" si="28"/>
        <v>2000000</v>
      </c>
      <c r="S75">
        <f t="shared" si="29"/>
        <v>-61933572165403.203</v>
      </c>
      <c r="U75">
        <f t="shared" si="40"/>
        <v>0.825360447</v>
      </c>
      <c r="V75">
        <f t="shared" si="41"/>
        <v>0.01</v>
      </c>
      <c r="W75">
        <f t="shared" si="42"/>
        <v>9.9887403003084328E-13</v>
      </c>
      <c r="X75">
        <f t="shared" si="43"/>
        <v>8.2443111592294818E-13</v>
      </c>
      <c r="Y75">
        <f t="shared" si="44"/>
        <v>9.9887403003084334E-15</v>
      </c>
      <c r="Z75">
        <f t="shared" si="45"/>
        <v>1.6445417380758667E-13</v>
      </c>
      <c r="AB75">
        <f t="shared" si="46"/>
        <v>-11.407462571331068</v>
      </c>
      <c r="AC75">
        <f t="shared" si="30"/>
        <v>-10.185234441413931</v>
      </c>
      <c r="AE75">
        <f t="shared" si="31"/>
        <v>0</v>
      </c>
      <c r="AF75">
        <f t="shared" si="32"/>
        <v>0</v>
      </c>
      <c r="AG75">
        <f t="shared" si="32"/>
        <v>-2.0556771725948334E-12</v>
      </c>
      <c r="AH75">
        <f t="shared" si="33"/>
        <v>-1.6488622318458963E-6</v>
      </c>
      <c r="AI75">
        <f t="shared" si="34"/>
        <v>-1.6488642875230688E-6</v>
      </c>
      <c r="AJ75">
        <f t="shared" si="35"/>
        <v>-1.2222281299171378</v>
      </c>
      <c r="AK75">
        <f t="shared" si="49"/>
        <v>-0.79852237999317488</v>
      </c>
      <c r="AL75">
        <f t="shared" si="26"/>
        <v>-2.0207521587746005</v>
      </c>
      <c r="AN75">
        <f t="shared" si="36"/>
        <v>0</v>
      </c>
      <c r="AO75">
        <f t="shared" si="36"/>
        <v>0</v>
      </c>
      <c r="AP75">
        <f t="shared" si="36"/>
        <v>-5.8783749103210199E-16</v>
      </c>
      <c r="AQ75">
        <f t="shared" si="36"/>
        <v>-4.7150547291548E-10</v>
      </c>
      <c r="AR75">
        <f t="shared" si="36"/>
        <v>-4.7150606075297102E-10</v>
      </c>
      <c r="AS75">
        <f t="shared" si="36"/>
        <v>-3.4950600558181927E-4</v>
      </c>
      <c r="AT75">
        <f t="shared" si="36"/>
        <v>-2.2834392415597838E-4</v>
      </c>
      <c r="AU75">
        <f t="shared" si="23"/>
        <v>-5.7785040124385854E-4</v>
      </c>
      <c r="AW75">
        <v>72</v>
      </c>
      <c r="AX75">
        <f>IF(Z75&gt;0, (R75*SUMPRODUCT(K75:$K$98, X75:$X$98)-K75*$AZ$3)/Z75, 0)</f>
        <v>-61933572165403.203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0.82947136099999996</v>
      </c>
      <c r="Q76" s="4">
        <f t="shared" si="48"/>
        <v>12.5</v>
      </c>
      <c r="R76">
        <f t="shared" si="28"/>
        <v>2000000</v>
      </c>
      <c r="S76">
        <f t="shared" si="29"/>
        <v>-344473314154525.94</v>
      </c>
      <c r="U76">
        <f t="shared" si="40"/>
        <v>0.82947136099999996</v>
      </c>
      <c r="V76">
        <f t="shared" si="41"/>
        <v>0.01</v>
      </c>
      <c r="W76">
        <f t="shared" si="42"/>
        <v>1.6445417380758667E-13</v>
      </c>
      <c r="X76">
        <f t="shared" si="43"/>
        <v>1.3641002737030946E-13</v>
      </c>
      <c r="Y76">
        <f t="shared" si="44"/>
        <v>1.6445417380758667E-15</v>
      </c>
      <c r="Z76">
        <f t="shared" si="45"/>
        <v>2.6399604699201343E-14</v>
      </c>
      <c r="AB76">
        <f t="shared" si="46"/>
        <v>-10.185234441413931</v>
      </c>
      <c r="AC76">
        <f t="shared" si="30"/>
        <v>-9.0939593231032827</v>
      </c>
      <c r="AE76">
        <f t="shared" si="31"/>
        <v>0</v>
      </c>
      <c r="AF76">
        <f t="shared" si="32"/>
        <v>0</v>
      </c>
      <c r="AG76">
        <f t="shared" si="32"/>
        <v>-3.2999505874001678E-13</v>
      </c>
      <c r="AH76">
        <f t="shared" si="33"/>
        <v>-2.7282005474061889E-7</v>
      </c>
      <c r="AI76">
        <f t="shared" si="34"/>
        <v>-2.7282038473567765E-7</v>
      </c>
      <c r="AJ76">
        <f t="shared" si="35"/>
        <v>-1.0912751183106479</v>
      </c>
      <c r="AK76">
        <f t="shared" si="49"/>
        <v>-0.71296641089897517</v>
      </c>
      <c r="AL76">
        <f t="shared" si="26"/>
        <v>-1.8042418020300079</v>
      </c>
      <c r="AN76">
        <f t="shared" si="36"/>
        <v>0</v>
      </c>
      <c r="AO76">
        <f t="shared" si="36"/>
        <v>0</v>
      </c>
      <c r="AP76">
        <f t="shared" si="36"/>
        <v>-8.4254243204069699E-17</v>
      </c>
      <c r="AQ76">
        <f t="shared" si="36"/>
        <v>-6.9656337676174688E-11</v>
      </c>
      <c r="AR76">
        <f t="shared" si="36"/>
        <v>-6.9656421930417901E-11</v>
      </c>
      <c r="AS76">
        <f t="shared" si="36"/>
        <v>-2.7862404840774553E-4</v>
      </c>
      <c r="AT76">
        <f t="shared" si="36"/>
        <v>-1.8203437836183123E-4</v>
      </c>
      <c r="AU76">
        <f t="shared" si="23"/>
        <v>-4.6065849642599874E-4</v>
      </c>
      <c r="AW76">
        <v>73</v>
      </c>
      <c r="AX76">
        <f>IF(Z76&gt;0, (R76*SUMPRODUCT(K76:$K$98, X76:$X$98)-K76*$AZ$3)/Z76, 0)</f>
        <v>-344473314154525.94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0.83365815200000004</v>
      </c>
      <c r="Q77" s="4">
        <f t="shared" si="48"/>
        <v>12.5</v>
      </c>
      <c r="R77">
        <f t="shared" si="28"/>
        <v>2000000</v>
      </c>
      <c r="S77">
        <f t="shared" si="29"/>
        <v>-1967262527617364</v>
      </c>
      <c r="U77">
        <f t="shared" si="40"/>
        <v>0.83365815200000004</v>
      </c>
      <c r="V77">
        <f t="shared" si="41"/>
        <v>0.01</v>
      </c>
      <c r="W77">
        <f t="shared" si="42"/>
        <v>2.6399604699201343E-14</v>
      </c>
      <c r="X77">
        <f t="shared" si="43"/>
        <v>2.200824566706671E-14</v>
      </c>
      <c r="Y77">
        <f t="shared" si="44"/>
        <v>2.6399604699201344E-16</v>
      </c>
      <c r="Z77">
        <f t="shared" si="45"/>
        <v>4.1273629851426193E-15</v>
      </c>
      <c r="AB77">
        <f t="shared" si="46"/>
        <v>-9.0939593231032827</v>
      </c>
      <c r="AC77">
        <f t="shared" si="30"/>
        <v>-8.1196065385460177</v>
      </c>
      <c r="AE77">
        <f t="shared" si="31"/>
        <v>0</v>
      </c>
      <c r="AF77">
        <f t="shared" si="32"/>
        <v>0</v>
      </c>
      <c r="AG77">
        <f t="shared" si="32"/>
        <v>-5.1592037314282743E-14</v>
      </c>
      <c r="AH77">
        <f t="shared" si="33"/>
        <v>-4.4016491334133417E-8</v>
      </c>
      <c r="AI77">
        <f t="shared" si="34"/>
        <v>-4.4016542926170729E-8</v>
      </c>
      <c r="AJ77">
        <f t="shared" si="35"/>
        <v>-0.97435278455726504</v>
      </c>
      <c r="AK77">
        <f t="shared" si="49"/>
        <v>-0.6365771526172298</v>
      </c>
      <c r="AL77">
        <f t="shared" si="26"/>
        <v>-1.6109299811910378</v>
      </c>
      <c r="AN77">
        <f t="shared" si="36"/>
        <v>0</v>
      </c>
      <c r="AO77">
        <f t="shared" si="36"/>
        <v>0</v>
      </c>
      <c r="AP77">
        <f t="shared" si="36"/>
        <v>-1.176112864675508E-17</v>
      </c>
      <c r="AQ77">
        <f t="shared" si="36"/>
        <v>-1.0034176669666187E-11</v>
      </c>
      <c r="AR77">
        <f t="shared" si="36"/>
        <v>-1.0034188430794833E-11</v>
      </c>
      <c r="AS77">
        <f t="shared" si="36"/>
        <v>-2.2211738560922432E-4</v>
      </c>
      <c r="AT77">
        <f t="shared" si="36"/>
        <v>-1.4511669194043665E-4</v>
      </c>
      <c r="AU77">
        <f t="shared" si="23"/>
        <v>-3.6723408758384944E-4</v>
      </c>
      <c r="AW77">
        <v>74</v>
      </c>
      <c r="AX77">
        <f>IF(Z77&gt;0, (R77*SUMPRODUCT(K77:$K$98, X77:$X$98)-K77*$AZ$3)/Z77, 0)</f>
        <v>-1967262527617364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0.83803355999999996</v>
      </c>
      <c r="Q78" s="4">
        <f t="shared" si="48"/>
        <v>12.5</v>
      </c>
      <c r="R78">
        <f t="shared" si="28"/>
        <v>2000000</v>
      </c>
      <c r="S78">
        <f t="shared" si="29"/>
        <v>-1.1558370385333026E+16</v>
      </c>
      <c r="U78">
        <f t="shared" si="40"/>
        <v>0.83803355999999996</v>
      </c>
      <c r="V78">
        <f t="shared" si="41"/>
        <v>0.01</v>
      </c>
      <c r="W78">
        <f t="shared" si="42"/>
        <v>4.1273629851426193E-15</v>
      </c>
      <c r="X78">
        <f t="shared" si="43"/>
        <v>3.4588686958512961E-15</v>
      </c>
      <c r="Y78">
        <f t="shared" si="44"/>
        <v>4.1273629851426193E-17</v>
      </c>
      <c r="Z78">
        <f t="shared" si="45"/>
        <v>6.2722065943989707E-16</v>
      </c>
      <c r="AB78">
        <f t="shared" si="46"/>
        <v>-8.1196065385460177</v>
      </c>
      <c r="AC78">
        <f t="shared" si="30"/>
        <v>-7.2496486951391574</v>
      </c>
      <c r="AE78">
        <f t="shared" si="31"/>
        <v>0</v>
      </c>
      <c r="AF78">
        <f t="shared" si="32"/>
        <v>0</v>
      </c>
      <c r="AG78">
        <f t="shared" si="32"/>
        <v>-7.8402582429987132E-15</v>
      </c>
      <c r="AH78">
        <f t="shared" si="33"/>
        <v>-6.9177373917025919E-9</v>
      </c>
      <c r="AI78">
        <f t="shared" si="34"/>
        <v>-6.9177452319608346E-9</v>
      </c>
      <c r="AJ78">
        <f t="shared" si="35"/>
        <v>-0.86995784340686022</v>
      </c>
      <c r="AK78">
        <f t="shared" si="49"/>
        <v>-0.56837245769822131</v>
      </c>
      <c r="AL78">
        <f t="shared" si="26"/>
        <v>-1.4383303080228269</v>
      </c>
      <c r="AN78">
        <f t="shared" si="36"/>
        <v>0</v>
      </c>
      <c r="AO78">
        <f t="shared" si="36"/>
        <v>0</v>
      </c>
      <c r="AP78">
        <f t="shared" si="36"/>
        <v>-1.5958007596690961E-18</v>
      </c>
      <c r="AQ78">
        <f t="shared" si="36"/>
        <v>-1.4080315013511628E-12</v>
      </c>
      <c r="AR78">
        <f t="shared" si="36"/>
        <v>-1.4080330971519224E-12</v>
      </c>
      <c r="AS78">
        <f t="shared" si="36"/>
        <v>-1.770706199159292E-4</v>
      </c>
      <c r="AT78">
        <f t="shared" si="36"/>
        <v>-1.1568613834624192E-4</v>
      </c>
      <c r="AU78">
        <f t="shared" si="23"/>
        <v>-2.9275675967020427E-4</v>
      </c>
      <c r="AW78">
        <v>75</v>
      </c>
      <c r="AX78">
        <f>IF(Z78&gt;0, (R78*SUMPRODUCT(K78:$K$98, X78:$X$98)-K78*$AZ$3)/Z78, 0)</f>
        <v>-1.1558370385333026E+16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0.84243849400000004</v>
      </c>
      <c r="Q79" s="4">
        <f t="shared" si="48"/>
        <v>12.5</v>
      </c>
      <c r="R79">
        <f t="shared" si="28"/>
        <v>2000000</v>
      </c>
      <c r="S79">
        <f t="shared" si="29"/>
        <v>-6.9936759511894856E+16</v>
      </c>
      <c r="U79">
        <f t="shared" si="40"/>
        <v>0.84243849400000004</v>
      </c>
      <c r="V79">
        <f t="shared" si="41"/>
        <v>0.01</v>
      </c>
      <c r="W79">
        <f t="shared" si="42"/>
        <v>6.2722065943989707E-16</v>
      </c>
      <c r="X79">
        <f t="shared" si="43"/>
        <v>5.2839482774423381E-16</v>
      </c>
      <c r="Y79">
        <f t="shared" si="44"/>
        <v>6.2722065943989704E-18</v>
      </c>
      <c r="Z79">
        <f t="shared" si="45"/>
        <v>9.2553625101264283E-17</v>
      </c>
      <c r="AB79">
        <f t="shared" si="46"/>
        <v>-7.2496486951391574</v>
      </c>
      <c r="AC79">
        <f t="shared" si="30"/>
        <v>-6.4729006206611954</v>
      </c>
      <c r="AE79">
        <f t="shared" si="31"/>
        <v>0</v>
      </c>
      <c r="AF79">
        <f t="shared" si="32"/>
        <v>0</v>
      </c>
      <c r="AG79">
        <f t="shared" si="32"/>
        <v>-1.1569203137658035E-15</v>
      </c>
      <c r="AH79">
        <f t="shared" si="33"/>
        <v>-1.0567896554884676E-9</v>
      </c>
      <c r="AI79">
        <f t="shared" si="34"/>
        <v>-1.0567908124087813E-9</v>
      </c>
      <c r="AJ79">
        <f t="shared" si="35"/>
        <v>-0.77674807447796201</v>
      </c>
      <c r="AK79">
        <f t="shared" si="49"/>
        <v>-0.50747540865974106</v>
      </c>
      <c r="AL79">
        <f t="shared" si="26"/>
        <v>-1.2842234841944937</v>
      </c>
      <c r="AN79">
        <f t="shared" si="36"/>
        <v>0</v>
      </c>
      <c r="AO79">
        <f t="shared" si="36"/>
        <v>0</v>
      </c>
      <c r="AP79">
        <f t="shared" si="36"/>
        <v>-2.1024889586849622E-19</v>
      </c>
      <c r="AQ79">
        <f t="shared" si="36"/>
        <v>-1.9205199838566991E-13</v>
      </c>
      <c r="AR79">
        <f t="shared" si="36"/>
        <v>-1.9205220863456575E-13</v>
      </c>
      <c r="AS79">
        <f t="shared" si="36"/>
        <v>-1.4115961409251482E-4</v>
      </c>
      <c r="AT79">
        <f t="shared" si="36"/>
        <v>-9.2224281207256133E-5</v>
      </c>
      <c r="AU79">
        <f t="shared" si="23"/>
        <v>-2.3338389549182312E-4</v>
      </c>
      <c r="AW79">
        <v>76</v>
      </c>
      <c r="AX79">
        <f>IF(Z79&gt;0, (R79*SUMPRODUCT(K79:$K$98, X79:$X$98)-K79*$AZ$3)/Z79, 0)</f>
        <v>-6.9936759511894856E+16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0.84677131100000003</v>
      </c>
      <c r="Q80" s="4">
        <f t="shared" si="48"/>
        <v>12.5</v>
      </c>
      <c r="R80">
        <f t="shared" si="28"/>
        <v>2000000</v>
      </c>
      <c r="S80">
        <f t="shared" si="29"/>
        <v>-4.3597086389919661E+17</v>
      </c>
      <c r="U80">
        <f t="shared" si="40"/>
        <v>0.84677131100000003</v>
      </c>
      <c r="V80">
        <f t="shared" si="41"/>
        <v>0.01</v>
      </c>
      <c r="W80">
        <f t="shared" si="42"/>
        <v>9.2553625101264283E-17</v>
      </c>
      <c r="X80">
        <f t="shared" si="43"/>
        <v>7.8371754464800064E-17</v>
      </c>
      <c r="Y80">
        <f t="shared" si="44"/>
        <v>9.2553625101264282E-19</v>
      </c>
      <c r="Z80">
        <f t="shared" si="45"/>
        <v>1.3256334385451576E-17</v>
      </c>
      <c r="AB80">
        <f t="shared" si="46"/>
        <v>-6.4729006206611954</v>
      </c>
      <c r="AC80">
        <f t="shared" si="30"/>
        <v>-5.7793755541619491</v>
      </c>
      <c r="AE80">
        <f t="shared" si="31"/>
        <v>0</v>
      </c>
      <c r="AF80">
        <f t="shared" si="32"/>
        <v>0</v>
      </c>
      <c r="AG80">
        <f t="shared" si="32"/>
        <v>-1.6570417981814471E-16</v>
      </c>
      <c r="AH80">
        <f t="shared" si="33"/>
        <v>-1.5674350892960013E-10</v>
      </c>
      <c r="AI80">
        <f t="shared" si="34"/>
        <v>-1.5674367463377995E-10</v>
      </c>
      <c r="AJ80">
        <f t="shared" si="35"/>
        <v>-0.69352506649924628</v>
      </c>
      <c r="AK80">
        <f t="shared" si="49"/>
        <v>-0.45310304344628372</v>
      </c>
      <c r="AL80">
        <f t="shared" si="26"/>
        <v>-1.1466281101022737</v>
      </c>
      <c r="AN80">
        <f t="shared" si="36"/>
        <v>0</v>
      </c>
      <c r="AO80">
        <f t="shared" si="36"/>
        <v>0</v>
      </c>
      <c r="AP80">
        <f t="shared" si="36"/>
        <v>-2.6887208677626991E-20</v>
      </c>
      <c r="AQ80">
        <f t="shared" si="36"/>
        <v>-2.5433247598695572E-14</v>
      </c>
      <c r="AR80">
        <f t="shared" si="36"/>
        <v>-2.5433274485904251E-14</v>
      </c>
      <c r="AS80">
        <f t="shared" si="36"/>
        <v>-1.1253158011219049E-4</v>
      </c>
      <c r="AT80">
        <f t="shared" si="36"/>
        <v>-7.3520632339982216E-5</v>
      </c>
      <c r="AU80">
        <f t="shared" si="23"/>
        <v>-1.8605221247760599E-4</v>
      </c>
      <c r="AW80">
        <v>77</v>
      </c>
      <c r="AX80">
        <f>IF(Z80&gt;0, (R80*SUMPRODUCT(K80:$K$98, X80:$X$98)-K80*$AZ$3)/Z80, 0)</f>
        <v>-4.3597086389919661E+17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0.85120774200000004</v>
      </c>
      <c r="Q81" s="4">
        <f t="shared" si="48"/>
        <v>12.5</v>
      </c>
      <c r="R81">
        <f t="shared" si="28"/>
        <v>2000000</v>
      </c>
      <c r="S81">
        <f t="shared" si="29"/>
        <v>-2.8046211331902868E+18</v>
      </c>
      <c r="U81">
        <f t="shared" si="40"/>
        <v>0.85120774200000004</v>
      </c>
      <c r="V81">
        <f t="shared" si="41"/>
        <v>0.01</v>
      </c>
      <c r="W81">
        <f t="shared" si="42"/>
        <v>1.3256334385451576E-17</v>
      </c>
      <c r="X81">
        <f t="shared" si="43"/>
        <v>1.1283894459437194E-17</v>
      </c>
      <c r="Y81">
        <f t="shared" si="44"/>
        <v>1.3256334385451577E-19</v>
      </c>
      <c r="Z81">
        <f t="shared" si="45"/>
        <v>1.8398765821598664E-18</v>
      </c>
      <c r="AB81">
        <f t="shared" si="46"/>
        <v>-5.7793755541619491</v>
      </c>
      <c r="AC81">
        <f t="shared" si="30"/>
        <v>-5.1601567447874768</v>
      </c>
      <c r="AE81">
        <f t="shared" si="31"/>
        <v>0</v>
      </c>
      <c r="AF81">
        <f t="shared" si="32"/>
        <v>0</v>
      </c>
      <c r="AG81">
        <f t="shared" si="32"/>
        <v>-2.2998457276998329E-17</v>
      </c>
      <c r="AH81">
        <f t="shared" si="33"/>
        <v>-2.2567788918874387E-11</v>
      </c>
      <c r="AI81">
        <f t="shared" si="34"/>
        <v>-2.2567811917331663E-11</v>
      </c>
      <c r="AJ81">
        <f t="shared" si="35"/>
        <v>-0.61921880937447238</v>
      </c>
      <c r="AK81">
        <f t="shared" si="49"/>
        <v>-0.40455628879133648</v>
      </c>
      <c r="AL81">
        <f t="shared" si="26"/>
        <v>-1.0237750981883766</v>
      </c>
      <c r="AN81">
        <f t="shared" si="36"/>
        <v>0</v>
      </c>
      <c r="AO81">
        <f t="shared" si="36"/>
        <v>0</v>
      </c>
      <c r="AP81">
        <f t="shared" si="36"/>
        <v>-3.3319075032902173E-21</v>
      </c>
      <c r="AQ81">
        <f t="shared" si="36"/>
        <v>-3.269514312452239E-15</v>
      </c>
      <c r="AR81">
        <f t="shared" si="36"/>
        <v>-3.2695176443597423E-15</v>
      </c>
      <c r="AS81">
        <f t="shared" si="36"/>
        <v>-8.9709486696601482E-5</v>
      </c>
      <c r="AT81">
        <f t="shared" si="36"/>
        <v>-5.8610197975115071E-5</v>
      </c>
      <c r="AU81">
        <f t="shared" si="23"/>
        <v>-1.4831968467498606E-4</v>
      </c>
      <c r="AW81">
        <v>78</v>
      </c>
      <c r="AX81">
        <f>IF(Z81&gt;0, (R81*SUMPRODUCT(K81:$K$98, X81:$X$98)-K81*$AZ$3)/Z81, 0)</f>
        <v>-2.8046211331902868E+18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0.85572183800000001</v>
      </c>
      <c r="Q82" s="4">
        <f t="shared" si="48"/>
        <v>12.5</v>
      </c>
      <c r="R82">
        <f t="shared" si="28"/>
        <v>2000000</v>
      </c>
      <c r="S82">
        <f t="shared" si="29"/>
        <v>-1.864879571241855E+19</v>
      </c>
      <c r="U82">
        <f t="shared" si="40"/>
        <v>0.85572183800000001</v>
      </c>
      <c r="V82">
        <f t="shared" si="41"/>
        <v>0.01</v>
      </c>
      <c r="W82">
        <f t="shared" si="42"/>
        <v>1.8398765821598664E-18</v>
      </c>
      <c r="X82">
        <f t="shared" si="43"/>
        <v>1.5744225705789989E-18</v>
      </c>
      <c r="Y82">
        <f t="shared" si="44"/>
        <v>1.8398765821598665E-20</v>
      </c>
      <c r="Z82">
        <f t="shared" si="45"/>
        <v>2.4705524575926881E-19</v>
      </c>
      <c r="AB82">
        <f t="shared" si="46"/>
        <v>-5.1601567447874768</v>
      </c>
      <c r="AC82">
        <f t="shared" si="30"/>
        <v>-4.6072828078459631</v>
      </c>
      <c r="AE82">
        <f t="shared" si="31"/>
        <v>0</v>
      </c>
      <c r="AF82">
        <f t="shared" si="32"/>
        <v>0</v>
      </c>
      <c r="AG82">
        <f t="shared" si="32"/>
        <v>-3.0881905719908602E-18</v>
      </c>
      <c r="AH82">
        <f t="shared" si="33"/>
        <v>-3.1488451411579977E-12</v>
      </c>
      <c r="AI82">
        <f t="shared" si="34"/>
        <v>-3.1488482293485697E-12</v>
      </c>
      <c r="AJ82">
        <f t="shared" si="35"/>
        <v>-0.55287393694151366</v>
      </c>
      <c r="AK82">
        <f t="shared" si="49"/>
        <v>-0.36121097213512343</v>
      </c>
      <c r="AL82">
        <f t="shared" si="26"/>
        <v>-0.9140849090797859</v>
      </c>
      <c r="AN82">
        <f t="shared" si="36"/>
        <v>0</v>
      </c>
      <c r="AO82">
        <f t="shared" si="36"/>
        <v>0</v>
      </c>
      <c r="AP82">
        <f t="shared" si="36"/>
        <v>-3.9946644240698142E-22</v>
      </c>
      <c r="AQ82">
        <f t="shared" si="36"/>
        <v>-4.0731228753735645E-16</v>
      </c>
      <c r="AR82">
        <f t="shared" si="36"/>
        <v>-4.0731268700379886E-16</v>
      </c>
      <c r="AS82">
        <f t="shared" si="36"/>
        <v>-7.1515853552778054E-5</v>
      </c>
      <c r="AT82">
        <f t="shared" si="36"/>
        <v>-4.6723690987815143E-5</v>
      </c>
      <c r="AU82">
        <f t="shared" si="23"/>
        <v>-1.1823954454100051E-4</v>
      </c>
      <c r="AW82">
        <v>79</v>
      </c>
      <c r="AX82">
        <f>IF(Z82&gt;0, (R82*SUMPRODUCT(K82:$K$98, X82:$X$98)-K82*$AZ$3)/Z82, 0)</f>
        <v>-1.864879571241855E+19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0.86028443099999996</v>
      </c>
      <c r="Q83" s="4">
        <f t="shared" si="48"/>
        <v>12.5</v>
      </c>
      <c r="R83">
        <f t="shared" si="28"/>
        <v>2000000</v>
      </c>
      <c r="S83">
        <f t="shared" si="29"/>
        <v>-1.2836323801282907E+20</v>
      </c>
      <c r="U83">
        <f t="shared" si="40"/>
        <v>0.86028443099999996</v>
      </c>
      <c r="V83">
        <f t="shared" si="41"/>
        <v>0.01</v>
      </c>
      <c r="W83">
        <f t="shared" si="42"/>
        <v>2.4705524575926881E-19</v>
      </c>
      <c r="X83">
        <f t="shared" si="43"/>
        <v>2.1253778152357772E-19</v>
      </c>
      <c r="Y83">
        <f t="shared" si="44"/>
        <v>2.4705524575926883E-21</v>
      </c>
      <c r="Z83">
        <f t="shared" si="45"/>
        <v>3.2046911778098407E-20</v>
      </c>
      <c r="AB83">
        <f t="shared" si="46"/>
        <v>-4.6072828078459631</v>
      </c>
      <c r="AC83">
        <f t="shared" si="30"/>
        <v>-4.1136453641481809</v>
      </c>
      <c r="AE83">
        <f t="shared" si="31"/>
        <v>0</v>
      </c>
      <c r="AF83">
        <f t="shared" si="32"/>
        <v>0</v>
      </c>
      <c r="AG83">
        <f t="shared" si="32"/>
        <v>-4.0058639722623007E-19</v>
      </c>
      <c r="AH83">
        <f t="shared" si="33"/>
        <v>-4.2507556304715544E-13</v>
      </c>
      <c r="AI83">
        <f t="shared" si="34"/>
        <v>-4.2507596363355266E-13</v>
      </c>
      <c r="AJ83">
        <f t="shared" si="35"/>
        <v>-0.49363744369778217</v>
      </c>
      <c r="AK83">
        <f t="shared" si="49"/>
        <v>-0.32250979654921746</v>
      </c>
      <c r="AL83">
        <f t="shared" si="26"/>
        <v>-0.81614724024742469</v>
      </c>
      <c r="AN83">
        <f t="shared" si="36"/>
        <v>0</v>
      </c>
      <c r="AO83">
        <f t="shared" si="36"/>
        <v>0</v>
      </c>
      <c r="AP83">
        <f t="shared" si="36"/>
        <v>-4.6265193636810124E-23</v>
      </c>
      <c r="AQ83">
        <f t="shared" si="36"/>
        <v>-4.9093537301383459E-17</v>
      </c>
      <c r="AR83">
        <f t="shared" si="36"/>
        <v>-4.9093583566577096E-17</v>
      </c>
      <c r="AS83">
        <f t="shared" si="36"/>
        <v>-5.7012000600110289E-5</v>
      </c>
      <c r="AT83">
        <f t="shared" si="36"/>
        <v>-3.7247840392072031E-5</v>
      </c>
      <c r="AU83">
        <f t="shared" si="23"/>
        <v>-9.4259840992231414E-5</v>
      </c>
      <c r="AW83">
        <v>80</v>
      </c>
      <c r="AX83">
        <f>IF(Z83&gt;0, (R83*SUMPRODUCT(K83:$K$98, X83:$X$98)-K83*$AZ$3)/Z83, 0)</f>
        <v>-1.2836323801282907E+20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0.86486670799999998</v>
      </c>
      <c r="Q84" s="4">
        <f t="shared" si="48"/>
        <v>12.5</v>
      </c>
      <c r="R84">
        <f t="shared" si="28"/>
        <v>2000000</v>
      </c>
      <c r="S84">
        <f t="shared" si="29"/>
        <v>-9.1590361052777166E+20</v>
      </c>
      <c r="U84">
        <f t="shared" si="40"/>
        <v>0.86486670799999998</v>
      </c>
      <c r="V84">
        <f t="shared" si="41"/>
        <v>0.01</v>
      </c>
      <c r="W84">
        <f t="shared" si="42"/>
        <v>3.2046911778098407E-20</v>
      </c>
      <c r="X84">
        <f t="shared" si="43"/>
        <v>2.7716307091090394E-20</v>
      </c>
      <c r="Y84">
        <f t="shared" si="44"/>
        <v>3.2046911778098409E-22</v>
      </c>
      <c r="Z84">
        <f t="shared" si="45"/>
        <v>4.0101355692270286E-21</v>
      </c>
      <c r="AB84">
        <f t="shared" si="46"/>
        <v>-4.1136453641481809</v>
      </c>
      <c r="AC84">
        <f t="shared" si="30"/>
        <v>-3.6728976465608763</v>
      </c>
      <c r="AE84">
        <f t="shared" si="31"/>
        <v>0</v>
      </c>
      <c r="AF84">
        <f t="shared" si="32"/>
        <v>0</v>
      </c>
      <c r="AG84">
        <f t="shared" si="32"/>
        <v>-5.0126694615337855E-20</v>
      </c>
      <c r="AH84">
        <f t="shared" si="33"/>
        <v>-5.5432614182180787E-14</v>
      </c>
      <c r="AI84">
        <f t="shared" si="34"/>
        <v>-5.5432664308875405E-14</v>
      </c>
      <c r="AJ84">
        <f t="shared" si="35"/>
        <v>-0.44074771758730469</v>
      </c>
      <c r="AK84">
        <f t="shared" si="49"/>
        <v>-0.28795517549037269</v>
      </c>
      <c r="AL84">
        <f t="shared" si="26"/>
        <v>-0.72870289307773284</v>
      </c>
      <c r="AN84">
        <f t="shared" si="36"/>
        <v>0</v>
      </c>
      <c r="AO84">
        <f t="shared" si="36"/>
        <v>0</v>
      </c>
      <c r="AP84">
        <f t="shared" si="36"/>
        <v>-5.1690321292781301E-24</v>
      </c>
      <c r="AQ84">
        <f t="shared" si="36"/>
        <v>-5.7161751022357882E-18</v>
      </c>
      <c r="AR84">
        <f t="shared" si="36"/>
        <v>-5.7161802712679177E-18</v>
      </c>
      <c r="AS84">
        <f t="shared" si="36"/>
        <v>-4.544961782534294E-5</v>
      </c>
      <c r="AT84">
        <f t="shared" si="36"/>
        <v>-2.9693750312557418E-5</v>
      </c>
      <c r="AU84">
        <f t="shared" si="23"/>
        <v>-7.5143368137906073E-5</v>
      </c>
      <c r="AW84">
        <v>81</v>
      </c>
      <c r="AX84">
        <f>IF(Z84&gt;0, (R84*SUMPRODUCT(K84:$K$98, X84:$X$98)-K84*$AZ$3)/Z84, 0)</f>
        <v>-9.1590361052777166E+20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0.86947332300000002</v>
      </c>
      <c r="Q85" s="4">
        <f t="shared" si="48"/>
        <v>12.5</v>
      </c>
      <c r="R85">
        <f t="shared" si="28"/>
        <v>2000000</v>
      </c>
      <c r="S85">
        <f t="shared" si="29"/>
        <v>-6.7849798997475695E+21</v>
      </c>
      <c r="U85">
        <f t="shared" si="40"/>
        <v>0.86947332300000002</v>
      </c>
      <c r="V85">
        <f t="shared" si="41"/>
        <v>0.01</v>
      </c>
      <c r="W85">
        <f t="shared" si="42"/>
        <v>4.0101355692270286E-21</v>
      </c>
      <c r="X85">
        <f t="shared" si="43"/>
        <v>3.4867058990563212E-21</v>
      </c>
      <c r="Y85">
        <f t="shared" si="44"/>
        <v>4.0101355692270287E-23</v>
      </c>
      <c r="Z85">
        <f t="shared" si="45"/>
        <v>4.8332831447843711E-22</v>
      </c>
      <c r="AB85">
        <f t="shared" si="46"/>
        <v>-3.6728976465608763</v>
      </c>
      <c r="AC85">
        <f t="shared" si="30"/>
        <v>-3.2793728987150681</v>
      </c>
      <c r="AE85">
        <f t="shared" si="31"/>
        <v>0</v>
      </c>
      <c r="AF85">
        <f t="shared" si="32"/>
        <v>0</v>
      </c>
      <c r="AG85">
        <f t="shared" si="32"/>
        <v>-6.0416039309804637E-21</v>
      </c>
      <c r="AH85">
        <f t="shared" si="33"/>
        <v>-6.9734117981126427E-15</v>
      </c>
      <c r="AI85">
        <f t="shared" si="34"/>
        <v>-6.9734178397165733E-15</v>
      </c>
      <c r="AJ85">
        <f t="shared" si="35"/>
        <v>-0.39352474784580815</v>
      </c>
      <c r="AK85">
        <f t="shared" si="49"/>
        <v>-0.25710283525926136</v>
      </c>
      <c r="AL85">
        <f t="shared" si="26"/>
        <v>-0.65062758310507651</v>
      </c>
      <c r="AN85">
        <f t="shared" si="36"/>
        <v>0</v>
      </c>
      <c r="AO85">
        <f t="shared" si="36"/>
        <v>0</v>
      </c>
      <c r="AP85">
        <f t="shared" si="36"/>
        <v>-5.5625559450725645E-25</v>
      </c>
      <c r="AQ85">
        <f t="shared" si="36"/>
        <v>-6.4204793459103163E-19</v>
      </c>
      <c r="AR85">
        <f t="shared" si="36"/>
        <v>-6.4204849084662615E-19</v>
      </c>
      <c r="AS85">
        <f t="shared" si="36"/>
        <v>-3.6232157067397149E-5</v>
      </c>
      <c r="AT85">
        <f t="shared" si="36"/>
        <v>-2.3671675950699474E-5</v>
      </c>
      <c r="AU85">
        <f t="shared" si="23"/>
        <v>-5.990383301809727E-5</v>
      </c>
      <c r="AW85">
        <v>82</v>
      </c>
      <c r="AX85">
        <f>IF(Z85&gt;0, (R85*SUMPRODUCT(K85:$K$98, X85:$X$98)-K85*$AZ$3)/Z85, 0)</f>
        <v>-6.7849798997475695E+21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0.874112687</v>
      </c>
      <c r="Q86" s="4">
        <f t="shared" si="48"/>
        <v>12.5</v>
      </c>
      <c r="R86">
        <f t="shared" si="28"/>
        <v>2000000</v>
      </c>
      <c r="S86">
        <f t="shared" si="29"/>
        <v>-5.2275073179337215E+22</v>
      </c>
      <c r="U86">
        <f t="shared" si="40"/>
        <v>0.874112687</v>
      </c>
      <c r="V86">
        <f t="shared" si="41"/>
        <v>0.01</v>
      </c>
      <c r="W86">
        <f t="shared" si="42"/>
        <v>4.8332831447843711E-22</v>
      </c>
      <c r="X86">
        <f t="shared" si="43"/>
        <v>4.2248341167192766E-22</v>
      </c>
      <c r="Y86">
        <f t="shared" si="44"/>
        <v>4.8332831447843712E-24</v>
      </c>
      <c r="Z86">
        <f t="shared" si="45"/>
        <v>5.6011619661725078E-23</v>
      </c>
      <c r="AB86">
        <f t="shared" si="46"/>
        <v>-3.2793728987150681</v>
      </c>
      <c r="AC86">
        <f t="shared" si="30"/>
        <v>-2.9280115167098817</v>
      </c>
      <c r="AE86">
        <f t="shared" si="31"/>
        <v>0</v>
      </c>
      <c r="AF86">
        <f t="shared" si="32"/>
        <v>0</v>
      </c>
      <c r="AG86">
        <f t="shared" si="32"/>
        <v>-7.0014524577156345E-22</v>
      </c>
      <c r="AH86">
        <f t="shared" si="33"/>
        <v>-8.4496682334385534E-16</v>
      </c>
      <c r="AI86">
        <f t="shared" si="34"/>
        <v>-8.4496752348910107E-16</v>
      </c>
      <c r="AJ86">
        <f t="shared" si="35"/>
        <v>-0.35136138200518641</v>
      </c>
      <c r="AK86">
        <f t="shared" si="49"/>
        <v>-0.22955610291005479</v>
      </c>
      <c r="AL86">
        <f t="shared" si="26"/>
        <v>-0.58091748491524209</v>
      </c>
      <c r="AN86">
        <f t="shared" si="36"/>
        <v>0</v>
      </c>
      <c r="AO86">
        <f t="shared" si="36"/>
        <v>0</v>
      </c>
      <c r="AP86">
        <f t="shared" si="36"/>
        <v>-5.7556219811306711E-26</v>
      </c>
      <c r="AQ86">
        <f t="shared" si="36"/>
        <v>-6.9461438910502915E-20</v>
      </c>
      <c r="AR86">
        <f t="shared" si="36"/>
        <v>-6.9461496466722726E-20</v>
      </c>
      <c r="AS86">
        <f t="shared" si="36"/>
        <v>-2.8884053784595985E-5</v>
      </c>
      <c r="AT86">
        <f t="shared" si="36"/>
        <v>-1.8870915139269351E-5</v>
      </c>
      <c r="AU86">
        <f t="shared" si="23"/>
        <v>-4.7754968923865407E-5</v>
      </c>
      <c r="AW86">
        <v>83</v>
      </c>
      <c r="AX86">
        <f>IF(Z86&gt;0, (R86*SUMPRODUCT(K86:$K$98, X86:$X$98)-K86*$AZ$3)/Z86, 0)</f>
        <v>-5.2275073179337215E+22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0.87875849299999997</v>
      </c>
      <c r="Q87" s="4">
        <f t="shared" si="48"/>
        <v>12.5</v>
      </c>
      <c r="R87">
        <f t="shared" si="28"/>
        <v>2000000</v>
      </c>
      <c r="S87">
        <f t="shared" si="29"/>
        <v>-4.1957515445696961E+23</v>
      </c>
      <c r="U87">
        <f t="shared" si="40"/>
        <v>0.87875849299999997</v>
      </c>
      <c r="V87">
        <f t="shared" si="41"/>
        <v>0.01</v>
      </c>
      <c r="W87">
        <f t="shared" si="42"/>
        <v>5.6011619661725078E-23</v>
      </c>
      <c r="X87">
        <f t="shared" si="43"/>
        <v>4.9220686484426697E-23</v>
      </c>
      <c r="Y87">
        <f t="shared" si="44"/>
        <v>5.6011619661725079E-25</v>
      </c>
      <c r="Z87">
        <f t="shared" si="45"/>
        <v>6.2308169806811301E-24</v>
      </c>
      <c r="AB87">
        <f t="shared" si="46"/>
        <v>-2.9280115167098817</v>
      </c>
      <c r="AC87">
        <f t="shared" si="30"/>
        <v>-2.6142959970623942</v>
      </c>
      <c r="AE87">
        <f t="shared" si="31"/>
        <v>0</v>
      </c>
      <c r="AF87">
        <f t="shared" si="32"/>
        <v>0</v>
      </c>
      <c r="AG87">
        <f t="shared" si="32"/>
        <v>-7.7885212258514131E-23</v>
      </c>
      <c r="AH87">
        <f t="shared" si="33"/>
        <v>-9.8441372968853393E-17</v>
      </c>
      <c r="AI87">
        <f t="shared" si="34"/>
        <v>-9.8441450854065646E-17</v>
      </c>
      <c r="AJ87">
        <f t="shared" si="35"/>
        <v>-0.31371551964748745</v>
      </c>
      <c r="AK87">
        <f t="shared" si="49"/>
        <v>-0.20496080616969173</v>
      </c>
      <c r="AL87">
        <f t="shared" si="26"/>
        <v>-0.51867632581717926</v>
      </c>
      <c r="AN87">
        <f t="shared" si="36"/>
        <v>0</v>
      </c>
      <c r="AO87">
        <f t="shared" si="36"/>
        <v>0</v>
      </c>
      <c r="AP87">
        <f t="shared" si="36"/>
        <v>-5.7166434187794793E-27</v>
      </c>
      <c r="AQ87">
        <f t="shared" si="36"/>
        <v>-7.2254309977372321E-21</v>
      </c>
      <c r="AR87">
        <f t="shared" si="36"/>
        <v>-7.2254367143806507E-21</v>
      </c>
      <c r="AS87">
        <f t="shared" si="36"/>
        <v>-2.302619083593427E-5</v>
      </c>
      <c r="AT87">
        <f t="shared" si="36"/>
        <v>-1.5043778012810384E-5</v>
      </c>
      <c r="AU87">
        <f t="shared" si="23"/>
        <v>-3.8069968848744657E-5</v>
      </c>
      <c r="AW87">
        <v>84</v>
      </c>
      <c r="AX87">
        <f>IF(Z87&gt;0, (R87*SUMPRODUCT(K87:$K$98, X87:$X$98)-K87*$AZ$3)/Z87, 0)</f>
        <v>-4.1957515445696961E+23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0.88338371900000001</v>
      </c>
      <c r="Q88" s="4">
        <f t="shared" si="48"/>
        <v>12.5</v>
      </c>
      <c r="R88">
        <f t="shared" si="28"/>
        <v>2000000</v>
      </c>
      <c r="S88">
        <f t="shared" si="29"/>
        <v>-3.5137285798056899E+24</v>
      </c>
      <c r="U88">
        <f t="shared" si="40"/>
        <v>0.88338371900000001</v>
      </c>
      <c r="V88">
        <f t="shared" si="41"/>
        <v>0.01</v>
      </c>
      <c r="W88">
        <f t="shared" si="42"/>
        <v>6.2308169806811301E-24</v>
      </c>
      <c r="X88">
        <f t="shared" si="43"/>
        <v>5.504202276802448E-24</v>
      </c>
      <c r="Y88">
        <f t="shared" si="44"/>
        <v>6.2308169806811305E-26</v>
      </c>
      <c r="Z88">
        <f t="shared" si="45"/>
        <v>6.643065340718708E-25</v>
      </c>
      <c r="AB88">
        <f t="shared" si="46"/>
        <v>-2.6142959970623942</v>
      </c>
      <c r="AC88">
        <f t="shared" si="30"/>
        <v>-2.3341928545199946</v>
      </c>
      <c r="AE88">
        <f t="shared" si="31"/>
        <v>0</v>
      </c>
      <c r="AF88">
        <f t="shared" si="32"/>
        <v>0</v>
      </c>
      <c r="AG88">
        <f t="shared" si="32"/>
        <v>-8.3038316758983847E-24</v>
      </c>
      <c r="AH88">
        <f t="shared" si="33"/>
        <v>-1.1008404553604896E-17</v>
      </c>
      <c r="AI88">
        <f t="shared" si="34"/>
        <v>-1.1008412857436572E-17</v>
      </c>
      <c r="AJ88">
        <f t="shared" si="35"/>
        <v>-0.28010314254239965</v>
      </c>
      <c r="AK88">
        <f t="shared" si="49"/>
        <v>-0.18300071979436761</v>
      </c>
      <c r="AL88">
        <f t="shared" si="26"/>
        <v>-0.46310386233676726</v>
      </c>
      <c r="AN88">
        <f t="shared" si="36"/>
        <v>0</v>
      </c>
      <c r="AO88">
        <f t="shared" si="36"/>
        <v>0</v>
      </c>
      <c r="AP88">
        <f t="shared" si="36"/>
        <v>-5.4418505456552981E-28</v>
      </c>
      <c r="AQ88">
        <f t="shared" si="36"/>
        <v>-7.2142710335404145E-22</v>
      </c>
      <c r="AR88">
        <f t="shared" si="36"/>
        <v>-7.2142764753909598E-22</v>
      </c>
      <c r="AS88">
        <f t="shared" si="36"/>
        <v>-1.8356338357728221E-5</v>
      </c>
      <c r="AT88">
        <f t="shared" si="36"/>
        <v>-1.1992807727049093E-5</v>
      </c>
      <c r="AU88">
        <f t="shared" si="23"/>
        <v>-3.0349146084777312E-5</v>
      </c>
      <c r="AW88">
        <v>85</v>
      </c>
      <c r="AX88">
        <f>IF(Z88&gt;0, (R88*SUMPRODUCT(K88:$K$98, X88:$X$98)-K88*$AZ$3)/Z88, 0)</f>
        <v>-3.5137285798056899E+24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0.88875356999999999</v>
      </c>
      <c r="Q89" s="4">
        <f t="shared" si="48"/>
        <v>12.5</v>
      </c>
      <c r="R89">
        <f t="shared" si="28"/>
        <v>2000000</v>
      </c>
      <c r="S89">
        <f t="shared" si="29"/>
        <v>-3.0986353400715419E+25</v>
      </c>
      <c r="U89">
        <f t="shared" si="40"/>
        <v>0.88875356999999999</v>
      </c>
      <c r="V89">
        <f t="shared" si="41"/>
        <v>0.01</v>
      </c>
      <c r="W89">
        <f t="shared" si="42"/>
        <v>6.643065340718708E-25</v>
      </c>
      <c r="X89">
        <f t="shared" si="43"/>
        <v>5.9040480373070185E-25</v>
      </c>
      <c r="Y89">
        <f t="shared" si="44"/>
        <v>6.6430653407187078E-27</v>
      </c>
      <c r="Z89">
        <f t="shared" si="45"/>
        <v>6.7258665000450255E-26</v>
      </c>
      <c r="AB89">
        <f t="shared" si="46"/>
        <v>-2.3341928545199946</v>
      </c>
      <c r="AC89">
        <f t="shared" si="30"/>
        <v>-2.0841007629642809</v>
      </c>
      <c r="AE89">
        <f t="shared" si="31"/>
        <v>0</v>
      </c>
      <c r="AF89">
        <f t="shared" si="32"/>
        <v>0</v>
      </c>
      <c r="AG89">
        <f t="shared" si="32"/>
        <v>-8.4073331250562817E-25</v>
      </c>
      <c r="AH89">
        <f t="shared" si="33"/>
        <v>-1.1808096074614036E-18</v>
      </c>
      <c r="AI89">
        <f t="shared" si="34"/>
        <v>-1.1808104481947161E-18</v>
      </c>
      <c r="AJ89">
        <f t="shared" si="35"/>
        <v>-0.25009209155571366</v>
      </c>
      <c r="AK89">
        <f t="shared" si="49"/>
        <v>-0.16339349981639964</v>
      </c>
      <c r="AL89">
        <f t="shared" si="26"/>
        <v>-0.41348559137211327</v>
      </c>
      <c r="AN89">
        <f t="shared" si="36"/>
        <v>0</v>
      </c>
      <c r="AO89">
        <f t="shared" si="36"/>
        <v>0</v>
      </c>
      <c r="AP89">
        <f t="shared" si="36"/>
        <v>-4.9193566101888453E-29</v>
      </c>
      <c r="AQ89">
        <f t="shared" si="36"/>
        <v>-6.9092344283679921E-23</v>
      </c>
      <c r="AR89">
        <f t="shared" si="36"/>
        <v>-6.9092393477246015E-23</v>
      </c>
      <c r="AS89">
        <f t="shared" si="36"/>
        <v>-1.463356055303587E-5</v>
      </c>
      <c r="AT89">
        <f t="shared" si="36"/>
        <v>-9.5605928946501048E-6</v>
      </c>
      <c r="AU89">
        <f t="shared" si="23"/>
        <v>-2.4194153447685974E-5</v>
      </c>
      <c r="AW89">
        <v>86</v>
      </c>
      <c r="AX89">
        <f>IF(Z89&gt;0, (R89*SUMPRODUCT(K89:$K$98, X89:$X$98)-K89*$AZ$3)/Z89, 0)</f>
        <v>-3.0986353400715419E+25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0.89409425099999995</v>
      </c>
      <c r="Q90" s="4">
        <f t="shared" si="48"/>
        <v>12.5</v>
      </c>
      <c r="R90">
        <f t="shared" si="28"/>
        <v>2000000</v>
      </c>
      <c r="S90">
        <f t="shared" si="29"/>
        <v>-2.8847474998526366E+26</v>
      </c>
      <c r="U90">
        <f t="shared" si="40"/>
        <v>0.89409425099999995</v>
      </c>
      <c r="V90">
        <f t="shared" si="41"/>
        <v>0.01</v>
      </c>
      <c r="W90">
        <f t="shared" si="42"/>
        <v>6.7258665000450255E-26</v>
      </c>
      <c r="X90">
        <f t="shared" si="43"/>
        <v>6.0135585706837478E-26</v>
      </c>
      <c r="Y90">
        <f t="shared" si="44"/>
        <v>6.725866500045026E-28</v>
      </c>
      <c r="Z90">
        <f t="shared" si="45"/>
        <v>6.4504926436082739E-27</v>
      </c>
      <c r="AB90">
        <f t="shared" si="46"/>
        <v>-2.0841007629642809</v>
      </c>
      <c r="AC90">
        <f t="shared" si="30"/>
        <v>-1.8608042526466793</v>
      </c>
      <c r="AE90">
        <f t="shared" si="31"/>
        <v>0</v>
      </c>
      <c r="AF90">
        <f t="shared" si="32"/>
        <v>0</v>
      </c>
      <c r="AG90">
        <f t="shared" si="32"/>
        <v>-8.0631158045103424E-26</v>
      </c>
      <c r="AH90">
        <f t="shared" si="33"/>
        <v>-1.2027117141367496E-19</v>
      </c>
      <c r="AI90">
        <f t="shared" si="34"/>
        <v>-1.20271252044833E-19</v>
      </c>
      <c r="AJ90">
        <f t="shared" si="35"/>
        <v>-0.22329651031760167</v>
      </c>
      <c r="AK90">
        <f t="shared" si="49"/>
        <v>-0.14588705340749969</v>
      </c>
      <c r="AL90">
        <f t="shared" si="26"/>
        <v>-0.36918356372510136</v>
      </c>
      <c r="AN90">
        <f t="shared" si="36"/>
        <v>0</v>
      </c>
      <c r="AO90">
        <f t="shared" si="36"/>
        <v>0</v>
      </c>
      <c r="AP90">
        <f t="shared" si="36"/>
        <v>-4.2124516098059174E-30</v>
      </c>
      <c r="AQ90">
        <f t="shared" si="36"/>
        <v>-6.2833835196981341E-24</v>
      </c>
      <c r="AR90">
        <f t="shared" si="36"/>
        <v>-6.2833877321497444E-24</v>
      </c>
      <c r="AS90">
        <f t="shared" si="36"/>
        <v>-1.1665784879652329E-5</v>
      </c>
      <c r="AT90">
        <f t="shared" si="36"/>
        <v>-7.6216461213728511E-6</v>
      </c>
      <c r="AU90">
        <f t="shared" si="23"/>
        <v>-1.928743100102518E-5</v>
      </c>
      <c r="AW90">
        <v>87</v>
      </c>
      <c r="AX90">
        <f>IF(Z90&gt;0, (R90*SUMPRODUCT(K90:$K$98, X90:$X$98)-K90*$AZ$3)/Z90, 0)</f>
        <v>-2.8847474998526366E+26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0.89939914200000004</v>
      </c>
      <c r="Q91" s="4">
        <f t="shared" si="48"/>
        <v>12.5</v>
      </c>
      <c r="R91">
        <f t="shared" si="28"/>
        <v>2000000</v>
      </c>
      <c r="S91">
        <f t="shared" si="29"/>
        <v>-2.8428730891077359E+27</v>
      </c>
      <c r="U91">
        <f t="shared" si="40"/>
        <v>0.89939914200000004</v>
      </c>
      <c r="V91">
        <f t="shared" si="41"/>
        <v>0.01</v>
      </c>
      <c r="W91">
        <f t="shared" si="42"/>
        <v>6.4504926436082739E-27</v>
      </c>
      <c r="X91">
        <f t="shared" si="43"/>
        <v>5.8015675491385937E-27</v>
      </c>
      <c r="Y91">
        <f t="shared" si="44"/>
        <v>6.4504926436082741E-29</v>
      </c>
      <c r="Z91">
        <f t="shared" si="45"/>
        <v>5.8442016803359744E-28</v>
      </c>
      <c r="AB91">
        <f t="shared" si="46"/>
        <v>-1.8608042526466793</v>
      </c>
      <c r="AC91">
        <f t="shared" si="30"/>
        <v>-1.6614323684345351</v>
      </c>
      <c r="AE91">
        <f t="shared" si="31"/>
        <v>0</v>
      </c>
      <c r="AF91">
        <f t="shared" si="32"/>
        <v>0</v>
      </c>
      <c r="AG91">
        <f t="shared" si="32"/>
        <v>-7.305252100419968E-27</v>
      </c>
      <c r="AH91">
        <f t="shared" si="33"/>
        <v>-1.1603135098277187E-20</v>
      </c>
      <c r="AI91">
        <f t="shared" si="34"/>
        <v>-1.1603142403529287E-20</v>
      </c>
      <c r="AJ91">
        <f t="shared" si="35"/>
        <v>-0.19937188421214413</v>
      </c>
      <c r="AK91">
        <f t="shared" si="49"/>
        <v>-0.13025629768526756</v>
      </c>
      <c r="AL91">
        <f t="shared" si="26"/>
        <v>-0.32962818189741172</v>
      </c>
      <c r="AN91">
        <f t="shared" si="36"/>
        <v>0</v>
      </c>
      <c r="AO91">
        <f t="shared" si="36"/>
        <v>0</v>
      </c>
      <c r="AP91">
        <f t="shared" si="36"/>
        <v>-3.4076047333205096E-31</v>
      </c>
      <c r="AQ91">
        <f t="shared" si="36"/>
        <v>-5.4123933765370867E-25</v>
      </c>
      <c r="AR91">
        <f t="shared" si="36"/>
        <v>-5.4123967841418197E-25</v>
      </c>
      <c r="AS91">
        <f t="shared" si="36"/>
        <v>-9.2998922828860941E-6</v>
      </c>
      <c r="AT91">
        <f t="shared" si="36"/>
        <v>-6.0759296248189178E-6</v>
      </c>
      <c r="AU91">
        <f t="shared" si="23"/>
        <v>-1.5375821907705013E-5</v>
      </c>
      <c r="AW91">
        <v>88</v>
      </c>
      <c r="AX91">
        <f>IF(Z91&gt;0, (R91*SUMPRODUCT(K91:$K$98, X91:$X$98)-K91*$AZ$3)/Z91, 0)</f>
        <v>-2.8428730891077359E+27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0.90466162100000003</v>
      </c>
      <c r="Q92" s="4">
        <f t="shared" si="48"/>
        <v>12.5</v>
      </c>
      <c r="R92">
        <f t="shared" si="28"/>
        <v>2000000</v>
      </c>
      <c r="S92">
        <f t="shared" si="29"/>
        <v>-2.9743704691721315E+28</v>
      </c>
      <c r="U92">
        <f t="shared" si="40"/>
        <v>0.90466162100000003</v>
      </c>
      <c r="V92">
        <f t="shared" si="41"/>
        <v>0.01</v>
      </c>
      <c r="W92">
        <f t="shared" si="42"/>
        <v>5.8442016803359744E-28</v>
      </c>
      <c r="X92">
        <f t="shared" si="43"/>
        <v>5.2870249655836663E-28</v>
      </c>
      <c r="Y92">
        <f t="shared" si="44"/>
        <v>5.8442016803359743E-30</v>
      </c>
      <c r="Z92">
        <f t="shared" si="45"/>
        <v>4.9873469794894827E-29</v>
      </c>
      <c r="AB92">
        <f t="shared" si="46"/>
        <v>-1.6614323684345351</v>
      </c>
      <c r="AC92">
        <f t="shared" si="30"/>
        <v>-1.4834217575308346</v>
      </c>
      <c r="AE92">
        <f t="shared" si="31"/>
        <v>0</v>
      </c>
      <c r="AF92">
        <f t="shared" si="32"/>
        <v>0</v>
      </c>
      <c r="AG92">
        <f t="shared" si="32"/>
        <v>-6.2341837243618534E-28</v>
      </c>
      <c r="AH92">
        <f t="shared" si="33"/>
        <v>-1.0574049931167332E-21</v>
      </c>
      <c r="AI92">
        <f t="shared" si="34"/>
        <v>-1.0574056165351056E-21</v>
      </c>
      <c r="AJ92">
        <f t="shared" si="35"/>
        <v>-0.17801061090370052</v>
      </c>
      <c r="AK92">
        <f t="shared" si="49"/>
        <v>-0.11630026579041747</v>
      </c>
      <c r="AL92">
        <f t="shared" si="26"/>
        <v>-0.29431087669411798</v>
      </c>
      <c r="AN92">
        <f t="shared" si="36"/>
        <v>0</v>
      </c>
      <c r="AO92">
        <f t="shared" si="36"/>
        <v>0</v>
      </c>
      <c r="AP92">
        <f t="shared" si="36"/>
        <v>-2.5964237876276747E-32</v>
      </c>
      <c r="AQ92">
        <f t="shared" si="36"/>
        <v>-4.4038988882471483E-26</v>
      </c>
      <c r="AR92">
        <f t="shared" si="36"/>
        <v>-4.4039014846709361E-26</v>
      </c>
      <c r="AS92">
        <f t="shared" si="36"/>
        <v>-7.4138171898007922E-6</v>
      </c>
      <c r="AT92">
        <f t="shared" si="36"/>
        <v>-4.8436938973365093E-6</v>
      </c>
      <c r="AU92">
        <f t="shared" si="23"/>
        <v>-1.2257511087137301E-5</v>
      </c>
      <c r="AW92">
        <v>89</v>
      </c>
      <c r="AX92">
        <f>IF(Z92&gt;0, (R92*SUMPRODUCT(K92:$K$98, X92:$X$98)-K92*$AZ$3)/Z92, 0)</f>
        <v>-2.9743704691721315E+28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0.90987524600000003</v>
      </c>
      <c r="Q93" s="4">
        <f t="shared" si="48"/>
        <v>12.5</v>
      </c>
      <c r="R93">
        <f t="shared" si="28"/>
        <v>2000000</v>
      </c>
      <c r="S93">
        <f t="shared" si="29"/>
        <v>-3.3144412760427183E+29</v>
      </c>
      <c r="U93">
        <f t="shared" si="40"/>
        <v>0.90987524600000003</v>
      </c>
      <c r="V93">
        <f t="shared" si="41"/>
        <v>0.01</v>
      </c>
      <c r="W93">
        <f t="shared" si="42"/>
        <v>4.9873469794894827E-29</v>
      </c>
      <c r="X93">
        <f t="shared" si="43"/>
        <v>4.5378635598503501E-29</v>
      </c>
      <c r="Y93">
        <f t="shared" si="44"/>
        <v>4.9873469794894828E-31</v>
      </c>
      <c r="Z93">
        <f t="shared" si="45"/>
        <v>3.9960994984423783E-30</v>
      </c>
      <c r="AB93">
        <f t="shared" si="46"/>
        <v>-1.4834217575308346</v>
      </c>
      <c r="AC93">
        <f t="shared" si="30"/>
        <v>-1.3244837120811024</v>
      </c>
      <c r="AE93">
        <f t="shared" si="31"/>
        <v>0</v>
      </c>
      <c r="AF93">
        <f t="shared" si="32"/>
        <v>0</v>
      </c>
      <c r="AG93">
        <f t="shared" si="32"/>
        <v>-4.9951243730529729E-29</v>
      </c>
      <c r="AH93">
        <f t="shared" si="33"/>
        <v>-9.0757271197007E-23</v>
      </c>
      <c r="AI93">
        <f t="shared" si="34"/>
        <v>-9.0757321148250733E-23</v>
      </c>
      <c r="AJ93">
        <f t="shared" si="35"/>
        <v>-0.15893804544973222</v>
      </c>
      <c r="AK93">
        <f t="shared" si="49"/>
        <v>-0.10383952302715843</v>
      </c>
      <c r="AL93">
        <f t="shared" si="26"/>
        <v>-0.26277756847689066</v>
      </c>
      <c r="AN93">
        <f t="shared" si="36"/>
        <v>0</v>
      </c>
      <c r="AO93">
        <f t="shared" si="36"/>
        <v>0</v>
      </c>
      <c r="AP93">
        <f t="shared" si="36"/>
        <v>-1.857480511280497E-33</v>
      </c>
      <c r="AQ93">
        <f t="shared" si="36"/>
        <v>-3.3748881892685455E-27</v>
      </c>
      <c r="AR93">
        <f t="shared" si="36"/>
        <v>-3.374890046749057E-27</v>
      </c>
      <c r="AS93">
        <f t="shared" si="36"/>
        <v>-5.9102496729916879E-6</v>
      </c>
      <c r="AT93">
        <f t="shared" si="36"/>
        <v>-3.8613631196879048E-6</v>
      </c>
      <c r="AU93">
        <f t="shared" si="23"/>
        <v>-9.7716127926795927E-6</v>
      </c>
      <c r="AW93">
        <v>90</v>
      </c>
      <c r="AX93">
        <f>IF(Z93&gt;0, (R93*SUMPRODUCT(K93:$K$98, X93:$X$98)-K93*$AZ$3)/Z93, 0)</f>
        <v>-3.3144412760427183E+29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0.91506238500000003</v>
      </c>
      <c r="Q94" s="4">
        <f t="shared" si="48"/>
        <v>12.5</v>
      </c>
      <c r="R94">
        <f t="shared" si="28"/>
        <v>2000000</v>
      </c>
      <c r="S94">
        <f t="shared" si="29"/>
        <v>-3.9490482421882373E+30</v>
      </c>
      <c r="U94">
        <f t="shared" si="40"/>
        <v>0.91506238500000003</v>
      </c>
      <c r="V94">
        <f t="shared" si="41"/>
        <v>0.01</v>
      </c>
      <c r="W94">
        <f t="shared" si="42"/>
        <v>3.9960994984423783E-30</v>
      </c>
      <c r="X94">
        <f t="shared" si="43"/>
        <v>3.656680337741987E-30</v>
      </c>
      <c r="Y94">
        <f t="shared" si="44"/>
        <v>3.9960994984423784E-32</v>
      </c>
      <c r="Z94">
        <f t="shared" si="45"/>
        <v>2.9945816571596761E-31</v>
      </c>
      <c r="AB94">
        <f t="shared" si="46"/>
        <v>-1.3244837120811024</v>
      </c>
      <c r="AC94">
        <f t="shared" si="30"/>
        <v>-1.1825747429295557</v>
      </c>
      <c r="AE94">
        <f t="shared" si="31"/>
        <v>0</v>
      </c>
      <c r="AF94">
        <f t="shared" si="32"/>
        <v>0</v>
      </c>
      <c r="AG94">
        <f t="shared" si="32"/>
        <v>-3.7432270714495952E-30</v>
      </c>
      <c r="AH94">
        <f t="shared" si="33"/>
        <v>-7.313360675483974E-24</v>
      </c>
      <c r="AI94">
        <f t="shared" si="34"/>
        <v>-7.313364418711046E-24</v>
      </c>
      <c r="AJ94">
        <f t="shared" si="35"/>
        <v>-0.14190896915154672</v>
      </c>
      <c r="AK94">
        <f t="shared" si="49"/>
        <v>-9.2713859845677177E-2</v>
      </c>
      <c r="AL94">
        <f t="shared" si="26"/>
        <v>-0.23462282899722389</v>
      </c>
      <c r="AN94">
        <f t="shared" si="36"/>
        <v>0</v>
      </c>
      <c r="AO94">
        <f t="shared" si="36"/>
        <v>0</v>
      </c>
      <c r="AP94">
        <f t="shared" si="36"/>
        <v>-1.2428139234316144E-34</v>
      </c>
      <c r="AQ94">
        <f t="shared" si="36"/>
        <v>-2.4281579239190729E-28</v>
      </c>
      <c r="AR94">
        <f t="shared" si="36"/>
        <v>-2.4281591667329965E-28</v>
      </c>
      <c r="AS94">
        <f t="shared" si="36"/>
        <v>-4.7116148541068971E-6</v>
      </c>
      <c r="AT94">
        <f t="shared" si="36"/>
        <v>-3.0782550380165057E-6</v>
      </c>
      <c r="AU94">
        <f t="shared" si="23"/>
        <v>-7.7898698921234027E-6</v>
      </c>
      <c r="AW94">
        <v>91</v>
      </c>
      <c r="AX94">
        <f>IF(Z94&gt;0, (R94*SUMPRODUCT(K94:$K$98, X94:$X$98)-K94*$AZ$3)/Z94, 0)</f>
        <v>-3.9490482421882373E+30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0.92024934599999997</v>
      </c>
      <c r="Q95" s="4">
        <f t="shared" si="48"/>
        <v>12.5</v>
      </c>
      <c r="R95">
        <f t="shared" si="28"/>
        <v>2000000</v>
      </c>
      <c r="S95">
        <f t="shared" si="29"/>
        <v>-5.0550578787766056E+31</v>
      </c>
      <c r="U95">
        <f t="shared" si="40"/>
        <v>0.92024934599999997</v>
      </c>
      <c r="V95">
        <f t="shared" si="41"/>
        <v>0.01</v>
      </c>
      <c r="W95">
        <f t="shared" si="42"/>
        <v>2.9945816571596761E-31</v>
      </c>
      <c r="X95">
        <f t="shared" si="43"/>
        <v>2.7557618115447881E-31</v>
      </c>
      <c r="Y95">
        <f t="shared" si="44"/>
        <v>2.9945816571596763E-33</v>
      </c>
      <c r="Z95">
        <f t="shared" si="45"/>
        <v>2.0887402904329127E-32</v>
      </c>
      <c r="AB95">
        <f t="shared" si="46"/>
        <v>-1.1825747429295557</v>
      </c>
      <c r="AC95">
        <f t="shared" si="30"/>
        <v>-1.0558703061871031</v>
      </c>
      <c r="AE95">
        <f t="shared" si="31"/>
        <v>0</v>
      </c>
      <c r="AF95">
        <f t="shared" si="32"/>
        <v>0</v>
      </c>
      <c r="AG95">
        <f t="shared" si="32"/>
        <v>-2.6109253630411407E-31</v>
      </c>
      <c r="AH95">
        <f t="shared" si="33"/>
        <v>-5.5115236230895758E-25</v>
      </c>
      <c r="AI95">
        <f t="shared" si="34"/>
        <v>-5.5115262340149392E-25</v>
      </c>
      <c r="AJ95">
        <f t="shared" si="35"/>
        <v>-0.12670443674245258</v>
      </c>
      <c r="AK95">
        <f t="shared" si="49"/>
        <v>-8.2780232005068899E-2</v>
      </c>
      <c r="AL95">
        <f t="shared" si="26"/>
        <v>-0.20948466874752147</v>
      </c>
      <c r="AN95">
        <f t="shared" si="36"/>
        <v>0</v>
      </c>
      <c r="AO95">
        <f t="shared" si="36"/>
        <v>0</v>
      </c>
      <c r="AP95">
        <f t="shared" si="36"/>
        <v>-7.7399182106840221E-36</v>
      </c>
      <c r="AQ95">
        <f t="shared" si="36"/>
        <v>-1.6338552860537674E-29</v>
      </c>
      <c r="AR95">
        <f t="shared" si="36"/>
        <v>-1.6338560600455885E-29</v>
      </c>
      <c r="AS95">
        <f t="shared" si="36"/>
        <v>-3.7560705150724669E-6</v>
      </c>
      <c r="AT95">
        <f t="shared" si="36"/>
        <v>-2.4539660698473415E-6</v>
      </c>
      <c r="AU95">
        <f t="shared" si="23"/>
        <v>-6.2100365849198079E-6</v>
      </c>
      <c r="AW95">
        <v>92</v>
      </c>
      <c r="AX95">
        <f>IF(Z95&gt;0, (R95*SUMPRODUCT(K95:$K$98, X95:$X$98)-K95*$AZ$3)/Z95, 0)</f>
        <v>-5.0550578787766056E+31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0.92543648599999995</v>
      </c>
      <c r="Q96" s="4">
        <f t="shared" si="48"/>
        <v>12.5</v>
      </c>
      <c r="R96">
        <f t="shared" si="28"/>
        <v>2000000</v>
      </c>
      <c r="S96">
        <f t="shared" si="29"/>
        <v>-6.9907045868382655E+32</v>
      </c>
      <c r="U96">
        <f t="shared" si="40"/>
        <v>0.92543648599999995</v>
      </c>
      <c r="V96">
        <f t="shared" si="41"/>
        <v>0.01</v>
      </c>
      <c r="W96">
        <f t="shared" si="42"/>
        <v>2.0887402904329127E-32</v>
      </c>
      <c r="X96">
        <f t="shared" si="43"/>
        <v>1.9329964745448541E-32</v>
      </c>
      <c r="Y96">
        <f t="shared" si="44"/>
        <v>2.0887402904329126E-34</v>
      </c>
      <c r="Z96">
        <f t="shared" si="45"/>
        <v>1.3485641298372952E-33</v>
      </c>
      <c r="AB96">
        <f t="shared" si="46"/>
        <v>-1.0558703061871031</v>
      </c>
      <c r="AC96">
        <f t="shared" si="30"/>
        <v>-0.94274134480991334</v>
      </c>
      <c r="AE96">
        <f t="shared" si="31"/>
        <v>0</v>
      </c>
      <c r="AF96">
        <f t="shared" si="32"/>
        <v>0</v>
      </c>
      <c r="AG96">
        <f t="shared" si="32"/>
        <v>-1.6857051622966189E-32</v>
      </c>
      <c r="AH96">
        <f t="shared" si="33"/>
        <v>-3.8659929490897083E-26</v>
      </c>
      <c r="AI96">
        <f t="shared" si="34"/>
        <v>-3.8659946347948706E-26</v>
      </c>
      <c r="AJ96">
        <f t="shared" si="35"/>
        <v>-0.11312896137718975</v>
      </c>
      <c r="AK96">
        <f t="shared" si="49"/>
        <v>-7.3910921433097229E-2</v>
      </c>
      <c r="AL96">
        <f t="shared" si="26"/>
        <v>-0.18703988281028699</v>
      </c>
      <c r="AN96">
        <f t="shared" si="36"/>
        <v>0</v>
      </c>
      <c r="AO96">
        <f t="shared" si="36"/>
        <v>0</v>
      </c>
      <c r="AP96">
        <f t="shared" si="36"/>
        <v>-4.4617528370924384E-37</v>
      </c>
      <c r="AQ96">
        <f t="shared" si="36"/>
        <v>-1.023257530117547E-30</v>
      </c>
      <c r="AR96">
        <f t="shared" si="36"/>
        <v>-1.0232579762928308E-30</v>
      </c>
      <c r="AS96">
        <f t="shared" si="36"/>
        <v>-2.9943164182656765E-6</v>
      </c>
      <c r="AT96">
        <f t="shared" si="36"/>
        <v>-1.9562867266002399E-6</v>
      </c>
      <c r="AU96">
        <f t="shared" si="23"/>
        <v>-4.9506031448659168E-6</v>
      </c>
      <c r="AW96">
        <v>93</v>
      </c>
      <c r="AX96">
        <f>IF(Z96&gt;0, (R96*SUMPRODUCT(K96:$K$98, X96:$X$98)-K96*$AZ$3)/Z96, 0)</f>
        <v>-6.9907045868382655E+32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0.93062362499999995</v>
      </c>
      <c r="Q97" s="4">
        <f t="shared" si="48"/>
        <v>12.5</v>
      </c>
      <c r="R97">
        <f t="shared" si="28"/>
        <v>2000000</v>
      </c>
      <c r="S97">
        <f t="shared" si="29"/>
        <v>-1.0512094286595853E+34</v>
      </c>
      <c r="U97">
        <f t="shared" si="40"/>
        <v>0.93062362499999995</v>
      </c>
      <c r="V97">
        <f t="shared" si="41"/>
        <v>0.01</v>
      </c>
      <c r="W97">
        <f t="shared" si="42"/>
        <v>1.3485641298372952E-33</v>
      </c>
      <c r="X97">
        <f t="shared" si="43"/>
        <v>1.2550056390541542E-33</v>
      </c>
      <c r="Y97">
        <f t="shared" si="44"/>
        <v>1.3485641298372952E-35</v>
      </c>
      <c r="Z97">
        <f t="shared" si="45"/>
        <v>8.0072849484768041E-35</v>
      </c>
      <c r="AB97">
        <f t="shared" si="46"/>
        <v>-0.94274134480991334</v>
      </c>
      <c r="AC97">
        <f t="shared" si="30"/>
        <v>-0.84173334358027985</v>
      </c>
      <c r="AE97">
        <f t="shared" si="31"/>
        <v>0</v>
      </c>
      <c r="AF97">
        <f t="shared" si="32"/>
        <v>0</v>
      </c>
      <c r="AG97">
        <f t="shared" si="32"/>
        <v>-1.0009106185596005E-33</v>
      </c>
      <c r="AH97">
        <f t="shared" si="33"/>
        <v>-2.5100112781083083E-27</v>
      </c>
      <c r="AI97">
        <f t="shared" si="34"/>
        <v>-2.5100122790189269E-27</v>
      </c>
      <c r="AJ97">
        <f t="shared" si="35"/>
        <v>-0.10100800122963349</v>
      </c>
      <c r="AK97">
        <f t="shared" si="49"/>
        <v>-6.5991894136693943E-2</v>
      </c>
      <c r="AL97">
        <f t="shared" si="26"/>
        <v>-0.16699989536632742</v>
      </c>
      <c r="AN97">
        <f t="shared" si="36"/>
        <v>0</v>
      </c>
      <c r="AO97">
        <f t="shared" si="36"/>
        <v>0</v>
      </c>
      <c r="AP97">
        <f t="shared" si="36"/>
        <v>-2.3653813358260263E-38</v>
      </c>
      <c r="AQ97">
        <f t="shared" si="36"/>
        <v>-5.9317322844414273E-32</v>
      </c>
      <c r="AR97">
        <f t="shared" si="36"/>
        <v>-5.9317346498227637E-32</v>
      </c>
      <c r="AS97">
        <f t="shared" si="36"/>
        <v>-2.3870507160918928E-6</v>
      </c>
      <c r="AT97">
        <f t="shared" si="36"/>
        <v>-1.559539801180038E-6</v>
      </c>
      <c r="AU97">
        <f t="shared" si="23"/>
        <v>-3.9465905172719305E-6</v>
      </c>
      <c r="AW97">
        <v>94</v>
      </c>
      <c r="AX97">
        <f>IF(Z97&gt;0, (R97*SUMPRODUCT(K97:$K$98, X97:$X$98)-K97*$AZ$3)/Z97, 0)</f>
        <v>-1.0512094286595853E+34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8.0072849484768041E-35</v>
      </c>
      <c r="X98">
        <f t="shared" si="43"/>
        <v>8.0072849484768041E-35</v>
      </c>
      <c r="Y98">
        <f t="shared" si="44"/>
        <v>8.0072849484768035E-37</v>
      </c>
      <c r="Z98">
        <f t="shared" si="45"/>
        <v>0</v>
      </c>
      <c r="AB98">
        <f t="shared" si="46"/>
        <v>-0.84173334358027985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-1.6014569896953609E-28</v>
      </c>
      <c r="AI98">
        <f t="shared" si="34"/>
        <v>-1.6014569896953609E-28</v>
      </c>
      <c r="AJ98">
        <f t="shared" si="35"/>
        <v>-0.84173334358027985</v>
      </c>
      <c r="AK98">
        <f t="shared" si="49"/>
        <v>-5.8921334050619598E-2</v>
      </c>
      <c r="AL98">
        <f t="shared" si="26"/>
        <v>-0.90065467763089946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-3.3791161940371803E-33</v>
      </c>
      <c r="AR98">
        <f t="shared" si="36"/>
        <v>-3.3791161940371803E-33</v>
      </c>
      <c r="AS98">
        <f t="shared" si="36"/>
        <v>-1.7760794018540882E-5</v>
      </c>
      <c r="AT98">
        <f t="shared" si="36"/>
        <v>-1.243255581297862E-6</v>
      </c>
      <c r="AU98">
        <f t="shared" si="36"/>
        <v>-1.9004049599838745E-5</v>
      </c>
      <c r="AW98">
        <v>95</v>
      </c>
    </row>
    <row r="100" spans="5:50" x14ac:dyDescent="0.25">
      <c r="AN100" s="8">
        <f t="shared" ref="AN100:AU100" si="50">SUM(AN3:AN98)</f>
        <v>63608.200024334066</v>
      </c>
      <c r="AO100" s="8">
        <f t="shared" si="50"/>
        <v>-6360.8200024334074</v>
      </c>
      <c r="AP100" s="8">
        <f t="shared" si="50"/>
        <v>-707.19459093057606</v>
      </c>
      <c r="AQ100" s="8">
        <f t="shared" si="50"/>
        <v>-35617.928865197784</v>
      </c>
      <c r="AR100" s="8">
        <f t="shared" si="50"/>
        <v>20922.256565772321</v>
      </c>
      <c r="AS100" s="8">
        <f t="shared" si="50"/>
        <v>-8408.302285997861</v>
      </c>
      <c r="AT100" s="8">
        <f t="shared" si="50"/>
        <v>4904.8430001654115</v>
      </c>
      <c r="AU100" s="8">
        <f t="shared" si="50"/>
        <v>17418.797279939852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131276.59822279797</v>
      </c>
      <c r="K3">
        <v>1</v>
      </c>
      <c r="L3" s="2">
        <v>0</v>
      </c>
      <c r="O3">
        <f>$C$3</f>
        <v>131276.59822279797</v>
      </c>
      <c r="P3">
        <f>O3*C5</f>
        <v>13127.659822279798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131276.59822279797</v>
      </c>
      <c r="AF3">
        <f t="shared" ref="AF3:AG34" si="4">-$Z3*P3</f>
        <v>-13127.659822279798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117523.98142981817</v>
      </c>
      <c r="AJ3">
        <f t="shared" ref="AJ3:AJ66" si="7">AB3-AC3</f>
        <v>0</v>
      </c>
      <c r="AL3">
        <f t="shared" ref="AL3:AL34" si="8">SUM(AI3:AK3)</f>
        <v>117523.98142981817</v>
      </c>
      <c r="AN3">
        <f t="shared" ref="AN3:AU34" si="9">AE3*$K3</f>
        <v>131276.59822279797</v>
      </c>
      <c r="AO3">
        <f t="shared" si="9"/>
        <v>-13127.659822279798</v>
      </c>
      <c r="AP3">
        <f t="shared" si="9"/>
        <v>-624.95697070000006</v>
      </c>
      <c r="AQ3">
        <f t="shared" si="9"/>
        <v>0</v>
      </c>
      <c r="AR3">
        <f t="shared" si="9"/>
        <v>117523.98142981817</v>
      </c>
      <c r="AS3">
        <f t="shared" si="9"/>
        <v>0</v>
      </c>
      <c r="AT3">
        <f t="shared" si="9"/>
        <v>0</v>
      </c>
      <c r="AU3">
        <f t="shared" si="9"/>
        <v>117523.98142981817</v>
      </c>
      <c r="AW3">
        <v>0</v>
      </c>
      <c r="AX3">
        <f>IF(Z3&gt;0, (R3*SUMPRODUCT(K3:$K$98, X3:$X$98)-K3*$AZ$3)/Z3, 0)</f>
        <v>0</v>
      </c>
      <c r="AZ3">
        <f>C6*SUMPRODUCT(X4:X89, K4:K89)/1</f>
        <v>72631.731689443346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1.350768E-3</v>
      </c>
      <c r="R4">
        <f t="shared" si="0"/>
        <v>2000000</v>
      </c>
      <c r="S4">
        <f t="shared" si="1"/>
        <v>7871.3167426405953</v>
      </c>
      <c r="U4">
        <f t="shared" ref="U4:U67" si="13">M4</f>
        <v>1.350768E-3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1.350768E-3</v>
      </c>
      <c r="Y4">
        <f t="shared" ref="Y4:Y67" si="17">V4*W4</f>
        <v>0.01</v>
      </c>
      <c r="Z4">
        <f t="shared" ref="Z4:Z67" si="18">MAX(0, W4-X4-Y4)</f>
        <v>0.98864923199999999</v>
      </c>
      <c r="AB4">
        <f t="shared" ref="AB4:AB67" si="19">AC3</f>
        <v>0</v>
      </c>
      <c r="AC4">
        <f t="shared" si="2"/>
        <v>7781.9712524403658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-2701.5360000000001</v>
      </c>
      <c r="AI4">
        <f t="shared" si="6"/>
        <v>-2701.5360000000001</v>
      </c>
      <c r="AJ4">
        <f t="shared" si="7"/>
        <v>-7781.9712524403658</v>
      </c>
      <c r="AK4">
        <f>G4*SUM(AB4, AE4:AF4)</f>
        <v>0</v>
      </c>
      <c r="AL4">
        <f t="shared" si="8"/>
        <v>-10483.507252440366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-2412.0857142857139</v>
      </c>
      <c r="AR4">
        <f t="shared" si="9"/>
        <v>-2412.0857142857139</v>
      </c>
      <c r="AS4">
        <f t="shared" si="9"/>
        <v>-6948.1886182503258</v>
      </c>
      <c r="AT4">
        <f t="shared" si="9"/>
        <v>0</v>
      </c>
      <c r="AU4">
        <f t="shared" si="9"/>
        <v>-9360.2743325360407</v>
      </c>
      <c r="AW4">
        <v>1</v>
      </c>
      <c r="AX4">
        <f>IF(Z4&gt;0, (R4*SUMPRODUCT(K4:$K$98, X4:$X$98)-K4*$AZ$3)/Z4, 0)</f>
        <v>7871.3167426405953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1.4039689999999999E-3</v>
      </c>
      <c r="Q5" s="4">
        <f t="shared" ref="Q5:Q68" si="21">$C$8</f>
        <v>12.5</v>
      </c>
      <c r="R5">
        <f t="shared" si="0"/>
        <v>2000000</v>
      </c>
      <c r="S5">
        <f t="shared" si="1"/>
        <v>12603.225836132617</v>
      </c>
      <c r="U5">
        <f t="shared" si="13"/>
        <v>1.4039689999999999E-3</v>
      </c>
      <c r="V5">
        <f t="shared" si="14"/>
        <v>0.01</v>
      </c>
      <c r="W5">
        <f t="shared" si="15"/>
        <v>0.98864923199999999</v>
      </c>
      <c r="X5">
        <f t="shared" si="16"/>
        <v>1.3880328736018078E-3</v>
      </c>
      <c r="Y5">
        <f t="shared" si="17"/>
        <v>9.8864923200000007E-3</v>
      </c>
      <c r="Z5">
        <f t="shared" si="18"/>
        <v>0.97737470680639815</v>
      </c>
      <c r="AB5">
        <f t="shared" si="19"/>
        <v>7781.9712524403658</v>
      </c>
      <c r="AC5">
        <f t="shared" si="2"/>
        <v>12318.074156404939</v>
      </c>
      <c r="AE5">
        <f t="shared" si="3"/>
        <v>0</v>
      </c>
      <c r="AF5">
        <f t="shared" si="4"/>
        <v>0</v>
      </c>
      <c r="AG5">
        <f t="shared" si="4"/>
        <v>-12.217183835079977</v>
      </c>
      <c r="AH5">
        <f t="shared" si="5"/>
        <v>-2776.0657472036155</v>
      </c>
      <c r="AI5">
        <f t="shared" si="6"/>
        <v>-2788.2829310386956</v>
      </c>
      <c r="AJ5">
        <f t="shared" si="7"/>
        <v>-4536.1029039645728</v>
      </c>
      <c r="AK5">
        <f>G5*SUM(AB5, AE5:AF5)</f>
        <v>544.73798767082565</v>
      </c>
      <c r="AL5">
        <f t="shared" si="8"/>
        <v>-6779.6478473324423</v>
      </c>
      <c r="AN5">
        <f t="shared" si="9"/>
        <v>0</v>
      </c>
      <c r="AO5">
        <f t="shared" si="9"/>
        <v>0</v>
      </c>
      <c r="AP5">
        <f t="shared" si="9"/>
        <v>-9.7394641542410518</v>
      </c>
      <c r="AQ5">
        <f t="shared" si="9"/>
        <v>-2213.0626173498208</v>
      </c>
      <c r="AR5">
        <f t="shared" si="9"/>
        <v>-2222.8020815040618</v>
      </c>
      <c r="AS5">
        <f t="shared" si="9"/>
        <v>-3616.1534629819612</v>
      </c>
      <c r="AT5">
        <f t="shared" si="9"/>
        <v>434.26178864064542</v>
      </c>
      <c r="AU5">
        <f t="shared" si="9"/>
        <v>-5404.6937558453774</v>
      </c>
      <c r="AW5">
        <v>2</v>
      </c>
      <c r="AX5">
        <f>IF(Z5&gt;0, (R5*SUMPRODUCT(K5:$K$98, X5:$X$98)-K5*$AZ$3)/Z5, 0)</f>
        <v>12603.225836132617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1.4771210000000001E-3</v>
      </c>
      <c r="Q6" s="4">
        <f t="shared" si="21"/>
        <v>12.5</v>
      </c>
      <c r="R6">
        <f t="shared" si="0"/>
        <v>2000000</v>
      </c>
      <c r="S6">
        <f t="shared" si="1"/>
        <v>16880.017434308804</v>
      </c>
      <c r="U6">
        <f t="shared" si="13"/>
        <v>1.4771210000000001E-3</v>
      </c>
      <c r="V6">
        <f t="shared" si="14"/>
        <v>0.01</v>
      </c>
      <c r="W6">
        <f t="shared" si="15"/>
        <v>0.97737470680639815</v>
      </c>
      <c r="X6">
        <f t="shared" si="16"/>
        <v>1.4437007042925737E-3</v>
      </c>
      <c r="Y6">
        <f t="shared" si="17"/>
        <v>9.7737470680639826E-3</v>
      </c>
      <c r="Z6">
        <f t="shared" si="18"/>
        <v>0.96615725903404159</v>
      </c>
      <c r="AB6">
        <f t="shared" si="19"/>
        <v>12318.074156404939</v>
      </c>
      <c r="AC6">
        <f t="shared" si="2"/>
        <v>16308.751376778629</v>
      </c>
      <c r="AE6">
        <f t="shared" si="3"/>
        <v>0</v>
      </c>
      <c r="AF6">
        <f t="shared" si="4"/>
        <v>0</v>
      </c>
      <c r="AG6">
        <f t="shared" si="4"/>
        <v>-12.076965737925519</v>
      </c>
      <c r="AH6">
        <f t="shared" si="5"/>
        <v>-2887.4014085851472</v>
      </c>
      <c r="AI6">
        <f t="shared" si="6"/>
        <v>-2899.4783743230728</v>
      </c>
      <c r="AJ6">
        <f t="shared" si="7"/>
        <v>-3990.6772203736909</v>
      </c>
      <c r="AK6">
        <f>G6*SUM(AB6, AE6:AF6)</f>
        <v>862.26519094834578</v>
      </c>
      <c r="AL6">
        <f t="shared" si="8"/>
        <v>-6027.8904037484181</v>
      </c>
      <c r="AN6">
        <f t="shared" si="9"/>
        <v>0</v>
      </c>
      <c r="AO6">
        <f t="shared" si="9"/>
        <v>0</v>
      </c>
      <c r="AP6">
        <f t="shared" si="9"/>
        <v>-8.5961456657746993</v>
      </c>
      <c r="AQ6">
        <f t="shared" si="9"/>
        <v>-2055.195290139528</v>
      </c>
      <c r="AR6">
        <f t="shared" si="9"/>
        <v>-2063.7914358053026</v>
      </c>
      <c r="AS6">
        <f t="shared" si="9"/>
        <v>-2840.48522086092</v>
      </c>
      <c r="AT6">
        <f t="shared" si="9"/>
        <v>613.74333129409172</v>
      </c>
      <c r="AU6">
        <f t="shared" si="9"/>
        <v>-4290.533325372131</v>
      </c>
      <c r="AW6">
        <v>3</v>
      </c>
      <c r="AX6">
        <f>IF(Z6&gt;0, (R6*SUMPRODUCT(K6:$K$98, X6:$X$98)-K6*$AZ$3)/Z6, 0)</f>
        <v>16880.017434308804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1.5616740000000001E-3</v>
      </c>
      <c r="Q7" s="4">
        <f t="shared" si="21"/>
        <v>12.5</v>
      </c>
      <c r="R7">
        <f t="shared" si="0"/>
        <v>2000000</v>
      </c>
      <c r="S7">
        <f t="shared" si="1"/>
        <v>20725.530647608961</v>
      </c>
      <c r="U7">
        <f t="shared" si="13"/>
        <v>1.5616740000000001E-3</v>
      </c>
      <c r="V7">
        <f t="shared" si="14"/>
        <v>0.01</v>
      </c>
      <c r="W7">
        <f t="shared" si="15"/>
        <v>0.96615725903404159</v>
      </c>
      <c r="X7">
        <f t="shared" si="16"/>
        <v>1.508822671344728E-3</v>
      </c>
      <c r="Y7">
        <f t="shared" si="17"/>
        <v>9.6615725903404157E-3</v>
      </c>
      <c r="Z7">
        <f t="shared" si="18"/>
        <v>0.95498686377235642</v>
      </c>
      <c r="AB7">
        <f t="shared" si="19"/>
        <v>16308.751376778629</v>
      </c>
      <c r="AC7">
        <f t="shared" si="2"/>
        <v>19792.609513177937</v>
      </c>
      <c r="AE7">
        <f t="shared" si="3"/>
        <v>0</v>
      </c>
      <c r="AF7">
        <f t="shared" si="4"/>
        <v>0</v>
      </c>
      <c r="AG7">
        <f t="shared" si="4"/>
        <v>-11.937335797154455</v>
      </c>
      <c r="AH7">
        <f t="shared" si="5"/>
        <v>-3017.6453426894559</v>
      </c>
      <c r="AI7">
        <f t="shared" si="6"/>
        <v>-3029.5826784866103</v>
      </c>
      <c r="AJ7">
        <f t="shared" si="7"/>
        <v>-3483.8581363993071</v>
      </c>
      <c r="AK7">
        <f>G7*SUM(AB7, AE7:AF7)</f>
        <v>1141.6125963745042</v>
      </c>
      <c r="AL7">
        <f t="shared" si="8"/>
        <v>-5371.8282185114131</v>
      </c>
      <c r="AN7">
        <f t="shared" si="9"/>
        <v>0</v>
      </c>
      <c r="AO7">
        <f t="shared" si="9"/>
        <v>0</v>
      </c>
      <c r="AP7">
        <f t="shared" si="9"/>
        <v>-7.5863927070808037</v>
      </c>
      <c r="AQ7">
        <f t="shared" si="9"/>
        <v>-1917.7681694932915</v>
      </c>
      <c r="AR7">
        <f t="shared" si="9"/>
        <v>-1925.3545622003721</v>
      </c>
      <c r="AS7">
        <f t="shared" si="9"/>
        <v>-2214.0548282795239</v>
      </c>
      <c r="AT7">
        <f t="shared" si="9"/>
        <v>725.51544353067504</v>
      </c>
      <c r="AU7">
        <f t="shared" si="9"/>
        <v>-3413.8939469492211</v>
      </c>
      <c r="AW7">
        <v>4</v>
      </c>
      <c r="AX7">
        <f>IF(Z7&gt;0, (R7*SUMPRODUCT(K7:$K$98, X7:$X$98)-K7*$AZ$3)/Z7, 0)</f>
        <v>20725.530647608961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1.648126E-3</v>
      </c>
      <c r="Q8" s="4">
        <f t="shared" si="21"/>
        <v>12.5</v>
      </c>
      <c r="R8">
        <f t="shared" si="0"/>
        <v>2000000</v>
      </c>
      <c r="S8">
        <f t="shared" si="1"/>
        <v>24177.686163448445</v>
      </c>
      <c r="U8">
        <f t="shared" si="13"/>
        <v>1.648126E-3</v>
      </c>
      <c r="V8">
        <f t="shared" si="14"/>
        <v>0.01</v>
      </c>
      <c r="W8">
        <f t="shared" si="15"/>
        <v>0.95498686377235642</v>
      </c>
      <c r="X8">
        <f t="shared" si="16"/>
        <v>1.5739386798416786E-3</v>
      </c>
      <c r="Y8">
        <f t="shared" si="17"/>
        <v>9.5498686377235645E-3</v>
      </c>
      <c r="Z8">
        <f t="shared" si="18"/>
        <v>0.94386305645479118</v>
      </c>
      <c r="AB8">
        <f t="shared" si="19"/>
        <v>19792.609513177937</v>
      </c>
      <c r="AC8">
        <f t="shared" si="2"/>
        <v>22820.424760237162</v>
      </c>
      <c r="AE8">
        <f t="shared" si="3"/>
        <v>0</v>
      </c>
      <c r="AF8">
        <f t="shared" si="4"/>
        <v>0</v>
      </c>
      <c r="AG8">
        <f t="shared" si="4"/>
        <v>-11.798288205684889</v>
      </c>
      <c r="AH8">
        <f t="shared" si="5"/>
        <v>-3147.8773596833571</v>
      </c>
      <c r="AI8">
        <f t="shared" si="6"/>
        <v>-3159.675647889042</v>
      </c>
      <c r="AJ8">
        <f t="shared" si="7"/>
        <v>-3027.8152470592249</v>
      </c>
      <c r="AK8">
        <f t="shared" ref="AK8:AK71" si="22">G8*SUM(AB8:AB8, AE8:AF8)</f>
        <v>1385.4826659224557</v>
      </c>
      <c r="AL8">
        <f t="shared" si="8"/>
        <v>-4802.0082290258115</v>
      </c>
      <c r="AN8">
        <f t="shared" si="9"/>
        <v>0</v>
      </c>
      <c r="AO8">
        <f t="shared" si="9"/>
        <v>0</v>
      </c>
      <c r="AP8">
        <f t="shared" si="9"/>
        <v>-6.694665579413611</v>
      </c>
      <c r="AQ8">
        <f t="shared" si="9"/>
        <v>-1786.1901523928937</v>
      </c>
      <c r="AR8">
        <f t="shared" si="9"/>
        <v>-1792.8848179723072</v>
      </c>
      <c r="AS8">
        <f t="shared" si="9"/>
        <v>-1718.06368533565</v>
      </c>
      <c r="AT8">
        <f t="shared" si="9"/>
        <v>786.16007277700157</v>
      </c>
      <c r="AU8">
        <f t="shared" si="9"/>
        <v>-2724.7884305309558</v>
      </c>
      <c r="AW8">
        <v>5</v>
      </c>
      <c r="AX8">
        <f>IF(Z8&gt;0, (R8*SUMPRODUCT(K8:$K$98, X8:$X$98)-K8*$AZ$3)/Z8, 0)</f>
        <v>24177.686163448445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1.7393280000000001E-3</v>
      </c>
      <c r="Q9" s="4">
        <f t="shared" si="21"/>
        <v>12.5</v>
      </c>
      <c r="R9">
        <f t="shared" si="0"/>
        <v>2000000</v>
      </c>
      <c r="S9">
        <f t="shared" si="1"/>
        <v>27283.881913653397</v>
      </c>
      <c r="U9">
        <f t="shared" si="13"/>
        <v>1.7393280000000001E-3</v>
      </c>
      <c r="V9">
        <f t="shared" si="14"/>
        <v>0.01</v>
      </c>
      <c r="W9">
        <f t="shared" si="15"/>
        <v>0.94386305645479118</v>
      </c>
      <c r="X9">
        <f t="shared" si="16"/>
        <v>1.6416874422573991E-3</v>
      </c>
      <c r="Y9">
        <f t="shared" si="17"/>
        <v>9.4386305645479118E-3</v>
      </c>
      <c r="Z9">
        <f t="shared" si="18"/>
        <v>0.93278273844798587</v>
      </c>
      <c r="AB9">
        <f t="shared" si="19"/>
        <v>22820.424760237162</v>
      </c>
      <c r="AC9">
        <f t="shared" si="2"/>
        <v>25449.934086909088</v>
      </c>
      <c r="AE9">
        <f t="shared" si="3"/>
        <v>0</v>
      </c>
      <c r="AF9">
        <f t="shared" si="4"/>
        <v>0</v>
      </c>
      <c r="AG9">
        <f t="shared" si="4"/>
        <v>-11.659784230599824</v>
      </c>
      <c r="AH9">
        <f t="shared" si="5"/>
        <v>-3283.3748845147979</v>
      </c>
      <c r="AI9">
        <f t="shared" si="6"/>
        <v>-3295.0346687453975</v>
      </c>
      <c r="AJ9">
        <f t="shared" si="7"/>
        <v>-2629.5093266719268</v>
      </c>
      <c r="AK9">
        <f t="shared" si="22"/>
        <v>1597.4297332166016</v>
      </c>
      <c r="AL9">
        <f t="shared" si="8"/>
        <v>-4327.1142622007228</v>
      </c>
      <c r="AN9">
        <f t="shared" si="9"/>
        <v>0</v>
      </c>
      <c r="AO9">
        <f t="shared" si="9"/>
        <v>0</v>
      </c>
      <c r="AP9">
        <f t="shared" si="9"/>
        <v>-5.9072095574344337</v>
      </c>
      <c r="AQ9">
        <f t="shared" si="9"/>
        <v>-1663.4598989871884</v>
      </c>
      <c r="AR9">
        <f t="shared" si="9"/>
        <v>-1669.3671085446226</v>
      </c>
      <c r="AS9">
        <f t="shared" si="9"/>
        <v>-1332.1912583180201</v>
      </c>
      <c r="AT9">
        <f t="shared" si="9"/>
        <v>809.30761674151529</v>
      </c>
      <c r="AU9">
        <f t="shared" si="9"/>
        <v>-2192.2507501211276</v>
      </c>
      <c r="AW9">
        <v>6</v>
      </c>
      <c r="AX9">
        <f>IF(Z9&gt;0, (R9*SUMPRODUCT(K9:$K$98, X9:$X$98)-K9*$AZ$3)/Z9, 0)</f>
        <v>27283.881913653397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1.844781E-3</v>
      </c>
      <c r="Q10" s="4">
        <f t="shared" si="21"/>
        <v>12.5</v>
      </c>
      <c r="R10">
        <f t="shared" si="0"/>
        <v>2000000</v>
      </c>
      <c r="S10">
        <f t="shared" si="1"/>
        <v>30083.580579468467</v>
      </c>
      <c r="U10">
        <f t="shared" si="13"/>
        <v>1.844781E-3</v>
      </c>
      <c r="V10">
        <f t="shared" si="14"/>
        <v>0.01</v>
      </c>
      <c r="W10">
        <f t="shared" si="15"/>
        <v>0.93278273844798587</v>
      </c>
      <c r="X10">
        <f t="shared" si="16"/>
        <v>1.7207798730168138E-3</v>
      </c>
      <c r="Y10">
        <f t="shared" si="17"/>
        <v>9.3278273844798597E-3</v>
      </c>
      <c r="Z10">
        <f t="shared" si="18"/>
        <v>0.92173413119048919</v>
      </c>
      <c r="AB10">
        <f t="shared" si="19"/>
        <v>25449.934086909088</v>
      </c>
      <c r="AC10">
        <f t="shared" si="2"/>
        <v>27729.063008515441</v>
      </c>
      <c r="AE10">
        <f t="shared" si="3"/>
        <v>0</v>
      </c>
      <c r="AF10">
        <f t="shared" si="4"/>
        <v>0</v>
      </c>
      <c r="AG10">
        <f t="shared" si="4"/>
        <v>-11.521676639881115</v>
      </c>
      <c r="AH10">
        <f t="shared" si="5"/>
        <v>-3441.5597460336276</v>
      </c>
      <c r="AI10">
        <f t="shared" si="6"/>
        <v>-3453.0814226735088</v>
      </c>
      <c r="AJ10">
        <f t="shared" si="7"/>
        <v>-2279.1289216063524</v>
      </c>
      <c r="AK10">
        <f t="shared" si="22"/>
        <v>1781.4953860836363</v>
      </c>
      <c r="AL10">
        <f t="shared" si="8"/>
        <v>-3950.7149581962253</v>
      </c>
      <c r="AN10">
        <f t="shared" si="9"/>
        <v>0</v>
      </c>
      <c r="AO10">
        <f t="shared" si="9"/>
        <v>0</v>
      </c>
      <c r="AP10">
        <f t="shared" si="9"/>
        <v>-5.2118213874156387</v>
      </c>
      <c r="AQ10">
        <f t="shared" si="9"/>
        <v>-1556.78685065335</v>
      </c>
      <c r="AR10">
        <f t="shared" si="9"/>
        <v>-1561.9986720407658</v>
      </c>
      <c r="AS10">
        <f t="shared" si="9"/>
        <v>-1030.9621793402539</v>
      </c>
      <c r="AT10">
        <f t="shared" si="9"/>
        <v>805.85804002122904</v>
      </c>
      <c r="AU10">
        <f t="shared" si="9"/>
        <v>-1787.1028113597906</v>
      </c>
      <c r="AW10">
        <v>7</v>
      </c>
      <c r="AX10">
        <f>IF(Z10&gt;0, (R10*SUMPRODUCT(K10:$K$98, X10:$X$98)-K10*$AZ$3)/Z10, 0)</f>
        <v>30083.580579468467</v>
      </c>
    </row>
    <row r="11" spans="1:52" x14ac:dyDescent="0.25">
      <c r="A11" t="s">
        <v>33</v>
      </c>
      <c r="C11" s="12">
        <f>AU91</f>
        <v>36154.058855824078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1.9492839999999999E-3</v>
      </c>
      <c r="Q11" s="4">
        <f t="shared" si="21"/>
        <v>12.5</v>
      </c>
      <c r="R11">
        <f t="shared" si="0"/>
        <v>2000000</v>
      </c>
      <c r="S11">
        <f t="shared" si="1"/>
        <v>32603.261728504436</v>
      </c>
      <c r="U11">
        <f t="shared" si="13"/>
        <v>1.9492839999999999E-3</v>
      </c>
      <c r="V11">
        <f t="shared" si="14"/>
        <v>0.01</v>
      </c>
      <c r="W11">
        <f t="shared" si="15"/>
        <v>0.92173413119048919</v>
      </c>
      <c r="X11">
        <f t="shared" si="16"/>
        <v>1.7967215941835214E-3</v>
      </c>
      <c r="Y11">
        <f t="shared" si="17"/>
        <v>9.217341311904893E-3</v>
      </c>
      <c r="Z11">
        <f t="shared" si="18"/>
        <v>0.91072006828440077</v>
      </c>
      <c r="AB11">
        <f t="shared" si="19"/>
        <v>27729.063008515441</v>
      </c>
      <c r="AC11">
        <f t="shared" si="2"/>
        <v>29692.44474767775</v>
      </c>
      <c r="AE11">
        <f t="shared" si="3"/>
        <v>0</v>
      </c>
      <c r="AF11">
        <f t="shared" si="4"/>
        <v>0</v>
      </c>
      <c r="AG11">
        <f t="shared" si="4"/>
        <v>-11.38400085355501</v>
      </c>
      <c r="AH11">
        <f t="shared" si="5"/>
        <v>-3593.4431883670427</v>
      </c>
      <c r="AI11">
        <f t="shared" si="6"/>
        <v>-3604.8271892205976</v>
      </c>
      <c r="AJ11">
        <f t="shared" si="7"/>
        <v>-1963.3817391623088</v>
      </c>
      <c r="AK11">
        <f t="shared" si="22"/>
        <v>1941.034410596081</v>
      </c>
      <c r="AL11">
        <f t="shared" si="8"/>
        <v>-3627.1745177868252</v>
      </c>
      <c r="AN11">
        <f t="shared" si="9"/>
        <v>0</v>
      </c>
      <c r="AO11">
        <f t="shared" si="9"/>
        <v>0</v>
      </c>
      <c r="AP11">
        <f t="shared" si="9"/>
        <v>-4.5978070120536918</v>
      </c>
      <c r="AQ11">
        <f t="shared" si="9"/>
        <v>-1451.3314344781577</v>
      </c>
      <c r="AR11">
        <f t="shared" si="9"/>
        <v>-1455.9292414902113</v>
      </c>
      <c r="AS11">
        <f t="shared" si="9"/>
        <v>-792.97695456862118</v>
      </c>
      <c r="AT11">
        <f t="shared" si="9"/>
        <v>783.95124337057757</v>
      </c>
      <c r="AU11">
        <f t="shared" si="9"/>
        <v>-1464.9549526882549</v>
      </c>
      <c r="AW11">
        <v>8</v>
      </c>
      <c r="AX11">
        <f>IF(Z11&gt;0, (R11*SUMPRODUCT(K11:$K$98, X11:$X$98)-K11*$AZ$3)/Z11, 0)</f>
        <v>32603.261728504436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2.068987E-3</v>
      </c>
      <c r="Q12" s="4">
        <f t="shared" si="21"/>
        <v>12.5</v>
      </c>
      <c r="R12">
        <f t="shared" si="0"/>
        <v>2000000</v>
      </c>
      <c r="S12">
        <f t="shared" si="1"/>
        <v>34881.764340875226</v>
      </c>
      <c r="U12">
        <f t="shared" si="13"/>
        <v>2.068987E-3</v>
      </c>
      <c r="V12">
        <f t="shared" si="14"/>
        <v>0.01</v>
      </c>
      <c r="W12">
        <f t="shared" si="15"/>
        <v>0.91072006828440077</v>
      </c>
      <c r="X12">
        <f t="shared" si="16"/>
        <v>1.8842679819195374E-3</v>
      </c>
      <c r="Y12">
        <f t="shared" si="17"/>
        <v>9.1072006828440081E-3</v>
      </c>
      <c r="Z12">
        <f t="shared" si="18"/>
        <v>0.89972859961963725</v>
      </c>
      <c r="AB12">
        <f t="shared" si="19"/>
        <v>29692.44474767775</v>
      </c>
      <c r="AC12">
        <f t="shared" si="2"/>
        <v>31384.120982677865</v>
      </c>
      <c r="AE12">
        <f t="shared" si="3"/>
        <v>0</v>
      </c>
      <c r="AF12">
        <f t="shared" si="4"/>
        <v>0</v>
      </c>
      <c r="AG12">
        <f t="shared" si="4"/>
        <v>-11.246607495245465</v>
      </c>
      <c r="AH12">
        <f t="shared" si="5"/>
        <v>-3768.5359638390751</v>
      </c>
      <c r="AI12">
        <f t="shared" si="6"/>
        <v>-3779.7825713343204</v>
      </c>
      <c r="AJ12">
        <f t="shared" si="7"/>
        <v>-1691.6762350001154</v>
      </c>
      <c r="AK12">
        <f t="shared" si="22"/>
        <v>2078.4711323374427</v>
      </c>
      <c r="AL12">
        <f t="shared" si="8"/>
        <v>-3392.9876739969936</v>
      </c>
      <c r="AN12">
        <f t="shared" si="9"/>
        <v>0</v>
      </c>
      <c r="AO12">
        <f t="shared" si="9"/>
        <v>0</v>
      </c>
      <c r="AP12">
        <f t="shared" si="9"/>
        <v>-4.0556394098184878</v>
      </c>
      <c r="AQ12">
        <f t="shared" si="9"/>
        <v>-1358.9718480639901</v>
      </c>
      <c r="AR12">
        <f t="shared" si="9"/>
        <v>-1363.0274874738086</v>
      </c>
      <c r="AS12">
        <f t="shared" si="9"/>
        <v>-610.03540936413617</v>
      </c>
      <c r="AT12">
        <f t="shared" si="9"/>
        <v>749.51752695569724</v>
      </c>
      <c r="AU12">
        <f t="shared" si="9"/>
        <v>-1223.5453698822475</v>
      </c>
      <c r="AW12">
        <v>9</v>
      </c>
      <c r="AX12">
        <f>IF(Z12&gt;0, (R12*SUMPRODUCT(K12:$K$98, X12:$X$98)-K12*$AZ$3)/Z12, 0)</f>
        <v>34881.764340875226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2.1981909999999999E-3</v>
      </c>
      <c r="Q13" s="4">
        <f t="shared" si="21"/>
        <v>12.5</v>
      </c>
      <c r="R13">
        <f t="shared" si="0"/>
        <v>2000000</v>
      </c>
      <c r="S13">
        <f t="shared" si="1"/>
        <v>36940.956707379308</v>
      </c>
      <c r="U13">
        <f t="shared" si="13"/>
        <v>2.1981909999999999E-3</v>
      </c>
      <c r="V13">
        <f t="shared" si="14"/>
        <v>0.01</v>
      </c>
      <c r="W13">
        <f t="shared" si="15"/>
        <v>0.89972859961963725</v>
      </c>
      <c r="X13">
        <f t="shared" si="16"/>
        <v>1.9777753101264898E-3</v>
      </c>
      <c r="Y13">
        <f t="shared" si="17"/>
        <v>8.9972859961963726E-3</v>
      </c>
      <c r="Z13">
        <f t="shared" si="18"/>
        <v>0.88875353831331438</v>
      </c>
      <c r="AB13">
        <f t="shared" si="19"/>
        <v>31384.120982677865</v>
      </c>
      <c r="AC13">
        <f t="shared" si="2"/>
        <v>32831.405982362325</v>
      </c>
      <c r="AE13">
        <f t="shared" si="3"/>
        <v>0</v>
      </c>
      <c r="AF13">
        <f t="shared" si="4"/>
        <v>0</v>
      </c>
      <c r="AG13">
        <f t="shared" si="4"/>
        <v>-11.10941922891643</v>
      </c>
      <c r="AH13">
        <f t="shared" si="5"/>
        <v>-3955.5506202529796</v>
      </c>
      <c r="AI13">
        <f t="shared" si="6"/>
        <v>-3966.6600394818961</v>
      </c>
      <c r="AJ13">
        <f t="shared" si="7"/>
        <v>-1447.2849996844598</v>
      </c>
      <c r="AK13">
        <f t="shared" si="22"/>
        <v>2196.8884687874506</v>
      </c>
      <c r="AL13">
        <f t="shared" si="8"/>
        <v>-3217.0565703789052</v>
      </c>
      <c r="AN13">
        <f t="shared" si="9"/>
        <v>0</v>
      </c>
      <c r="AO13">
        <f t="shared" si="9"/>
        <v>0</v>
      </c>
      <c r="AP13">
        <f t="shared" si="9"/>
        <v>-3.5769356657771376</v>
      </c>
      <c r="AQ13">
        <f t="shared" si="9"/>
        <v>-1273.581435701187</v>
      </c>
      <c r="AR13">
        <f t="shared" si="9"/>
        <v>-1277.1583713669643</v>
      </c>
      <c r="AS13">
        <f t="shared" si="9"/>
        <v>-465.98703561757003</v>
      </c>
      <c r="AT13">
        <f t="shared" si="9"/>
        <v>707.33929072427384</v>
      </c>
      <c r="AU13">
        <f t="shared" si="9"/>
        <v>-1035.8061162602605</v>
      </c>
      <c r="AW13">
        <v>10</v>
      </c>
      <c r="AX13">
        <f>IF(Z13&gt;0, (R13*SUMPRODUCT(K13:$K$98, X13:$X$98)-K13*$AZ$3)/Z13, 0)</f>
        <v>36940.956707379308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2.3387939999999999E-3</v>
      </c>
      <c r="Q14" s="4">
        <f t="shared" si="21"/>
        <v>12.5</v>
      </c>
      <c r="R14">
        <f t="shared" si="0"/>
        <v>2000000</v>
      </c>
      <c r="S14">
        <f t="shared" si="1"/>
        <v>38805.992599357283</v>
      </c>
      <c r="U14">
        <f t="shared" si="13"/>
        <v>2.3387939999999999E-3</v>
      </c>
      <c r="V14">
        <f t="shared" si="14"/>
        <v>0.01</v>
      </c>
      <c r="W14">
        <f t="shared" si="15"/>
        <v>0.88875353831331438</v>
      </c>
      <c r="X14">
        <f t="shared" si="16"/>
        <v>2.0786114428859499E-3</v>
      </c>
      <c r="Y14">
        <f t="shared" si="17"/>
        <v>8.8875353831331435E-3</v>
      </c>
      <c r="Z14">
        <f t="shared" si="18"/>
        <v>0.87778739148729534</v>
      </c>
      <c r="AB14">
        <f t="shared" si="19"/>
        <v>32831.405982362325</v>
      </c>
      <c r="AC14">
        <f t="shared" si="2"/>
        <v>34063.411017865117</v>
      </c>
      <c r="AE14">
        <f t="shared" si="3"/>
        <v>0</v>
      </c>
      <c r="AF14">
        <f t="shared" si="4"/>
        <v>0</v>
      </c>
      <c r="AG14">
        <f t="shared" si="4"/>
        <v>-10.972342393591191</v>
      </c>
      <c r="AH14">
        <f t="shared" si="5"/>
        <v>-4157.2228857719001</v>
      </c>
      <c r="AI14">
        <f t="shared" si="6"/>
        <v>-4168.1952281654912</v>
      </c>
      <c r="AJ14">
        <f t="shared" si="7"/>
        <v>-1232.0050355027925</v>
      </c>
      <c r="AK14">
        <f t="shared" si="22"/>
        <v>2298.1984187653629</v>
      </c>
      <c r="AL14">
        <f t="shared" si="8"/>
        <v>-3102.0018449029208</v>
      </c>
      <c r="AN14">
        <f t="shared" si="9"/>
        <v>0</v>
      </c>
      <c r="AO14">
        <f t="shared" si="9"/>
        <v>0</v>
      </c>
      <c r="AP14">
        <f t="shared" si="9"/>
        <v>-3.1542862441480897</v>
      </c>
      <c r="AQ14">
        <f t="shared" si="9"/>
        <v>-1195.1022390722251</v>
      </c>
      <c r="AR14">
        <f t="shared" si="9"/>
        <v>-1198.2565253163732</v>
      </c>
      <c r="AS14">
        <f t="shared" si="9"/>
        <v>-354.17200783649059</v>
      </c>
      <c r="AT14">
        <f t="shared" si="9"/>
        <v>660.67712787277117</v>
      </c>
      <c r="AU14">
        <f t="shared" si="9"/>
        <v>-891.75140528009251</v>
      </c>
      <c r="AW14">
        <v>11</v>
      </c>
      <c r="AX14">
        <f>IF(Z14&gt;0, (R14*SUMPRODUCT(K14:$K$98, X14:$X$98)-K14*$AZ$3)/Z14, 0)</f>
        <v>38805.992599357283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2.4879479999999998E-3</v>
      </c>
      <c r="Q15" s="4">
        <f t="shared" si="21"/>
        <v>12.5</v>
      </c>
      <c r="R15">
        <f t="shared" si="0"/>
        <v>2000000</v>
      </c>
      <c r="S15">
        <f t="shared" si="1"/>
        <v>40498.848228638519</v>
      </c>
      <c r="U15">
        <f t="shared" si="13"/>
        <v>2.4879479999999998E-3</v>
      </c>
      <c r="V15">
        <f t="shared" si="14"/>
        <v>0.01</v>
      </c>
      <c r="W15">
        <f t="shared" si="15"/>
        <v>0.87778739148729534</v>
      </c>
      <c r="X15">
        <f t="shared" si="16"/>
        <v>2.1838893850760332E-3</v>
      </c>
      <c r="Y15">
        <f t="shared" si="17"/>
        <v>8.7778739148729537E-3</v>
      </c>
      <c r="Z15">
        <f t="shared" si="18"/>
        <v>0.86682562818734632</v>
      </c>
      <c r="AB15">
        <f t="shared" si="19"/>
        <v>34063.411017865117</v>
      </c>
      <c r="AC15">
        <f t="shared" si="2"/>
        <v>35105.439556653582</v>
      </c>
      <c r="AE15">
        <f t="shared" si="3"/>
        <v>0</v>
      </c>
      <c r="AF15">
        <f t="shared" si="4"/>
        <v>0</v>
      </c>
      <c r="AG15">
        <f t="shared" si="4"/>
        <v>-10.83532035234183</v>
      </c>
      <c r="AH15">
        <f t="shared" si="5"/>
        <v>-4367.7787701520665</v>
      </c>
      <c r="AI15">
        <f t="shared" si="6"/>
        <v>-4378.6140905044085</v>
      </c>
      <c r="AJ15">
        <f t="shared" si="7"/>
        <v>-1042.0285387884651</v>
      </c>
      <c r="AK15">
        <f t="shared" si="22"/>
        <v>2384.4387712505586</v>
      </c>
      <c r="AL15">
        <f t="shared" si="8"/>
        <v>-3036.203858042315</v>
      </c>
      <c r="AN15">
        <f t="shared" si="9"/>
        <v>0</v>
      </c>
      <c r="AO15">
        <f t="shared" si="9"/>
        <v>0</v>
      </c>
      <c r="AP15">
        <f t="shared" si="9"/>
        <v>-2.7811568585304047</v>
      </c>
      <c r="AQ15">
        <f t="shared" si="9"/>
        <v>-1121.1000217936787</v>
      </c>
      <c r="AR15">
        <f t="shared" si="9"/>
        <v>-1123.8811786522092</v>
      </c>
      <c r="AS15">
        <f t="shared" si="9"/>
        <v>-267.46277204527718</v>
      </c>
      <c r="AT15">
        <f t="shared" si="9"/>
        <v>612.02604323332639</v>
      </c>
      <c r="AU15">
        <f t="shared" si="9"/>
        <v>-779.31790746416004</v>
      </c>
      <c r="AW15">
        <v>12</v>
      </c>
      <c r="AX15">
        <f>IF(Z15&gt;0, (R15*SUMPRODUCT(K15:$K$98, X15:$X$98)-K15*$AZ$3)/Z15, 0)</f>
        <v>40498.848228638519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2.6637029999999999E-3</v>
      </c>
      <c r="Q16" s="4">
        <f t="shared" si="21"/>
        <v>12.5</v>
      </c>
      <c r="R16">
        <f t="shared" si="0"/>
        <v>2000000</v>
      </c>
      <c r="S16">
        <f t="shared" si="1"/>
        <v>42042.232575540198</v>
      </c>
      <c r="U16">
        <f t="shared" si="13"/>
        <v>2.6637029999999999E-3</v>
      </c>
      <c r="V16">
        <f t="shared" si="14"/>
        <v>0.01</v>
      </c>
      <c r="W16">
        <f t="shared" si="15"/>
        <v>0.86682562818734632</v>
      </c>
      <c r="X16">
        <f t="shared" si="16"/>
        <v>2.3089660262795189E-3</v>
      </c>
      <c r="Y16">
        <f t="shared" si="17"/>
        <v>8.668256281873463E-3</v>
      </c>
      <c r="Z16">
        <f t="shared" si="18"/>
        <v>0.85584840587919331</v>
      </c>
      <c r="AB16">
        <f t="shared" si="19"/>
        <v>35105.439556653582</v>
      </c>
      <c r="AC16">
        <f t="shared" si="2"/>
        <v>35981.777729378373</v>
      </c>
      <c r="AE16">
        <f t="shared" si="3"/>
        <v>0</v>
      </c>
      <c r="AF16">
        <f t="shared" si="4"/>
        <v>0</v>
      </c>
      <c r="AG16">
        <f t="shared" si="4"/>
        <v>-10.698105073489916</v>
      </c>
      <c r="AH16">
        <f t="shared" si="5"/>
        <v>-4617.9320525590374</v>
      </c>
      <c r="AI16">
        <f t="shared" si="6"/>
        <v>-4628.6301576325277</v>
      </c>
      <c r="AJ16">
        <f t="shared" si="7"/>
        <v>-876.33817272479064</v>
      </c>
      <c r="AK16">
        <f t="shared" si="22"/>
        <v>2457.380768965751</v>
      </c>
      <c r="AL16">
        <f t="shared" si="8"/>
        <v>-3047.5875613915673</v>
      </c>
      <c r="AN16">
        <f t="shared" si="9"/>
        <v>0</v>
      </c>
      <c r="AO16">
        <f t="shared" si="9"/>
        <v>0</v>
      </c>
      <c r="AP16">
        <f t="shared" si="9"/>
        <v>-2.4517295661406804</v>
      </c>
      <c r="AQ16">
        <f t="shared" si="9"/>
        <v>-1058.3108382197161</v>
      </c>
      <c r="AR16">
        <f t="shared" si="9"/>
        <v>-1060.7625677858568</v>
      </c>
      <c r="AS16">
        <f t="shared" si="9"/>
        <v>-200.83409101404288</v>
      </c>
      <c r="AT16">
        <f t="shared" si="9"/>
        <v>563.16824756829976</v>
      </c>
      <c r="AU16">
        <f t="shared" si="9"/>
        <v>-698.42841123160008</v>
      </c>
      <c r="AW16">
        <v>13</v>
      </c>
      <c r="AX16">
        <f>IF(Z16&gt;0, (R16*SUMPRODUCT(K16:$K$98, X16:$X$98)-K16*$AZ$3)/Z16, 0)</f>
        <v>42042.232575540198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2.8651079999999999E-3</v>
      </c>
      <c r="Q17" s="4">
        <f t="shared" si="21"/>
        <v>12.5</v>
      </c>
      <c r="R17">
        <f t="shared" si="0"/>
        <v>2000000</v>
      </c>
      <c r="S17">
        <f t="shared" si="1"/>
        <v>43448.449892469609</v>
      </c>
      <c r="U17">
        <f t="shared" si="13"/>
        <v>2.8651079999999999E-3</v>
      </c>
      <c r="V17">
        <f t="shared" si="14"/>
        <v>0.01</v>
      </c>
      <c r="W17">
        <f t="shared" si="15"/>
        <v>0.85584840587919331</v>
      </c>
      <c r="X17">
        <f t="shared" si="16"/>
        <v>2.4520981144717235E-3</v>
      </c>
      <c r="Y17">
        <f t="shared" si="17"/>
        <v>8.558484058791933E-3</v>
      </c>
      <c r="Z17">
        <f t="shared" si="18"/>
        <v>0.84483782370592964</v>
      </c>
      <c r="AB17">
        <f t="shared" si="19"/>
        <v>35981.777729378373</v>
      </c>
      <c r="AC17">
        <f t="shared" si="2"/>
        <v>36706.893850550157</v>
      </c>
      <c r="AE17">
        <f t="shared" si="3"/>
        <v>0</v>
      </c>
      <c r="AF17">
        <f t="shared" si="4"/>
        <v>0</v>
      </c>
      <c r="AG17">
        <f t="shared" si="4"/>
        <v>-10.56047279632412</v>
      </c>
      <c r="AH17">
        <f t="shared" si="5"/>
        <v>-4904.1962289434468</v>
      </c>
      <c r="AI17">
        <f t="shared" si="6"/>
        <v>-4914.7567017397705</v>
      </c>
      <c r="AJ17">
        <f t="shared" si="7"/>
        <v>-725.11612117178447</v>
      </c>
      <c r="AK17">
        <f t="shared" si="22"/>
        <v>2518.7244410564863</v>
      </c>
      <c r="AL17">
        <f t="shared" si="8"/>
        <v>-3121.1483818550687</v>
      </c>
      <c r="AN17">
        <f t="shared" si="9"/>
        <v>0</v>
      </c>
      <c r="AO17">
        <f t="shared" si="9"/>
        <v>0</v>
      </c>
      <c r="AP17">
        <f t="shared" si="9"/>
        <v>-2.1608819647191853</v>
      </c>
      <c r="AQ17">
        <f t="shared" si="9"/>
        <v>-1003.4957133980273</v>
      </c>
      <c r="AR17">
        <f t="shared" si="9"/>
        <v>-1005.6565953627464</v>
      </c>
      <c r="AS17">
        <f t="shared" si="9"/>
        <v>-148.37312483894112</v>
      </c>
      <c r="AT17">
        <f t="shared" si="9"/>
        <v>515.38092316007385</v>
      </c>
      <c r="AU17">
        <f t="shared" si="9"/>
        <v>-638.64879704161376</v>
      </c>
      <c r="AW17">
        <v>14</v>
      </c>
      <c r="AX17">
        <f>IF(Z17&gt;0, (R17*SUMPRODUCT(K17:$K$98, X17:$X$98)-K17*$AZ$3)/Z17, 0)</f>
        <v>43448.449892469609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4.466869E-3</v>
      </c>
      <c r="Q18" s="4">
        <f t="shared" si="21"/>
        <v>12.5</v>
      </c>
      <c r="R18">
        <f t="shared" si="0"/>
        <v>2000000</v>
      </c>
      <c r="S18">
        <f t="shared" si="1"/>
        <v>44793.468557240725</v>
      </c>
      <c r="U18">
        <f t="shared" si="13"/>
        <v>4.466869E-3</v>
      </c>
      <c r="V18">
        <f t="shared" si="14"/>
        <v>0.01</v>
      </c>
      <c r="W18">
        <f t="shared" si="15"/>
        <v>0.84483782370592964</v>
      </c>
      <c r="X18">
        <f t="shared" si="16"/>
        <v>3.7737798847394823E-3</v>
      </c>
      <c r="Y18">
        <f t="shared" si="17"/>
        <v>8.448378237059297E-3</v>
      </c>
      <c r="Z18">
        <f t="shared" si="18"/>
        <v>0.8326156655841308</v>
      </c>
      <c r="AB18">
        <f t="shared" si="19"/>
        <v>36706.893850550157</v>
      </c>
      <c r="AC18">
        <f t="shared" si="2"/>
        <v>37295.743636608822</v>
      </c>
      <c r="AE18">
        <f t="shared" si="3"/>
        <v>0</v>
      </c>
      <c r="AF18">
        <f t="shared" si="4"/>
        <v>0</v>
      </c>
      <c r="AG18">
        <f t="shared" si="4"/>
        <v>-10.407695819801635</v>
      </c>
      <c r="AH18">
        <f t="shared" si="5"/>
        <v>-7547.5597694789649</v>
      </c>
      <c r="AI18">
        <f t="shared" si="6"/>
        <v>-7557.9674652987669</v>
      </c>
      <c r="AJ18">
        <f t="shared" si="7"/>
        <v>-588.8497860586649</v>
      </c>
      <c r="AK18">
        <f t="shared" si="22"/>
        <v>2569.4825695385111</v>
      </c>
      <c r="AL18">
        <f t="shared" si="8"/>
        <v>-5577.3346818189202</v>
      </c>
      <c r="AN18">
        <f t="shared" si="9"/>
        <v>0</v>
      </c>
      <c r="AO18">
        <f t="shared" si="9"/>
        <v>0</v>
      </c>
      <c r="AP18">
        <f t="shared" si="9"/>
        <v>-1.9014471146527945</v>
      </c>
      <c r="AQ18">
        <f t="shared" si="9"/>
        <v>-1378.9109515518887</v>
      </c>
      <c r="AR18">
        <f t="shared" si="9"/>
        <v>-1380.8123986665416</v>
      </c>
      <c r="AS18">
        <f t="shared" si="9"/>
        <v>-107.5806543591417</v>
      </c>
      <c r="AT18">
        <f t="shared" si="9"/>
        <v>469.43485883821398</v>
      </c>
      <c r="AU18">
        <f t="shared" si="9"/>
        <v>-1018.9581941874693</v>
      </c>
      <c r="AW18">
        <v>15</v>
      </c>
      <c r="AX18">
        <f>IF(Z18&gt;0, (R18*SUMPRODUCT(K18:$K$98, X18:$X$98)-K18*$AZ$3)/Z18, 0)</f>
        <v>44793.468557240725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6.2254789999999999E-3</v>
      </c>
      <c r="Q19" s="4">
        <f t="shared" si="21"/>
        <v>12.5</v>
      </c>
      <c r="R19">
        <f t="shared" si="0"/>
        <v>2000000</v>
      </c>
      <c r="S19">
        <f t="shared" si="1"/>
        <v>45584.535092369333</v>
      </c>
      <c r="U19">
        <f t="shared" si="13"/>
        <v>6.2254789999999999E-3</v>
      </c>
      <c r="V19">
        <f t="shared" si="14"/>
        <v>0.01</v>
      </c>
      <c r="W19">
        <f t="shared" si="15"/>
        <v>0.8326156655841308</v>
      </c>
      <c r="X19">
        <f t="shared" si="16"/>
        <v>5.183431341165029E-3</v>
      </c>
      <c r="Y19">
        <f t="shared" si="17"/>
        <v>8.3261566558413078E-3</v>
      </c>
      <c r="Z19">
        <f t="shared" si="18"/>
        <v>0.81910607758712439</v>
      </c>
      <c r="AB19">
        <f t="shared" si="19"/>
        <v>37295.743636608822</v>
      </c>
      <c r="AC19">
        <f t="shared" si="2"/>
        <v>37338.569738143269</v>
      </c>
      <c r="AE19">
        <f t="shared" si="3"/>
        <v>0</v>
      </c>
      <c r="AF19">
        <f t="shared" si="4"/>
        <v>0</v>
      </c>
      <c r="AG19">
        <f t="shared" si="4"/>
        <v>-10.238825969839056</v>
      </c>
      <c r="AH19">
        <f t="shared" si="5"/>
        <v>-10366.862682330058</v>
      </c>
      <c r="AI19">
        <f t="shared" si="6"/>
        <v>-10377.101508299897</v>
      </c>
      <c r="AJ19">
        <f t="shared" si="7"/>
        <v>-42.826101534446934</v>
      </c>
      <c r="AK19">
        <f t="shared" si="22"/>
        <v>2610.7020545626178</v>
      </c>
      <c r="AL19">
        <f t="shared" si="8"/>
        <v>-7809.2255552717252</v>
      </c>
      <c r="AN19">
        <f t="shared" si="9"/>
        <v>0</v>
      </c>
      <c r="AO19">
        <f t="shared" si="9"/>
        <v>0</v>
      </c>
      <c r="AP19">
        <f t="shared" si="9"/>
        <v>-1.6701743075217721</v>
      </c>
      <c r="AQ19">
        <f t="shared" si="9"/>
        <v>-1691.0598688402235</v>
      </c>
      <c r="AR19">
        <f t="shared" si="9"/>
        <v>-1692.7300431477452</v>
      </c>
      <c r="AS19">
        <f t="shared" si="9"/>
        <v>-6.9858648525575386</v>
      </c>
      <c r="AT19">
        <f t="shared" si="9"/>
        <v>425.86205771728027</v>
      </c>
      <c r="AU19">
        <f t="shared" si="9"/>
        <v>-1273.8538502830222</v>
      </c>
      <c r="AW19">
        <v>16</v>
      </c>
      <c r="AX19">
        <f>IF(Z19&gt;0, (R19*SUMPRODUCT(K19:$K$98, X19:$X$98)-K19*$AZ$3)/Z19, 0)</f>
        <v>45584.535092369333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8.1133709999999994E-3</v>
      </c>
      <c r="Q20" s="4">
        <f t="shared" si="21"/>
        <v>12.5</v>
      </c>
      <c r="R20">
        <f t="shared" si="0"/>
        <v>2000000</v>
      </c>
      <c r="S20">
        <f t="shared" si="1"/>
        <v>45901.189699061128</v>
      </c>
      <c r="U20">
        <f t="shared" si="13"/>
        <v>8.1133709999999994E-3</v>
      </c>
      <c r="V20">
        <f t="shared" si="14"/>
        <v>0.01</v>
      </c>
      <c r="W20">
        <f t="shared" si="15"/>
        <v>0.81910607758712439</v>
      </c>
      <c r="X20">
        <f t="shared" si="16"/>
        <v>6.6457114958191248E-3</v>
      </c>
      <c r="Y20">
        <f t="shared" si="17"/>
        <v>8.191060775871244E-3</v>
      </c>
      <c r="Z20">
        <f t="shared" si="18"/>
        <v>0.80426930531543395</v>
      </c>
      <c r="AB20">
        <f t="shared" si="19"/>
        <v>37338.569738143269</v>
      </c>
      <c r="AC20">
        <f t="shared" si="2"/>
        <v>36916.917952415846</v>
      </c>
      <c r="AE20">
        <f t="shared" si="3"/>
        <v>0</v>
      </c>
      <c r="AF20">
        <f t="shared" si="4"/>
        <v>0</v>
      </c>
      <c r="AG20">
        <f t="shared" si="4"/>
        <v>-10.053366316442924</v>
      </c>
      <c r="AH20">
        <f t="shared" si="5"/>
        <v>-13291.42299163825</v>
      </c>
      <c r="AI20">
        <f t="shared" si="6"/>
        <v>-13301.476357954693</v>
      </c>
      <c r="AJ20">
        <f t="shared" si="7"/>
        <v>421.65178572742298</v>
      </c>
      <c r="AK20">
        <f t="shared" si="22"/>
        <v>2613.6998816700293</v>
      </c>
      <c r="AL20">
        <f t="shared" si="8"/>
        <v>-10266.124690557241</v>
      </c>
      <c r="AN20">
        <f t="shared" si="9"/>
        <v>0</v>
      </c>
      <c r="AO20">
        <f t="shared" si="9"/>
        <v>0</v>
      </c>
      <c r="AP20">
        <f t="shared" si="9"/>
        <v>-1.4642159112990729</v>
      </c>
      <c r="AQ20">
        <f t="shared" si="9"/>
        <v>-1935.8205416560322</v>
      </c>
      <c r="AR20">
        <f t="shared" si="9"/>
        <v>-1937.2847575673313</v>
      </c>
      <c r="AS20">
        <f t="shared" si="9"/>
        <v>61.411196434768371</v>
      </c>
      <c r="AT20">
        <f t="shared" si="9"/>
        <v>380.6705966579994</v>
      </c>
      <c r="AU20">
        <f t="shared" si="9"/>
        <v>-1495.2029644745637</v>
      </c>
      <c r="AW20">
        <v>17</v>
      </c>
      <c r="AX20">
        <f>IF(Z20&gt;0, (R20*SUMPRODUCT(K20:$K$98, X20:$X$98)-K20*$AZ$3)/Z20, 0)</f>
        <v>45901.189699061128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1.0286442999999999E-2</v>
      </c>
      <c r="Q21" s="4">
        <f t="shared" si="21"/>
        <v>12.5</v>
      </c>
      <c r="R21">
        <f t="shared" si="0"/>
        <v>2000000</v>
      </c>
      <c r="S21">
        <f t="shared" si="1"/>
        <v>45833.282756804059</v>
      </c>
      <c r="U21">
        <f t="shared" si="13"/>
        <v>1.0286442999999999E-2</v>
      </c>
      <c r="V21">
        <f t="shared" si="14"/>
        <v>0.01</v>
      </c>
      <c r="W21">
        <f t="shared" si="15"/>
        <v>0.80426930531543395</v>
      </c>
      <c r="X21">
        <f t="shared" si="16"/>
        <v>8.2730703657768086E-3</v>
      </c>
      <c r="Y21">
        <f t="shared" si="17"/>
        <v>8.0426930531543404E-3</v>
      </c>
      <c r="Z21">
        <f t="shared" si="18"/>
        <v>0.7879535418965028</v>
      </c>
      <c r="AB21">
        <f t="shared" si="19"/>
        <v>36916.917952415846</v>
      </c>
      <c r="AC21">
        <f t="shared" si="2"/>
        <v>36114.497484967666</v>
      </c>
      <c r="AE21">
        <f t="shared" si="3"/>
        <v>0</v>
      </c>
      <c r="AF21">
        <f t="shared" si="4"/>
        <v>0</v>
      </c>
      <c r="AG21">
        <f t="shared" si="4"/>
        <v>-9.8494192737062853</v>
      </c>
      <c r="AH21">
        <f t="shared" si="5"/>
        <v>-16546.140731553616</v>
      </c>
      <c r="AI21">
        <f t="shared" si="6"/>
        <v>-16555.990150827321</v>
      </c>
      <c r="AJ21">
        <f t="shared" si="7"/>
        <v>802.42046744818072</v>
      </c>
      <c r="AK21">
        <f t="shared" si="22"/>
        <v>2584.1842566691093</v>
      </c>
      <c r="AL21">
        <f t="shared" si="8"/>
        <v>-13169.385426710032</v>
      </c>
      <c r="AN21">
        <f t="shared" si="9"/>
        <v>0</v>
      </c>
      <c r="AO21">
        <f t="shared" si="9"/>
        <v>0</v>
      </c>
      <c r="AP21">
        <f t="shared" si="9"/>
        <v>-1.2808144452453671</v>
      </c>
      <c r="AQ21">
        <f t="shared" si="9"/>
        <v>-2151.6533587529957</v>
      </c>
      <c r="AR21">
        <f t="shared" si="9"/>
        <v>-2152.9341731982408</v>
      </c>
      <c r="AS21">
        <f t="shared" si="9"/>
        <v>104.34642868862583</v>
      </c>
      <c r="AT21">
        <f t="shared" si="9"/>
        <v>336.04626152461202</v>
      </c>
      <c r="AU21">
        <f t="shared" si="9"/>
        <v>-1712.5414829850031</v>
      </c>
      <c r="AW21">
        <v>18</v>
      </c>
      <c r="AX21">
        <f>IF(Z21&gt;0, (R21*SUMPRODUCT(K21:$K$98, X21:$X$98)-K21*$AZ$3)/Z21, 0)</f>
        <v>45833.282756804059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1.2759904000000001E-2</v>
      </c>
      <c r="Q22" s="4">
        <f t="shared" si="21"/>
        <v>12.5</v>
      </c>
      <c r="R22">
        <f t="shared" si="0"/>
        <v>2000000</v>
      </c>
      <c r="S22">
        <f t="shared" si="1"/>
        <v>45420.661531857586</v>
      </c>
      <c r="U22">
        <f t="shared" si="13"/>
        <v>1.2759904000000001E-2</v>
      </c>
      <c r="V22">
        <f t="shared" si="14"/>
        <v>0.01</v>
      </c>
      <c r="W22">
        <f t="shared" si="15"/>
        <v>0.7879535418965028</v>
      </c>
      <c r="X22">
        <f t="shared" si="16"/>
        <v>1.0054211551059355E-2</v>
      </c>
      <c r="Y22">
        <f t="shared" si="17"/>
        <v>7.8795354189650276E-3</v>
      </c>
      <c r="Z22">
        <f t="shared" si="18"/>
        <v>0.77001979492647843</v>
      </c>
      <c r="AB22">
        <f t="shared" si="19"/>
        <v>36114.497484967666</v>
      </c>
      <c r="AC22">
        <f t="shared" si="2"/>
        <v>34974.808478185965</v>
      </c>
      <c r="AE22">
        <f t="shared" si="3"/>
        <v>0</v>
      </c>
      <c r="AF22">
        <f t="shared" si="4"/>
        <v>0</v>
      </c>
      <c r="AG22">
        <f t="shared" si="4"/>
        <v>-9.625247436580981</v>
      </c>
      <c r="AH22">
        <f t="shared" si="5"/>
        <v>-20108.423102118708</v>
      </c>
      <c r="AI22">
        <f t="shared" si="6"/>
        <v>-20118.048349555287</v>
      </c>
      <c r="AJ22">
        <f t="shared" si="7"/>
        <v>1139.6890067817003</v>
      </c>
      <c r="AK22">
        <f t="shared" si="22"/>
        <v>2528.0148239477367</v>
      </c>
      <c r="AL22">
        <f t="shared" si="8"/>
        <v>-16450.344518825848</v>
      </c>
      <c r="AN22">
        <f t="shared" si="9"/>
        <v>0</v>
      </c>
      <c r="AO22">
        <f t="shared" si="9"/>
        <v>0</v>
      </c>
      <c r="AP22">
        <f t="shared" si="9"/>
        <v>-1.1175564566337226</v>
      </c>
      <c r="AQ22">
        <f t="shared" si="9"/>
        <v>-2334.7241947348771</v>
      </c>
      <c r="AR22">
        <f t="shared" si="9"/>
        <v>-2335.8417511915109</v>
      </c>
      <c r="AS22">
        <f t="shared" si="9"/>
        <v>132.32561723481132</v>
      </c>
      <c r="AT22">
        <f t="shared" si="9"/>
        <v>293.51965313965019</v>
      </c>
      <c r="AU22">
        <f t="shared" si="9"/>
        <v>-1909.9964808170489</v>
      </c>
      <c r="AW22">
        <v>19</v>
      </c>
      <c r="AX22">
        <f>IF(Z22&gt;0, (R22*SUMPRODUCT(K22:$K$98, X22:$X$98)-K22*$AZ$3)/Z22, 0)</f>
        <v>45420.661531857586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1.5498582E-2</v>
      </c>
      <c r="Q23" s="4">
        <f t="shared" si="21"/>
        <v>12.5</v>
      </c>
      <c r="R23">
        <f t="shared" si="0"/>
        <v>2000000</v>
      </c>
      <c r="S23">
        <f t="shared" si="1"/>
        <v>44701.862117913763</v>
      </c>
      <c r="U23">
        <f t="shared" si="13"/>
        <v>1.5498582E-2</v>
      </c>
      <c r="V23">
        <f t="shared" si="14"/>
        <v>0.01</v>
      </c>
      <c r="W23">
        <f t="shared" si="15"/>
        <v>0.77001979492647843</v>
      </c>
      <c r="X23">
        <f t="shared" si="16"/>
        <v>1.193421493329121E-2</v>
      </c>
      <c r="Y23">
        <f t="shared" si="17"/>
        <v>7.7001979492647846E-3</v>
      </c>
      <c r="Z23">
        <f t="shared" si="18"/>
        <v>0.75038538204392247</v>
      </c>
      <c r="AB23">
        <f t="shared" si="19"/>
        <v>34974.808478185965</v>
      </c>
      <c r="AC23">
        <f t="shared" si="2"/>
        <v>33543.623883425462</v>
      </c>
      <c r="AE23">
        <f t="shared" si="3"/>
        <v>0</v>
      </c>
      <c r="AF23">
        <f t="shared" si="4"/>
        <v>0</v>
      </c>
      <c r="AG23">
        <f t="shared" si="4"/>
        <v>-9.3798172755490317</v>
      </c>
      <c r="AH23">
        <f t="shared" si="5"/>
        <v>-23868.429866582421</v>
      </c>
      <c r="AI23">
        <f t="shared" si="6"/>
        <v>-23877.80968385797</v>
      </c>
      <c r="AJ23">
        <f t="shared" si="7"/>
        <v>1431.1845947605034</v>
      </c>
      <c r="AK23">
        <f t="shared" si="22"/>
        <v>2448.2365934730178</v>
      </c>
      <c r="AL23">
        <f t="shared" si="8"/>
        <v>-19998.388495624447</v>
      </c>
      <c r="AN23">
        <f t="shared" si="9"/>
        <v>0</v>
      </c>
      <c r="AO23">
        <f t="shared" si="9"/>
        <v>0</v>
      </c>
      <c r="AP23">
        <f t="shared" si="9"/>
        <v>-0.97237531400412347</v>
      </c>
      <c r="AQ23">
        <f t="shared" si="9"/>
        <v>-2474.3629118238846</v>
      </c>
      <c r="AR23">
        <f t="shared" si="9"/>
        <v>-2475.3352871378888</v>
      </c>
      <c r="AS23">
        <f t="shared" si="9"/>
        <v>148.36627717213722</v>
      </c>
      <c r="AT23">
        <f t="shared" si="9"/>
        <v>253.80076779751198</v>
      </c>
      <c r="AU23">
        <f t="shared" si="9"/>
        <v>-2073.1682421682394</v>
      </c>
      <c r="AW23">
        <v>20</v>
      </c>
      <c r="AX23">
        <f>IF(Z23&gt;0, (R23*SUMPRODUCT(K23:$K$98, X23:$X$98)-K23*$AZ$3)/Z23, 0)</f>
        <v>44701.862117913763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1.8608946000000001E-2</v>
      </c>
      <c r="Q24" s="4">
        <f t="shared" si="21"/>
        <v>12.5</v>
      </c>
      <c r="R24">
        <f t="shared" si="0"/>
        <v>2000000</v>
      </c>
      <c r="S24">
        <f t="shared" si="1"/>
        <v>43730.58174823672</v>
      </c>
      <c r="U24">
        <f t="shared" si="13"/>
        <v>1.8608946000000001E-2</v>
      </c>
      <c r="V24">
        <f t="shared" si="14"/>
        <v>0.01</v>
      </c>
      <c r="W24">
        <f t="shared" si="15"/>
        <v>0.75038538204392247</v>
      </c>
      <c r="X24">
        <f t="shared" si="16"/>
        <v>1.3963881053644723E-2</v>
      </c>
      <c r="Y24">
        <f t="shared" si="17"/>
        <v>7.5038538204392248E-3</v>
      </c>
      <c r="Z24">
        <f t="shared" si="18"/>
        <v>0.72891764716983842</v>
      </c>
      <c r="AB24">
        <f t="shared" si="19"/>
        <v>33543.623883425462</v>
      </c>
      <c r="AC24">
        <f t="shared" si="2"/>
        <v>31875.992757292988</v>
      </c>
      <c r="AE24">
        <f t="shared" si="3"/>
        <v>0</v>
      </c>
      <c r="AF24">
        <f t="shared" si="4"/>
        <v>0</v>
      </c>
      <c r="AG24">
        <f t="shared" si="4"/>
        <v>-9.1114705896229804</v>
      </c>
      <c r="AH24">
        <f t="shared" si="5"/>
        <v>-27927.762107289447</v>
      </c>
      <c r="AI24">
        <f t="shared" si="6"/>
        <v>-27936.873577879069</v>
      </c>
      <c r="AJ24">
        <f t="shared" si="7"/>
        <v>1667.6311261324736</v>
      </c>
      <c r="AK24">
        <f t="shared" si="22"/>
        <v>2348.0536718397825</v>
      </c>
      <c r="AL24">
        <f t="shared" si="8"/>
        <v>-23921.188779906814</v>
      </c>
      <c r="AN24">
        <f t="shared" si="9"/>
        <v>0</v>
      </c>
      <c r="AO24">
        <f t="shared" si="9"/>
        <v>0</v>
      </c>
      <c r="AP24">
        <f t="shared" si="9"/>
        <v>-0.8433541796018269</v>
      </c>
      <c r="AQ24">
        <f t="shared" si="9"/>
        <v>-2584.9828157193965</v>
      </c>
      <c r="AR24">
        <f t="shared" si="9"/>
        <v>-2585.8261698989982</v>
      </c>
      <c r="AS24">
        <f t="shared" si="9"/>
        <v>154.35528945894541</v>
      </c>
      <c r="AT24">
        <f t="shared" si="9"/>
        <v>217.3349360673771</v>
      </c>
      <c r="AU24">
        <f t="shared" si="9"/>
        <v>-2214.1359443726756</v>
      </c>
      <c r="AW24">
        <v>21</v>
      </c>
      <c r="AX24">
        <f>IF(Z24&gt;0, (R24*SUMPRODUCT(K24:$K$98, X24:$X$98)-K24*$AZ$3)/Z24, 0)</f>
        <v>43730.58174823672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2.2132820000000001E-2</v>
      </c>
      <c r="Q25" s="4">
        <f t="shared" si="21"/>
        <v>12.5</v>
      </c>
      <c r="R25">
        <f t="shared" si="0"/>
        <v>2000000</v>
      </c>
      <c r="S25">
        <f t="shared" si="1"/>
        <v>42539.332364678688</v>
      </c>
      <c r="U25">
        <f t="shared" si="13"/>
        <v>2.2132820000000001E-2</v>
      </c>
      <c r="V25">
        <f t="shared" si="14"/>
        <v>0.01</v>
      </c>
      <c r="W25">
        <f t="shared" si="15"/>
        <v>0.72891764716983842</v>
      </c>
      <c r="X25">
        <f t="shared" si="16"/>
        <v>1.6133003079633543E-2</v>
      </c>
      <c r="Y25">
        <f t="shared" si="17"/>
        <v>7.289176471698384E-3</v>
      </c>
      <c r="Z25">
        <f t="shared" si="18"/>
        <v>0.70549546761850657</v>
      </c>
      <c r="AB25">
        <f t="shared" si="19"/>
        <v>31875.992757292988</v>
      </c>
      <c r="AC25">
        <f t="shared" si="2"/>
        <v>30011.306178798062</v>
      </c>
      <c r="AE25">
        <f t="shared" si="3"/>
        <v>0</v>
      </c>
      <c r="AF25">
        <f t="shared" si="4"/>
        <v>0</v>
      </c>
      <c r="AG25">
        <f t="shared" si="4"/>
        <v>-8.8186933452313312</v>
      </c>
      <c r="AH25">
        <f t="shared" si="5"/>
        <v>-32266.006159267086</v>
      </c>
      <c r="AI25">
        <f t="shared" si="6"/>
        <v>-32274.824852612317</v>
      </c>
      <c r="AJ25">
        <f t="shared" si="7"/>
        <v>1864.6865784949259</v>
      </c>
      <c r="AK25">
        <f t="shared" si="22"/>
        <v>2231.3194930105092</v>
      </c>
      <c r="AL25">
        <f t="shared" si="8"/>
        <v>-28178.818781106882</v>
      </c>
      <c r="AN25">
        <f t="shared" si="9"/>
        <v>0</v>
      </c>
      <c r="AO25">
        <f t="shared" si="9"/>
        <v>0</v>
      </c>
      <c r="AP25">
        <f t="shared" si="9"/>
        <v>-0.72879895674324435</v>
      </c>
      <c r="AQ25">
        <f t="shared" si="9"/>
        <v>-2666.5437504821293</v>
      </c>
      <c r="AR25">
        <f t="shared" si="9"/>
        <v>-2667.2725494388728</v>
      </c>
      <c r="AS25">
        <f t="shared" si="9"/>
        <v>154.10238000792884</v>
      </c>
      <c r="AT25">
        <f t="shared" si="9"/>
        <v>184.40184446897402</v>
      </c>
      <c r="AU25">
        <f t="shared" si="9"/>
        <v>-2328.7683249619699</v>
      </c>
      <c r="AW25">
        <v>22</v>
      </c>
      <c r="AX25">
        <f>IF(Z25&gt;0, (R25*SUMPRODUCT(K25:$K$98, X25:$X$98)-K25*$AZ$3)/Z25, 0)</f>
        <v>42539.332364678688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2.5807838999999999E-2</v>
      </c>
      <c r="Q26" s="4">
        <f t="shared" si="21"/>
        <v>12.5</v>
      </c>
      <c r="R26">
        <f t="shared" si="0"/>
        <v>2000000</v>
      </c>
      <c r="S26">
        <f t="shared" si="1"/>
        <v>41144.542914572296</v>
      </c>
      <c r="U26">
        <f t="shared" si="13"/>
        <v>2.5807838999999999E-2</v>
      </c>
      <c r="V26">
        <f t="shared" si="14"/>
        <v>0.01</v>
      </c>
      <c r="W26">
        <f t="shared" si="15"/>
        <v>0.70549546761850657</v>
      </c>
      <c r="X26">
        <f t="shared" si="16"/>
        <v>1.820731344352813E-2</v>
      </c>
      <c r="Y26">
        <f t="shared" si="17"/>
        <v>7.0549546761850658E-3</v>
      </c>
      <c r="Z26">
        <f t="shared" si="18"/>
        <v>0.68023319949879335</v>
      </c>
      <c r="AB26">
        <f t="shared" si="19"/>
        <v>30011.306178798062</v>
      </c>
      <c r="AC26">
        <f t="shared" si="2"/>
        <v>27987.884068694922</v>
      </c>
      <c r="AE26">
        <f t="shared" si="3"/>
        <v>0</v>
      </c>
      <c r="AF26">
        <f t="shared" si="4"/>
        <v>0</v>
      </c>
      <c r="AG26">
        <f t="shared" si="4"/>
        <v>-8.5029149937349171</v>
      </c>
      <c r="AH26">
        <f t="shared" si="5"/>
        <v>-36414.626887056264</v>
      </c>
      <c r="AI26">
        <f t="shared" si="6"/>
        <v>-36423.129802049996</v>
      </c>
      <c r="AJ26">
        <f t="shared" si="7"/>
        <v>2023.4221101031399</v>
      </c>
      <c r="AK26">
        <f t="shared" si="22"/>
        <v>2100.7914325158645</v>
      </c>
      <c r="AL26">
        <f t="shared" si="8"/>
        <v>-32298.916259430989</v>
      </c>
      <c r="AN26">
        <f t="shared" si="9"/>
        <v>0</v>
      </c>
      <c r="AO26">
        <f t="shared" si="9"/>
        <v>0</v>
      </c>
      <c r="AP26">
        <f t="shared" si="9"/>
        <v>-0.62741271521144137</v>
      </c>
      <c r="AQ26">
        <f t="shared" si="9"/>
        <v>-2686.9608769996598</v>
      </c>
      <c r="AR26">
        <f t="shared" si="9"/>
        <v>-2687.5882897148708</v>
      </c>
      <c r="AS26">
        <f t="shared" si="9"/>
        <v>149.30418110190189</v>
      </c>
      <c r="AT26">
        <f t="shared" si="9"/>
        <v>155.01310523965981</v>
      </c>
      <c r="AU26">
        <f t="shared" si="9"/>
        <v>-2383.2710033733092</v>
      </c>
      <c r="AW26">
        <v>23</v>
      </c>
      <c r="AX26">
        <f>IF(Z26&gt;0, (R26*SUMPRODUCT(K26:$K$98, X26:$X$98)-K26*$AZ$3)/Z26, 0)</f>
        <v>41144.542914572296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2.9740472E-2</v>
      </c>
      <c r="Q27" s="4">
        <f t="shared" si="21"/>
        <v>12.5</v>
      </c>
      <c r="R27">
        <f t="shared" si="0"/>
        <v>2000000</v>
      </c>
      <c r="S27">
        <f t="shared" si="1"/>
        <v>39612.863836424054</v>
      </c>
      <c r="U27">
        <f t="shared" si="13"/>
        <v>2.9740472E-2</v>
      </c>
      <c r="V27">
        <f t="shared" si="14"/>
        <v>0.01</v>
      </c>
      <c r="W27">
        <f t="shared" si="15"/>
        <v>0.68023319949879335</v>
      </c>
      <c r="X27">
        <f t="shared" si="16"/>
        <v>2.0230456423164279E-2</v>
      </c>
      <c r="Y27">
        <f t="shared" si="17"/>
        <v>6.8023319949879341E-3</v>
      </c>
      <c r="Z27">
        <f t="shared" si="18"/>
        <v>0.6532004110806412</v>
      </c>
      <c r="AB27">
        <f t="shared" si="19"/>
        <v>27987.884068694922</v>
      </c>
      <c r="AC27">
        <f t="shared" si="2"/>
        <v>25875.138942033656</v>
      </c>
      <c r="AE27">
        <f t="shared" si="3"/>
        <v>0</v>
      </c>
      <c r="AF27">
        <f t="shared" si="4"/>
        <v>0</v>
      </c>
      <c r="AG27">
        <f t="shared" si="4"/>
        <v>-8.1650051385080147</v>
      </c>
      <c r="AH27">
        <f t="shared" si="5"/>
        <v>-40460.91284632856</v>
      </c>
      <c r="AI27">
        <f t="shared" si="6"/>
        <v>-40469.077851467067</v>
      </c>
      <c r="AJ27">
        <f t="shared" si="7"/>
        <v>2112.7451266612661</v>
      </c>
      <c r="AK27">
        <f t="shared" si="22"/>
        <v>1959.1518848086448</v>
      </c>
      <c r="AL27">
        <f t="shared" si="8"/>
        <v>-36397.180839997163</v>
      </c>
      <c r="AN27">
        <f t="shared" si="9"/>
        <v>0</v>
      </c>
      <c r="AO27">
        <f t="shared" si="9"/>
        <v>0</v>
      </c>
      <c r="AP27">
        <f t="shared" si="9"/>
        <v>-0.53792771229476521</v>
      </c>
      <c r="AQ27">
        <f t="shared" si="9"/>
        <v>-2665.6500413128351</v>
      </c>
      <c r="AR27">
        <f t="shared" si="9"/>
        <v>-2666.1879690251299</v>
      </c>
      <c r="AS27">
        <f t="shared" si="9"/>
        <v>139.19209276266071</v>
      </c>
      <c r="AT27">
        <f t="shared" si="9"/>
        <v>129.07304693082739</v>
      </c>
      <c r="AU27">
        <f t="shared" si="9"/>
        <v>-2397.9228293316423</v>
      </c>
      <c r="AW27">
        <v>24</v>
      </c>
      <c r="AX27">
        <f>IF(Z27&gt;0, (R27*SUMPRODUCT(K27:$K$98, X27:$X$98)-K27*$AZ$3)/Z27, 0)</f>
        <v>39612.863836424054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3.4073305999999998E-2</v>
      </c>
      <c r="Q28" s="4">
        <f t="shared" si="21"/>
        <v>12.5</v>
      </c>
      <c r="R28">
        <f t="shared" si="0"/>
        <v>2000000</v>
      </c>
      <c r="S28">
        <f t="shared" si="1"/>
        <v>37991.250283509566</v>
      </c>
      <c r="U28">
        <f t="shared" si="13"/>
        <v>3.4073305999999998E-2</v>
      </c>
      <c r="V28">
        <f t="shared" si="14"/>
        <v>0.01</v>
      </c>
      <c r="W28">
        <f t="shared" si="15"/>
        <v>0.6532004110806412</v>
      </c>
      <c r="X28">
        <f t="shared" si="16"/>
        <v>2.2256697486076477E-2</v>
      </c>
      <c r="Y28">
        <f t="shared" si="17"/>
        <v>6.5320041108064119E-3</v>
      </c>
      <c r="Z28">
        <f t="shared" si="18"/>
        <v>0.62441170948375824</v>
      </c>
      <c r="AB28">
        <f t="shared" si="19"/>
        <v>25875.138942033656</v>
      </c>
      <c r="AC28">
        <f t="shared" si="2"/>
        <v>23722.181534951524</v>
      </c>
      <c r="AE28">
        <f t="shared" si="3"/>
        <v>0</v>
      </c>
      <c r="AF28">
        <f t="shared" si="4"/>
        <v>0</v>
      </c>
      <c r="AG28">
        <f t="shared" si="4"/>
        <v>-7.8051463685469784</v>
      </c>
      <c r="AH28">
        <f t="shared" si="5"/>
        <v>-44513.39497215295</v>
      </c>
      <c r="AI28">
        <f t="shared" si="6"/>
        <v>-44521.200118521498</v>
      </c>
      <c r="AJ28">
        <f t="shared" si="7"/>
        <v>2152.9574070821327</v>
      </c>
      <c r="AK28">
        <f t="shared" si="22"/>
        <v>1811.2597259423562</v>
      </c>
      <c r="AL28">
        <f t="shared" si="8"/>
        <v>-40556.982985497008</v>
      </c>
      <c r="AN28">
        <f t="shared" si="9"/>
        <v>0</v>
      </c>
      <c r="AO28">
        <f t="shared" si="9"/>
        <v>0</v>
      </c>
      <c r="AP28">
        <f t="shared" si="9"/>
        <v>-0.45912451752224825</v>
      </c>
      <c r="AQ28">
        <f t="shared" si="9"/>
        <v>-2618.4250781284995</v>
      </c>
      <c r="AR28">
        <f t="shared" si="9"/>
        <v>-2618.8842026460215</v>
      </c>
      <c r="AS28">
        <f t="shared" si="9"/>
        <v>126.64407355073745</v>
      </c>
      <c r="AT28">
        <f t="shared" si="9"/>
        <v>106.54428610485816</v>
      </c>
      <c r="AU28">
        <f t="shared" si="9"/>
        <v>-2385.6958429904262</v>
      </c>
      <c r="AW28">
        <v>25</v>
      </c>
      <c r="AX28">
        <f>IF(Z28&gt;0, (R28*SUMPRODUCT(K28:$K$98, X28:$X$98)-K28*$AZ$3)/Z28, 0)</f>
        <v>37991.250283509566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3.9255977999999997E-2</v>
      </c>
      <c r="Q29" s="4">
        <f t="shared" si="21"/>
        <v>12.5</v>
      </c>
      <c r="R29">
        <f t="shared" si="0"/>
        <v>2000000</v>
      </c>
      <c r="S29">
        <f t="shared" si="1"/>
        <v>36319.903498377964</v>
      </c>
      <c r="U29">
        <f t="shared" si="13"/>
        <v>3.9255977999999997E-2</v>
      </c>
      <c r="V29">
        <f t="shared" si="14"/>
        <v>0.01</v>
      </c>
      <c r="W29">
        <f t="shared" si="15"/>
        <v>0.62441170948375824</v>
      </c>
      <c r="X29">
        <f t="shared" si="16"/>
        <v>2.4511892330436803E-2</v>
      </c>
      <c r="Y29">
        <f t="shared" si="17"/>
        <v>6.2441170948375826E-3</v>
      </c>
      <c r="Z29">
        <f t="shared" si="18"/>
        <v>0.59365570005848378</v>
      </c>
      <c r="AB29">
        <f t="shared" si="19"/>
        <v>23722.181534951524</v>
      </c>
      <c r="AC29">
        <f t="shared" si="2"/>
        <v>21561.517737386144</v>
      </c>
      <c r="AE29">
        <f t="shared" si="3"/>
        <v>0</v>
      </c>
      <c r="AF29">
        <f t="shared" si="4"/>
        <v>0</v>
      </c>
      <c r="AG29">
        <f t="shared" si="4"/>
        <v>-7.420696250731047</v>
      </c>
      <c r="AH29">
        <f t="shared" si="5"/>
        <v>-49023.784660873607</v>
      </c>
      <c r="AI29">
        <f t="shared" si="6"/>
        <v>-49031.205357124338</v>
      </c>
      <c r="AJ29">
        <f t="shared" si="7"/>
        <v>2160.6637975653794</v>
      </c>
      <c r="AK29">
        <f t="shared" si="22"/>
        <v>1660.5527074466067</v>
      </c>
      <c r="AL29">
        <f t="shared" si="8"/>
        <v>-45209.98885211235</v>
      </c>
      <c r="AN29">
        <f t="shared" si="9"/>
        <v>0</v>
      </c>
      <c r="AO29">
        <f t="shared" si="9"/>
        <v>0</v>
      </c>
      <c r="AP29">
        <f t="shared" si="9"/>
        <v>-0.38974097356063542</v>
      </c>
      <c r="AQ29">
        <f t="shared" si="9"/>
        <v>-2574.7688513019984</v>
      </c>
      <c r="AR29">
        <f t="shared" si="9"/>
        <v>-2575.1585922755589</v>
      </c>
      <c r="AS29">
        <f t="shared" si="9"/>
        <v>113.47981153620073</v>
      </c>
      <c r="AT29">
        <f t="shared" si="9"/>
        <v>87.213572282416521</v>
      </c>
      <c r="AU29">
        <f t="shared" si="9"/>
        <v>-2374.4652084569416</v>
      </c>
      <c r="AW29">
        <v>26</v>
      </c>
      <c r="AX29">
        <f>IF(Z29&gt;0, (R29*SUMPRODUCT(K29:$K$98, X29:$X$98)-K29*$AZ$3)/Z29, 0)</f>
        <v>36319.903498377964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4.4782766000000002E-2</v>
      </c>
      <c r="Q30" s="4">
        <f t="shared" si="21"/>
        <v>12.5</v>
      </c>
      <c r="R30">
        <f t="shared" si="0"/>
        <v>2000000</v>
      </c>
      <c r="S30">
        <f t="shared" si="1"/>
        <v>34564.78877419066</v>
      </c>
      <c r="U30">
        <f t="shared" si="13"/>
        <v>4.4782766000000002E-2</v>
      </c>
      <c r="V30">
        <f t="shared" si="14"/>
        <v>0.01</v>
      </c>
      <c r="W30">
        <f t="shared" si="15"/>
        <v>0.59365570005848378</v>
      </c>
      <c r="X30">
        <f t="shared" si="16"/>
        <v>2.6585544300285268E-2</v>
      </c>
      <c r="Y30">
        <f t="shared" si="17"/>
        <v>5.936557000584838E-3</v>
      </c>
      <c r="Z30">
        <f t="shared" si="18"/>
        <v>0.56113359875761371</v>
      </c>
      <c r="AB30">
        <f t="shared" si="19"/>
        <v>21561.517737386144</v>
      </c>
      <c r="AC30">
        <f t="shared" si="2"/>
        <v>19395.464315158373</v>
      </c>
      <c r="AE30">
        <f t="shared" si="3"/>
        <v>0</v>
      </c>
      <c r="AF30">
        <f t="shared" si="4"/>
        <v>0</v>
      </c>
      <c r="AG30">
        <f t="shared" si="4"/>
        <v>-7.014169984470171</v>
      </c>
      <c r="AH30">
        <f t="shared" si="5"/>
        <v>-53171.088600570532</v>
      </c>
      <c r="AI30">
        <f t="shared" si="6"/>
        <v>-53178.102770555</v>
      </c>
      <c r="AJ30">
        <f t="shared" si="7"/>
        <v>2166.0534222277711</v>
      </c>
      <c r="AK30">
        <f t="shared" si="22"/>
        <v>1509.3062416170303</v>
      </c>
      <c r="AL30">
        <f t="shared" si="8"/>
        <v>-49502.743106710201</v>
      </c>
      <c r="AN30">
        <f t="shared" si="9"/>
        <v>0</v>
      </c>
      <c r="AO30">
        <f t="shared" si="9"/>
        <v>0</v>
      </c>
      <c r="AP30">
        <f t="shared" si="9"/>
        <v>-0.32891954018343827</v>
      </c>
      <c r="AQ30">
        <f t="shared" si="9"/>
        <v>-2493.3826885111603</v>
      </c>
      <c r="AR30">
        <f t="shared" si="9"/>
        <v>-2493.7116080513433</v>
      </c>
      <c r="AS30">
        <f t="shared" si="9"/>
        <v>101.57399909459683</v>
      </c>
      <c r="AT30">
        <f t="shared" si="9"/>
        <v>70.776772745430776</v>
      </c>
      <c r="AU30">
        <f t="shared" si="9"/>
        <v>-2321.3608362113159</v>
      </c>
      <c r="AW30">
        <v>27</v>
      </c>
      <c r="AX30">
        <f>IF(Z30&gt;0, (R30*SUMPRODUCT(K30:$K$98, X30:$X$98)-K30*$AZ$3)/Z30, 0)</f>
        <v>34564.78877419066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5.0287691000000002E-2</v>
      </c>
      <c r="Q31" s="4">
        <f t="shared" si="21"/>
        <v>12.5</v>
      </c>
      <c r="R31">
        <f t="shared" si="0"/>
        <v>2000000</v>
      </c>
      <c r="S31">
        <f t="shared" si="1"/>
        <v>32745.818756043533</v>
      </c>
      <c r="U31">
        <f t="shared" si="13"/>
        <v>5.0287691000000002E-2</v>
      </c>
      <c r="V31">
        <f t="shared" si="14"/>
        <v>0.01</v>
      </c>
      <c r="W31">
        <f t="shared" si="15"/>
        <v>0.56113359875761371</v>
      </c>
      <c r="X31">
        <f t="shared" si="16"/>
        <v>2.8218113024040863E-2</v>
      </c>
      <c r="Y31">
        <f t="shared" si="17"/>
        <v>5.6113359875761375E-3</v>
      </c>
      <c r="Z31">
        <f t="shared" si="18"/>
        <v>0.52730414974599671</v>
      </c>
      <c r="AB31">
        <f t="shared" si="19"/>
        <v>19395.464315158373</v>
      </c>
      <c r="AC31">
        <f t="shared" si="2"/>
        <v>17267.006116892047</v>
      </c>
      <c r="AE31">
        <f t="shared" si="3"/>
        <v>0</v>
      </c>
      <c r="AF31">
        <f t="shared" si="4"/>
        <v>0</v>
      </c>
      <c r="AG31">
        <f t="shared" si="4"/>
        <v>-6.5913018718249585</v>
      </c>
      <c r="AH31">
        <f t="shared" si="5"/>
        <v>-56436.226048081728</v>
      </c>
      <c r="AI31">
        <f t="shared" si="6"/>
        <v>-56442.817349953555</v>
      </c>
      <c r="AJ31">
        <f t="shared" si="7"/>
        <v>2128.4581982663258</v>
      </c>
      <c r="AK31">
        <f t="shared" si="22"/>
        <v>1357.6825020610863</v>
      </c>
      <c r="AL31">
        <f t="shared" si="8"/>
        <v>-52956.676649626141</v>
      </c>
      <c r="AN31">
        <f t="shared" si="9"/>
        <v>0</v>
      </c>
      <c r="AO31">
        <f t="shared" si="9"/>
        <v>0</v>
      </c>
      <c r="AP31">
        <f t="shared" si="9"/>
        <v>-0.27597298266160453</v>
      </c>
      <c r="AQ31">
        <f t="shared" si="9"/>
        <v>-2362.9434572295468</v>
      </c>
      <c r="AR31">
        <f t="shared" si="9"/>
        <v>-2363.2194302122089</v>
      </c>
      <c r="AS31">
        <f t="shared" si="9"/>
        <v>89.116986123329823</v>
      </c>
      <c r="AT31">
        <f t="shared" si="9"/>
        <v>56.84517215072232</v>
      </c>
      <c r="AU31">
        <f t="shared" si="9"/>
        <v>-2217.2572719381565</v>
      </c>
      <c r="AW31">
        <v>28</v>
      </c>
      <c r="AX31">
        <f>IF(Z31&gt;0, (R31*SUMPRODUCT(K31:$K$98, X31:$X$98)-K31*$AZ$3)/Z31, 0)</f>
        <v>32745.818756043533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5.6343962999999997E-2</v>
      </c>
      <c r="Q32" s="4">
        <f t="shared" si="21"/>
        <v>12.5</v>
      </c>
      <c r="R32">
        <f t="shared" si="0"/>
        <v>2000000</v>
      </c>
      <c r="S32">
        <f t="shared" si="1"/>
        <v>30934.892667420449</v>
      </c>
      <c r="U32">
        <f t="shared" si="13"/>
        <v>5.6343962999999997E-2</v>
      </c>
      <c r="V32">
        <f t="shared" si="14"/>
        <v>0.01</v>
      </c>
      <c r="W32">
        <f t="shared" si="15"/>
        <v>0.52730414974599671</v>
      </c>
      <c r="X32">
        <f t="shared" si="16"/>
        <v>2.9710405503034897E-2</v>
      </c>
      <c r="Y32">
        <f t="shared" si="17"/>
        <v>5.2730414974599673E-3</v>
      </c>
      <c r="Z32">
        <f t="shared" si="18"/>
        <v>0.49232070274550188</v>
      </c>
      <c r="AB32">
        <f t="shared" si="19"/>
        <v>17267.006116892047</v>
      </c>
      <c r="AC32">
        <f t="shared" si="2"/>
        <v>15229.888097381108</v>
      </c>
      <c r="AE32">
        <f t="shared" si="3"/>
        <v>0</v>
      </c>
      <c r="AF32">
        <f t="shared" si="4"/>
        <v>0</v>
      </c>
      <c r="AG32">
        <f t="shared" si="4"/>
        <v>-6.1540087843187736</v>
      </c>
      <c r="AH32">
        <f t="shared" si="5"/>
        <v>-59420.811006069795</v>
      </c>
      <c r="AI32">
        <f t="shared" si="6"/>
        <v>-59426.965014854111</v>
      </c>
      <c r="AJ32">
        <f t="shared" si="7"/>
        <v>2037.1180195109391</v>
      </c>
      <c r="AK32">
        <f t="shared" si="22"/>
        <v>1208.6904281824434</v>
      </c>
      <c r="AL32">
        <f t="shared" si="8"/>
        <v>-56181.156567160724</v>
      </c>
      <c r="AN32">
        <f t="shared" si="9"/>
        <v>0</v>
      </c>
      <c r="AO32">
        <f t="shared" si="9"/>
        <v>0</v>
      </c>
      <c r="AP32">
        <f t="shared" si="9"/>
        <v>-0.23005700117044944</v>
      </c>
      <c r="AQ32">
        <f t="shared" si="9"/>
        <v>-2221.3445034407264</v>
      </c>
      <c r="AR32">
        <f t="shared" si="9"/>
        <v>-2221.5745604418967</v>
      </c>
      <c r="AS32">
        <f t="shared" si="9"/>
        <v>76.154142612399596</v>
      </c>
      <c r="AT32">
        <f t="shared" si="9"/>
        <v>45.184806359008228</v>
      </c>
      <c r="AU32">
        <f t="shared" si="9"/>
        <v>-2100.2356114704889</v>
      </c>
      <c r="AW32">
        <v>29</v>
      </c>
      <c r="AX32">
        <f>IF(Z32&gt;0, (R32*SUMPRODUCT(K32:$K$98, X32:$X$98)-K32*$AZ$3)/Z32, 0)</f>
        <v>30934.892667420449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6.2785228999999998E-2</v>
      </c>
      <c r="Q33" s="4">
        <f t="shared" si="21"/>
        <v>12.5</v>
      </c>
      <c r="R33">
        <f t="shared" si="0"/>
        <v>2000000</v>
      </c>
      <c r="S33">
        <f t="shared" si="1"/>
        <v>29134.363864971048</v>
      </c>
      <c r="U33">
        <f t="shared" si="13"/>
        <v>6.2785228999999998E-2</v>
      </c>
      <c r="V33">
        <f t="shared" si="14"/>
        <v>0.01</v>
      </c>
      <c r="W33">
        <f t="shared" si="15"/>
        <v>0.49232070274550188</v>
      </c>
      <c r="X33">
        <f t="shared" si="16"/>
        <v>3.0910468063317265E-2</v>
      </c>
      <c r="Y33">
        <f t="shared" si="17"/>
        <v>4.9232070274550189E-3</v>
      </c>
      <c r="Z33">
        <f t="shared" si="18"/>
        <v>0.45648702765472959</v>
      </c>
      <c r="AB33">
        <f t="shared" si="19"/>
        <v>15229.888097381108</v>
      </c>
      <c r="AC33">
        <f t="shared" si="2"/>
        <v>13299.459163331994</v>
      </c>
      <c r="AE33">
        <f t="shared" si="3"/>
        <v>0</v>
      </c>
      <c r="AF33">
        <f t="shared" si="4"/>
        <v>0</v>
      </c>
      <c r="AG33">
        <f t="shared" si="4"/>
        <v>-5.7060878456841202</v>
      </c>
      <c r="AH33">
        <f t="shared" si="5"/>
        <v>-61820.93612663453</v>
      </c>
      <c r="AI33">
        <f t="shared" si="6"/>
        <v>-61826.642214480213</v>
      </c>
      <c r="AJ33">
        <f t="shared" si="7"/>
        <v>1930.4289340491141</v>
      </c>
      <c r="AK33">
        <f t="shared" si="22"/>
        <v>1066.0921668166777</v>
      </c>
      <c r="AL33">
        <f t="shared" si="8"/>
        <v>-58830.121113614419</v>
      </c>
      <c r="AN33">
        <f t="shared" si="9"/>
        <v>0</v>
      </c>
      <c r="AO33">
        <f t="shared" si="9"/>
        <v>0</v>
      </c>
      <c r="AP33">
        <f t="shared" si="9"/>
        <v>-0.19045736576536162</v>
      </c>
      <c r="AQ33">
        <f t="shared" si="9"/>
        <v>-2063.4545002199911</v>
      </c>
      <c r="AR33">
        <f t="shared" si="9"/>
        <v>-2063.6449575857564</v>
      </c>
      <c r="AS33">
        <f t="shared" si="9"/>
        <v>64.43371001627979</v>
      </c>
      <c r="AT33">
        <f t="shared" si="9"/>
        <v>35.583943192982375</v>
      </c>
      <c r="AU33">
        <f t="shared" si="9"/>
        <v>-1963.6273043764941</v>
      </c>
      <c r="AW33">
        <v>30</v>
      </c>
      <c r="AX33">
        <f>IF(Z33&gt;0, (R33*SUMPRODUCT(K33:$K$98, X33:$X$98)-K33*$AZ$3)/Z33, 0)</f>
        <v>29134.363864971048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6.9956555000000004E-2</v>
      </c>
      <c r="Q34" s="4">
        <f t="shared" si="21"/>
        <v>12.5</v>
      </c>
      <c r="R34">
        <f t="shared" si="0"/>
        <v>2000000</v>
      </c>
      <c r="S34">
        <f t="shared" si="1"/>
        <v>27371.623742156789</v>
      </c>
      <c r="U34">
        <f t="shared" si="13"/>
        <v>6.9956555000000004E-2</v>
      </c>
      <c r="V34">
        <f t="shared" si="14"/>
        <v>0.01</v>
      </c>
      <c r="W34">
        <f t="shared" si="15"/>
        <v>0.45648702765472959</v>
      </c>
      <c r="X34">
        <f t="shared" si="16"/>
        <v>3.1934259856914615E-2</v>
      </c>
      <c r="Y34">
        <f t="shared" si="17"/>
        <v>4.5648702765472959E-3</v>
      </c>
      <c r="Z34">
        <f t="shared" si="18"/>
        <v>0.41998789752126769</v>
      </c>
      <c r="AB34">
        <f t="shared" si="19"/>
        <v>13299.459163331994</v>
      </c>
      <c r="AC34">
        <f t="shared" si="2"/>
        <v>11495.750707211644</v>
      </c>
      <c r="AE34">
        <f t="shared" si="3"/>
        <v>0</v>
      </c>
      <c r="AF34">
        <f t="shared" si="4"/>
        <v>0</v>
      </c>
      <c r="AG34">
        <f t="shared" si="4"/>
        <v>-5.249848719015846</v>
      </c>
      <c r="AH34">
        <f t="shared" si="5"/>
        <v>-63868.519713829228</v>
      </c>
      <c r="AI34">
        <f t="shared" si="6"/>
        <v>-63873.769562548245</v>
      </c>
      <c r="AJ34">
        <f t="shared" si="7"/>
        <v>1803.7084561203501</v>
      </c>
      <c r="AK34">
        <f t="shared" si="22"/>
        <v>930.96214143323971</v>
      </c>
      <c r="AL34">
        <f t="shared" si="8"/>
        <v>-61139.09896499465</v>
      </c>
      <c r="AN34">
        <f t="shared" si="9"/>
        <v>0</v>
      </c>
      <c r="AO34">
        <f t="shared" si="9"/>
        <v>0</v>
      </c>
      <c r="AP34">
        <f t="shared" si="9"/>
        <v>-0.15645450975391817</v>
      </c>
      <c r="AQ34">
        <f t="shared" si="9"/>
        <v>-1903.3915976170911</v>
      </c>
      <c r="AR34">
        <f t="shared" si="9"/>
        <v>-1903.5480521268451</v>
      </c>
      <c r="AS34">
        <f t="shared" si="9"/>
        <v>53.753610312452558</v>
      </c>
      <c r="AT34">
        <f t="shared" si="9"/>
        <v>27.744270974859631</v>
      </c>
      <c r="AU34">
        <f t="shared" ref="AU34:AU89" si="23">AL34*$K34</f>
        <v>-1822.0501708395327</v>
      </c>
      <c r="AW34">
        <v>31</v>
      </c>
      <c r="AX34">
        <f>IF(Z34&gt;0, (R34*SUMPRODUCT(K34:$K$98, X34:$X$98)-K34*$AZ$3)/Z34, 0)</f>
        <v>27371.623742156789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7.8227725999999997E-2</v>
      </c>
      <c r="Q35" s="4">
        <f t="shared" si="21"/>
        <v>12.5</v>
      </c>
      <c r="R35">
        <f t="shared" si="0"/>
        <v>2000000</v>
      </c>
      <c r="S35">
        <f t="shared" si="1"/>
        <v>25655.315684635771</v>
      </c>
      <c r="U35">
        <f t="shared" si="13"/>
        <v>7.8227725999999997E-2</v>
      </c>
      <c r="V35">
        <f t="shared" si="14"/>
        <v>0.01</v>
      </c>
      <c r="W35">
        <f t="shared" si="15"/>
        <v>0.41998789752126769</v>
      </c>
      <c r="X35">
        <f t="shared" si="16"/>
        <v>3.2854698170609806E-2</v>
      </c>
      <c r="Y35">
        <f t="shared" si="17"/>
        <v>4.1998789752126769E-3</v>
      </c>
      <c r="Z35">
        <f t="shared" si="18"/>
        <v>0.3829333203754452</v>
      </c>
      <c r="AB35">
        <f t="shared" si="19"/>
        <v>11495.750707211644</v>
      </c>
      <c r="AC35">
        <f t="shared" si="2"/>
        <v>9824.2752203978143</v>
      </c>
      <c r="AE35">
        <f t="shared" si="3"/>
        <v>0</v>
      </c>
      <c r="AF35">
        <f t="shared" ref="AF35:AG66" si="24">-$Z35*P35</f>
        <v>0</v>
      </c>
      <c r="AG35">
        <f t="shared" si="24"/>
        <v>-4.7866665046930645</v>
      </c>
      <c r="AH35">
        <f t="shared" si="5"/>
        <v>-65709.396341219617</v>
      </c>
      <c r="AI35">
        <f t="shared" ref="AI35:AI66" si="25">SUM(AE35:AH35)</f>
        <v>-65714.183007724307</v>
      </c>
      <c r="AJ35">
        <f t="shared" si="7"/>
        <v>1671.4754868138298</v>
      </c>
      <c r="AK35">
        <f t="shared" si="22"/>
        <v>804.70254950481512</v>
      </c>
      <c r="AL35">
        <f t="shared" ref="AL35:AL89" si="26">SUM(AI35:AK35)</f>
        <v>-63238.004971405666</v>
      </c>
      <c r="AN35">
        <f t="shared" ref="AN35:AT66" si="27">AE35*$K35</f>
        <v>0</v>
      </c>
      <c r="AO35">
        <f t="shared" si="27"/>
        <v>0</v>
      </c>
      <c r="AP35">
        <f t="shared" si="27"/>
        <v>-0.12736686083561174</v>
      </c>
      <c r="AQ35">
        <f t="shared" si="27"/>
        <v>-1748.4400743562626</v>
      </c>
      <c r="AR35">
        <f t="shared" si="27"/>
        <v>-1748.5674412170981</v>
      </c>
      <c r="AS35">
        <f t="shared" si="27"/>
        <v>44.475750610665244</v>
      </c>
      <c r="AT35">
        <f t="shared" si="27"/>
        <v>21.412069868739241</v>
      </c>
      <c r="AU35">
        <f t="shared" si="23"/>
        <v>-1682.6796207376938</v>
      </c>
      <c r="AW35">
        <v>32</v>
      </c>
      <c r="AX35">
        <f>IF(Z35&gt;0, (R35*SUMPRODUCT(K35:$K$98, X35:$X$98)-K35*$AZ$3)/Z35, 0)</f>
        <v>25655.315684635771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8.7072107999999995E-2</v>
      </c>
      <c r="Q36" s="4">
        <f t="shared" si="21"/>
        <v>12.5</v>
      </c>
      <c r="R36">
        <f t="shared" si="0"/>
        <v>2000000</v>
      </c>
      <c r="S36">
        <f t="shared" si="1"/>
        <v>23955.561477696403</v>
      </c>
      <c r="U36">
        <f t="shared" si="13"/>
        <v>8.7072107999999995E-2</v>
      </c>
      <c r="V36">
        <f t="shared" si="14"/>
        <v>0.01</v>
      </c>
      <c r="W36">
        <f t="shared" si="15"/>
        <v>0.3829333203754452</v>
      </c>
      <c r="X36">
        <f t="shared" si="16"/>
        <v>3.3342811428529365E-2</v>
      </c>
      <c r="Y36">
        <f t="shared" si="17"/>
        <v>3.829333203754452E-3</v>
      </c>
      <c r="Z36">
        <f t="shared" si="18"/>
        <v>0.3457611757431614</v>
      </c>
      <c r="AB36">
        <f t="shared" si="19"/>
        <v>9824.2752203978143</v>
      </c>
      <c r="AC36">
        <f t="shared" si="2"/>
        <v>8282.9031021158935</v>
      </c>
      <c r="AE36">
        <f t="shared" si="3"/>
        <v>0</v>
      </c>
      <c r="AF36">
        <f t="shared" si="24"/>
        <v>0</v>
      </c>
      <c r="AG36">
        <f t="shared" si="24"/>
        <v>-4.3220146967895179</v>
      </c>
      <c r="AH36">
        <f t="shared" si="5"/>
        <v>-66685.622857058726</v>
      </c>
      <c r="AI36">
        <f t="shared" si="25"/>
        <v>-66689.944871755521</v>
      </c>
      <c r="AJ36">
        <f t="shared" si="7"/>
        <v>1541.3721182819208</v>
      </c>
      <c r="AK36">
        <f t="shared" si="22"/>
        <v>687.69926542784708</v>
      </c>
      <c r="AL36">
        <f t="shared" si="26"/>
        <v>-64460.873488045756</v>
      </c>
      <c r="AN36">
        <f t="shared" si="27"/>
        <v>0</v>
      </c>
      <c r="AO36">
        <f t="shared" si="27"/>
        <v>0</v>
      </c>
      <c r="AP36">
        <f t="shared" si="27"/>
        <v>-0.10268133139728239</v>
      </c>
      <c r="AQ36">
        <f t="shared" si="27"/>
        <v>-1584.3001517570506</v>
      </c>
      <c r="AR36">
        <f t="shared" si="27"/>
        <v>-1584.402833088448</v>
      </c>
      <c r="AS36">
        <f t="shared" si="27"/>
        <v>36.619528712246954</v>
      </c>
      <c r="AT36">
        <f t="shared" si="27"/>
        <v>16.338185112493459</v>
      </c>
      <c r="AU36">
        <f t="shared" si="23"/>
        <v>-1531.4451192637077</v>
      </c>
      <c r="AW36">
        <v>33</v>
      </c>
      <c r="AX36">
        <f>IF(Z36&gt;0, (R36*SUMPRODUCT(K36:$K$98, X36:$X$98)-K36*$AZ$3)/Z36, 0)</f>
        <v>23955.561477696403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9.6466888000000001E-2</v>
      </c>
      <c r="Q37" s="4">
        <f t="shared" si="21"/>
        <v>12.5</v>
      </c>
      <c r="R37">
        <f t="shared" si="0"/>
        <v>2000000</v>
      </c>
      <c r="S37">
        <f t="shared" si="1"/>
        <v>22280.323714273931</v>
      </c>
      <c r="U37">
        <f t="shared" si="13"/>
        <v>9.6466888000000001E-2</v>
      </c>
      <c r="V37">
        <f t="shared" si="14"/>
        <v>0.01</v>
      </c>
      <c r="W37">
        <f t="shared" si="15"/>
        <v>0.3457611757431614</v>
      </c>
      <c r="X37">
        <f t="shared" si="16"/>
        <v>3.3354504615163864E-2</v>
      </c>
      <c r="Y37">
        <f t="shared" si="17"/>
        <v>3.4576117574316141E-3</v>
      </c>
      <c r="Z37">
        <f t="shared" si="18"/>
        <v>0.30894905937056594</v>
      </c>
      <c r="AB37">
        <f t="shared" si="19"/>
        <v>8282.9031021158935</v>
      </c>
      <c r="AC37">
        <f t="shared" si="2"/>
        <v>6883.4850539966446</v>
      </c>
      <c r="AE37">
        <f t="shared" si="3"/>
        <v>0</v>
      </c>
      <c r="AF37">
        <f t="shared" si="24"/>
        <v>0</v>
      </c>
      <c r="AG37">
        <f t="shared" si="24"/>
        <v>-3.861863242132074</v>
      </c>
      <c r="AH37">
        <f t="shared" si="5"/>
        <v>-66709.009230327734</v>
      </c>
      <c r="AI37">
        <f t="shared" si="25"/>
        <v>-66712.871093569862</v>
      </c>
      <c r="AJ37">
        <f t="shared" si="7"/>
        <v>1399.4180481192489</v>
      </c>
      <c r="AK37">
        <f t="shared" si="22"/>
        <v>579.80321714811259</v>
      </c>
      <c r="AL37">
        <f t="shared" si="26"/>
        <v>-64733.649828302507</v>
      </c>
      <c r="AN37">
        <f t="shared" si="27"/>
        <v>0</v>
      </c>
      <c r="AO37">
        <f t="shared" si="27"/>
        <v>0</v>
      </c>
      <c r="AP37">
        <f t="shared" si="27"/>
        <v>-8.1918901417604495E-2</v>
      </c>
      <c r="AQ37">
        <f t="shared" si="27"/>
        <v>-1415.0497850846461</v>
      </c>
      <c r="AR37">
        <f t="shared" si="27"/>
        <v>-1415.1317039860635</v>
      </c>
      <c r="AS37">
        <f t="shared" si="27"/>
        <v>29.684839140654542</v>
      </c>
      <c r="AT37">
        <f t="shared" si="27"/>
        <v>12.298944734496581</v>
      </c>
      <c r="AU37">
        <f t="shared" si="23"/>
        <v>-1373.1479201109125</v>
      </c>
      <c r="AW37">
        <v>34</v>
      </c>
      <c r="AX37">
        <f>IF(Z37&gt;0, (R37*SUMPRODUCT(K37:$K$98, X37:$X$98)-K37*$AZ$3)/Z37, 0)</f>
        <v>22280.323714273931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0.107048017</v>
      </c>
      <c r="Q38" s="4">
        <f t="shared" si="21"/>
        <v>12.5</v>
      </c>
      <c r="R38">
        <f t="shared" si="0"/>
        <v>2000000</v>
      </c>
      <c r="S38">
        <f t="shared" si="1"/>
        <v>20651.661417439358</v>
      </c>
      <c r="U38">
        <f t="shared" si="13"/>
        <v>0.107048017</v>
      </c>
      <c r="V38">
        <f t="shared" si="14"/>
        <v>0.01</v>
      </c>
      <c r="W38">
        <f t="shared" si="15"/>
        <v>0.30894905937056594</v>
      </c>
      <c r="X38">
        <f t="shared" si="16"/>
        <v>3.3072384159634351E-2</v>
      </c>
      <c r="Y38">
        <f t="shared" si="17"/>
        <v>3.0894905937056596E-3</v>
      </c>
      <c r="Z38">
        <f t="shared" si="18"/>
        <v>0.2727871846172259</v>
      </c>
      <c r="AB38">
        <f t="shared" si="19"/>
        <v>6883.4850539966446</v>
      </c>
      <c r="AC38">
        <f t="shared" si="2"/>
        <v>5633.508575731471</v>
      </c>
      <c r="AE38">
        <f t="shared" si="3"/>
        <v>0</v>
      </c>
      <c r="AF38">
        <f t="shared" si="24"/>
        <v>0</v>
      </c>
      <c r="AG38">
        <f t="shared" si="24"/>
        <v>-3.4098398077153238</v>
      </c>
      <c r="AH38">
        <f t="shared" si="5"/>
        <v>-66144.768319268696</v>
      </c>
      <c r="AI38">
        <f t="shared" si="25"/>
        <v>-66148.178159076415</v>
      </c>
      <c r="AJ38">
        <f t="shared" si="7"/>
        <v>1249.9764782651737</v>
      </c>
      <c r="AK38">
        <f t="shared" si="22"/>
        <v>481.84395377976517</v>
      </c>
      <c r="AL38">
        <f t="shared" si="26"/>
        <v>-64416.357727031471</v>
      </c>
      <c r="AN38">
        <f t="shared" si="27"/>
        <v>0</v>
      </c>
      <c r="AO38">
        <f t="shared" si="27"/>
        <v>0</v>
      </c>
      <c r="AP38">
        <f t="shared" si="27"/>
        <v>-6.4580764689156606E-2</v>
      </c>
      <c r="AQ38">
        <f t="shared" si="27"/>
        <v>-1252.7508502247213</v>
      </c>
      <c r="AR38">
        <f t="shared" si="27"/>
        <v>-1252.8154309894105</v>
      </c>
      <c r="AS38">
        <f t="shared" si="27"/>
        <v>23.673967506383008</v>
      </c>
      <c r="AT38">
        <f t="shared" si="27"/>
        <v>9.1258982095096091</v>
      </c>
      <c r="AU38">
        <f t="shared" si="23"/>
        <v>-1220.0155652735177</v>
      </c>
      <c r="AW38">
        <v>35</v>
      </c>
      <c r="AX38">
        <f>IF(Z38&gt;0, (R38*SUMPRODUCT(K38:$K$98, X38:$X$98)-K38*$AZ$3)/Z38, 0)</f>
        <v>20651.661417439358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0.118979948</v>
      </c>
      <c r="Q39" s="4">
        <f t="shared" si="21"/>
        <v>12.5</v>
      </c>
      <c r="R39">
        <f t="shared" si="0"/>
        <v>2000000</v>
      </c>
      <c r="S39">
        <f t="shared" si="1"/>
        <v>19057.598403707474</v>
      </c>
      <c r="U39">
        <f t="shared" si="13"/>
        <v>0.118979948</v>
      </c>
      <c r="V39">
        <f t="shared" si="14"/>
        <v>0.01</v>
      </c>
      <c r="W39">
        <f t="shared" si="15"/>
        <v>0.2727871846172259</v>
      </c>
      <c r="X39">
        <f t="shared" si="16"/>
        <v>3.2456205040823936E-2</v>
      </c>
      <c r="Y39">
        <f t="shared" si="17"/>
        <v>2.7278718461722592E-3</v>
      </c>
      <c r="Z39">
        <f t="shared" si="18"/>
        <v>0.23760310773022969</v>
      </c>
      <c r="AB39">
        <f t="shared" si="19"/>
        <v>5633.508575731471</v>
      </c>
      <c r="AC39">
        <f t="shared" si="2"/>
        <v>4528.1446065955606</v>
      </c>
      <c r="AE39">
        <f t="shared" si="3"/>
        <v>0</v>
      </c>
      <c r="AF39">
        <f t="shared" si="24"/>
        <v>0</v>
      </c>
      <c r="AG39">
        <f t="shared" si="24"/>
        <v>-2.9700388466278711</v>
      </c>
      <c r="AH39">
        <f t="shared" si="5"/>
        <v>-64912.410081647875</v>
      </c>
      <c r="AI39">
        <f t="shared" si="25"/>
        <v>-64915.380120494505</v>
      </c>
      <c r="AJ39">
        <f t="shared" si="7"/>
        <v>1105.3639691359103</v>
      </c>
      <c r="AK39">
        <f t="shared" si="22"/>
        <v>394.34560030120298</v>
      </c>
      <c r="AL39">
        <f t="shared" si="26"/>
        <v>-63415.670551057388</v>
      </c>
      <c r="AN39">
        <f t="shared" si="27"/>
        <v>0</v>
      </c>
      <c r="AO39">
        <f t="shared" si="27"/>
        <v>0</v>
      </c>
      <c r="AP39">
        <f t="shared" si="27"/>
        <v>-5.0224233051561547E-2</v>
      </c>
      <c r="AQ39">
        <f t="shared" si="27"/>
        <v>-1097.6880035022982</v>
      </c>
      <c r="AR39">
        <f t="shared" si="27"/>
        <v>-1097.7382277353497</v>
      </c>
      <c r="AS39">
        <f t="shared" si="27"/>
        <v>18.692030798086357</v>
      </c>
      <c r="AT39">
        <f t="shared" si="27"/>
        <v>6.6685004321989263</v>
      </c>
      <c r="AU39">
        <f t="shared" si="23"/>
        <v>-1072.3776965050645</v>
      </c>
      <c r="AW39">
        <v>36</v>
      </c>
      <c r="AX39">
        <f>IF(Z39&gt;0, (R39*SUMPRODUCT(K39:$K$98, X39:$X$98)-K39*$AZ$3)/Z39, 0)</f>
        <v>19057.598403707474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0.132636267</v>
      </c>
      <c r="Q40" s="4">
        <f t="shared" si="21"/>
        <v>12.5</v>
      </c>
      <c r="R40">
        <f t="shared" si="0"/>
        <v>2000000</v>
      </c>
      <c r="S40">
        <f t="shared" si="1"/>
        <v>17485.700434765389</v>
      </c>
      <c r="U40">
        <f t="shared" si="13"/>
        <v>0.132636267</v>
      </c>
      <c r="V40">
        <f t="shared" si="14"/>
        <v>0.01</v>
      </c>
      <c r="W40">
        <f t="shared" si="15"/>
        <v>0.23760310773022969</v>
      </c>
      <c r="X40">
        <f t="shared" si="16"/>
        <v>3.1514789236936507E-2</v>
      </c>
      <c r="Y40">
        <f t="shared" si="17"/>
        <v>2.3760310773022967E-3</v>
      </c>
      <c r="Z40">
        <f t="shared" si="18"/>
        <v>0.20371228741599087</v>
      </c>
      <c r="AB40">
        <f t="shared" si="19"/>
        <v>4528.1446065955606</v>
      </c>
      <c r="AC40">
        <f t="shared" si="2"/>
        <v>3562.0520326368437</v>
      </c>
      <c r="AE40">
        <f t="shared" si="3"/>
        <v>0</v>
      </c>
      <c r="AF40">
        <f t="shared" si="24"/>
        <v>0</v>
      </c>
      <c r="AG40">
        <f t="shared" si="24"/>
        <v>-2.5464035926998858</v>
      </c>
      <c r="AH40">
        <f t="shared" si="5"/>
        <v>-63029.578473873014</v>
      </c>
      <c r="AI40">
        <f t="shared" si="25"/>
        <v>-63032.124877465714</v>
      </c>
      <c r="AJ40">
        <f t="shared" si="7"/>
        <v>966.09257395871691</v>
      </c>
      <c r="AK40">
        <f t="shared" si="22"/>
        <v>316.9701224616893</v>
      </c>
      <c r="AL40">
        <f t="shared" si="26"/>
        <v>-61749.062181045309</v>
      </c>
      <c r="AN40">
        <f t="shared" si="27"/>
        <v>0</v>
      </c>
      <c r="AO40">
        <f t="shared" si="27"/>
        <v>0</v>
      </c>
      <c r="AP40">
        <f t="shared" si="27"/>
        <v>-3.8446817800132843E-2</v>
      </c>
      <c r="AQ40">
        <f t="shared" si="27"/>
        <v>-951.65068355673452</v>
      </c>
      <c r="AR40">
        <f t="shared" si="27"/>
        <v>-951.68913037453467</v>
      </c>
      <c r="AS40">
        <f t="shared" si="27"/>
        <v>14.586527161497678</v>
      </c>
      <c r="AT40">
        <f t="shared" si="27"/>
        <v>4.7857663181543586</v>
      </c>
      <c r="AU40">
        <f t="shared" si="23"/>
        <v>-932.31683689488261</v>
      </c>
      <c r="AW40">
        <v>37</v>
      </c>
      <c r="AX40">
        <f>IF(Z40&gt;0, (R40*SUMPRODUCT(K40:$K$98, X40:$X$98)-K40*$AZ$3)/Z40, 0)</f>
        <v>17485.700434765389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0.148393413</v>
      </c>
      <c r="Q41" s="4">
        <f t="shared" si="21"/>
        <v>12.5</v>
      </c>
      <c r="R41">
        <f t="shared" si="0"/>
        <v>2000000</v>
      </c>
      <c r="S41">
        <f t="shared" si="1"/>
        <v>15911.153284206119</v>
      </c>
      <c r="U41">
        <f t="shared" si="13"/>
        <v>0.148393413</v>
      </c>
      <c r="V41">
        <f t="shared" si="14"/>
        <v>0.01</v>
      </c>
      <c r="W41">
        <f t="shared" si="15"/>
        <v>0.20371228741599087</v>
      </c>
      <c r="X41">
        <f t="shared" si="16"/>
        <v>3.0229561599695837E-2</v>
      </c>
      <c r="Y41">
        <f t="shared" si="17"/>
        <v>2.0371228741599087E-3</v>
      </c>
      <c r="Z41">
        <f t="shared" si="18"/>
        <v>0.17144560294213512</v>
      </c>
      <c r="AB41">
        <f t="shared" si="19"/>
        <v>3562.0520326368437</v>
      </c>
      <c r="AC41">
        <f t="shared" si="2"/>
        <v>2727.8972683154516</v>
      </c>
      <c r="AE41">
        <f t="shared" si="3"/>
        <v>0</v>
      </c>
      <c r="AF41">
        <f t="shared" si="24"/>
        <v>0</v>
      </c>
      <c r="AG41">
        <f t="shared" si="24"/>
        <v>-2.1430700367766891</v>
      </c>
      <c r="AH41">
        <f t="shared" si="5"/>
        <v>-60459.123199391674</v>
      </c>
      <c r="AI41">
        <f t="shared" si="25"/>
        <v>-60461.266269428452</v>
      </c>
      <c r="AJ41">
        <f t="shared" si="7"/>
        <v>834.15476432139212</v>
      </c>
      <c r="AK41">
        <f t="shared" si="22"/>
        <v>249.34364228457909</v>
      </c>
      <c r="AL41">
        <f t="shared" si="26"/>
        <v>-59377.767862822482</v>
      </c>
      <c r="AN41">
        <f t="shared" si="27"/>
        <v>0</v>
      </c>
      <c r="AO41">
        <f t="shared" si="27"/>
        <v>0</v>
      </c>
      <c r="AP41">
        <f t="shared" si="27"/>
        <v>-2.8890263490875583E-2</v>
      </c>
      <c r="AQ41">
        <f t="shared" si="27"/>
        <v>-815.03635890726639</v>
      </c>
      <c r="AR41">
        <f t="shared" si="27"/>
        <v>-815.06524917075728</v>
      </c>
      <c r="AS41">
        <f t="shared" si="27"/>
        <v>11.245059899983747</v>
      </c>
      <c r="AT41">
        <f t="shared" si="27"/>
        <v>3.3613476936156435</v>
      </c>
      <c r="AU41">
        <f t="shared" si="23"/>
        <v>-800.45884157715795</v>
      </c>
      <c r="AW41">
        <v>38</v>
      </c>
      <c r="AX41">
        <f>IF(Z41&gt;0, (R41*SUMPRODUCT(K41:$K$98, X41:$X$98)-K41*$AZ$3)/Z41, 0)</f>
        <v>15911.153284206119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0.16656033000000001</v>
      </c>
      <c r="Q42" s="4">
        <f t="shared" si="21"/>
        <v>12.5</v>
      </c>
      <c r="R42">
        <f t="shared" si="0"/>
        <v>2000000</v>
      </c>
      <c r="S42">
        <f t="shared" si="1"/>
        <v>14292.660866434791</v>
      </c>
      <c r="U42">
        <f t="shared" si="13"/>
        <v>0.16656033000000001</v>
      </c>
      <c r="V42">
        <f t="shared" si="14"/>
        <v>0.01</v>
      </c>
      <c r="W42">
        <f t="shared" si="15"/>
        <v>0.17144560294213512</v>
      </c>
      <c r="X42">
        <f t="shared" si="16"/>
        <v>2.8556036203090999E-2</v>
      </c>
      <c r="Y42">
        <f t="shared" si="17"/>
        <v>1.7144560294213513E-3</v>
      </c>
      <c r="Z42">
        <f t="shared" si="18"/>
        <v>0.14117511070962277</v>
      </c>
      <c r="AB42">
        <f t="shared" si="19"/>
        <v>2727.8972683154516</v>
      </c>
      <c r="AC42">
        <f t="shared" si="2"/>
        <v>2017.7679801540246</v>
      </c>
      <c r="AE42">
        <f t="shared" si="3"/>
        <v>0</v>
      </c>
      <c r="AF42">
        <f t="shared" si="24"/>
        <v>0</v>
      </c>
      <c r="AG42">
        <f t="shared" si="24"/>
        <v>-1.7646888838702846</v>
      </c>
      <c r="AH42">
        <f t="shared" si="5"/>
        <v>-57112.072406182</v>
      </c>
      <c r="AI42">
        <f t="shared" si="25"/>
        <v>-57113.837095065872</v>
      </c>
      <c r="AJ42">
        <f t="shared" si="7"/>
        <v>710.12928816142698</v>
      </c>
      <c r="AK42">
        <f t="shared" si="22"/>
        <v>190.95280878208163</v>
      </c>
      <c r="AL42">
        <f t="shared" si="26"/>
        <v>-56212.754998122364</v>
      </c>
      <c r="AN42">
        <f t="shared" si="27"/>
        <v>0</v>
      </c>
      <c r="AO42">
        <f t="shared" si="27"/>
        <v>0</v>
      </c>
      <c r="AP42">
        <f t="shared" si="27"/>
        <v>-2.1240525924231816E-2</v>
      </c>
      <c r="AQ42">
        <f t="shared" si="27"/>
        <v>-687.42454583245558</v>
      </c>
      <c r="AR42">
        <f t="shared" si="27"/>
        <v>-687.44578635837979</v>
      </c>
      <c r="AS42">
        <f t="shared" si="27"/>
        <v>8.5474100803922823</v>
      </c>
      <c r="AT42">
        <f t="shared" si="27"/>
        <v>2.2983870541221258</v>
      </c>
      <c r="AU42">
        <f t="shared" si="23"/>
        <v>-676.59998922386546</v>
      </c>
      <c r="AW42">
        <v>39</v>
      </c>
      <c r="AX42">
        <f>IF(Z42&gt;0, (R42*SUMPRODUCT(K42:$K$98, X42:$X$98)-K42*$AZ$3)/Z42, 0)</f>
        <v>14292.660866434791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0.18820168900000001</v>
      </c>
      <c r="Q43" s="4">
        <f t="shared" si="21"/>
        <v>12.5</v>
      </c>
      <c r="R43">
        <f t="shared" si="0"/>
        <v>2000000</v>
      </c>
      <c r="S43">
        <f t="shared" si="1"/>
        <v>12580.268371371909</v>
      </c>
      <c r="U43">
        <f t="shared" si="13"/>
        <v>0.18820168900000001</v>
      </c>
      <c r="V43">
        <f t="shared" si="14"/>
        <v>0.01</v>
      </c>
      <c r="W43">
        <f t="shared" si="15"/>
        <v>0.14117511070962277</v>
      </c>
      <c r="X43">
        <f t="shared" si="16"/>
        <v>2.6569394280312995E-2</v>
      </c>
      <c r="Y43">
        <f t="shared" si="17"/>
        <v>1.4117511070962277E-3</v>
      </c>
      <c r="Z43">
        <f t="shared" si="18"/>
        <v>0.11319396532221356</v>
      </c>
      <c r="AB43">
        <f t="shared" si="19"/>
        <v>2017.7679801540246</v>
      </c>
      <c r="AC43">
        <f t="shared" si="2"/>
        <v>1424.0104617732118</v>
      </c>
      <c r="AE43">
        <f t="shared" si="3"/>
        <v>0</v>
      </c>
      <c r="AF43">
        <f t="shared" si="24"/>
        <v>0</v>
      </c>
      <c r="AG43">
        <f t="shared" si="24"/>
        <v>-1.4149245665276695</v>
      </c>
      <c r="AH43">
        <f t="shared" si="5"/>
        <v>-53138.788560625988</v>
      </c>
      <c r="AI43">
        <f t="shared" si="25"/>
        <v>-53140.203485192513</v>
      </c>
      <c r="AJ43">
        <f t="shared" si="7"/>
        <v>593.75751838081283</v>
      </c>
      <c r="AK43">
        <f t="shared" si="22"/>
        <v>141.24375861078173</v>
      </c>
      <c r="AL43">
        <f t="shared" si="26"/>
        <v>-52405.202208200913</v>
      </c>
      <c r="AN43">
        <f t="shared" si="27"/>
        <v>0</v>
      </c>
      <c r="AO43">
        <f t="shared" si="27"/>
        <v>0</v>
      </c>
      <c r="AP43">
        <f t="shared" si="27"/>
        <v>-1.5205908759643557E-2</v>
      </c>
      <c r="AQ43">
        <f t="shared" si="27"/>
        <v>-571.07183631267333</v>
      </c>
      <c r="AR43">
        <f t="shared" si="27"/>
        <v>-571.08704222143297</v>
      </c>
      <c r="AS43">
        <f t="shared" si="27"/>
        <v>6.3809922192586823</v>
      </c>
      <c r="AT43">
        <f t="shared" si="27"/>
        <v>1.5179181682988088</v>
      </c>
      <c r="AU43">
        <f t="shared" si="23"/>
        <v>-563.18813183387545</v>
      </c>
      <c r="AW43">
        <v>40</v>
      </c>
      <c r="AX43">
        <f>IF(Z43&gt;0, (R43*SUMPRODUCT(K43:$K$98, X43:$X$98)-K43*$AZ$3)/Z43, 0)</f>
        <v>12580.268371371909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0.21316064300000001</v>
      </c>
      <c r="Q44" s="4">
        <f t="shared" si="21"/>
        <v>12.5</v>
      </c>
      <c r="R44">
        <f t="shared" si="0"/>
        <v>2000000</v>
      </c>
      <c r="S44">
        <f t="shared" si="1"/>
        <v>10650.885156064121</v>
      </c>
      <c r="U44">
        <f t="shared" si="13"/>
        <v>0.21316064300000001</v>
      </c>
      <c r="V44">
        <f t="shared" si="14"/>
        <v>0.01</v>
      </c>
      <c r="W44">
        <f t="shared" si="15"/>
        <v>0.11319396532221356</v>
      </c>
      <c r="X44">
        <f t="shared" si="16"/>
        <v>2.4128498431802745E-2</v>
      </c>
      <c r="Y44">
        <f t="shared" si="17"/>
        <v>1.1319396532221357E-3</v>
      </c>
      <c r="Z44">
        <f t="shared" si="18"/>
        <v>8.7933527237188669E-2</v>
      </c>
      <c r="AB44">
        <f t="shared" si="19"/>
        <v>1424.0104617732118</v>
      </c>
      <c r="AC44">
        <f t="shared" si="2"/>
        <v>936.56989997093297</v>
      </c>
      <c r="AE44">
        <f t="shared" si="3"/>
        <v>0</v>
      </c>
      <c r="AF44">
        <f t="shared" si="24"/>
        <v>0</v>
      </c>
      <c r="AG44">
        <f t="shared" si="24"/>
        <v>-1.0991690904648583</v>
      </c>
      <c r="AH44">
        <f t="shared" si="5"/>
        <v>-48256.996863605491</v>
      </c>
      <c r="AI44">
        <f t="shared" si="25"/>
        <v>-48258.096032695954</v>
      </c>
      <c r="AJ44">
        <f t="shared" si="7"/>
        <v>487.44056180227881</v>
      </c>
      <c r="AK44">
        <f t="shared" si="22"/>
        <v>99.680732324124833</v>
      </c>
      <c r="AL44">
        <f t="shared" si="26"/>
        <v>-47670.974738569552</v>
      </c>
      <c r="AN44">
        <f t="shared" si="27"/>
        <v>0</v>
      </c>
      <c r="AO44">
        <f t="shared" si="27"/>
        <v>0</v>
      </c>
      <c r="AP44">
        <f t="shared" si="27"/>
        <v>-1.0546918199501935E-2</v>
      </c>
      <c r="AQ44">
        <f t="shared" si="27"/>
        <v>-463.04304122927903</v>
      </c>
      <c r="AR44">
        <f t="shared" si="27"/>
        <v>-463.05358814747854</v>
      </c>
      <c r="AS44">
        <f t="shared" si="27"/>
        <v>4.6771654853155331</v>
      </c>
      <c r="AT44">
        <f t="shared" si="27"/>
        <v>0.95647206513455452</v>
      </c>
      <c r="AU44">
        <f t="shared" si="23"/>
        <v>-457.41995059702845</v>
      </c>
      <c r="AW44">
        <v>41</v>
      </c>
      <c r="AX44">
        <f>IF(Z44&gt;0, (R44*SUMPRODUCT(K44:$K$98, X44:$X$98)-K44*$AZ$3)/Z44, 0)</f>
        <v>10650.885156064121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0.241823134</v>
      </c>
      <c r="Q45" s="4">
        <f t="shared" si="21"/>
        <v>12.5</v>
      </c>
      <c r="R45">
        <f t="shared" si="0"/>
        <v>2000000</v>
      </c>
      <c r="S45">
        <f t="shared" si="1"/>
        <v>8332.5588876441816</v>
      </c>
      <c r="U45">
        <f t="shared" si="13"/>
        <v>0.241823134</v>
      </c>
      <c r="V45">
        <f t="shared" si="14"/>
        <v>0.01</v>
      </c>
      <c r="W45">
        <f t="shared" si="15"/>
        <v>8.7933527237188669E-2</v>
      </c>
      <c r="X45">
        <f t="shared" si="16"/>
        <v>2.1264361140171325E-2</v>
      </c>
      <c r="Y45">
        <f t="shared" si="17"/>
        <v>8.7933527237188673E-4</v>
      </c>
      <c r="Z45">
        <f t="shared" si="18"/>
        <v>6.5789830824645457E-2</v>
      </c>
      <c r="AB45">
        <f t="shared" si="19"/>
        <v>936.56989997093297</v>
      </c>
      <c r="AC45">
        <f t="shared" si="2"/>
        <v>548.19763955450662</v>
      </c>
      <c r="AE45">
        <f t="shared" si="3"/>
        <v>0</v>
      </c>
      <c r="AF45">
        <f t="shared" si="24"/>
        <v>0</v>
      </c>
      <c r="AG45">
        <f t="shared" si="24"/>
        <v>-0.82237288530806818</v>
      </c>
      <c r="AH45">
        <f t="shared" si="5"/>
        <v>-42528.722280342648</v>
      </c>
      <c r="AI45">
        <f t="shared" si="25"/>
        <v>-42529.544653227953</v>
      </c>
      <c r="AJ45">
        <f t="shared" si="7"/>
        <v>388.37226041642634</v>
      </c>
      <c r="AK45">
        <f t="shared" si="22"/>
        <v>65.559892997965321</v>
      </c>
      <c r="AL45">
        <f t="shared" si="26"/>
        <v>-42075.612499813556</v>
      </c>
      <c r="AN45">
        <f t="shared" si="27"/>
        <v>0</v>
      </c>
      <c r="AO45">
        <f t="shared" si="27"/>
        <v>0</v>
      </c>
      <c r="AP45">
        <f t="shared" si="27"/>
        <v>-7.0455001825551061E-3</v>
      </c>
      <c r="AQ45">
        <f t="shared" si="27"/>
        <v>-364.3555447207421</v>
      </c>
      <c r="AR45">
        <f t="shared" si="27"/>
        <v>-364.36259022092463</v>
      </c>
      <c r="AS45">
        <f t="shared" si="27"/>
        <v>3.327294564968831</v>
      </c>
      <c r="AT45">
        <f t="shared" si="27"/>
        <v>0.56167007246648848</v>
      </c>
      <c r="AU45">
        <f t="shared" si="23"/>
        <v>-360.47362558348925</v>
      </c>
      <c r="AW45">
        <v>42</v>
      </c>
      <c r="AX45">
        <f>IF(Z45&gt;0, (R45*SUMPRODUCT(K45:$K$98, X45:$X$98)-K45*$AZ$3)/Z45, 0)</f>
        <v>8332.5588876441816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0.27493253200000001</v>
      </c>
      <c r="Q46" s="4">
        <f t="shared" si="21"/>
        <v>12.5</v>
      </c>
      <c r="R46">
        <f t="shared" si="0"/>
        <v>2000000</v>
      </c>
      <c r="S46">
        <f t="shared" si="1"/>
        <v>5325.0476485743566</v>
      </c>
      <c r="U46">
        <f t="shared" si="13"/>
        <v>0.27493253200000001</v>
      </c>
      <c r="V46">
        <f t="shared" si="14"/>
        <v>0.01</v>
      </c>
      <c r="W46">
        <f t="shared" si="15"/>
        <v>6.5789830824645457E-2</v>
      </c>
      <c r="X46">
        <f t="shared" si="16"/>
        <v>1.8087764768471425E-2</v>
      </c>
      <c r="Y46">
        <f t="shared" si="17"/>
        <v>6.5789830824645459E-4</v>
      </c>
      <c r="Z46">
        <f t="shared" si="18"/>
        <v>4.7044167747927579E-2</v>
      </c>
      <c r="AB46">
        <f t="shared" si="19"/>
        <v>548.19763955450662</v>
      </c>
      <c r="AC46">
        <f t="shared" si="2"/>
        <v>250.51243484523934</v>
      </c>
      <c r="AE46">
        <f t="shared" si="3"/>
        <v>0</v>
      </c>
      <c r="AF46">
        <f t="shared" si="24"/>
        <v>0</v>
      </c>
      <c r="AG46">
        <f t="shared" si="24"/>
        <v>-0.58805209684909476</v>
      </c>
      <c r="AH46">
        <f t="shared" si="5"/>
        <v>-36175.52953694285</v>
      </c>
      <c r="AI46">
        <f t="shared" si="25"/>
        <v>-36176.117589039699</v>
      </c>
      <c r="AJ46">
        <f t="shared" si="7"/>
        <v>297.68520470926728</v>
      </c>
      <c r="AK46">
        <f t="shared" si="22"/>
        <v>38.37383476881547</v>
      </c>
      <c r="AL46">
        <f t="shared" si="26"/>
        <v>-35840.058549561618</v>
      </c>
      <c r="AN46">
        <f t="shared" si="27"/>
        <v>0</v>
      </c>
      <c r="AO46">
        <f t="shared" si="27"/>
        <v>0</v>
      </c>
      <c r="AP46">
        <f t="shared" si="27"/>
        <v>-4.4982214074403733E-3</v>
      </c>
      <c r="AQ46">
        <f t="shared" si="27"/>
        <v>-276.71960062804823</v>
      </c>
      <c r="AR46">
        <f t="shared" si="27"/>
        <v>-276.72409884945569</v>
      </c>
      <c r="AS46">
        <f t="shared" si="27"/>
        <v>2.2771009025840141</v>
      </c>
      <c r="AT46">
        <f t="shared" si="27"/>
        <v>0.29353522582024133</v>
      </c>
      <c r="AU46">
        <f t="shared" si="23"/>
        <v>-274.15346272105143</v>
      </c>
      <c r="AW46">
        <v>43</v>
      </c>
      <c r="AX46">
        <f>IF(Z46&gt;0, (R46*SUMPRODUCT(K46:$K$98, X46:$X$98)-K46*$AZ$3)/Z46, 0)</f>
        <v>5325.0476485743566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0.31195269799999997</v>
      </c>
      <c r="Q47" s="4">
        <f t="shared" si="21"/>
        <v>12.5</v>
      </c>
      <c r="R47">
        <f t="shared" si="0"/>
        <v>2000000</v>
      </c>
      <c r="S47">
        <f t="shared" si="1"/>
        <v>1044.5715992966082</v>
      </c>
      <c r="U47">
        <f t="shared" si="13"/>
        <v>0.31195269799999997</v>
      </c>
      <c r="V47">
        <f t="shared" si="14"/>
        <v>0.01</v>
      </c>
      <c r="W47">
        <f t="shared" si="15"/>
        <v>4.7044167747927579E-2</v>
      </c>
      <c r="X47">
        <f t="shared" si="16"/>
        <v>1.467555505413059E-2</v>
      </c>
      <c r="Y47">
        <f t="shared" si="17"/>
        <v>4.7044167747927579E-4</v>
      </c>
      <c r="Z47">
        <f t="shared" si="18"/>
        <v>3.1898171016317714E-2</v>
      </c>
      <c r="AB47">
        <f t="shared" si="19"/>
        <v>250.51243484523934</v>
      </c>
      <c r="AC47">
        <f t="shared" si="2"/>
        <v>33.319923513151707</v>
      </c>
      <c r="AE47">
        <f t="shared" si="3"/>
        <v>0</v>
      </c>
      <c r="AF47">
        <f t="shared" si="24"/>
        <v>0</v>
      </c>
      <c r="AG47">
        <f t="shared" si="24"/>
        <v>-0.39872713770397145</v>
      </c>
      <c r="AH47">
        <f t="shared" si="5"/>
        <v>-29351.110108261182</v>
      </c>
      <c r="AI47">
        <f t="shared" si="25"/>
        <v>-29351.508835398887</v>
      </c>
      <c r="AJ47">
        <f t="shared" si="7"/>
        <v>217.19251133208763</v>
      </c>
      <c r="AK47">
        <f t="shared" si="22"/>
        <v>17.535870439166757</v>
      </c>
      <c r="AL47">
        <f t="shared" si="26"/>
        <v>-29116.780453627634</v>
      </c>
      <c r="AN47">
        <f t="shared" si="27"/>
        <v>0</v>
      </c>
      <c r="AO47">
        <f t="shared" si="27"/>
        <v>0</v>
      </c>
      <c r="AP47">
        <f t="shared" si="27"/>
        <v>-2.7232204367085605E-3</v>
      </c>
      <c r="AQ47">
        <f t="shared" si="27"/>
        <v>-200.46175775034018</v>
      </c>
      <c r="AR47">
        <f t="shared" si="27"/>
        <v>-200.46448097077689</v>
      </c>
      <c r="AS47">
        <f t="shared" si="27"/>
        <v>1.4833780538878667</v>
      </c>
      <c r="AT47">
        <f t="shared" si="27"/>
        <v>0.11976621664228597</v>
      </c>
      <c r="AU47">
        <f t="shared" si="23"/>
        <v>-198.86133670024677</v>
      </c>
      <c r="AW47">
        <v>44</v>
      </c>
      <c r="AX47">
        <f>IF(Z47&gt;0, (R47*SUMPRODUCT(K47:$K$98, X47:$X$98)-K47*$AZ$3)/Z47, 0)</f>
        <v>1044.5715992966082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0.35315455400000001</v>
      </c>
      <c r="Q48" s="4">
        <f t="shared" si="21"/>
        <v>12.5</v>
      </c>
      <c r="R48">
        <f t="shared" si="0"/>
        <v>2000000</v>
      </c>
      <c r="S48">
        <f t="shared" si="1"/>
        <v>-5611.4747124270643</v>
      </c>
      <c r="U48">
        <f t="shared" si="13"/>
        <v>0.35315455400000001</v>
      </c>
      <c r="V48">
        <f t="shared" si="14"/>
        <v>0.01</v>
      </c>
      <c r="W48">
        <f t="shared" si="15"/>
        <v>3.1898171016317714E-2</v>
      </c>
      <c r="X48">
        <f t="shared" si="16"/>
        <v>1.126498435868341E-2</v>
      </c>
      <c r="Y48">
        <f t="shared" si="17"/>
        <v>3.1898171016317715E-4</v>
      </c>
      <c r="Z48">
        <f t="shared" si="18"/>
        <v>2.0314204947471128E-2</v>
      </c>
      <c r="AB48">
        <f t="shared" si="19"/>
        <v>33.319923513151707</v>
      </c>
      <c r="AC48">
        <f t="shared" si="2"/>
        <v>-113.99264736579499</v>
      </c>
      <c r="AE48">
        <f t="shared" si="3"/>
        <v>0</v>
      </c>
      <c r="AF48">
        <f t="shared" si="24"/>
        <v>0</v>
      </c>
      <c r="AG48">
        <f t="shared" si="24"/>
        <v>-0.2539275618433891</v>
      </c>
      <c r="AH48">
        <f t="shared" si="5"/>
        <v>-22529.968717366821</v>
      </c>
      <c r="AI48">
        <f t="shared" si="25"/>
        <v>-22530.222644928665</v>
      </c>
      <c r="AJ48">
        <f t="shared" si="7"/>
        <v>147.3125708789467</v>
      </c>
      <c r="AK48">
        <f t="shared" si="22"/>
        <v>2.3323946459206195</v>
      </c>
      <c r="AL48">
        <f t="shared" si="26"/>
        <v>-22380.577679403796</v>
      </c>
      <c r="AN48">
        <f t="shared" si="27"/>
        <v>0</v>
      </c>
      <c r="AO48">
        <f t="shared" si="27"/>
        <v>0</v>
      </c>
      <c r="AP48">
        <f t="shared" si="27"/>
        <v>-1.5484558335464088E-3</v>
      </c>
      <c r="AQ48">
        <f t="shared" si="27"/>
        <v>-137.3882426813567</v>
      </c>
      <c r="AR48">
        <f t="shared" si="27"/>
        <v>-137.38979113719023</v>
      </c>
      <c r="AS48">
        <f t="shared" si="27"/>
        <v>0.89831528360402946</v>
      </c>
      <c r="AT48">
        <f t="shared" si="27"/>
        <v>1.4222993634049341E-2</v>
      </c>
      <c r="AU48">
        <f t="shared" si="23"/>
        <v>-136.47725285995216</v>
      </c>
      <c r="AW48">
        <v>45</v>
      </c>
      <c r="AX48">
        <f>IF(Z48&gt;0, (R48*SUMPRODUCT(K48:$K$98, X48:$X$98)-K48*$AZ$3)/Z48, 0)</f>
        <v>-5611.4747124270643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0.39812553899999997</v>
      </c>
      <c r="Q49" s="4">
        <f t="shared" si="21"/>
        <v>12.5</v>
      </c>
      <c r="R49">
        <f t="shared" si="0"/>
        <v>2000000</v>
      </c>
      <c r="S49">
        <f t="shared" si="1"/>
        <v>-16960.698011220215</v>
      </c>
      <c r="U49">
        <f t="shared" si="13"/>
        <v>0.39812553899999997</v>
      </c>
      <c r="V49">
        <f t="shared" si="14"/>
        <v>0.01</v>
      </c>
      <c r="W49">
        <f t="shared" si="15"/>
        <v>2.0314204947471128E-2</v>
      </c>
      <c r="X49">
        <f t="shared" si="16"/>
        <v>8.0876037940684087E-3</v>
      </c>
      <c r="Y49">
        <f t="shared" si="17"/>
        <v>2.0314204947471129E-4</v>
      </c>
      <c r="Z49">
        <f t="shared" si="18"/>
        <v>1.2023459103928009E-2</v>
      </c>
      <c r="AB49">
        <f t="shared" si="19"/>
        <v>-113.99264736579499</v>
      </c>
      <c r="AC49">
        <f t="shared" si="2"/>
        <v>-203.92625891197937</v>
      </c>
      <c r="AE49">
        <f t="shared" si="3"/>
        <v>0</v>
      </c>
      <c r="AF49">
        <f t="shared" si="24"/>
        <v>0</v>
      </c>
      <c r="AG49">
        <f t="shared" si="24"/>
        <v>-0.15029323879910012</v>
      </c>
      <c r="AH49">
        <f t="shared" si="5"/>
        <v>-16175.207588136818</v>
      </c>
      <c r="AI49">
        <f t="shared" si="25"/>
        <v>-16175.357881375618</v>
      </c>
      <c r="AJ49">
        <f t="shared" si="7"/>
        <v>89.93361154618438</v>
      </c>
      <c r="AK49">
        <f t="shared" si="22"/>
        <v>-7.9794853156056504</v>
      </c>
      <c r="AL49">
        <f t="shared" si="26"/>
        <v>-16093.403755145038</v>
      </c>
      <c r="AN49">
        <f t="shared" si="27"/>
        <v>0</v>
      </c>
      <c r="AO49">
        <f t="shared" si="27"/>
        <v>0</v>
      </c>
      <c r="AP49">
        <f t="shared" si="27"/>
        <v>-8.1829594809159495E-4</v>
      </c>
      <c r="AQ49">
        <f t="shared" si="27"/>
        <v>-88.068544764051168</v>
      </c>
      <c r="AR49">
        <f t="shared" si="27"/>
        <v>-88.069363059999262</v>
      </c>
      <c r="AS49">
        <f t="shared" si="27"/>
        <v>0.48965815437551674</v>
      </c>
      <c r="AT49">
        <f t="shared" si="27"/>
        <v>-4.344560376627922E-2</v>
      </c>
      <c r="AU49">
        <f t="shared" si="23"/>
        <v>-87.623150509390015</v>
      </c>
      <c r="AW49">
        <v>46</v>
      </c>
      <c r="AX49">
        <f>IF(Z49&gt;0, (R49*SUMPRODUCT(K49:$K$98, X49:$X$98)-K49*$AZ$3)/Z49, 0)</f>
        <v>-16960.698011220215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0.44755673899999998</v>
      </c>
      <c r="Q50" s="4">
        <f t="shared" si="21"/>
        <v>12.5</v>
      </c>
      <c r="R50">
        <f t="shared" si="0"/>
        <v>2000000</v>
      </c>
      <c r="S50">
        <f t="shared" si="1"/>
        <v>-38273.980264723607</v>
      </c>
      <c r="U50">
        <f t="shared" si="13"/>
        <v>0.44755673899999998</v>
      </c>
      <c r="V50">
        <f t="shared" si="14"/>
        <v>0.01</v>
      </c>
      <c r="W50">
        <f t="shared" si="15"/>
        <v>1.2023459103928009E-2</v>
      </c>
      <c r="X50">
        <f t="shared" si="16"/>
        <v>5.3811801480538818E-3</v>
      </c>
      <c r="Y50">
        <f t="shared" si="17"/>
        <v>1.2023459103928009E-4</v>
      </c>
      <c r="Z50">
        <f t="shared" si="18"/>
        <v>6.5220443648348466E-3</v>
      </c>
      <c r="AB50">
        <f t="shared" si="19"/>
        <v>-203.92625891197937</v>
      </c>
      <c r="AC50">
        <f t="shared" si="2"/>
        <v>-249.62459730534073</v>
      </c>
      <c r="AE50">
        <f t="shared" si="3"/>
        <v>0</v>
      </c>
      <c r="AF50">
        <f t="shared" si="24"/>
        <v>0</v>
      </c>
      <c r="AG50">
        <f t="shared" si="24"/>
        <v>-8.1525554560435587E-2</v>
      </c>
      <c r="AH50">
        <f t="shared" si="5"/>
        <v>-10762.360296107763</v>
      </c>
      <c r="AI50">
        <f t="shared" si="25"/>
        <v>-10762.441821662323</v>
      </c>
      <c r="AJ50">
        <f t="shared" si="7"/>
        <v>45.698338393361354</v>
      </c>
      <c r="AK50">
        <f t="shared" si="22"/>
        <v>-14.274838123838558</v>
      </c>
      <c r="AL50">
        <f t="shared" si="26"/>
        <v>-10731.018321392799</v>
      </c>
      <c r="AN50">
        <f t="shared" si="27"/>
        <v>0</v>
      </c>
      <c r="AO50">
        <f t="shared" si="27"/>
        <v>0</v>
      </c>
      <c r="AP50">
        <f t="shared" si="27"/>
        <v>-3.9632064513026022E-4</v>
      </c>
      <c r="AQ50">
        <f t="shared" si="27"/>
        <v>-52.319123723541068</v>
      </c>
      <c r="AR50">
        <f t="shared" si="27"/>
        <v>-52.319520044186199</v>
      </c>
      <c r="AS50">
        <f t="shared" si="27"/>
        <v>0.22215359406125756</v>
      </c>
      <c r="AT50">
        <f t="shared" si="27"/>
        <v>-6.9394352296933387E-2</v>
      </c>
      <c r="AU50">
        <f t="shared" si="23"/>
        <v>-52.166760802421869</v>
      </c>
      <c r="AW50">
        <v>47</v>
      </c>
      <c r="AX50">
        <f>IF(Z50&gt;0, (R50*SUMPRODUCT(K50:$K$98, X50:$X$98)-K50*$AZ$3)/Z50, 0)</f>
        <v>-38273.980264723607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0.50316588799999995</v>
      </c>
      <c r="Q51" s="4">
        <f t="shared" si="21"/>
        <v>12.5</v>
      </c>
      <c r="R51">
        <f t="shared" si="0"/>
        <v>2000000</v>
      </c>
      <c r="S51">
        <f t="shared" si="1"/>
        <v>-83181.227276661739</v>
      </c>
      <c r="U51">
        <f t="shared" si="13"/>
        <v>0.50316588799999995</v>
      </c>
      <c r="V51">
        <f t="shared" si="14"/>
        <v>0.01</v>
      </c>
      <c r="W51">
        <f t="shared" si="15"/>
        <v>6.5220443648348466E-3</v>
      </c>
      <c r="X51">
        <f t="shared" si="16"/>
        <v>3.2816702444075211E-3</v>
      </c>
      <c r="Y51">
        <f t="shared" si="17"/>
        <v>6.5220443648348462E-5</v>
      </c>
      <c r="Z51">
        <f t="shared" si="18"/>
        <v>3.175153676778977E-3</v>
      </c>
      <c r="AB51">
        <f t="shared" si="19"/>
        <v>-249.62459730534073</v>
      </c>
      <c r="AC51">
        <f t="shared" si="2"/>
        <v>-264.11317962648025</v>
      </c>
      <c r="AE51">
        <f t="shared" si="3"/>
        <v>0</v>
      </c>
      <c r="AF51">
        <f t="shared" si="24"/>
        <v>0</v>
      </c>
      <c r="AG51">
        <f t="shared" si="24"/>
        <v>-3.9689420959737216E-2</v>
      </c>
      <c r="AH51">
        <f t="shared" si="5"/>
        <v>-6563.3404888150426</v>
      </c>
      <c r="AI51">
        <f t="shared" si="25"/>
        <v>-6563.3801782360024</v>
      </c>
      <c r="AJ51">
        <f t="shared" si="7"/>
        <v>14.488582321139518</v>
      </c>
      <c r="AK51">
        <f t="shared" si="22"/>
        <v>-17.473721811373853</v>
      </c>
      <c r="AL51">
        <f t="shared" si="26"/>
        <v>-6566.3653177262368</v>
      </c>
      <c r="AN51">
        <f t="shared" si="27"/>
        <v>0</v>
      </c>
      <c r="AO51">
        <f t="shared" si="27"/>
        <v>0</v>
      </c>
      <c r="AP51">
        <f t="shared" si="27"/>
        <v>-1.7227000833862268E-4</v>
      </c>
      <c r="AQ51">
        <f t="shared" si="27"/>
        <v>-28.487861334242893</v>
      </c>
      <c r="AR51">
        <f t="shared" si="27"/>
        <v>-28.488033604251232</v>
      </c>
      <c r="AS51">
        <f t="shared" si="27"/>
        <v>6.2886989452668796E-2</v>
      </c>
      <c r="AT51">
        <f t="shared" si="27"/>
        <v>-7.5843842751090546E-2</v>
      </c>
      <c r="AU51">
        <f t="shared" si="23"/>
        <v>-28.500990457549651</v>
      </c>
      <c r="AW51">
        <v>48</v>
      </c>
      <c r="AX51">
        <f>IF(Z51&gt;0, (R51*SUMPRODUCT(K51:$K$98, X51:$X$98)-K51*$AZ$3)/Z51, 0)</f>
        <v>-83181.227276661739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0.56565928300000001</v>
      </c>
      <c r="Q52" s="4">
        <f t="shared" si="21"/>
        <v>12.5</v>
      </c>
      <c r="R52">
        <f t="shared" si="0"/>
        <v>2000000</v>
      </c>
      <c r="S52">
        <f t="shared" si="1"/>
        <v>-192098.82398301541</v>
      </c>
      <c r="U52">
        <f t="shared" si="13"/>
        <v>0.56565928300000001</v>
      </c>
      <c r="V52">
        <f t="shared" si="14"/>
        <v>0.01</v>
      </c>
      <c r="W52">
        <f t="shared" si="15"/>
        <v>3.175153676778977E-3</v>
      </c>
      <c r="X52">
        <f t="shared" si="16"/>
        <v>1.7960551522216098E-3</v>
      </c>
      <c r="Y52">
        <f t="shared" si="17"/>
        <v>3.175153676778977E-5</v>
      </c>
      <c r="Z52">
        <f t="shared" si="18"/>
        <v>1.3473469877895775E-3</v>
      </c>
      <c r="AB52">
        <f t="shared" si="19"/>
        <v>-264.11317962648025</v>
      </c>
      <c r="AC52">
        <f t="shared" si="2"/>
        <v>-258.82377185143605</v>
      </c>
      <c r="AE52">
        <f t="shared" si="3"/>
        <v>0</v>
      </c>
      <c r="AF52">
        <f t="shared" si="24"/>
        <v>0</v>
      </c>
      <c r="AG52">
        <f t="shared" si="24"/>
        <v>-1.6841837347369718E-2</v>
      </c>
      <c r="AH52">
        <f t="shared" si="5"/>
        <v>-3592.1103044432198</v>
      </c>
      <c r="AI52">
        <f t="shared" si="25"/>
        <v>-3592.1271462805671</v>
      </c>
      <c r="AJ52">
        <f t="shared" si="7"/>
        <v>-5.2894077750441966</v>
      </c>
      <c r="AK52">
        <f t="shared" si="22"/>
        <v>-18.48792257385362</v>
      </c>
      <c r="AL52">
        <f t="shared" si="26"/>
        <v>-3615.9044766294651</v>
      </c>
      <c r="AN52">
        <f t="shared" si="27"/>
        <v>0</v>
      </c>
      <c r="AO52">
        <f t="shared" si="27"/>
        <v>0</v>
      </c>
      <c r="AP52">
        <f t="shared" si="27"/>
        <v>-6.5268909692863504E-5</v>
      </c>
      <c r="AQ52">
        <f t="shared" si="27"/>
        <v>-13.92087562846133</v>
      </c>
      <c r="AR52">
        <f t="shared" si="27"/>
        <v>-13.920940897371024</v>
      </c>
      <c r="AS52">
        <f t="shared" si="27"/>
        <v>-2.0498587611167424E-2</v>
      </c>
      <c r="AT52">
        <f t="shared" si="27"/>
        <v>-7.1648153582836924E-2</v>
      </c>
      <c r="AU52">
        <f t="shared" si="23"/>
        <v>-14.013087638565027</v>
      </c>
      <c r="AW52">
        <v>49</v>
      </c>
      <c r="AX52">
        <f>IF(Z52&gt;0, (R52*SUMPRODUCT(K52:$K$98, X52:$X$98)-K52*$AZ$3)/Z52, 0)</f>
        <v>-192098.82398301541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0.63613866799999996</v>
      </c>
      <c r="Q53" s="4">
        <f t="shared" si="21"/>
        <v>12.5</v>
      </c>
      <c r="R53">
        <f t="shared" si="0"/>
        <v>2000000</v>
      </c>
      <c r="S53">
        <f t="shared" si="1"/>
        <v>-508807.88719356537</v>
      </c>
      <c r="U53">
        <f t="shared" si="13"/>
        <v>0.63613866799999996</v>
      </c>
      <c r="V53">
        <f t="shared" si="14"/>
        <v>0.01</v>
      </c>
      <c r="W53">
        <f t="shared" si="15"/>
        <v>1.3473469877895775E-3</v>
      </c>
      <c r="X53">
        <f t="shared" si="16"/>
        <v>8.5709951814627399E-4</v>
      </c>
      <c r="Y53">
        <f t="shared" si="17"/>
        <v>1.3473469877895774E-5</v>
      </c>
      <c r="Z53">
        <f t="shared" si="18"/>
        <v>4.7677399976540772E-4</v>
      </c>
      <c r="AB53">
        <f t="shared" si="19"/>
        <v>-258.82377185143605</v>
      </c>
      <c r="AC53">
        <f t="shared" si="2"/>
        <v>-242.58637148946252</v>
      </c>
      <c r="AE53">
        <f t="shared" si="3"/>
        <v>0</v>
      </c>
      <c r="AF53">
        <f t="shared" si="24"/>
        <v>0</v>
      </c>
      <c r="AG53">
        <f t="shared" si="24"/>
        <v>-5.9596749970675968E-3</v>
      </c>
      <c r="AH53">
        <f t="shared" si="5"/>
        <v>-1714.199036292548</v>
      </c>
      <c r="AI53">
        <f t="shared" si="25"/>
        <v>-1714.2049959675451</v>
      </c>
      <c r="AJ53">
        <f t="shared" si="7"/>
        <v>-16.237400361973528</v>
      </c>
      <c r="AK53">
        <f t="shared" si="22"/>
        <v>-18.117664029600526</v>
      </c>
      <c r="AL53">
        <f t="shared" si="26"/>
        <v>-1748.560060359119</v>
      </c>
      <c r="AN53">
        <f t="shared" si="27"/>
        <v>0</v>
      </c>
      <c r="AO53">
        <f t="shared" si="27"/>
        <v>0</v>
      </c>
      <c r="AP53">
        <f t="shared" si="27"/>
        <v>-2.062155653759321E-5</v>
      </c>
      <c r="AQ53">
        <f t="shared" si="27"/>
        <v>-5.9314396105472103</v>
      </c>
      <c r="AR53">
        <f t="shared" si="27"/>
        <v>-5.9314602321037473</v>
      </c>
      <c r="AS53">
        <f t="shared" si="27"/>
        <v>-5.618435061521454E-2</v>
      </c>
      <c r="AT53">
        <f t="shared" si="27"/>
        <v>-6.2690403973263573E-2</v>
      </c>
      <c r="AU53">
        <f t="shared" si="23"/>
        <v>-6.0503349866922251</v>
      </c>
      <c r="AW53">
        <v>50</v>
      </c>
      <c r="AX53">
        <f>IF(Z53&gt;0, (R53*SUMPRODUCT(K53:$K$98, X53:$X$98)-K53*$AZ$3)/Z53, 0)</f>
        <v>-508807.88719356537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0.71227412300000004</v>
      </c>
      <c r="Q54" s="4">
        <f t="shared" si="21"/>
        <v>12.5</v>
      </c>
      <c r="R54">
        <f t="shared" si="0"/>
        <v>2000000</v>
      </c>
      <c r="S54">
        <f t="shared" si="1"/>
        <v>-1673488.6592659419</v>
      </c>
      <c r="U54">
        <f t="shared" si="13"/>
        <v>0.71227412300000004</v>
      </c>
      <c r="V54">
        <f t="shared" si="14"/>
        <v>0.01</v>
      </c>
      <c r="W54">
        <f t="shared" si="15"/>
        <v>4.7677399976540772E-4</v>
      </c>
      <c r="X54">
        <f t="shared" si="16"/>
        <v>3.3959378255210803E-4</v>
      </c>
      <c r="Y54">
        <f t="shared" si="17"/>
        <v>4.7677399976540774E-6</v>
      </c>
      <c r="Z54">
        <f t="shared" si="18"/>
        <v>1.324124772156456E-4</v>
      </c>
      <c r="AB54">
        <f t="shared" si="19"/>
        <v>-242.58637148946252</v>
      </c>
      <c r="AC54">
        <f t="shared" si="2"/>
        <v>-221.59077896569283</v>
      </c>
      <c r="AE54">
        <f t="shared" si="3"/>
        <v>0</v>
      </c>
      <c r="AF54">
        <f t="shared" si="24"/>
        <v>0</v>
      </c>
      <c r="AG54">
        <f t="shared" si="24"/>
        <v>-1.6551559651955699E-3</v>
      </c>
      <c r="AH54">
        <f t="shared" si="5"/>
        <v>-679.18756510421611</v>
      </c>
      <c r="AI54">
        <f t="shared" si="25"/>
        <v>-679.18922026018129</v>
      </c>
      <c r="AJ54">
        <f t="shared" si="7"/>
        <v>-20.995592523769687</v>
      </c>
      <c r="AK54">
        <f t="shared" si="22"/>
        <v>-16.981046004262378</v>
      </c>
      <c r="AL54">
        <f t="shared" si="26"/>
        <v>-717.16585878821331</v>
      </c>
      <c r="AN54">
        <f t="shared" si="27"/>
        <v>0</v>
      </c>
      <c r="AO54">
        <f t="shared" si="27"/>
        <v>0</v>
      </c>
      <c r="AP54">
        <f t="shared" si="27"/>
        <v>-5.1135177450965657E-6</v>
      </c>
      <c r="AQ54">
        <f t="shared" si="27"/>
        <v>-2.0983144425298743</v>
      </c>
      <c r="AR54">
        <f t="shared" si="27"/>
        <v>-2.0983195560476191</v>
      </c>
      <c r="AS54">
        <f t="shared" si="27"/>
        <v>-6.4864784465449146E-2</v>
      </c>
      <c r="AT54">
        <f t="shared" si="27"/>
        <v>-5.2462053062677275E-2</v>
      </c>
      <c r="AU54">
        <f t="shared" si="23"/>
        <v>-2.2156463935757453</v>
      </c>
      <c r="AW54">
        <v>51</v>
      </c>
      <c r="AX54">
        <f>IF(Z54&gt;0, (R54*SUMPRODUCT(K54:$K$98, X54:$X$98)-K54*$AZ$3)/Z54, 0)</f>
        <v>-1673488.6592659419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0.79182603500000004</v>
      </c>
      <c r="Q55" s="4">
        <f t="shared" si="21"/>
        <v>12.5</v>
      </c>
      <c r="R55">
        <f t="shared" si="0"/>
        <v>2000000</v>
      </c>
      <c r="S55">
        <f t="shared" si="1"/>
        <v>-7608297.7067007581</v>
      </c>
      <c r="U55">
        <f t="shared" si="13"/>
        <v>0.79182603500000004</v>
      </c>
      <c r="V55">
        <f t="shared" si="14"/>
        <v>0.01</v>
      </c>
      <c r="W55">
        <f t="shared" si="15"/>
        <v>1.324124772156456E-4</v>
      </c>
      <c r="X55">
        <f t="shared" si="16"/>
        <v>1.0484764681819251E-4</v>
      </c>
      <c r="Y55">
        <f t="shared" si="17"/>
        <v>1.3241247721564561E-6</v>
      </c>
      <c r="Z55">
        <f t="shared" si="18"/>
        <v>2.6240705625296637E-5</v>
      </c>
      <c r="AB55">
        <f t="shared" si="19"/>
        <v>-221.59077896569283</v>
      </c>
      <c r="AC55">
        <f t="shared" si="2"/>
        <v>-199.64710043115409</v>
      </c>
      <c r="AE55">
        <f t="shared" si="3"/>
        <v>0</v>
      </c>
      <c r="AF55">
        <f t="shared" si="24"/>
        <v>0</v>
      </c>
      <c r="AG55">
        <f t="shared" si="24"/>
        <v>-3.2800882031620794E-4</v>
      </c>
      <c r="AH55">
        <f t="shared" si="5"/>
        <v>-209.695293636385</v>
      </c>
      <c r="AI55">
        <f t="shared" si="25"/>
        <v>-209.69562164520531</v>
      </c>
      <c r="AJ55">
        <f t="shared" si="7"/>
        <v>-21.943678534538748</v>
      </c>
      <c r="AK55">
        <f t="shared" si="22"/>
        <v>-15.511354527598501</v>
      </c>
      <c r="AL55">
        <f t="shared" si="26"/>
        <v>-247.15065470734257</v>
      </c>
      <c r="AN55">
        <f t="shared" si="27"/>
        <v>0</v>
      </c>
      <c r="AO55">
        <f t="shared" si="27"/>
        <v>0</v>
      </c>
      <c r="AP55">
        <f t="shared" si="27"/>
        <v>-9.0479114878896892E-7</v>
      </c>
      <c r="AQ55">
        <f t="shared" si="27"/>
        <v>-0.57843092585742206</v>
      </c>
      <c r="AR55">
        <f t="shared" si="27"/>
        <v>-0.57843183064857084</v>
      </c>
      <c r="AS55">
        <f t="shared" si="27"/>
        <v>-6.0530220165363281E-2</v>
      </c>
      <c r="AT55">
        <f t="shared" si="27"/>
        <v>-4.278706977687128E-2</v>
      </c>
      <c r="AU55">
        <f t="shared" si="23"/>
        <v>-0.68174912059080539</v>
      </c>
      <c r="AW55">
        <v>52</v>
      </c>
      <c r="AX55">
        <f>IF(Z55&gt;0, (R55*SUMPRODUCT(K55:$K$98, X55:$X$98)-K55*$AZ$3)/Z55, 0)</f>
        <v>-7608297.7067007581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0.79399978000000004</v>
      </c>
      <c r="Q56" s="4">
        <f t="shared" si="21"/>
        <v>12.5</v>
      </c>
      <c r="R56">
        <f t="shared" si="0"/>
        <v>2000000</v>
      </c>
      <c r="S56">
        <f t="shared" si="1"/>
        <v>-34756575.61042501</v>
      </c>
      <c r="U56">
        <f t="shared" si="13"/>
        <v>0.79399978000000004</v>
      </c>
      <c r="V56">
        <f t="shared" si="14"/>
        <v>0.01</v>
      </c>
      <c r="W56">
        <f t="shared" si="15"/>
        <v>2.6240705625296637E-5</v>
      </c>
      <c r="X56">
        <f t="shared" si="16"/>
        <v>2.0835114493530294E-5</v>
      </c>
      <c r="Y56">
        <f t="shared" si="17"/>
        <v>2.6240705625296638E-7</v>
      </c>
      <c r="Z56">
        <f t="shared" si="18"/>
        <v>5.1431840755133766E-6</v>
      </c>
      <c r="AB56">
        <f t="shared" si="19"/>
        <v>-199.64710043115409</v>
      </c>
      <c r="AC56">
        <f t="shared" si="2"/>
        <v>-178.75946619891454</v>
      </c>
      <c r="AE56">
        <f t="shared" si="3"/>
        <v>0</v>
      </c>
      <c r="AF56">
        <f t="shared" si="24"/>
        <v>0</v>
      </c>
      <c r="AG56">
        <f t="shared" si="24"/>
        <v>-6.4289800943917208E-5</v>
      </c>
      <c r="AH56">
        <f t="shared" si="5"/>
        <v>-41.67022898706059</v>
      </c>
      <c r="AI56">
        <f t="shared" si="25"/>
        <v>-41.670293276861536</v>
      </c>
      <c r="AJ56">
        <f t="shared" si="7"/>
        <v>-20.887634232239549</v>
      </c>
      <c r="AK56">
        <f t="shared" si="22"/>
        <v>-13.975297030180787</v>
      </c>
      <c r="AL56">
        <f t="shared" si="26"/>
        <v>-76.533224539281875</v>
      </c>
      <c r="AN56">
        <f t="shared" si="27"/>
        <v>0</v>
      </c>
      <c r="AO56">
        <f t="shared" si="27"/>
        <v>0</v>
      </c>
      <c r="AP56">
        <f t="shared" si="27"/>
        <v>-1.5833862876490233E-7</v>
      </c>
      <c r="AQ56">
        <f t="shared" si="27"/>
        <v>-0.10262913901205553</v>
      </c>
      <c r="AR56">
        <f t="shared" si="27"/>
        <v>-0.10262929735068431</v>
      </c>
      <c r="AS56">
        <f t="shared" si="27"/>
        <v>-5.1443919780693709E-2</v>
      </c>
      <c r="AT56">
        <f t="shared" si="27"/>
        <v>-3.4419602111871291E-2</v>
      </c>
      <c r="AU56">
        <f t="shared" si="23"/>
        <v>-0.18849281924324932</v>
      </c>
      <c r="AW56">
        <v>53</v>
      </c>
      <c r="AX56">
        <f>IF(Z56&gt;0, (R56*SUMPRODUCT(K56:$K$98, X56:$X$98)-K56*$AZ$3)/Z56, 0)</f>
        <v>-34756575.61042501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0.79634782599999998</v>
      </c>
      <c r="Q57" s="4">
        <f t="shared" si="21"/>
        <v>12.5</v>
      </c>
      <c r="R57">
        <f t="shared" si="0"/>
        <v>2000000</v>
      </c>
      <c r="S57">
        <f t="shared" si="1"/>
        <v>-160339121.62391385</v>
      </c>
      <c r="U57">
        <f t="shared" si="13"/>
        <v>0.79634782599999998</v>
      </c>
      <c r="V57">
        <f t="shared" si="14"/>
        <v>0.01</v>
      </c>
      <c r="W57">
        <f t="shared" si="15"/>
        <v>5.1431840755133766E-6</v>
      </c>
      <c r="X57">
        <f t="shared" si="16"/>
        <v>4.0957634572528975E-6</v>
      </c>
      <c r="Y57">
        <f t="shared" si="17"/>
        <v>5.1431840755133766E-8</v>
      </c>
      <c r="Z57">
        <f t="shared" si="18"/>
        <v>9.9598877750534528E-7</v>
      </c>
      <c r="AB57">
        <f t="shared" si="19"/>
        <v>-178.75946619891454</v>
      </c>
      <c r="AC57">
        <f t="shared" si="2"/>
        <v>-159.69596573248282</v>
      </c>
      <c r="AE57">
        <f t="shared" si="3"/>
        <v>0</v>
      </c>
      <c r="AF57">
        <f t="shared" si="24"/>
        <v>0</v>
      </c>
      <c r="AG57">
        <f t="shared" si="24"/>
        <v>-1.2449859718816817E-5</v>
      </c>
      <c r="AH57">
        <f t="shared" si="5"/>
        <v>-8.1915269145057952</v>
      </c>
      <c r="AI57">
        <f t="shared" si="25"/>
        <v>-8.1915393643655143</v>
      </c>
      <c r="AJ57">
        <f t="shared" si="7"/>
        <v>-19.063500466431719</v>
      </c>
      <c r="AK57">
        <f t="shared" si="22"/>
        <v>-12.513162633924019</v>
      </c>
      <c r="AL57">
        <f t="shared" si="26"/>
        <v>-39.768202464721256</v>
      </c>
      <c r="AN57">
        <f t="shared" si="27"/>
        <v>0</v>
      </c>
      <c r="AO57">
        <f t="shared" si="27"/>
        <v>0</v>
      </c>
      <c r="AP57">
        <f t="shared" si="27"/>
        <v>-2.7377339007591304E-8</v>
      </c>
      <c r="AQ57">
        <f t="shared" si="27"/>
        <v>-1.8013231826964432E-2</v>
      </c>
      <c r="AR57">
        <f t="shared" si="27"/>
        <v>-1.8013259204303439E-2</v>
      </c>
      <c r="AS57">
        <f t="shared" si="27"/>
        <v>-4.1920786798268925E-2</v>
      </c>
      <c r="AT57">
        <f t="shared" si="27"/>
        <v>-2.7516542613591721E-2</v>
      </c>
      <c r="AU57">
        <f t="shared" si="23"/>
        <v>-8.7450588616164102E-2</v>
      </c>
      <c r="AW57">
        <v>54</v>
      </c>
      <c r="AX57">
        <f>IF(Z57&gt;0, (R57*SUMPRODUCT(K57:$K$98, X57:$X$98)-K57*$AZ$3)/Z57, 0)</f>
        <v>-160339121.62391385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0.79893513299999996</v>
      </c>
      <c r="Q58" s="4">
        <f t="shared" si="21"/>
        <v>12.5</v>
      </c>
      <c r="R58">
        <f t="shared" si="0"/>
        <v>2000000</v>
      </c>
      <c r="S58">
        <f t="shared" si="1"/>
        <v>-749356357.20136082</v>
      </c>
      <c r="U58">
        <f t="shared" si="13"/>
        <v>0.79893513299999996</v>
      </c>
      <c r="V58">
        <f t="shared" si="14"/>
        <v>0.01</v>
      </c>
      <c r="W58">
        <f t="shared" si="15"/>
        <v>9.9598877750534528E-7</v>
      </c>
      <c r="X58">
        <f t="shared" si="16"/>
        <v>7.9573042642274038E-7</v>
      </c>
      <c r="Y58">
        <f t="shared" si="17"/>
        <v>9.9598877750534538E-9</v>
      </c>
      <c r="Z58">
        <f t="shared" si="18"/>
        <v>1.9029846330755146E-7</v>
      </c>
      <c r="AB58">
        <f t="shared" si="19"/>
        <v>-159.69596573248282</v>
      </c>
      <c r="AC58">
        <f t="shared" si="2"/>
        <v>-142.60136324516358</v>
      </c>
      <c r="AE58">
        <f t="shared" si="3"/>
        <v>0</v>
      </c>
      <c r="AF58">
        <f t="shared" si="24"/>
        <v>0</v>
      </c>
      <c r="AG58">
        <f t="shared" si="24"/>
        <v>-2.3787307913443932E-6</v>
      </c>
      <c r="AH58">
        <f t="shared" si="5"/>
        <v>-1.5914608528454808</v>
      </c>
      <c r="AI58">
        <f t="shared" si="25"/>
        <v>-1.5914632315762722</v>
      </c>
      <c r="AJ58">
        <f t="shared" si="7"/>
        <v>-17.094602487319236</v>
      </c>
      <c r="AK58">
        <f t="shared" si="22"/>
        <v>-11.178717601273798</v>
      </c>
      <c r="AL58">
        <f t="shared" si="26"/>
        <v>-29.864783320169309</v>
      </c>
      <c r="AN58">
        <f t="shared" si="27"/>
        <v>0</v>
      </c>
      <c r="AO58">
        <f t="shared" si="27"/>
        <v>0</v>
      </c>
      <c r="AP58">
        <f t="shared" si="27"/>
        <v>-4.6703996752672722E-9</v>
      </c>
      <c r="AQ58">
        <f t="shared" si="27"/>
        <v>-3.1246739973165771E-3</v>
      </c>
      <c r="AR58">
        <f t="shared" si="27"/>
        <v>-3.1246786677162526E-3</v>
      </c>
      <c r="AS58">
        <f t="shared" si="27"/>
        <v>-3.3563539933191125E-2</v>
      </c>
      <c r="AT58">
        <f t="shared" si="27"/>
        <v>-2.1948292444386508E-2</v>
      </c>
      <c r="AU58">
        <f t="shared" si="23"/>
        <v>-5.8636511045293889E-2</v>
      </c>
      <c r="AW58">
        <v>55</v>
      </c>
      <c r="AX58">
        <f>IF(Z58&gt;0, (R58*SUMPRODUCT(K58:$K$98, X58:$X$98)-K58*$AZ$3)/Z58, 0)</f>
        <v>-749356357.20136082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0.80179641700000004</v>
      </c>
      <c r="Q59" s="4">
        <f t="shared" si="21"/>
        <v>12.5</v>
      </c>
      <c r="R59">
        <f t="shared" si="0"/>
        <v>2000000</v>
      </c>
      <c r="S59">
        <f t="shared" si="1"/>
        <v>-3555099557.2412896</v>
      </c>
      <c r="U59">
        <f t="shared" si="13"/>
        <v>0.80179641700000004</v>
      </c>
      <c r="V59">
        <f t="shared" si="14"/>
        <v>0.01</v>
      </c>
      <c r="W59">
        <f t="shared" si="15"/>
        <v>1.9029846330755146E-7</v>
      </c>
      <c r="X59">
        <f t="shared" si="16"/>
        <v>1.5258062604060073E-7</v>
      </c>
      <c r="Y59">
        <f t="shared" si="17"/>
        <v>1.9029846330755147E-9</v>
      </c>
      <c r="Z59">
        <f t="shared" si="18"/>
        <v>3.5814852633875213E-8</v>
      </c>
      <c r="AB59">
        <f t="shared" si="19"/>
        <v>-142.60136324516358</v>
      </c>
      <c r="AC59">
        <f t="shared" si="2"/>
        <v>-127.3253667413518</v>
      </c>
      <c r="AE59">
        <f t="shared" si="3"/>
        <v>0</v>
      </c>
      <c r="AF59">
        <f t="shared" si="24"/>
        <v>0</v>
      </c>
      <c r="AG59">
        <f t="shared" si="24"/>
        <v>-4.4768565792344017E-7</v>
      </c>
      <c r="AH59">
        <f t="shared" si="5"/>
        <v>-0.30516125208120143</v>
      </c>
      <c r="AI59">
        <f t="shared" si="25"/>
        <v>-0.30516169976685936</v>
      </c>
      <c r="AJ59">
        <f t="shared" si="7"/>
        <v>-15.275996503811783</v>
      </c>
      <c r="AK59">
        <f t="shared" si="22"/>
        <v>-9.9820954271614522</v>
      </c>
      <c r="AL59">
        <f t="shared" si="26"/>
        <v>-25.563253630740093</v>
      </c>
      <c r="AN59">
        <f t="shared" si="27"/>
        <v>0</v>
      </c>
      <c r="AO59">
        <f t="shared" si="27"/>
        <v>0</v>
      </c>
      <c r="AP59">
        <f t="shared" si="27"/>
        <v>-7.8480888654226522E-10</v>
      </c>
      <c r="AQ59">
        <f t="shared" si="27"/>
        <v>-5.3495853222675169E-4</v>
      </c>
      <c r="AR59">
        <f t="shared" si="27"/>
        <v>-5.349593170356383E-4</v>
      </c>
      <c r="AS59">
        <f t="shared" si="27"/>
        <v>-2.6779365375672333E-2</v>
      </c>
      <c r="AT59">
        <f t="shared" si="27"/>
        <v>-1.7498968436663511E-2</v>
      </c>
      <c r="AU59">
        <f t="shared" si="23"/>
        <v>-4.4813293129371476E-2</v>
      </c>
      <c r="AW59">
        <v>56</v>
      </c>
      <c r="AX59">
        <f>IF(Z59&gt;0, (R59*SUMPRODUCT(K59:$K$98, X59:$X$98)-K59*$AZ$3)/Z59, 0)</f>
        <v>-3555099557.2412896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0.804638195</v>
      </c>
      <c r="Q60" s="4">
        <f t="shared" si="21"/>
        <v>12.5</v>
      </c>
      <c r="R60">
        <f t="shared" si="0"/>
        <v>2000000</v>
      </c>
      <c r="S60">
        <f t="shared" si="1"/>
        <v>-17124396507.824184</v>
      </c>
      <c r="U60">
        <f t="shared" si="13"/>
        <v>0.804638195</v>
      </c>
      <c r="V60">
        <f t="shared" si="14"/>
        <v>0.01</v>
      </c>
      <c r="W60">
        <f t="shared" si="15"/>
        <v>3.5814852633875213E-8</v>
      </c>
      <c r="X60">
        <f t="shared" si="16"/>
        <v>2.8817998377512347E-8</v>
      </c>
      <c r="Y60">
        <f t="shared" si="17"/>
        <v>3.5814852633875211E-10</v>
      </c>
      <c r="Z60">
        <f t="shared" si="18"/>
        <v>6.6387057300241131E-9</v>
      </c>
      <c r="AB60">
        <f t="shared" si="19"/>
        <v>-127.3253667413518</v>
      </c>
      <c r="AC60">
        <f t="shared" si="2"/>
        <v>-113.68382921969733</v>
      </c>
      <c r="AE60">
        <f t="shared" si="3"/>
        <v>0</v>
      </c>
      <c r="AF60">
        <f t="shared" si="24"/>
        <v>0</v>
      </c>
      <c r="AG60">
        <f t="shared" si="24"/>
        <v>-8.298382162530141E-8</v>
      </c>
      <c r="AH60">
        <f t="shared" si="5"/>
        <v>-5.7635996755024697E-2</v>
      </c>
      <c r="AI60">
        <f t="shared" si="25"/>
        <v>-5.7636079738846324E-2</v>
      </c>
      <c r="AJ60">
        <f t="shared" si="7"/>
        <v>-13.64153752165447</v>
      </c>
      <c r="AK60">
        <f t="shared" si="22"/>
        <v>-8.9127756718946269</v>
      </c>
      <c r="AL60">
        <f t="shared" si="26"/>
        <v>-22.611949273287944</v>
      </c>
      <c r="AN60">
        <f t="shared" si="27"/>
        <v>0</v>
      </c>
      <c r="AO60">
        <f t="shared" si="27"/>
        <v>0</v>
      </c>
      <c r="AP60">
        <f t="shared" si="27"/>
        <v>-1.298871355263522E-10</v>
      </c>
      <c r="AQ60">
        <f t="shared" si="27"/>
        <v>-9.0212457983904012E-5</v>
      </c>
      <c r="AR60">
        <f t="shared" si="27"/>
        <v>-9.0212587871039537E-5</v>
      </c>
      <c r="AS60">
        <f t="shared" si="27"/>
        <v>-2.1351875560316692E-2</v>
      </c>
      <c r="AT60">
        <f t="shared" si="27"/>
        <v>-1.3950368625327184E-2</v>
      </c>
      <c r="AU60">
        <f t="shared" si="23"/>
        <v>-3.5392456773514915E-2</v>
      </c>
      <c r="AW60">
        <v>57</v>
      </c>
      <c r="AX60">
        <f>IF(Z60&gt;0, (R60*SUMPRODUCT(K60:$K$98, X60:$X$98)-K60*$AZ$3)/Z60, 0)</f>
        <v>-17124396507.824184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0.80770724299999996</v>
      </c>
      <c r="Q61" s="4">
        <f t="shared" si="21"/>
        <v>12.5</v>
      </c>
      <c r="R61">
        <f t="shared" si="0"/>
        <v>2000000</v>
      </c>
      <c r="S61">
        <f t="shared" si="1"/>
        <v>-83874158440.135742</v>
      </c>
      <c r="U61">
        <f t="shared" si="13"/>
        <v>0.80770724299999996</v>
      </c>
      <c r="V61">
        <f t="shared" si="14"/>
        <v>0.01</v>
      </c>
      <c r="W61">
        <f t="shared" si="15"/>
        <v>6.6387057300241131E-9</v>
      </c>
      <c r="X61">
        <f t="shared" si="16"/>
        <v>5.3621307022860788E-9</v>
      </c>
      <c r="Y61">
        <f t="shared" si="17"/>
        <v>6.638705730024113E-11</v>
      </c>
      <c r="Z61">
        <f t="shared" si="18"/>
        <v>1.2101879704377932E-9</v>
      </c>
      <c r="AB61">
        <f t="shared" si="19"/>
        <v>-113.68382921969733</v>
      </c>
      <c r="AC61">
        <f t="shared" si="2"/>
        <v>-101.50349757484578</v>
      </c>
      <c r="AE61">
        <f t="shared" si="3"/>
        <v>0</v>
      </c>
      <c r="AF61">
        <f t="shared" si="24"/>
        <v>0</v>
      </c>
      <c r="AG61">
        <f t="shared" si="24"/>
        <v>-1.5127349630472413E-8</v>
      </c>
      <c r="AH61">
        <f t="shared" si="5"/>
        <v>-1.0724261404572158E-2</v>
      </c>
      <c r="AI61">
        <f t="shared" si="25"/>
        <v>-1.0724276531921787E-2</v>
      </c>
      <c r="AJ61">
        <f t="shared" si="7"/>
        <v>-12.180331644851549</v>
      </c>
      <c r="AK61">
        <f t="shared" si="22"/>
        <v>-7.957868045378814</v>
      </c>
      <c r="AL61">
        <f t="shared" si="26"/>
        <v>-20.148923966762286</v>
      </c>
      <c r="AN61">
        <f t="shared" si="27"/>
        <v>0</v>
      </c>
      <c r="AO61">
        <f t="shared" si="27"/>
        <v>0</v>
      </c>
      <c r="AP61">
        <f t="shared" si="27"/>
        <v>-2.1140610744581592E-11</v>
      </c>
      <c r="AQ61">
        <f t="shared" si="27"/>
        <v>-1.4987254305308183E-5</v>
      </c>
      <c r="AR61">
        <f t="shared" si="27"/>
        <v>-1.4987275445918926E-5</v>
      </c>
      <c r="AS61">
        <f t="shared" si="27"/>
        <v>-1.7022125906643325E-2</v>
      </c>
      <c r="AT61">
        <f t="shared" si="27"/>
        <v>-1.1121194050093762E-2</v>
      </c>
      <c r="AU61">
        <f t="shared" si="23"/>
        <v>-2.8158307232183009E-2</v>
      </c>
      <c r="AW61">
        <v>58</v>
      </c>
      <c r="AX61">
        <f>IF(Z61&gt;0, (R61*SUMPRODUCT(K61:$K$98, X61:$X$98)-K61*$AZ$3)/Z61, 0)</f>
        <v>-83874158440.135742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0.81092303399999999</v>
      </c>
      <c r="Q62" s="4">
        <f t="shared" si="21"/>
        <v>12.5</v>
      </c>
      <c r="R62">
        <f t="shared" si="0"/>
        <v>2000000</v>
      </c>
      <c r="S62">
        <f t="shared" si="1"/>
        <v>-418186961374.14966</v>
      </c>
      <c r="U62">
        <f t="shared" si="13"/>
        <v>0.81092303399999999</v>
      </c>
      <c r="V62">
        <f t="shared" si="14"/>
        <v>0.01</v>
      </c>
      <c r="W62">
        <f t="shared" si="15"/>
        <v>1.2101879704377932E-9</v>
      </c>
      <c r="X62">
        <f t="shared" si="16"/>
        <v>9.8136930069771762E-10</v>
      </c>
      <c r="Y62">
        <f t="shared" si="17"/>
        <v>1.2101879704377933E-11</v>
      </c>
      <c r="Z62">
        <f t="shared" si="18"/>
        <v>2.1671679003569762E-10</v>
      </c>
      <c r="AB62">
        <f t="shared" si="19"/>
        <v>-101.50349757484578</v>
      </c>
      <c r="AC62">
        <f t="shared" si="2"/>
        <v>-90.628135903787978</v>
      </c>
      <c r="AE62">
        <f t="shared" si="3"/>
        <v>0</v>
      </c>
      <c r="AF62">
        <f t="shared" si="24"/>
        <v>0</v>
      </c>
      <c r="AG62">
        <f t="shared" si="24"/>
        <v>-2.7089598754462202E-9</v>
      </c>
      <c r="AH62">
        <f t="shared" si="5"/>
        <v>-1.9627386013954351E-3</v>
      </c>
      <c r="AI62">
        <f t="shared" si="25"/>
        <v>-1.9627413103553105E-3</v>
      </c>
      <c r="AJ62">
        <f t="shared" si="7"/>
        <v>-10.875361671057803</v>
      </c>
      <c r="AK62">
        <f t="shared" si="22"/>
        <v>-7.1052448302392053</v>
      </c>
      <c r="AL62">
        <f t="shared" si="26"/>
        <v>-17.982569242607365</v>
      </c>
      <c r="AN62">
        <f t="shared" si="27"/>
        <v>0</v>
      </c>
      <c r="AO62">
        <f t="shared" si="27"/>
        <v>0</v>
      </c>
      <c r="AP62">
        <f t="shared" si="27"/>
        <v>-3.3801753852916709E-12</v>
      </c>
      <c r="AQ62">
        <f t="shared" si="27"/>
        <v>-2.4490583150870149E-6</v>
      </c>
      <c r="AR62">
        <f t="shared" si="27"/>
        <v>-2.4490616952624003E-6</v>
      </c>
      <c r="AS62">
        <f t="shared" si="27"/>
        <v>-1.3570016359359647E-2</v>
      </c>
      <c r="AT62">
        <f t="shared" si="27"/>
        <v>-8.8657546755613638E-3</v>
      </c>
      <c r="AU62">
        <f t="shared" si="23"/>
        <v>-2.2438220096616276E-2</v>
      </c>
      <c r="AW62">
        <v>59</v>
      </c>
      <c r="AX62">
        <f>IF(Z62&gt;0, (R62*SUMPRODUCT(K62:$K$98, X62:$X$98)-K62*$AZ$3)/Z62, 0)</f>
        <v>-418186961374.14966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0.81424565900000001</v>
      </c>
      <c r="Q63" s="4">
        <f t="shared" si="21"/>
        <v>12.5</v>
      </c>
      <c r="R63">
        <f t="shared" si="0"/>
        <v>2000000</v>
      </c>
      <c r="S63">
        <f t="shared" si="1"/>
        <v>-2124449519980.7227</v>
      </c>
      <c r="U63">
        <f t="shared" si="13"/>
        <v>0.81424565900000001</v>
      </c>
      <c r="V63">
        <f t="shared" si="14"/>
        <v>0.01</v>
      </c>
      <c r="W63">
        <f t="shared" si="15"/>
        <v>2.1671679003569762E-10</v>
      </c>
      <c r="X63">
        <f t="shared" si="16"/>
        <v>1.7646070551898125E-10</v>
      </c>
      <c r="Y63">
        <f t="shared" si="17"/>
        <v>2.1671679003569764E-12</v>
      </c>
      <c r="Z63">
        <f t="shared" si="18"/>
        <v>3.8088916616359399E-11</v>
      </c>
      <c r="AB63">
        <f t="shared" si="19"/>
        <v>-90.628135903787978</v>
      </c>
      <c r="AC63">
        <f t="shared" si="2"/>
        <v>-80.917980622210493</v>
      </c>
      <c r="AE63">
        <f t="shared" si="3"/>
        <v>0</v>
      </c>
      <c r="AF63">
        <f t="shared" si="24"/>
        <v>0</v>
      </c>
      <c r="AG63">
        <f t="shared" si="24"/>
        <v>-4.7611145770449244E-10</v>
      </c>
      <c r="AH63">
        <f t="shared" si="5"/>
        <v>-3.5292141103796247E-4</v>
      </c>
      <c r="AI63">
        <f t="shared" si="25"/>
        <v>-3.5292188714942019E-4</v>
      </c>
      <c r="AJ63">
        <f t="shared" si="7"/>
        <v>-9.7101552815774852</v>
      </c>
      <c r="AK63">
        <f t="shared" si="22"/>
        <v>-6.3439695132651588</v>
      </c>
      <c r="AL63">
        <f t="shared" si="26"/>
        <v>-16.054477716729792</v>
      </c>
      <c r="AN63">
        <f t="shared" si="27"/>
        <v>0</v>
      </c>
      <c r="AO63">
        <f t="shared" si="27"/>
        <v>0</v>
      </c>
      <c r="AP63">
        <f t="shared" si="27"/>
        <v>-5.3042901545210585E-13</v>
      </c>
      <c r="AQ63">
        <f t="shared" si="27"/>
        <v>-3.9318473344748507E-7</v>
      </c>
      <c r="AR63">
        <f t="shared" si="27"/>
        <v>-3.9318526387650049E-7</v>
      </c>
      <c r="AS63">
        <f t="shared" si="27"/>
        <v>-1.0817946139601195E-2</v>
      </c>
      <c r="AT63">
        <f t="shared" si="27"/>
        <v>-7.0677263664340973E-3</v>
      </c>
      <c r="AU63">
        <f t="shared" si="23"/>
        <v>-1.7886065691299167E-2</v>
      </c>
      <c r="AW63">
        <v>60</v>
      </c>
      <c r="AX63">
        <f>IF(Z63&gt;0, (R63*SUMPRODUCT(K63:$K$98, X63:$X$98)-K63*$AZ$3)/Z63, 0)</f>
        <v>-2124449519980.7227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0.81781076600000002</v>
      </c>
      <c r="Q64" s="4">
        <f t="shared" si="21"/>
        <v>12.5</v>
      </c>
      <c r="R64">
        <f t="shared" si="0"/>
        <v>2000000</v>
      </c>
      <c r="S64">
        <f t="shared" si="1"/>
        <v>-11015961297353.83</v>
      </c>
      <c r="U64">
        <f t="shared" si="13"/>
        <v>0.81781076600000002</v>
      </c>
      <c r="V64">
        <f t="shared" si="14"/>
        <v>0.01</v>
      </c>
      <c r="W64">
        <f t="shared" si="15"/>
        <v>3.8088916616359399E-11</v>
      </c>
      <c r="X64">
        <f t="shared" si="16"/>
        <v>3.114952607413501E-11</v>
      </c>
      <c r="Y64">
        <f t="shared" si="17"/>
        <v>3.8088916616359402E-13</v>
      </c>
      <c r="Z64">
        <f t="shared" si="18"/>
        <v>6.5585013760607949E-12</v>
      </c>
      <c r="AB64">
        <f t="shared" si="19"/>
        <v>-80.917980622210493</v>
      </c>
      <c r="AC64">
        <f t="shared" si="2"/>
        <v>-72.24819732732756</v>
      </c>
      <c r="AE64">
        <f t="shared" si="3"/>
        <v>0</v>
      </c>
      <c r="AF64">
        <f t="shared" si="24"/>
        <v>0</v>
      </c>
      <c r="AG64">
        <f t="shared" si="24"/>
        <v>-8.1981267200759939E-11</v>
      </c>
      <c r="AH64">
        <f t="shared" si="5"/>
        <v>-6.2299052148270017E-5</v>
      </c>
      <c r="AI64">
        <f t="shared" si="25"/>
        <v>-6.2299134129537224E-5</v>
      </c>
      <c r="AJ64">
        <f t="shared" si="7"/>
        <v>-8.669783294882933</v>
      </c>
      <c r="AK64">
        <f t="shared" si="22"/>
        <v>-5.6642586435547351</v>
      </c>
      <c r="AL64">
        <f t="shared" si="26"/>
        <v>-14.334104237571797</v>
      </c>
      <c r="AN64">
        <f t="shared" si="27"/>
        <v>0</v>
      </c>
      <c r="AO64">
        <f t="shared" si="27"/>
        <v>0</v>
      </c>
      <c r="AP64">
        <f t="shared" si="27"/>
        <v>-8.1548362376850235E-14</v>
      </c>
      <c r="AQ64">
        <f t="shared" si="27"/>
        <v>-6.1970079919358947E-8</v>
      </c>
      <c r="AR64">
        <f t="shared" si="27"/>
        <v>-6.197016146772133E-8</v>
      </c>
      <c r="AS64">
        <f t="shared" si="27"/>
        <v>-8.6240022141707302E-3</v>
      </c>
      <c r="AT64">
        <f t="shared" si="27"/>
        <v>-5.6343483363053689E-3</v>
      </c>
      <c r="AU64">
        <f t="shared" si="23"/>
        <v>-1.4258412520637568E-2</v>
      </c>
      <c r="AW64">
        <v>61</v>
      </c>
      <c r="AX64">
        <f>IF(Z64&gt;0, (R64*SUMPRODUCT(K64:$K$98, X64:$X$98)-K64*$AZ$3)/Z64, 0)</f>
        <v>-11015961297353.83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0.82147716100000001</v>
      </c>
      <c r="Q65" s="4">
        <f t="shared" si="21"/>
        <v>12.5</v>
      </c>
      <c r="R65">
        <f t="shared" si="0"/>
        <v>2000000</v>
      </c>
      <c r="S65">
        <f t="shared" si="1"/>
        <v>-58364075732385.43</v>
      </c>
      <c r="U65">
        <f t="shared" si="13"/>
        <v>0.82147716100000001</v>
      </c>
      <c r="V65">
        <f t="shared" si="14"/>
        <v>0.01</v>
      </c>
      <c r="W65">
        <f t="shared" si="15"/>
        <v>6.5585013760607949E-12</v>
      </c>
      <c r="X65">
        <f t="shared" si="16"/>
        <v>5.3876590908210154E-12</v>
      </c>
      <c r="Y65">
        <f t="shared" si="17"/>
        <v>6.5585013760607956E-14</v>
      </c>
      <c r="Z65">
        <f t="shared" si="18"/>
        <v>1.1052572714791715E-12</v>
      </c>
      <c r="AB65">
        <f t="shared" si="19"/>
        <v>-72.24819732732756</v>
      </c>
      <c r="AC65">
        <f t="shared" si="2"/>
        <v>-64.507319096380044</v>
      </c>
      <c r="AE65">
        <f t="shared" si="3"/>
        <v>0</v>
      </c>
      <c r="AF65">
        <f t="shared" si="24"/>
        <v>0</v>
      </c>
      <c r="AG65">
        <f t="shared" si="24"/>
        <v>-1.3815715893489644E-11</v>
      </c>
      <c r="AH65">
        <f t="shared" si="5"/>
        <v>-1.077531818164203E-5</v>
      </c>
      <c r="AI65">
        <f t="shared" si="25"/>
        <v>-1.0775331997357924E-5</v>
      </c>
      <c r="AJ65">
        <f t="shared" si="7"/>
        <v>-7.7408782309475157</v>
      </c>
      <c r="AK65">
        <f t="shared" si="22"/>
        <v>-5.05737381291293</v>
      </c>
      <c r="AL65">
        <f t="shared" si="26"/>
        <v>-12.798262819192443</v>
      </c>
      <c r="AN65">
        <f t="shared" si="27"/>
        <v>0</v>
      </c>
      <c r="AO65">
        <f t="shared" si="27"/>
        <v>0</v>
      </c>
      <c r="AP65">
        <f t="shared" si="27"/>
        <v>-1.2270322806738913E-14</v>
      </c>
      <c r="AQ65">
        <f t="shared" si="27"/>
        <v>-9.5700167442191608E-9</v>
      </c>
      <c r="AR65">
        <f t="shared" si="27"/>
        <v>-9.5700290145419675E-9</v>
      </c>
      <c r="AS65">
        <f t="shared" si="27"/>
        <v>-6.8750020218744353E-3</v>
      </c>
      <c r="AT65">
        <f t="shared" si="27"/>
        <v>-4.4916680190298375E-3</v>
      </c>
      <c r="AU65">
        <f t="shared" si="23"/>
        <v>-1.1366679610933288E-2</v>
      </c>
      <c r="AW65">
        <v>62</v>
      </c>
      <c r="AX65">
        <f>IF(Z65&gt;0, (R65*SUMPRODUCT(K65:$K$98, X65:$X$98)-K65*$AZ$3)/Z65, 0)</f>
        <v>-58364075732385.43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0.825360447</v>
      </c>
      <c r="Q66" s="4">
        <f t="shared" si="21"/>
        <v>12.5</v>
      </c>
      <c r="R66">
        <f t="shared" si="0"/>
        <v>2000000</v>
      </c>
      <c r="S66">
        <f t="shared" si="1"/>
        <v>-316514354916172.69</v>
      </c>
      <c r="U66">
        <f t="shared" si="13"/>
        <v>0.825360447</v>
      </c>
      <c r="V66">
        <f t="shared" si="14"/>
        <v>0.01</v>
      </c>
      <c r="W66">
        <f t="shared" si="15"/>
        <v>1.1052572714791715E-12</v>
      </c>
      <c r="X66">
        <f t="shared" si="16"/>
        <v>9.1223563563804922E-13</v>
      </c>
      <c r="Y66">
        <f t="shared" si="17"/>
        <v>1.1052572714791715E-14</v>
      </c>
      <c r="Z66">
        <f t="shared" si="18"/>
        <v>1.8196906312633054E-13</v>
      </c>
      <c r="AB66">
        <f t="shared" si="19"/>
        <v>-64.507319096380044</v>
      </c>
      <c r="AC66">
        <f t="shared" si="2"/>
        <v>-57.595820630130817</v>
      </c>
      <c r="AE66">
        <f t="shared" si="3"/>
        <v>0</v>
      </c>
      <c r="AF66">
        <f t="shared" si="24"/>
        <v>0</v>
      </c>
      <c r="AG66">
        <f t="shared" si="24"/>
        <v>-2.2746132890791318E-12</v>
      </c>
      <c r="AH66">
        <f t="shared" si="5"/>
        <v>-1.8244712712760984E-6</v>
      </c>
      <c r="AI66">
        <f t="shared" si="25"/>
        <v>-1.8244735458893875E-6</v>
      </c>
      <c r="AJ66">
        <f t="shared" si="7"/>
        <v>-6.9114984662492276</v>
      </c>
      <c r="AK66">
        <f t="shared" si="22"/>
        <v>-4.5155123367466032</v>
      </c>
      <c r="AL66">
        <f t="shared" si="26"/>
        <v>-11.427012627469377</v>
      </c>
      <c r="AN66">
        <f t="shared" si="27"/>
        <v>0</v>
      </c>
      <c r="AO66">
        <f t="shared" si="27"/>
        <v>0</v>
      </c>
      <c r="AP66">
        <f t="shared" si="27"/>
        <v>-1.8037325554171439E-15</v>
      </c>
      <c r="AQ66">
        <f t="shared" si="27"/>
        <v>-1.4467770166577604E-9</v>
      </c>
      <c r="AR66">
        <f t="shared" si="27"/>
        <v>-1.4467788203903159E-9</v>
      </c>
      <c r="AS66">
        <f t="shared" si="27"/>
        <v>-5.4807095562764436E-3</v>
      </c>
      <c r="AT66">
        <f t="shared" si="27"/>
        <v>-3.5807302477666304E-3</v>
      </c>
      <c r="AU66">
        <f t="shared" si="23"/>
        <v>-9.0614412508218944E-3</v>
      </c>
      <c r="AW66">
        <v>63</v>
      </c>
      <c r="AX66">
        <f>IF(Z66&gt;0, (R66*SUMPRODUCT(K66:$K$98, X66:$X$98)-K66*$AZ$3)/Z66, 0)</f>
        <v>-316514354916172.69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0.82947136099999996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-1760446636632092.5</v>
      </c>
      <c r="U67">
        <f t="shared" si="13"/>
        <v>0.82947136099999996</v>
      </c>
      <c r="V67">
        <f t="shared" si="14"/>
        <v>0.01</v>
      </c>
      <c r="W67">
        <f t="shared" si="15"/>
        <v>1.8196906312633054E-13</v>
      </c>
      <c r="X67">
        <f t="shared" si="16"/>
        <v>1.5093812645129229E-13</v>
      </c>
      <c r="Y67">
        <f t="shared" si="17"/>
        <v>1.8196906312633056E-15</v>
      </c>
      <c r="Z67">
        <f t="shared" si="18"/>
        <v>2.9211246043774945E-14</v>
      </c>
      <c r="AB67">
        <f t="shared" si="19"/>
        <v>-57.595820630130817</v>
      </c>
      <c r="AC67">
        <f t="shared" ref="AC67:AC89" si="30">S67*Z67</f>
        <v>-51.424839849596118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-3.6514057554718682E-13</v>
      </c>
      <c r="AH67">
        <f t="shared" ref="AH67:AH89" si="33">-X67*R67</f>
        <v>-3.0187625290258455E-7</v>
      </c>
      <c r="AI67">
        <f t="shared" ref="AI67:AI89" si="34">SUM(AE67:AH67)</f>
        <v>-3.018766180431601E-7</v>
      </c>
      <c r="AJ67">
        <f t="shared" ref="AJ67:AJ89" si="35">AB67-AC67</f>
        <v>-6.1709807805346983</v>
      </c>
      <c r="AK67">
        <f t="shared" si="22"/>
        <v>-4.0317074441091574</v>
      </c>
      <c r="AL67">
        <f t="shared" si="26"/>
        <v>-10.202688526520474</v>
      </c>
      <c r="AN67">
        <f t="shared" ref="AN67:AT89" si="36">AE67*$K67</f>
        <v>0</v>
      </c>
      <c r="AO67">
        <f t="shared" si="36"/>
        <v>0</v>
      </c>
      <c r="AP67">
        <f t="shared" si="36"/>
        <v>-2.5852743950098784E-16</v>
      </c>
      <c r="AQ67">
        <f t="shared" si="36"/>
        <v>-2.1373492823169512E-10</v>
      </c>
      <c r="AR67">
        <f t="shared" si="36"/>
        <v>-2.1373518675913462E-10</v>
      </c>
      <c r="AS67">
        <f t="shared" si="36"/>
        <v>-4.3691881079244085E-3</v>
      </c>
      <c r="AT67">
        <f t="shared" si="36"/>
        <v>-2.8545362310957853E-3</v>
      </c>
      <c r="AU67">
        <f t="shared" si="23"/>
        <v>-7.2237245527553805E-3</v>
      </c>
      <c r="AW67">
        <v>64</v>
      </c>
      <c r="AX67">
        <f>IF(Z67&gt;0, (R67*SUMPRODUCT(K67:$K$98, X67:$X$98)-K67*$AZ$3)/Z67, 0)</f>
        <v>-1760446636632092.5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0.83365815200000004</v>
      </c>
      <c r="Q68" s="4">
        <f t="shared" si="21"/>
        <v>12.5</v>
      </c>
      <c r="R68">
        <f t="shared" si="28"/>
        <v>2000000</v>
      </c>
      <c r="S68">
        <f t="shared" si="29"/>
        <v>-1.0053785178119418E+16</v>
      </c>
      <c r="U68">
        <f t="shared" ref="U68:U89" si="40">M68</f>
        <v>0.83365815200000004</v>
      </c>
      <c r="V68">
        <f t="shared" ref="V68:V89" si="41">$C$10</f>
        <v>0.01</v>
      </c>
      <c r="W68">
        <f t="shared" ref="W68:W89" si="42">Z67</f>
        <v>2.9211246043774945E-14</v>
      </c>
      <c r="X68">
        <f t="shared" ref="X68:X89" si="43">U68*W68</f>
        <v>2.4352193394470733E-14</v>
      </c>
      <c r="Y68">
        <f t="shared" ref="Y68:Y89" si="44">V68*W68</f>
        <v>2.9211246043774945E-16</v>
      </c>
      <c r="Z68">
        <f t="shared" ref="Z68:Z89" si="45">MAX(0, W68-X68-Y68)</f>
        <v>4.5669401888664621E-15</v>
      </c>
      <c r="AB68">
        <f t="shared" ref="AB68:AB89" si="46">AC67</f>
        <v>-51.424839849596118</v>
      </c>
      <c r="AC68">
        <f t="shared" si="30"/>
        <v>-45.915035580183535</v>
      </c>
      <c r="AE68">
        <f t="shared" si="31"/>
        <v>0</v>
      </c>
      <c r="AF68">
        <f t="shared" si="32"/>
        <v>0</v>
      </c>
      <c r="AG68">
        <f t="shared" si="32"/>
        <v>-5.7086752360830775E-14</v>
      </c>
      <c r="AH68">
        <f t="shared" si="33"/>
        <v>-4.8704386788941464E-8</v>
      </c>
      <c r="AI68">
        <f t="shared" si="34"/>
        <v>-4.8704443875693825E-8</v>
      </c>
      <c r="AJ68">
        <f t="shared" si="35"/>
        <v>-5.5098042694125837</v>
      </c>
      <c r="AK68">
        <f t="shared" si="22"/>
        <v>-3.5997387894717288</v>
      </c>
      <c r="AL68">
        <f t="shared" si="26"/>
        <v>-9.1095431075887561</v>
      </c>
      <c r="AN68">
        <f t="shared" si="36"/>
        <v>0</v>
      </c>
      <c r="AO68">
        <f t="shared" si="36"/>
        <v>0</v>
      </c>
      <c r="AP68">
        <f t="shared" si="36"/>
        <v>-3.6088087187761265E-17</v>
      </c>
      <c r="AQ68">
        <f t="shared" si="36"/>
        <v>-3.078907249366933E-11</v>
      </c>
      <c r="AR68">
        <f t="shared" si="36"/>
        <v>-3.0789108581756519E-11</v>
      </c>
      <c r="AS68">
        <f t="shared" si="36"/>
        <v>-3.4830900101875564E-3</v>
      </c>
      <c r="AT68">
        <f t="shared" si="36"/>
        <v>-2.275618806733104E-3</v>
      </c>
      <c r="AU68">
        <f t="shared" si="23"/>
        <v>-5.7587088477097691E-3</v>
      </c>
      <c r="AW68">
        <v>65</v>
      </c>
      <c r="AX68">
        <f>IF(Z68&gt;0, (R68*SUMPRODUCT(K68:$K$98, X68:$X$98)-K68*$AZ$3)/Z68, 0)</f>
        <v>-1.0053785178119418E+16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0.83803355999999996</v>
      </c>
      <c r="Q69" s="4">
        <f t="shared" ref="Q69:Q89" si="48">$C$8</f>
        <v>12.5</v>
      </c>
      <c r="R69">
        <f t="shared" si="28"/>
        <v>2000000</v>
      </c>
      <c r="S69">
        <f t="shared" si="29"/>
        <v>-5.9069580816929648E+16</v>
      </c>
      <c r="U69">
        <f t="shared" si="40"/>
        <v>0.83803355999999996</v>
      </c>
      <c r="V69">
        <f t="shared" si="41"/>
        <v>0.01</v>
      </c>
      <c r="W69">
        <f t="shared" si="42"/>
        <v>4.5669401888664621E-15</v>
      </c>
      <c r="X69">
        <f t="shared" si="43"/>
        <v>3.8272491447828331E-15</v>
      </c>
      <c r="Y69">
        <f t="shared" si="44"/>
        <v>4.5669401888664619E-17</v>
      </c>
      <c r="Z69">
        <f t="shared" si="45"/>
        <v>6.9402164219496433E-16</v>
      </c>
      <c r="AB69">
        <f t="shared" si="46"/>
        <v>-45.915035580183535</v>
      </c>
      <c r="AC69">
        <f t="shared" si="30"/>
        <v>-40.995567482333676</v>
      </c>
      <c r="AE69">
        <f t="shared" si="31"/>
        <v>0</v>
      </c>
      <c r="AF69">
        <f t="shared" si="32"/>
        <v>0</v>
      </c>
      <c r="AG69">
        <f t="shared" si="32"/>
        <v>-8.6752705274370542E-15</v>
      </c>
      <c r="AH69">
        <f t="shared" si="33"/>
        <v>-7.6544982895656661E-9</v>
      </c>
      <c r="AI69">
        <f t="shared" si="34"/>
        <v>-7.6545069648361929E-9</v>
      </c>
      <c r="AJ69">
        <f t="shared" si="35"/>
        <v>-4.9194680978498582</v>
      </c>
      <c r="AK69">
        <f t="shared" si="22"/>
        <v>-3.2140524906128478</v>
      </c>
      <c r="AL69">
        <f t="shared" si="26"/>
        <v>-8.1335205961172132</v>
      </c>
      <c r="AN69">
        <f t="shared" si="36"/>
        <v>0</v>
      </c>
      <c r="AO69">
        <f t="shared" si="36"/>
        <v>0</v>
      </c>
      <c r="AP69">
        <f t="shared" si="36"/>
        <v>-4.8965876217265129E-18</v>
      </c>
      <c r="AQ69">
        <f t="shared" si="36"/>
        <v>-4.3204325970785656E-12</v>
      </c>
      <c r="AR69">
        <f t="shared" si="36"/>
        <v>-4.3204374936661867E-12</v>
      </c>
      <c r="AS69">
        <f t="shared" si="36"/>
        <v>-2.7766980311709792E-3</v>
      </c>
      <c r="AT69">
        <f t="shared" si="36"/>
        <v>-1.8141093803749778E-3</v>
      </c>
      <c r="AU69">
        <f t="shared" si="23"/>
        <v>-4.5908074158663948E-3</v>
      </c>
      <c r="AW69">
        <v>66</v>
      </c>
      <c r="AX69">
        <f>IF(Z69&gt;0, (R69*SUMPRODUCT(K69:$K$98, X69:$X$98)-K69*$AZ$3)/Z69, 0)</f>
        <v>-5.9069580816929648E+16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0.84243849400000004</v>
      </c>
      <c r="Q70" s="4">
        <f t="shared" si="48"/>
        <v>12.5</v>
      </c>
      <c r="R70">
        <f t="shared" si="28"/>
        <v>2000000</v>
      </c>
      <c r="S70">
        <f t="shared" si="29"/>
        <v>-3.574150101041824E+17</v>
      </c>
      <c r="U70">
        <f t="shared" si="40"/>
        <v>0.84243849400000004</v>
      </c>
      <c r="V70">
        <f t="shared" si="41"/>
        <v>0.01</v>
      </c>
      <c r="W70">
        <f t="shared" si="42"/>
        <v>6.9402164219496433E-16</v>
      </c>
      <c r="X70">
        <f t="shared" si="43"/>
        <v>5.8467054705413265E-16</v>
      </c>
      <c r="Y70">
        <f t="shared" si="44"/>
        <v>6.9402164219496428E-18</v>
      </c>
      <c r="Z70">
        <f t="shared" si="45"/>
        <v>1.0241087871888204E-16</v>
      </c>
      <c r="AB70">
        <f t="shared" si="46"/>
        <v>-40.995567482333676</v>
      </c>
      <c r="AC70">
        <f t="shared" si="30"/>
        <v>-36.603185252087421</v>
      </c>
      <c r="AE70">
        <f t="shared" si="31"/>
        <v>0</v>
      </c>
      <c r="AF70">
        <f t="shared" si="32"/>
        <v>0</v>
      </c>
      <c r="AG70">
        <f t="shared" si="32"/>
        <v>-1.2801359839860255E-15</v>
      </c>
      <c r="AH70">
        <f t="shared" si="33"/>
        <v>-1.1693410941082652E-9</v>
      </c>
      <c r="AI70">
        <f t="shared" si="34"/>
        <v>-1.1693423742442493E-9</v>
      </c>
      <c r="AJ70">
        <f t="shared" si="35"/>
        <v>-4.3923822302462554</v>
      </c>
      <c r="AK70">
        <f t="shared" si="22"/>
        <v>-2.8696897237633574</v>
      </c>
      <c r="AL70">
        <f t="shared" si="26"/>
        <v>-7.2620719551789552</v>
      </c>
      <c r="AN70">
        <f t="shared" si="36"/>
        <v>0</v>
      </c>
      <c r="AO70">
        <f t="shared" si="36"/>
        <v>0</v>
      </c>
      <c r="AP70">
        <f t="shared" si="36"/>
        <v>-6.4513200332403771E-19</v>
      </c>
      <c r="AQ70">
        <f t="shared" si="36"/>
        <v>-5.8929627168376082E-13</v>
      </c>
      <c r="AR70">
        <f t="shared" si="36"/>
        <v>-5.8929691681576411E-13</v>
      </c>
      <c r="AS70">
        <f t="shared" si="36"/>
        <v>-2.2135666702691524E-3</v>
      </c>
      <c r="AT70">
        <f t="shared" si="36"/>
        <v>-1.4461968912437581E-3</v>
      </c>
      <c r="AU70">
        <f t="shared" si="23"/>
        <v>-3.6597635621022076E-3</v>
      </c>
      <c r="AW70">
        <v>67</v>
      </c>
      <c r="AX70">
        <f>IF(Z70&gt;0, (R70*SUMPRODUCT(K70:$K$98, X70:$X$98)-K70*$AZ$3)/Z70, 0)</f>
        <v>-3.574150101041824E+17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0.84677131100000003</v>
      </c>
      <c r="Q71" s="4">
        <f t="shared" si="48"/>
        <v>12.5</v>
      </c>
      <c r="R71">
        <f t="shared" si="28"/>
        <v>2000000</v>
      </c>
      <c r="S71">
        <f t="shared" si="29"/>
        <v>-2.2280490519317832E+18</v>
      </c>
      <c r="U71">
        <f t="shared" si="40"/>
        <v>0.84677131100000003</v>
      </c>
      <c r="V71">
        <f t="shared" si="41"/>
        <v>0.01</v>
      </c>
      <c r="W71">
        <f t="shared" si="42"/>
        <v>1.0241087871888204E-16</v>
      </c>
      <c r="X71">
        <f t="shared" si="43"/>
        <v>8.6718594033449742E-17</v>
      </c>
      <c r="Y71">
        <f t="shared" si="44"/>
        <v>1.0241087871888203E-18</v>
      </c>
      <c r="Z71">
        <f t="shared" si="45"/>
        <v>1.4668175898243473E-17</v>
      </c>
      <c r="AB71">
        <f t="shared" si="46"/>
        <v>-36.603185252087421</v>
      </c>
      <c r="AC71">
        <f t="shared" si="30"/>
        <v>-32.68141540365</v>
      </c>
      <c r="AE71">
        <f t="shared" si="31"/>
        <v>0</v>
      </c>
      <c r="AF71">
        <f t="shared" si="32"/>
        <v>0</v>
      </c>
      <c r="AG71">
        <f t="shared" si="32"/>
        <v>-1.833521987280434E-16</v>
      </c>
      <c r="AH71">
        <f t="shared" si="33"/>
        <v>-1.7343718806689948E-10</v>
      </c>
      <c r="AI71">
        <f t="shared" si="34"/>
        <v>-1.734373714190982E-10</v>
      </c>
      <c r="AJ71">
        <f t="shared" si="35"/>
        <v>-3.921769848437421</v>
      </c>
      <c r="AK71">
        <f t="shared" si="22"/>
        <v>-2.5622229676461199</v>
      </c>
      <c r="AL71">
        <f t="shared" si="26"/>
        <v>-6.4839928162569782</v>
      </c>
      <c r="AN71">
        <f t="shared" si="36"/>
        <v>0</v>
      </c>
      <c r="AO71">
        <f t="shared" si="36"/>
        <v>0</v>
      </c>
      <c r="AP71">
        <f t="shared" si="36"/>
        <v>-8.2501259882183528E-20</v>
      </c>
      <c r="AQ71">
        <f t="shared" si="36"/>
        <v>-7.8039896031821672E-14</v>
      </c>
      <c r="AR71">
        <f t="shared" si="36"/>
        <v>-7.8039978533081559E-14</v>
      </c>
      <c r="AS71">
        <f t="shared" si="36"/>
        <v>-1.7646417970910355E-3</v>
      </c>
      <c r="AT71">
        <f t="shared" si="36"/>
        <v>-1.1528993074329619E-3</v>
      </c>
      <c r="AU71">
        <f t="shared" si="23"/>
        <v>-2.9175411046020372E-3</v>
      </c>
      <c r="AW71">
        <v>68</v>
      </c>
      <c r="AX71">
        <f>IF(Z71&gt;0, (R71*SUMPRODUCT(K71:$K$98, X71:$X$98)-K71*$AZ$3)/Z71, 0)</f>
        <v>-2.2280490519317832E+18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0.85120774200000004</v>
      </c>
      <c r="Q72" s="4">
        <f t="shared" si="48"/>
        <v>12.5</v>
      </c>
      <c r="R72">
        <f t="shared" si="28"/>
        <v>2000000</v>
      </c>
      <c r="S72">
        <f t="shared" si="29"/>
        <v>-1.4333144653164896E+19</v>
      </c>
      <c r="U72">
        <f t="shared" si="40"/>
        <v>0.85120774200000004</v>
      </c>
      <c r="V72">
        <f t="shared" si="41"/>
        <v>0.01</v>
      </c>
      <c r="W72">
        <f t="shared" si="42"/>
        <v>1.4668175898243473E-17</v>
      </c>
      <c r="X72">
        <f t="shared" si="43"/>
        <v>1.2485664885602649E-17</v>
      </c>
      <c r="Y72">
        <f t="shared" si="44"/>
        <v>1.4668175898243474E-19</v>
      </c>
      <c r="Z72">
        <f t="shared" si="45"/>
        <v>2.0358292536583894E-18</v>
      </c>
      <c r="AB72">
        <f t="shared" si="46"/>
        <v>-32.68141540365</v>
      </c>
      <c r="AC72">
        <f t="shared" si="30"/>
        <v>-29.179835181830427</v>
      </c>
      <c r="AE72">
        <f t="shared" si="31"/>
        <v>0</v>
      </c>
      <c r="AF72">
        <f t="shared" si="32"/>
        <v>0</v>
      </c>
      <c r="AG72">
        <f t="shared" si="32"/>
        <v>-2.5447865670729868E-17</v>
      </c>
      <c r="AH72">
        <f t="shared" si="33"/>
        <v>-2.4971329771205297E-11</v>
      </c>
      <c r="AI72">
        <f t="shared" si="34"/>
        <v>-2.4971355219070968E-11</v>
      </c>
      <c r="AJ72">
        <f t="shared" si="35"/>
        <v>-3.5015802218195731</v>
      </c>
      <c r="AK72">
        <f t="shared" ref="AK72:AK89" si="49">G72*SUM(AB72:AB72, AE72:AF72)</f>
        <v>-2.2876990782555002</v>
      </c>
      <c r="AL72">
        <f t="shared" si="26"/>
        <v>-5.7892793001000449</v>
      </c>
      <c r="AN72">
        <f t="shared" si="36"/>
        <v>0</v>
      </c>
      <c r="AO72">
        <f t="shared" si="36"/>
        <v>0</v>
      </c>
      <c r="AP72">
        <f t="shared" si="36"/>
        <v>-1.0223692988297377E-20</v>
      </c>
      <c r="AQ72">
        <f t="shared" si="36"/>
        <v>-1.0032244448066946E-14</v>
      </c>
      <c r="AR72">
        <f t="shared" si="36"/>
        <v>-1.0032254671759935E-14</v>
      </c>
      <c r="AS72">
        <f t="shared" si="36"/>
        <v>-1.406761636711783E-3</v>
      </c>
      <c r="AT72">
        <f t="shared" si="36"/>
        <v>-9.1908426931838327E-4</v>
      </c>
      <c r="AU72">
        <f t="shared" si="23"/>
        <v>-2.3258459060401986E-3</v>
      </c>
      <c r="AW72">
        <v>69</v>
      </c>
      <c r="AX72">
        <f>IF(Z72&gt;0, (R72*SUMPRODUCT(K72:$K$98, X72:$X$98)-K72*$AZ$3)/Z72, 0)</f>
        <v>-1.4333144653164896E+19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0.85572183800000001</v>
      </c>
      <c r="Q73" s="4">
        <f t="shared" si="48"/>
        <v>12.5</v>
      </c>
      <c r="R73">
        <f t="shared" si="28"/>
        <v>2000000</v>
      </c>
      <c r="S73">
        <f t="shared" si="29"/>
        <v>-9.5305523940541759E+19</v>
      </c>
      <c r="U73">
        <f t="shared" si="40"/>
        <v>0.85572183800000001</v>
      </c>
      <c r="V73">
        <f t="shared" si="41"/>
        <v>0.01</v>
      </c>
      <c r="W73">
        <f t="shared" si="42"/>
        <v>2.0358292536583894E-18</v>
      </c>
      <c r="X73">
        <f t="shared" si="43"/>
        <v>1.7421035507947252E-18</v>
      </c>
      <c r="Y73">
        <f t="shared" si="44"/>
        <v>2.0358292536583894E-20</v>
      </c>
      <c r="Z73">
        <f t="shared" si="45"/>
        <v>2.7336741032708035E-19</v>
      </c>
      <c r="AB73">
        <f t="shared" si="46"/>
        <v>-29.179835181830427</v>
      </c>
      <c r="AC73">
        <f t="shared" si="30"/>
        <v>-26.053424269491458</v>
      </c>
      <c r="AE73">
        <f t="shared" si="31"/>
        <v>0</v>
      </c>
      <c r="AF73">
        <f t="shared" si="32"/>
        <v>0</v>
      </c>
      <c r="AG73">
        <f t="shared" si="32"/>
        <v>-3.4170926290885043E-18</v>
      </c>
      <c r="AH73">
        <f t="shared" si="33"/>
        <v>-3.4842071015894503E-12</v>
      </c>
      <c r="AI73">
        <f t="shared" si="34"/>
        <v>-3.4842105186820794E-12</v>
      </c>
      <c r="AJ73">
        <f t="shared" si="35"/>
        <v>-3.1264109123389687</v>
      </c>
      <c r="AK73">
        <f t="shared" si="49"/>
        <v>-2.0425884627281299</v>
      </c>
      <c r="AL73">
        <f t="shared" si="26"/>
        <v>-5.1689993750705829</v>
      </c>
      <c r="AN73">
        <f t="shared" si="36"/>
        <v>0</v>
      </c>
      <c r="AO73">
        <f t="shared" si="36"/>
        <v>0</v>
      </c>
      <c r="AP73">
        <f t="shared" si="36"/>
        <v>-1.2257309851079102E-21</v>
      </c>
      <c r="AQ73">
        <f t="shared" si="36"/>
        <v>-1.2498053364419347E-15</v>
      </c>
      <c r="AR73">
        <f t="shared" si="36"/>
        <v>-1.2498065621729198E-15</v>
      </c>
      <c r="AS73">
        <f t="shared" si="36"/>
        <v>-1.1214617639603091E-3</v>
      </c>
      <c r="AT73">
        <f t="shared" si="36"/>
        <v>-7.3268835245406995E-4</v>
      </c>
      <c r="AU73">
        <f t="shared" si="23"/>
        <v>-1.854150116415629E-3</v>
      </c>
      <c r="AW73">
        <v>70</v>
      </c>
      <c r="AX73">
        <f>IF(Z73&gt;0, (R73*SUMPRODUCT(K73:$K$98, X73:$X$98)-K73*$AZ$3)/Z73, 0)</f>
        <v>-9.5305523940541759E+19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0.86028443099999996</v>
      </c>
      <c r="Q74" s="4">
        <f t="shared" si="48"/>
        <v>12.5</v>
      </c>
      <c r="R74">
        <f t="shared" si="28"/>
        <v>2000000</v>
      </c>
      <c r="S74">
        <f t="shared" si="29"/>
        <v>-6.5600620233994469E+20</v>
      </c>
      <c r="U74">
        <f t="shared" si="40"/>
        <v>0.86028443099999996</v>
      </c>
      <c r="V74">
        <f t="shared" si="41"/>
        <v>0.01</v>
      </c>
      <c r="W74">
        <f t="shared" si="42"/>
        <v>2.7336741032708035E-19</v>
      </c>
      <c r="X74">
        <f t="shared" si="43"/>
        <v>2.3517372704717581E-19</v>
      </c>
      <c r="Y74">
        <f t="shared" si="44"/>
        <v>2.7336741032708037E-21</v>
      </c>
      <c r="Z74">
        <f t="shared" si="45"/>
        <v>3.5460009176633735E-20</v>
      </c>
      <c r="AB74">
        <f t="shared" si="46"/>
        <v>-26.053424269491458</v>
      </c>
      <c r="AC74">
        <f t="shared" si="30"/>
        <v>-23.261985954903086</v>
      </c>
      <c r="AE74">
        <f t="shared" si="31"/>
        <v>0</v>
      </c>
      <c r="AF74">
        <f t="shared" si="32"/>
        <v>0</v>
      </c>
      <c r="AG74">
        <f t="shared" si="32"/>
        <v>-4.4325011470792173E-19</v>
      </c>
      <c r="AH74">
        <f t="shared" si="33"/>
        <v>-4.7034745409435163E-13</v>
      </c>
      <c r="AI74">
        <f t="shared" si="34"/>
        <v>-4.703478973444663E-13</v>
      </c>
      <c r="AJ74">
        <f t="shared" si="35"/>
        <v>-2.7914383145883725</v>
      </c>
      <c r="AK74">
        <f t="shared" si="49"/>
        <v>-1.8237396988644023</v>
      </c>
      <c r="AL74">
        <f t="shared" si="26"/>
        <v>-4.615178013453245</v>
      </c>
      <c r="AN74">
        <f t="shared" si="36"/>
        <v>0</v>
      </c>
      <c r="AO74">
        <f t="shared" si="36"/>
        <v>0</v>
      </c>
      <c r="AP74">
        <f t="shared" si="36"/>
        <v>-1.419610644412529E-22</v>
      </c>
      <c r="AQ74">
        <f t="shared" si="36"/>
        <v>-1.5063961186894681E-16</v>
      </c>
      <c r="AR74">
        <f t="shared" si="36"/>
        <v>-1.5063975383001124E-16</v>
      </c>
      <c r="AS74">
        <f t="shared" si="36"/>
        <v>-8.940224521367283E-4</v>
      </c>
      <c r="AT74">
        <f t="shared" si="36"/>
        <v>-5.8409466872932881E-4</v>
      </c>
      <c r="AU74">
        <f t="shared" si="23"/>
        <v>-1.4781171208662078E-3</v>
      </c>
      <c r="AW74">
        <v>71</v>
      </c>
      <c r="AX74">
        <f>IF(Z74&gt;0, (R74*SUMPRODUCT(K74:$K$98, X74:$X$98)-K74*$AZ$3)/Z74, 0)</f>
        <v>-6.5600620233994469E+20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0.86486670799999998</v>
      </c>
      <c r="Q75" s="4">
        <f t="shared" si="48"/>
        <v>12.5</v>
      </c>
      <c r="R75">
        <f t="shared" si="28"/>
        <v>2000000</v>
      </c>
      <c r="S75">
        <f t="shared" si="29"/>
        <v>-4.6807673174442445E+21</v>
      </c>
      <c r="U75">
        <f t="shared" si="40"/>
        <v>0.86486670799999998</v>
      </c>
      <c r="V75">
        <f t="shared" si="41"/>
        <v>0.01</v>
      </c>
      <c r="W75">
        <f t="shared" si="42"/>
        <v>3.5460009176633735E-20</v>
      </c>
      <c r="X75">
        <f t="shared" si="43"/>
        <v>3.0668181402245006E-20</v>
      </c>
      <c r="Y75">
        <f t="shared" si="44"/>
        <v>3.5460009176633737E-22</v>
      </c>
      <c r="Z75">
        <f t="shared" si="45"/>
        <v>4.4372276826223913E-21</v>
      </c>
      <c r="AB75">
        <f t="shared" si="46"/>
        <v>-23.261985954903086</v>
      </c>
      <c r="AC75">
        <f t="shared" si="30"/>
        <v>-20.769630316877752</v>
      </c>
      <c r="AE75">
        <f t="shared" si="31"/>
        <v>0</v>
      </c>
      <c r="AF75">
        <f t="shared" si="32"/>
        <v>0</v>
      </c>
      <c r="AG75">
        <f t="shared" si="32"/>
        <v>-5.546534603277989E-20</v>
      </c>
      <c r="AH75">
        <f t="shared" si="33"/>
        <v>-6.1336362804490012E-14</v>
      </c>
      <c r="AI75">
        <f t="shared" si="34"/>
        <v>-6.133641826983604E-14</v>
      </c>
      <c r="AJ75">
        <f t="shared" si="35"/>
        <v>-2.4923556380253338</v>
      </c>
      <c r="AK75">
        <f t="shared" si="49"/>
        <v>-1.6283390168432161</v>
      </c>
      <c r="AL75">
        <f t="shared" si="26"/>
        <v>-4.1206946548686112</v>
      </c>
      <c r="AN75">
        <f t="shared" si="36"/>
        <v>0</v>
      </c>
      <c r="AO75">
        <f t="shared" si="36"/>
        <v>0</v>
      </c>
      <c r="AP75">
        <f t="shared" si="36"/>
        <v>-1.5860763686926894E-23</v>
      </c>
      <c r="AQ75">
        <f t="shared" si="36"/>
        <v>-1.7539628352497461E-17</v>
      </c>
      <c r="AR75">
        <f t="shared" si="36"/>
        <v>-1.7539644213261146E-17</v>
      </c>
      <c r="AS75">
        <f t="shared" si="36"/>
        <v>-7.1270922523655029E-4</v>
      </c>
      <c r="AT75">
        <f t="shared" si="36"/>
        <v>-4.6563669382121236E-4</v>
      </c>
      <c r="AU75">
        <f t="shared" si="23"/>
        <v>-1.1783459190577801E-3</v>
      </c>
      <c r="AW75">
        <v>72</v>
      </c>
      <c r="AX75">
        <f>IF(Z75&gt;0, (R75*SUMPRODUCT(K75:$K$98, X75:$X$98)-K75*$AZ$3)/Z75, 0)</f>
        <v>-4.6807673174442445E+21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0.86947332300000002</v>
      </c>
      <c r="Q76" s="4">
        <f t="shared" si="48"/>
        <v>12.5</v>
      </c>
      <c r="R76">
        <f t="shared" si="28"/>
        <v>2000000</v>
      </c>
      <c r="S76">
        <f t="shared" si="29"/>
        <v>-3.467495028865985E+22</v>
      </c>
      <c r="U76">
        <f t="shared" si="40"/>
        <v>0.86947332300000002</v>
      </c>
      <c r="V76">
        <f t="shared" si="41"/>
        <v>0.01</v>
      </c>
      <c r="W76">
        <f t="shared" si="42"/>
        <v>4.4372276826223913E-21</v>
      </c>
      <c r="X76">
        <f t="shared" si="43"/>
        <v>3.8580510981172801E-21</v>
      </c>
      <c r="Y76">
        <f t="shared" si="44"/>
        <v>4.4372276826223912E-23</v>
      </c>
      <c r="Z76">
        <f t="shared" si="45"/>
        <v>5.3480430767888731E-22</v>
      </c>
      <c r="AB76">
        <f t="shared" si="46"/>
        <v>-20.769630316877752</v>
      </c>
      <c r="AC76">
        <f t="shared" si="30"/>
        <v>-18.544312782926564</v>
      </c>
      <c r="AE76">
        <f t="shared" si="31"/>
        <v>0</v>
      </c>
      <c r="AF76">
        <f t="shared" si="32"/>
        <v>0</v>
      </c>
      <c r="AG76">
        <f t="shared" si="32"/>
        <v>-6.6850538459860914E-21</v>
      </c>
      <c r="AH76">
        <f t="shared" si="33"/>
        <v>-7.7161021962345607E-15</v>
      </c>
      <c r="AI76">
        <f t="shared" si="34"/>
        <v>-7.7161088812884064E-15</v>
      </c>
      <c r="AJ76">
        <f t="shared" si="35"/>
        <v>-2.2253175339511877</v>
      </c>
      <c r="AK76">
        <f t="shared" si="49"/>
        <v>-1.4538741221814429</v>
      </c>
      <c r="AL76">
        <f t="shared" si="26"/>
        <v>-3.6791916561326383</v>
      </c>
      <c r="AN76">
        <f t="shared" si="36"/>
        <v>0</v>
      </c>
      <c r="AO76">
        <f t="shared" si="36"/>
        <v>0</v>
      </c>
      <c r="AP76">
        <f t="shared" si="36"/>
        <v>-1.7068260195246127E-24</v>
      </c>
      <c r="AQ76">
        <f t="shared" si="36"/>
        <v>-1.9700729868842943E-18</v>
      </c>
      <c r="AR76">
        <f t="shared" si="36"/>
        <v>-1.9700746937103136E-18</v>
      </c>
      <c r="AS76">
        <f t="shared" si="36"/>
        <v>-5.6816743083270833E-4</v>
      </c>
      <c r="AT76">
        <f t="shared" si="36"/>
        <v>-3.7120272147736944E-4</v>
      </c>
      <c r="AU76">
        <f t="shared" si="23"/>
        <v>-9.3937015231007972E-4</v>
      </c>
      <c r="AW76">
        <v>73</v>
      </c>
      <c r="AX76">
        <f>IF(Z76&gt;0, (R76*SUMPRODUCT(K76:$K$98, X76:$X$98)-K76*$AZ$3)/Z76, 0)</f>
        <v>-3.467495028865985E+22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0.874112687</v>
      </c>
      <c r="Q77" s="4">
        <f t="shared" si="48"/>
        <v>12.5</v>
      </c>
      <c r="R77">
        <f t="shared" si="28"/>
        <v>2000000</v>
      </c>
      <c r="S77">
        <f t="shared" si="29"/>
        <v>-2.6715415382395026E+23</v>
      </c>
      <c r="U77">
        <f t="shared" si="40"/>
        <v>0.874112687</v>
      </c>
      <c r="V77">
        <f t="shared" si="41"/>
        <v>0.01</v>
      </c>
      <c r="W77">
        <f t="shared" si="42"/>
        <v>5.3480430767888731E-22</v>
      </c>
      <c r="X77">
        <f t="shared" si="43"/>
        <v>4.6747923040436688E-22</v>
      </c>
      <c r="Y77">
        <f t="shared" si="44"/>
        <v>5.3480430767888731E-24</v>
      </c>
      <c r="Z77">
        <f t="shared" si="45"/>
        <v>6.1977034197731555E-23</v>
      </c>
      <c r="AB77">
        <f t="shared" si="46"/>
        <v>-18.544312782926564</v>
      </c>
      <c r="AC77">
        <f t="shared" si="30"/>
        <v>-16.557422127613002</v>
      </c>
      <c r="AE77">
        <f t="shared" si="31"/>
        <v>0</v>
      </c>
      <c r="AF77">
        <f t="shared" si="32"/>
        <v>0</v>
      </c>
      <c r="AG77">
        <f t="shared" si="32"/>
        <v>-7.7471292747164447E-22</v>
      </c>
      <c r="AH77">
        <f t="shared" si="33"/>
        <v>-9.3495846080873368E-16</v>
      </c>
      <c r="AI77">
        <f t="shared" si="34"/>
        <v>-9.3495923552166114E-16</v>
      </c>
      <c r="AJ77">
        <f t="shared" si="35"/>
        <v>-1.9868906553135623</v>
      </c>
      <c r="AK77">
        <f t="shared" si="49"/>
        <v>-1.2981018948048597</v>
      </c>
      <c r="AL77">
        <f t="shared" si="26"/>
        <v>-3.2849925501184227</v>
      </c>
      <c r="AN77">
        <f t="shared" si="36"/>
        <v>0</v>
      </c>
      <c r="AO77">
        <f t="shared" si="36"/>
        <v>0</v>
      </c>
      <c r="AP77">
        <f t="shared" si="36"/>
        <v>-1.7660667960820806E-25</v>
      </c>
      <c r="AQ77">
        <f t="shared" si="36"/>
        <v>-2.1313689688116764E-19</v>
      </c>
      <c r="AR77">
        <f t="shared" si="36"/>
        <v>-2.1313707348784723E-19</v>
      </c>
      <c r="AS77">
        <f t="shared" si="36"/>
        <v>-4.529395972837283E-4</v>
      </c>
      <c r="AT77">
        <f t="shared" si="36"/>
        <v>-2.9592053689203563E-4</v>
      </c>
      <c r="AU77">
        <f t="shared" si="23"/>
        <v>-7.488601341757641E-4</v>
      </c>
      <c r="AW77">
        <v>74</v>
      </c>
      <c r="AX77">
        <f>IF(Z77&gt;0, (R77*SUMPRODUCT(K77:$K$98, X77:$X$98)-K77*$AZ$3)/Z77, 0)</f>
        <v>-2.6715415382395026E+23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0.87875849299999997</v>
      </c>
      <c r="Q78" s="4">
        <f t="shared" si="48"/>
        <v>12.5</v>
      </c>
      <c r="R78">
        <f t="shared" si="28"/>
        <v>2000000</v>
      </c>
      <c r="S78">
        <f t="shared" si="29"/>
        <v>-2.1442580284863446E+24</v>
      </c>
      <c r="U78">
        <f t="shared" si="40"/>
        <v>0.87875849299999997</v>
      </c>
      <c r="V78">
        <f t="shared" si="41"/>
        <v>0.01</v>
      </c>
      <c r="W78">
        <f t="shared" si="42"/>
        <v>6.1977034197731555E-23</v>
      </c>
      <c r="X78">
        <f t="shared" si="43"/>
        <v>5.4462845172208045E-23</v>
      </c>
      <c r="Y78">
        <f t="shared" si="44"/>
        <v>6.1977034197731557E-25</v>
      </c>
      <c r="Z78">
        <f t="shared" si="45"/>
        <v>6.894418683546194E-24</v>
      </c>
      <c r="AB78">
        <f t="shared" si="46"/>
        <v>-16.557422127613002</v>
      </c>
      <c r="AC78">
        <f t="shared" si="30"/>
        <v>-14.783412613940181</v>
      </c>
      <c r="AE78">
        <f t="shared" si="31"/>
        <v>0</v>
      </c>
      <c r="AF78">
        <f t="shared" si="32"/>
        <v>0</v>
      </c>
      <c r="AG78">
        <f t="shared" si="32"/>
        <v>-8.6180233544327419E-23</v>
      </c>
      <c r="AH78">
        <f t="shared" si="33"/>
        <v>-1.0892569034441609E-16</v>
      </c>
      <c r="AI78">
        <f t="shared" si="34"/>
        <v>-1.0892577652464964E-16</v>
      </c>
      <c r="AJ78">
        <f t="shared" si="35"/>
        <v>-1.7740095136728211</v>
      </c>
      <c r="AK78">
        <f t="shared" si="49"/>
        <v>-1.1590195489329103</v>
      </c>
      <c r="AL78">
        <f t="shared" si="26"/>
        <v>-2.9330290626057316</v>
      </c>
      <c r="AN78">
        <f t="shared" si="36"/>
        <v>0</v>
      </c>
      <c r="AO78">
        <f t="shared" si="36"/>
        <v>0</v>
      </c>
      <c r="AP78">
        <f t="shared" si="36"/>
        <v>-1.7541065344538599E-26</v>
      </c>
      <c r="AQ78">
        <f t="shared" si="36"/>
        <v>-2.2170659946606106E-20</v>
      </c>
      <c r="AR78">
        <f t="shared" si="36"/>
        <v>-2.217067748767145E-20</v>
      </c>
      <c r="AS78">
        <f t="shared" si="36"/>
        <v>-3.6108067385501249E-4</v>
      </c>
      <c r="AT78">
        <f t="shared" si="36"/>
        <v>-2.3590604025194159E-4</v>
      </c>
      <c r="AU78">
        <f t="shared" si="23"/>
        <v>-5.969867141069541E-4</v>
      </c>
      <c r="AW78">
        <v>75</v>
      </c>
      <c r="AX78">
        <f>IF(Z78&gt;0, (R78*SUMPRODUCT(K78:$K$98, X78:$X$98)-K78*$AZ$3)/Z78, 0)</f>
        <v>-2.1442580284863446E+24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0.88338371900000001</v>
      </c>
      <c r="Q79" s="4">
        <f t="shared" si="48"/>
        <v>12.5</v>
      </c>
      <c r="R79">
        <f t="shared" si="28"/>
        <v>2000000</v>
      </c>
      <c r="S79">
        <f t="shared" si="29"/>
        <v>-1.79570707110184E+25</v>
      </c>
      <c r="U79">
        <f t="shared" si="40"/>
        <v>0.88338371900000001</v>
      </c>
      <c r="V79">
        <f t="shared" si="41"/>
        <v>0.01</v>
      </c>
      <c r="W79">
        <f t="shared" si="42"/>
        <v>6.894418683546194E-24</v>
      </c>
      <c r="X79">
        <f t="shared" si="43"/>
        <v>6.0904172170141209E-24</v>
      </c>
      <c r="Y79">
        <f t="shared" si="44"/>
        <v>6.8944186835461938E-26</v>
      </c>
      <c r="Z79">
        <f t="shared" si="45"/>
        <v>7.3505727969661106E-25</v>
      </c>
      <c r="AB79">
        <f t="shared" si="46"/>
        <v>-14.783412613940181</v>
      </c>
      <c r="AC79">
        <f t="shared" si="30"/>
        <v>-13.199475548160875</v>
      </c>
      <c r="AE79">
        <f t="shared" si="31"/>
        <v>0</v>
      </c>
      <c r="AF79">
        <f t="shared" si="32"/>
        <v>0</v>
      </c>
      <c r="AG79">
        <f t="shared" si="32"/>
        <v>-9.1882159962076377E-24</v>
      </c>
      <c r="AH79">
        <f t="shared" si="33"/>
        <v>-1.2180834434028242E-17</v>
      </c>
      <c r="AI79">
        <f t="shared" si="34"/>
        <v>-1.2180843622244239E-17</v>
      </c>
      <c r="AJ79">
        <f t="shared" si="35"/>
        <v>-1.5839370657793062</v>
      </c>
      <c r="AK79">
        <f t="shared" si="49"/>
        <v>-1.0348388829758128</v>
      </c>
      <c r="AL79">
        <f t="shared" si="26"/>
        <v>-2.6187759487551192</v>
      </c>
      <c r="AN79">
        <f t="shared" si="36"/>
        <v>0</v>
      </c>
      <c r="AO79">
        <f t="shared" si="36"/>
        <v>0</v>
      </c>
      <c r="AP79">
        <f t="shared" si="36"/>
        <v>-1.6697885284041864E-27</v>
      </c>
      <c r="AQ79">
        <f t="shared" si="36"/>
        <v>-2.2136416484686463E-21</v>
      </c>
      <c r="AR79">
        <f t="shared" si="36"/>
        <v>-2.2136433182571751E-21</v>
      </c>
      <c r="AS79">
        <f t="shared" si="36"/>
        <v>-2.8785130249921306E-4</v>
      </c>
      <c r="AT79">
        <f t="shared" si="36"/>
        <v>-1.8806285096615243E-4</v>
      </c>
      <c r="AU79">
        <f t="shared" si="23"/>
        <v>-4.7591415346536555E-4</v>
      </c>
      <c r="AW79">
        <v>76</v>
      </c>
      <c r="AX79">
        <f>IF(Z79&gt;0, (R79*SUMPRODUCT(K79:$K$98, X79:$X$98)-K79*$AZ$3)/Z79, 0)</f>
        <v>-1.79570707110184E+25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0.88875356999999999</v>
      </c>
      <c r="Q80" s="4">
        <f t="shared" si="48"/>
        <v>12.5</v>
      </c>
      <c r="R80">
        <f t="shared" si="28"/>
        <v>2000000</v>
      </c>
      <c r="S80">
        <f t="shared" si="29"/>
        <v>-1.5835717712835472E+26</v>
      </c>
      <c r="U80">
        <f t="shared" si="40"/>
        <v>0.88875356999999999</v>
      </c>
      <c r="V80">
        <f t="shared" si="41"/>
        <v>0.01</v>
      </c>
      <c r="W80">
        <f t="shared" si="42"/>
        <v>7.3505727969661106E-25</v>
      </c>
      <c r="X80">
        <f t="shared" si="43"/>
        <v>6.5328478148485159E-25</v>
      </c>
      <c r="Y80">
        <f t="shared" si="44"/>
        <v>7.3505727969661108E-27</v>
      </c>
      <c r="Z80">
        <f t="shared" si="45"/>
        <v>7.442192541479336E-26</v>
      </c>
      <c r="AB80">
        <f t="shared" si="46"/>
        <v>-13.199475548160875</v>
      </c>
      <c r="AC80">
        <f t="shared" si="30"/>
        <v>-11.785246025143636</v>
      </c>
      <c r="AE80">
        <f t="shared" si="31"/>
        <v>0</v>
      </c>
      <c r="AF80">
        <f t="shared" si="32"/>
        <v>0</v>
      </c>
      <c r="AG80">
        <f t="shared" si="32"/>
        <v>-9.3027406768491702E-25</v>
      </c>
      <c r="AH80">
        <f t="shared" si="33"/>
        <v>-1.3065695629697031E-18</v>
      </c>
      <c r="AI80">
        <f t="shared" si="34"/>
        <v>-1.3065704932437707E-18</v>
      </c>
      <c r="AJ80">
        <f t="shared" si="35"/>
        <v>-1.414229523017239</v>
      </c>
      <c r="AK80">
        <f t="shared" si="49"/>
        <v>-0.92396328837126129</v>
      </c>
      <c r="AL80">
        <f t="shared" si="26"/>
        <v>-2.3381928113885002</v>
      </c>
      <c r="AN80">
        <f t="shared" si="36"/>
        <v>0</v>
      </c>
      <c r="AO80">
        <f t="shared" si="36"/>
        <v>0</v>
      </c>
      <c r="AP80">
        <f t="shared" si="36"/>
        <v>-1.5094654228203349E-28</v>
      </c>
      <c r="AQ80">
        <f t="shared" si="36"/>
        <v>-2.1200435939489531E-22</v>
      </c>
      <c r="AR80">
        <f t="shared" si="36"/>
        <v>-2.1200451034143755E-22</v>
      </c>
      <c r="AS80">
        <f t="shared" si="36"/>
        <v>-2.2947329599745959E-4</v>
      </c>
      <c r="AT80">
        <f t="shared" si="36"/>
        <v>-1.4992255338500669E-4</v>
      </c>
      <c r="AU80">
        <f t="shared" si="23"/>
        <v>-3.7939584938246625E-4</v>
      </c>
      <c r="AW80">
        <v>77</v>
      </c>
      <c r="AX80">
        <f>IF(Z80&gt;0, (R80*SUMPRODUCT(K80:$K$98, X80:$X$98)-K80*$AZ$3)/Z80, 0)</f>
        <v>-1.5835717712835472E+26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0.89409425099999995</v>
      </c>
      <c r="Q81" s="4">
        <f t="shared" si="48"/>
        <v>12.5</v>
      </c>
      <c r="R81">
        <f t="shared" si="28"/>
        <v>2000000</v>
      </c>
      <c r="S81">
        <f t="shared" si="29"/>
        <v>-1.4742634116933414E+27</v>
      </c>
      <c r="U81">
        <f t="shared" si="40"/>
        <v>0.89409425099999995</v>
      </c>
      <c r="V81">
        <f t="shared" si="41"/>
        <v>0.01</v>
      </c>
      <c r="W81">
        <f t="shared" si="42"/>
        <v>7.442192541479336E-26</v>
      </c>
      <c r="X81">
        <f t="shared" si="43"/>
        <v>6.6540215661717532E-26</v>
      </c>
      <c r="Y81">
        <f t="shared" si="44"/>
        <v>7.4421925414793361E-28</v>
      </c>
      <c r="Z81">
        <f t="shared" si="45"/>
        <v>7.1374904989278948E-27</v>
      </c>
      <c r="AB81">
        <f t="shared" si="46"/>
        <v>-11.785246025143636</v>
      </c>
      <c r="AC81">
        <f t="shared" si="30"/>
        <v>-10.522541093878248</v>
      </c>
      <c r="AE81">
        <f t="shared" si="31"/>
        <v>0</v>
      </c>
      <c r="AF81">
        <f t="shared" si="32"/>
        <v>0</v>
      </c>
      <c r="AG81">
        <f t="shared" si="32"/>
        <v>-8.9218631236598686E-26</v>
      </c>
      <c r="AH81">
        <f t="shared" si="33"/>
        <v>-1.3308043132343506E-19</v>
      </c>
      <c r="AI81">
        <f t="shared" si="34"/>
        <v>-1.3308052054206631E-19</v>
      </c>
      <c r="AJ81">
        <f t="shared" si="35"/>
        <v>-1.2627049312653877</v>
      </c>
      <c r="AK81">
        <f t="shared" si="49"/>
        <v>-0.82496722176005455</v>
      </c>
      <c r="AL81">
        <f t="shared" si="26"/>
        <v>-2.0876721530254425</v>
      </c>
      <c r="AN81">
        <f t="shared" si="36"/>
        <v>0</v>
      </c>
      <c r="AO81">
        <f t="shared" si="36"/>
        <v>0</v>
      </c>
      <c r="AP81">
        <f t="shared" si="36"/>
        <v>-1.2925572496891602E-29</v>
      </c>
      <c r="AQ81">
        <f t="shared" si="36"/>
        <v>-1.9280062237527792E-23</v>
      </c>
      <c r="AR81">
        <f t="shared" si="36"/>
        <v>-1.9280075163100289E-23</v>
      </c>
      <c r="AS81">
        <f t="shared" si="36"/>
        <v>-1.8293470663062724E-4</v>
      </c>
      <c r="AT81">
        <f t="shared" si="36"/>
        <v>-1.195173416653433E-4</v>
      </c>
      <c r="AU81">
        <f t="shared" si="23"/>
        <v>-3.0245204829597056E-4</v>
      </c>
      <c r="AW81">
        <v>78</v>
      </c>
      <c r="AX81">
        <f>IF(Z81&gt;0, (R81*SUMPRODUCT(K81:$K$98, X81:$X$98)-K81*$AZ$3)/Z81, 0)</f>
        <v>-1.4742634116933414E+27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0.89939914200000004</v>
      </c>
      <c r="Q82" s="4">
        <f t="shared" si="48"/>
        <v>12.5</v>
      </c>
      <c r="R82">
        <f t="shared" si="28"/>
        <v>2000000</v>
      </c>
      <c r="S82">
        <f t="shared" si="29"/>
        <v>-1.4528633024461427E+28</v>
      </c>
      <c r="U82">
        <f t="shared" si="40"/>
        <v>0.89939914200000004</v>
      </c>
      <c r="V82">
        <f t="shared" si="41"/>
        <v>0.01</v>
      </c>
      <c r="W82">
        <f t="shared" si="42"/>
        <v>7.1374904989278948E-27</v>
      </c>
      <c r="X82">
        <f t="shared" si="43"/>
        <v>6.4194528307689006E-27</v>
      </c>
      <c r="Y82">
        <f t="shared" si="44"/>
        <v>7.1374904989278952E-29</v>
      </c>
      <c r="Z82">
        <f t="shared" si="45"/>
        <v>6.466627631697153E-28</v>
      </c>
      <c r="AB82">
        <f t="shared" si="46"/>
        <v>-10.522541093878248</v>
      </c>
      <c r="AC82">
        <f t="shared" si="30"/>
        <v>-9.3951259766770043</v>
      </c>
      <c r="AE82">
        <f t="shared" si="31"/>
        <v>0</v>
      </c>
      <c r="AF82">
        <f t="shared" si="32"/>
        <v>0</v>
      </c>
      <c r="AG82">
        <f t="shared" si="32"/>
        <v>-8.0832845396214415E-27</v>
      </c>
      <c r="AH82">
        <f t="shared" si="33"/>
        <v>-1.28389056615378E-20</v>
      </c>
      <c r="AI82">
        <f t="shared" si="34"/>
        <v>-1.283891374482234E-20</v>
      </c>
      <c r="AJ82">
        <f t="shared" si="35"/>
        <v>-1.1274151172012434</v>
      </c>
      <c r="AK82">
        <f t="shared" si="49"/>
        <v>-0.73657787657147744</v>
      </c>
      <c r="AL82">
        <f t="shared" si="26"/>
        <v>-1.8639929937727209</v>
      </c>
      <c r="AN82">
        <f t="shared" si="36"/>
        <v>0</v>
      </c>
      <c r="AO82">
        <f t="shared" si="36"/>
        <v>0</v>
      </c>
      <c r="AP82">
        <f t="shared" si="36"/>
        <v>-1.0455963913924831E-30</v>
      </c>
      <c r="AQ82">
        <f t="shared" si="36"/>
        <v>-1.6607498305090146E-24</v>
      </c>
      <c r="AR82">
        <f t="shared" si="36"/>
        <v>-1.6607508761054059E-24</v>
      </c>
      <c r="AS82">
        <f t="shared" si="36"/>
        <v>-1.4583442811752864E-4</v>
      </c>
      <c r="AT82">
        <f t="shared" si="36"/>
        <v>-9.5278493036785164E-5</v>
      </c>
      <c r="AU82">
        <f t="shared" si="23"/>
        <v>-2.411129211543138E-4</v>
      </c>
      <c r="AW82">
        <v>79</v>
      </c>
      <c r="AX82">
        <f>IF(Z82&gt;0, (R82*SUMPRODUCT(K82:$K$98, X82:$X$98)-K82*$AZ$3)/Z82, 0)</f>
        <v>-1.4528633024461427E+28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0.90466162100000003</v>
      </c>
      <c r="Q83" s="4">
        <f t="shared" si="48"/>
        <v>12.5</v>
      </c>
      <c r="R83">
        <f t="shared" si="28"/>
        <v>2000000</v>
      </c>
      <c r="S83">
        <f t="shared" si="29"/>
        <v>-1.5200656403188266E+29</v>
      </c>
      <c r="U83">
        <f t="shared" si="40"/>
        <v>0.90466162100000003</v>
      </c>
      <c r="V83">
        <f t="shared" si="41"/>
        <v>0.01</v>
      </c>
      <c r="W83">
        <f t="shared" si="42"/>
        <v>6.466627631697153E-28</v>
      </c>
      <c r="X83">
        <f t="shared" si="43"/>
        <v>5.850109835694538E-28</v>
      </c>
      <c r="Y83">
        <f t="shared" si="44"/>
        <v>6.4666276316971535E-30</v>
      </c>
      <c r="Z83">
        <f t="shared" si="45"/>
        <v>5.5185151968564353E-29</v>
      </c>
      <c r="AB83">
        <f t="shared" si="46"/>
        <v>-9.3951259766770043</v>
      </c>
      <c r="AC83">
        <f t="shared" si="30"/>
        <v>-8.3885053363187527</v>
      </c>
      <c r="AE83">
        <f t="shared" si="31"/>
        <v>0</v>
      </c>
      <c r="AF83">
        <f t="shared" si="32"/>
        <v>0</v>
      </c>
      <c r="AG83">
        <f t="shared" si="32"/>
        <v>-6.8981439960705445E-28</v>
      </c>
      <c r="AH83">
        <f t="shared" si="33"/>
        <v>-1.1700219671389075E-21</v>
      </c>
      <c r="AI83">
        <f t="shared" si="34"/>
        <v>-1.1700226569533071E-21</v>
      </c>
      <c r="AJ83">
        <f t="shared" si="35"/>
        <v>-1.0066206403582516</v>
      </c>
      <c r="AK83">
        <f t="shared" si="49"/>
        <v>-0.65765881836739037</v>
      </c>
      <c r="AL83">
        <f t="shared" si="26"/>
        <v>-1.664279458725642</v>
      </c>
      <c r="AN83">
        <f t="shared" si="36"/>
        <v>0</v>
      </c>
      <c r="AO83">
        <f t="shared" si="36"/>
        <v>0</v>
      </c>
      <c r="AP83">
        <f t="shared" si="36"/>
        <v>-7.9669197437217829E-32</v>
      </c>
      <c r="AQ83">
        <f t="shared" si="36"/>
        <v>-1.3513013233555346E-25</v>
      </c>
      <c r="AR83">
        <f t="shared" si="36"/>
        <v>-1.3513021200475088E-25</v>
      </c>
      <c r="AS83">
        <f t="shared" si="36"/>
        <v>-1.1625831323144802E-4</v>
      </c>
      <c r="AT83">
        <f t="shared" si="36"/>
        <v>-7.595543131121263E-5</v>
      </c>
      <c r="AU83">
        <f t="shared" si="23"/>
        <v>-1.9221374454266065E-4</v>
      </c>
      <c r="AW83">
        <v>80</v>
      </c>
      <c r="AX83">
        <f>IF(Z83&gt;0, (R83*SUMPRODUCT(K83:$K$98, X83:$X$98)-K83*$AZ$3)/Z83, 0)</f>
        <v>-1.5200656403188266E+29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0.90987524600000003</v>
      </c>
      <c r="Q84" s="4">
        <f t="shared" si="48"/>
        <v>12.5</v>
      </c>
      <c r="R84">
        <f t="shared" si="28"/>
        <v>2000000</v>
      </c>
      <c r="S84">
        <f t="shared" si="29"/>
        <v>-1.6938603824860175E+30</v>
      </c>
      <c r="U84">
        <f t="shared" si="40"/>
        <v>0.90987524600000003</v>
      </c>
      <c r="V84">
        <f t="shared" si="41"/>
        <v>0.01</v>
      </c>
      <c r="W84">
        <f t="shared" si="42"/>
        <v>5.5185151968564353E-29</v>
      </c>
      <c r="X84">
        <f t="shared" si="43"/>
        <v>5.0211603722944874E-29</v>
      </c>
      <c r="Y84">
        <f t="shared" si="44"/>
        <v>5.5185151968564356E-31</v>
      </c>
      <c r="Z84">
        <f t="shared" si="45"/>
        <v>4.4216967259338357E-30</v>
      </c>
      <c r="AB84">
        <f t="shared" si="46"/>
        <v>-8.3885053363187527</v>
      </c>
      <c r="AC84">
        <f t="shared" si="30"/>
        <v>-7.4897369074274582</v>
      </c>
      <c r="AE84">
        <f t="shared" si="31"/>
        <v>0</v>
      </c>
      <c r="AF84">
        <f t="shared" si="32"/>
        <v>0</v>
      </c>
      <c r="AG84">
        <f t="shared" si="32"/>
        <v>-5.5271209074172944E-29</v>
      </c>
      <c r="AH84">
        <f t="shared" si="33"/>
        <v>-1.0042320744588975E-22</v>
      </c>
      <c r="AI84">
        <f t="shared" si="34"/>
        <v>-1.0042326271709883E-22</v>
      </c>
      <c r="AJ84">
        <f t="shared" si="35"/>
        <v>-0.89876842889129449</v>
      </c>
      <c r="AK84">
        <f t="shared" si="49"/>
        <v>-0.58719537354231277</v>
      </c>
      <c r="AL84">
        <f t="shared" si="26"/>
        <v>-1.4859638024336073</v>
      </c>
      <c r="AN84">
        <f t="shared" si="36"/>
        <v>0</v>
      </c>
      <c r="AO84">
        <f t="shared" si="36"/>
        <v>0</v>
      </c>
      <c r="AP84">
        <f t="shared" si="36"/>
        <v>-5.6995311125308124E-33</v>
      </c>
      <c r="AQ84">
        <f t="shared" si="36"/>
        <v>-1.0355575802401592E-26</v>
      </c>
      <c r="AR84">
        <f t="shared" si="36"/>
        <v>-1.0355581501932705E-26</v>
      </c>
      <c r="AS84">
        <f t="shared" si="36"/>
        <v>-9.2680415522518981E-5</v>
      </c>
      <c r="AT84">
        <f t="shared" si="36"/>
        <v>-6.0551204808045777E-5</v>
      </c>
      <c r="AU84">
        <f t="shared" si="23"/>
        <v>-1.5323162033056476E-4</v>
      </c>
      <c r="AW84">
        <v>81</v>
      </c>
      <c r="AX84">
        <f>IF(Z84&gt;0, (R84*SUMPRODUCT(K84:$K$98, X84:$X$98)-K84*$AZ$3)/Z84, 0)</f>
        <v>-1.6938603824860175E+30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0.91506238500000003</v>
      </c>
      <c r="Q85" s="4">
        <f t="shared" si="48"/>
        <v>12.5</v>
      </c>
      <c r="R85">
        <f t="shared" si="28"/>
        <v>2000000</v>
      </c>
      <c r="S85">
        <f t="shared" si="29"/>
        <v>-2.0181791767797412E+31</v>
      </c>
      <c r="U85">
        <f t="shared" si="40"/>
        <v>0.91506238500000003</v>
      </c>
      <c r="V85">
        <f t="shared" si="41"/>
        <v>0.01</v>
      </c>
      <c r="W85">
        <f t="shared" si="42"/>
        <v>4.4216967259338357E-30</v>
      </c>
      <c r="X85">
        <f t="shared" si="43"/>
        <v>4.0461283517797069E-30</v>
      </c>
      <c r="Y85">
        <f t="shared" si="44"/>
        <v>4.4216967259338357E-32</v>
      </c>
      <c r="Z85">
        <f t="shared" si="45"/>
        <v>3.3135140689479046E-31</v>
      </c>
      <c r="AB85">
        <f t="shared" si="46"/>
        <v>-7.4897369074274582</v>
      </c>
      <c r="AC85">
        <f t="shared" si="30"/>
        <v>-6.6872650959173727</v>
      </c>
      <c r="AE85">
        <f t="shared" si="31"/>
        <v>0</v>
      </c>
      <c r="AF85">
        <f t="shared" si="32"/>
        <v>0</v>
      </c>
      <c r="AG85">
        <f t="shared" si="32"/>
        <v>-4.1418925861848807E-30</v>
      </c>
      <c r="AH85">
        <f t="shared" si="33"/>
        <v>-8.0922567035594141E-24</v>
      </c>
      <c r="AI85">
        <f t="shared" si="34"/>
        <v>-8.092260845452001E-24</v>
      </c>
      <c r="AJ85">
        <f t="shared" si="35"/>
        <v>-0.80247181151008551</v>
      </c>
      <c r="AK85">
        <f t="shared" si="49"/>
        <v>-0.52428158351992216</v>
      </c>
      <c r="AL85">
        <f t="shared" si="26"/>
        <v>-1.3267533950300077</v>
      </c>
      <c r="AN85">
        <f t="shared" si="36"/>
        <v>0</v>
      </c>
      <c r="AO85">
        <f t="shared" si="36"/>
        <v>0</v>
      </c>
      <c r="AP85">
        <f t="shared" si="36"/>
        <v>-3.8134756088513924E-34</v>
      </c>
      <c r="AQ85">
        <f t="shared" si="36"/>
        <v>-7.4506093331630699E-28</v>
      </c>
      <c r="AR85">
        <f t="shared" si="36"/>
        <v>-7.4506131466386791E-28</v>
      </c>
      <c r="AS85">
        <f t="shared" si="36"/>
        <v>-7.3884259823436799E-5</v>
      </c>
      <c r="AT85">
        <f t="shared" si="36"/>
        <v>-4.8271049751312003E-5</v>
      </c>
      <c r="AU85">
        <f t="shared" si="23"/>
        <v>-1.221553095747488E-4</v>
      </c>
      <c r="AW85">
        <v>82</v>
      </c>
      <c r="AX85">
        <f>IF(Z85&gt;0, (R85*SUMPRODUCT(K85:$K$98, X85:$X$98)-K85*$AZ$3)/Z85, 0)</f>
        <v>-2.0181791767797412E+31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0.92024934599999997</v>
      </c>
      <c r="Q86" s="4">
        <f t="shared" si="48"/>
        <v>12.5</v>
      </c>
      <c r="R86">
        <f t="shared" si="28"/>
        <v>2000000</v>
      </c>
      <c r="S86">
        <f t="shared" si="29"/>
        <v>-2.5834104631525574E+32</v>
      </c>
      <c r="U86">
        <f t="shared" si="40"/>
        <v>0.92024934599999997</v>
      </c>
      <c r="V86">
        <f t="shared" si="41"/>
        <v>0.01</v>
      </c>
      <c r="W86">
        <f t="shared" si="42"/>
        <v>3.3135140689479046E-31</v>
      </c>
      <c r="X86">
        <f t="shared" si="43"/>
        <v>3.0492591549111078E-31</v>
      </c>
      <c r="Y86">
        <f t="shared" si="44"/>
        <v>3.3135140689479047E-33</v>
      </c>
      <c r="Z86">
        <f t="shared" si="45"/>
        <v>2.3111977334731776E-32</v>
      </c>
      <c r="AB86">
        <f t="shared" si="46"/>
        <v>-6.6872650959173727</v>
      </c>
      <c r="AC86">
        <f t="shared" si="30"/>
        <v>-5.9707724070690826</v>
      </c>
      <c r="AE86">
        <f t="shared" si="31"/>
        <v>0</v>
      </c>
      <c r="AF86">
        <f t="shared" si="32"/>
        <v>0</v>
      </c>
      <c r="AG86">
        <f t="shared" si="32"/>
        <v>-2.8889971668414718E-31</v>
      </c>
      <c r="AH86">
        <f t="shared" si="33"/>
        <v>-6.0985183098222157E-25</v>
      </c>
      <c r="AI86">
        <f t="shared" si="34"/>
        <v>-6.0985211988193829E-25</v>
      </c>
      <c r="AJ86">
        <f t="shared" si="35"/>
        <v>-0.71649268884829009</v>
      </c>
      <c r="AK86">
        <f t="shared" si="49"/>
        <v>-0.46810855671421614</v>
      </c>
      <c r="AL86">
        <f t="shared" si="26"/>
        <v>-1.1846012455625061</v>
      </c>
      <c r="AN86">
        <f t="shared" si="36"/>
        <v>0</v>
      </c>
      <c r="AO86">
        <f t="shared" si="36"/>
        <v>0</v>
      </c>
      <c r="AP86">
        <f t="shared" si="36"/>
        <v>-2.3749323011645814E-35</v>
      </c>
      <c r="AQ86">
        <f t="shared" si="36"/>
        <v>-5.0133549071892072E-29</v>
      </c>
      <c r="AR86">
        <f t="shared" si="36"/>
        <v>-5.0133572821215084E-29</v>
      </c>
      <c r="AS86">
        <f t="shared" si="36"/>
        <v>-5.8900079578632599E-5</v>
      </c>
      <c r="AT86">
        <f t="shared" si="36"/>
        <v>-3.8481385324706624E-5</v>
      </c>
      <c r="AU86">
        <f t="shared" si="23"/>
        <v>-9.7381464903339223E-5</v>
      </c>
      <c r="AW86">
        <v>83</v>
      </c>
      <c r="AX86">
        <f>IF(Z86&gt;0, (R86*SUMPRODUCT(K86:$K$98, X86:$X$98)-K86*$AZ$3)/Z86, 0)</f>
        <v>-2.5834104631525574E+32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0.92543648599999995</v>
      </c>
      <c r="Q87" s="4">
        <f t="shared" si="48"/>
        <v>12.5</v>
      </c>
      <c r="R87">
        <f t="shared" si="28"/>
        <v>2000000</v>
      </c>
      <c r="S87">
        <f t="shared" si="29"/>
        <v>-3.5726315716917707E+33</v>
      </c>
      <c r="U87">
        <f t="shared" si="40"/>
        <v>0.92543648599999995</v>
      </c>
      <c r="V87">
        <f t="shared" si="41"/>
        <v>0.01</v>
      </c>
      <c r="W87">
        <f t="shared" si="42"/>
        <v>2.3111977334731776E-32</v>
      </c>
      <c r="X87">
        <f t="shared" si="43"/>
        <v>2.1388667089165818E-32</v>
      </c>
      <c r="Y87">
        <f t="shared" si="44"/>
        <v>2.3111977334731775E-34</v>
      </c>
      <c r="Z87">
        <f t="shared" si="45"/>
        <v>1.4921904722186403E-33</v>
      </c>
      <c r="AB87">
        <f t="shared" si="46"/>
        <v>-5.9707724070690826</v>
      </c>
      <c r="AC87">
        <f t="shared" si="30"/>
        <v>-5.3310467920259663</v>
      </c>
      <c r="AE87">
        <f t="shared" si="31"/>
        <v>0</v>
      </c>
      <c r="AF87">
        <f t="shared" si="32"/>
        <v>0</v>
      </c>
      <c r="AG87">
        <f t="shared" si="32"/>
        <v>-1.8652380902733005E-32</v>
      </c>
      <c r="AH87">
        <f t="shared" si="33"/>
        <v>-4.2777334178331633E-26</v>
      </c>
      <c r="AI87">
        <f t="shared" si="34"/>
        <v>-4.2777352830712536E-26</v>
      </c>
      <c r="AJ87">
        <f t="shared" si="35"/>
        <v>-0.63972561504311631</v>
      </c>
      <c r="AK87">
        <f t="shared" si="49"/>
        <v>-0.41795406849483585</v>
      </c>
      <c r="AL87">
        <f t="shared" si="26"/>
        <v>-1.0576796835379523</v>
      </c>
      <c r="AN87">
        <f t="shared" si="36"/>
        <v>0</v>
      </c>
      <c r="AO87">
        <f t="shared" si="36"/>
        <v>0</v>
      </c>
      <c r="AP87">
        <f t="shared" si="36"/>
        <v>-1.369053347100821E-36</v>
      </c>
      <c r="AQ87">
        <f t="shared" si="36"/>
        <v>-3.1397842903966337E-30</v>
      </c>
      <c r="AR87">
        <f t="shared" si="36"/>
        <v>-3.1397856594499809E-30</v>
      </c>
      <c r="AS87">
        <f t="shared" si="36"/>
        <v>-4.6954782827353801E-5</v>
      </c>
      <c r="AT87">
        <f t="shared" si="36"/>
        <v>-3.0677124780537809E-5</v>
      </c>
      <c r="AU87">
        <f t="shared" si="23"/>
        <v>-7.7631907607891623E-5</v>
      </c>
      <c r="AW87">
        <v>84</v>
      </c>
      <c r="AX87">
        <f>IF(Z87&gt;0, (R87*SUMPRODUCT(K87:$K$98, X87:$X$98)-K87*$AZ$3)/Z87, 0)</f>
        <v>-3.5726315716917707E+33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0.93062362499999995</v>
      </c>
      <c r="Q88" s="4">
        <f t="shared" si="48"/>
        <v>12.5</v>
      </c>
      <c r="R88">
        <f t="shared" si="28"/>
        <v>2000000</v>
      </c>
      <c r="S88">
        <f t="shared" si="29"/>
        <v>-5.3722538932057331E+34</v>
      </c>
      <c r="U88">
        <f t="shared" si="40"/>
        <v>0.93062362499999995</v>
      </c>
      <c r="V88">
        <f t="shared" si="41"/>
        <v>0.01</v>
      </c>
      <c r="W88">
        <f t="shared" si="42"/>
        <v>1.4921904722186403E-33</v>
      </c>
      <c r="X88">
        <f t="shared" si="43"/>
        <v>1.3886677064465728E-33</v>
      </c>
      <c r="Y88">
        <f t="shared" si="44"/>
        <v>1.4921904722186403E-35</v>
      </c>
      <c r="Z88">
        <f t="shared" si="45"/>
        <v>8.860086104988113E-35</v>
      </c>
      <c r="AB88">
        <f t="shared" si="46"/>
        <v>-5.3310467920259663</v>
      </c>
      <c r="AC88">
        <f t="shared" si="30"/>
        <v>-4.7598632071660409</v>
      </c>
      <c r="AE88">
        <f t="shared" si="31"/>
        <v>0</v>
      </c>
      <c r="AF88">
        <f t="shared" si="32"/>
        <v>0</v>
      </c>
      <c r="AG88">
        <f t="shared" si="32"/>
        <v>-1.1075107631235142E-33</v>
      </c>
      <c r="AH88">
        <f t="shared" si="33"/>
        <v>-2.7773354128931455E-27</v>
      </c>
      <c r="AI88">
        <f t="shared" si="34"/>
        <v>-2.7773365204039087E-27</v>
      </c>
      <c r="AJ88">
        <f t="shared" si="35"/>
        <v>-0.57118358485992538</v>
      </c>
      <c r="AK88">
        <f t="shared" si="49"/>
        <v>-0.37317327544181766</v>
      </c>
      <c r="AL88">
        <f t="shared" si="26"/>
        <v>-0.94435686030174304</v>
      </c>
      <c r="AN88">
        <f t="shared" si="36"/>
        <v>0</v>
      </c>
      <c r="AO88">
        <f t="shared" si="36"/>
        <v>0</v>
      </c>
      <c r="AP88">
        <f t="shared" si="36"/>
        <v>-7.2579843689699609E-38</v>
      </c>
      <c r="AQ88">
        <f t="shared" si="36"/>
        <v>-1.8201048409962129E-31</v>
      </c>
      <c r="AR88">
        <f t="shared" si="36"/>
        <v>-1.82010556679465E-31</v>
      </c>
      <c r="AS88">
        <f t="shared" si="36"/>
        <v>-3.7432065391704248E-5</v>
      </c>
      <c r="AT88">
        <f t="shared" si="36"/>
        <v>-2.4455616055913425E-5</v>
      </c>
      <c r="AU88">
        <f t="shared" si="23"/>
        <v>-6.1887681447617666E-5</v>
      </c>
      <c r="AW88">
        <v>85</v>
      </c>
      <c r="AX88">
        <f>IF(Z88&gt;0, (R88*SUMPRODUCT(K88:$K$98, X88:$X$98)-K88*$AZ$3)/Z88, 0)</f>
        <v>-5.3722538932057331E+34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8.860086104988113E-35</v>
      </c>
      <c r="X89">
        <f t="shared" si="43"/>
        <v>8.860086104988113E-35</v>
      </c>
      <c r="Y89">
        <f t="shared" si="44"/>
        <v>8.8600861049881135E-37</v>
      </c>
      <c r="Z89">
        <f t="shared" si="45"/>
        <v>0</v>
      </c>
      <c r="AB89">
        <f t="shared" si="46"/>
        <v>-4.7598632071660409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-1.7720172209976226E-28</v>
      </c>
      <c r="AI89">
        <f t="shared" si="34"/>
        <v>-1.7720172209976226E-28</v>
      </c>
      <c r="AJ89">
        <f t="shared" si="35"/>
        <v>-4.7598632071660409</v>
      </c>
      <c r="AK89">
        <f t="shared" si="49"/>
        <v>-0.33319042450162289</v>
      </c>
      <c r="AL89">
        <f t="shared" si="26"/>
        <v>-5.0930536316676642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-1.0368549098528515E-32</v>
      </c>
      <c r="AR89">
        <f t="shared" si="36"/>
        <v>-1.0368549098528515E-32</v>
      </c>
      <c r="AS89">
        <f t="shared" si="36"/>
        <v>-2.7851239130732304E-4</v>
      </c>
      <c r="AT89">
        <f t="shared" si="36"/>
        <v>-1.9495867391512615E-5</v>
      </c>
      <c r="AU89">
        <f t="shared" si="23"/>
        <v>-2.9800825869883568E-4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131276.59822279797</v>
      </c>
      <c r="AO91" s="8">
        <f t="shared" si="50"/>
        <v>-13127.659822279798</v>
      </c>
      <c r="AP91" s="8">
        <f t="shared" si="50"/>
        <v>-705.20430738650225</v>
      </c>
      <c r="AQ91" s="8">
        <f t="shared" si="50"/>
        <v>-72631.73168944339</v>
      </c>
      <c r="AR91" s="8">
        <f t="shared" si="50"/>
        <v>44812.002403688261</v>
      </c>
      <c r="AS91" s="8">
        <f t="shared" si="50"/>
        <v>-20779.064514874175</v>
      </c>
      <c r="AT91" s="8">
        <f t="shared" si="50"/>
        <v>12121.120967009929</v>
      </c>
      <c r="AU91" s="8">
        <f t="shared" si="50"/>
        <v>36154.058855824078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340197.82250213373</v>
      </c>
      <c r="K3">
        <v>1</v>
      </c>
      <c r="L3" s="2">
        <v>0</v>
      </c>
      <c r="O3">
        <f>$C$3</f>
        <v>340197.82250213373</v>
      </c>
      <c r="P3">
        <f>O3*C5</f>
        <v>34019.782250213371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340197.82250213373</v>
      </c>
      <c r="AF3">
        <f t="shared" ref="AF3:AG34" si="4">-$Z3*P3</f>
        <v>-34019.782250213371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305553.08328122034</v>
      </c>
      <c r="AJ3">
        <f t="shared" ref="AJ3:AJ66" si="7">AB3-AC3</f>
        <v>0</v>
      </c>
      <c r="AL3">
        <f t="shared" ref="AL3:AL34" si="8">SUM(AI3:AK3)</f>
        <v>305553.08328122034</v>
      </c>
      <c r="AN3">
        <f t="shared" ref="AN3:AU34" si="9">AE3*$K3</f>
        <v>340197.82250213373</v>
      </c>
      <c r="AO3">
        <f t="shared" si="9"/>
        <v>-34019.782250213371</v>
      </c>
      <c r="AP3">
        <f t="shared" si="9"/>
        <v>-624.95697070000006</v>
      </c>
      <c r="AQ3">
        <f t="shared" si="9"/>
        <v>0</v>
      </c>
      <c r="AR3">
        <f t="shared" si="9"/>
        <v>305553.08328122034</v>
      </c>
      <c r="AS3">
        <f t="shared" si="9"/>
        <v>0</v>
      </c>
      <c r="AT3">
        <f t="shared" si="9"/>
        <v>0</v>
      </c>
      <c r="AU3">
        <f t="shared" si="9"/>
        <v>305553.08328122034</v>
      </c>
      <c r="AW3">
        <v>0</v>
      </c>
      <c r="AX3">
        <f>IF(Z3&gt;0, (R3*SUMPRODUCT(K3:$K$98, X3:$X$98)-K3*$AZ$3)/Z3, 0)</f>
        <v>0</v>
      </c>
      <c r="AZ3">
        <f>C6*ABS(SUMPRODUCT(X4:X79, K4:K79))/1</f>
        <v>192005.47413941639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2.3387939999999999E-3</v>
      </c>
      <c r="R4">
        <f t="shared" si="0"/>
        <v>2000000</v>
      </c>
      <c r="S4">
        <f t="shared" si="1"/>
        <v>20829.02007428453</v>
      </c>
      <c r="U4">
        <f t="shared" ref="U4:U67" si="13">M4</f>
        <v>2.3387939999999999E-3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2.3387939999999999E-3</v>
      </c>
      <c r="Y4">
        <f t="shared" ref="Y4:Y67" si="17">V4*W4</f>
        <v>0.01</v>
      </c>
      <c r="Z4">
        <f t="shared" ref="Z4:Z67" si="18">MAX(0, W4-X4-Y4)</f>
        <v>0.98766120599999996</v>
      </c>
      <c r="AB4">
        <f t="shared" ref="AB4:AB67" si="19">AC3</f>
        <v>0</v>
      </c>
      <c r="AC4">
        <f t="shared" si="2"/>
        <v>20572.015086366067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-4677.5879999999997</v>
      </c>
      <c r="AI4">
        <f t="shared" si="6"/>
        <v>-4677.5879999999997</v>
      </c>
      <c r="AJ4">
        <f t="shared" si="7"/>
        <v>-20572.015086366067</v>
      </c>
      <c r="AK4">
        <f>G4*SUM(AB4, AE4:AF4)</f>
        <v>0</v>
      </c>
      <c r="AL4">
        <f t="shared" si="8"/>
        <v>-25249.603086366067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-4176.4178571428565</v>
      </c>
      <c r="AR4">
        <f t="shared" si="9"/>
        <v>-4176.4178571428565</v>
      </c>
      <c r="AS4">
        <f t="shared" si="9"/>
        <v>-18367.870612826846</v>
      </c>
      <c r="AT4">
        <f t="shared" si="9"/>
        <v>0</v>
      </c>
      <c r="AU4">
        <f t="shared" si="9"/>
        <v>-22544.288469969702</v>
      </c>
      <c r="AW4">
        <v>1</v>
      </c>
      <c r="AX4">
        <f>IF(Z4&gt;0, (R4*SUMPRODUCT(K4:$K$98, X4:$X$98)-K4*$AZ$3)/Z4, 0)</f>
        <v>20829.02007428453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2.4879479999999998E-3</v>
      </c>
      <c r="Q5" s="4">
        <f t="shared" ref="Q5:Q68" si="21">$C$8</f>
        <v>12.5</v>
      </c>
      <c r="R5">
        <f t="shared" si="0"/>
        <v>2000000</v>
      </c>
      <c r="S5">
        <f t="shared" si="1"/>
        <v>35642.872157888611</v>
      </c>
      <c r="U5">
        <f t="shared" si="13"/>
        <v>2.4879479999999998E-3</v>
      </c>
      <c r="V5">
        <f t="shared" si="14"/>
        <v>0.01</v>
      </c>
      <c r="W5">
        <f t="shared" si="15"/>
        <v>0.98766120599999996</v>
      </c>
      <c r="X5">
        <f t="shared" si="16"/>
        <v>2.4572497221452879E-3</v>
      </c>
      <c r="Y5">
        <f t="shared" si="17"/>
        <v>9.8766120599999997E-3</v>
      </c>
      <c r="Z5">
        <f t="shared" si="18"/>
        <v>0.97532734421785461</v>
      </c>
      <c r="AB5">
        <f t="shared" si="19"/>
        <v>20572.015086366067</v>
      </c>
      <c r="AC5">
        <f t="shared" si="2"/>
        <v>34763.467842050013</v>
      </c>
      <c r="AE5">
        <f t="shared" si="3"/>
        <v>0</v>
      </c>
      <c r="AF5">
        <f t="shared" si="4"/>
        <v>0</v>
      </c>
      <c r="AG5">
        <f t="shared" si="4"/>
        <v>-12.191591802723183</v>
      </c>
      <c r="AH5">
        <f t="shared" si="5"/>
        <v>-4914.4994442905754</v>
      </c>
      <c r="AI5">
        <f t="shared" si="6"/>
        <v>-4926.6910360932989</v>
      </c>
      <c r="AJ5">
        <f t="shared" si="7"/>
        <v>-14191.452755683946</v>
      </c>
      <c r="AK5">
        <f>G5*SUM(AB5, AE5:AF5)</f>
        <v>1440.0410560456248</v>
      </c>
      <c r="AL5">
        <f t="shared" si="8"/>
        <v>-17678.10273573162</v>
      </c>
      <c r="AN5">
        <f t="shared" si="9"/>
        <v>0</v>
      </c>
      <c r="AO5">
        <f t="shared" si="9"/>
        <v>0</v>
      </c>
      <c r="AP5">
        <f t="shared" si="9"/>
        <v>-9.7190623427321281</v>
      </c>
      <c r="AQ5">
        <f t="shared" si="9"/>
        <v>-3917.8088682163384</v>
      </c>
      <c r="AR5">
        <f t="shared" si="9"/>
        <v>-3927.5279305590707</v>
      </c>
      <c r="AS5">
        <f t="shared" si="9"/>
        <v>-11313.339250385798</v>
      </c>
      <c r="AT5">
        <f t="shared" si="9"/>
        <v>1147.9919133016779</v>
      </c>
      <c r="AU5">
        <f t="shared" si="9"/>
        <v>-14092.87526764319</v>
      </c>
      <c r="AW5">
        <v>2</v>
      </c>
      <c r="AX5">
        <f>IF(Z5&gt;0, (R5*SUMPRODUCT(K5:$K$98, X5:$X$98)-K5*$AZ$3)/Z5, 0)</f>
        <v>35642.872157888611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2.6637029999999999E-3</v>
      </c>
      <c r="Q6" s="4">
        <f t="shared" si="21"/>
        <v>12.5</v>
      </c>
      <c r="R6">
        <f t="shared" si="0"/>
        <v>2000000</v>
      </c>
      <c r="S6">
        <f t="shared" si="1"/>
        <v>49062.011007904526</v>
      </c>
      <c r="U6">
        <f t="shared" si="13"/>
        <v>2.6637029999999999E-3</v>
      </c>
      <c r="V6">
        <f t="shared" si="14"/>
        <v>0.01</v>
      </c>
      <c r="W6">
        <f t="shared" si="15"/>
        <v>0.97532734421785461</v>
      </c>
      <c r="X6">
        <f t="shared" si="16"/>
        <v>2.5979823727751319E-3</v>
      </c>
      <c r="Y6">
        <f t="shared" si="17"/>
        <v>9.7532734421785471E-3</v>
      </c>
      <c r="Z6">
        <f t="shared" si="18"/>
        <v>0.96297608840290094</v>
      </c>
      <c r="AB6">
        <f t="shared" si="19"/>
        <v>34763.467842050013</v>
      </c>
      <c r="AC6">
        <f t="shared" si="2"/>
        <v>47245.543449571967</v>
      </c>
      <c r="AE6">
        <f t="shared" si="3"/>
        <v>0</v>
      </c>
      <c r="AF6">
        <f t="shared" si="4"/>
        <v>0</v>
      </c>
      <c r="AG6">
        <f t="shared" si="4"/>
        <v>-12.037201105036262</v>
      </c>
      <c r="AH6">
        <f t="shared" si="5"/>
        <v>-5195.9647455502636</v>
      </c>
      <c r="AI6">
        <f t="shared" si="6"/>
        <v>-5208.0019466552994</v>
      </c>
      <c r="AJ6">
        <f t="shared" si="7"/>
        <v>-12482.075607521954</v>
      </c>
      <c r="AK6">
        <f>G6*SUM(AB6, AE6:AF6)</f>
        <v>2433.4427489435011</v>
      </c>
      <c r="AL6">
        <f t="shared" si="8"/>
        <v>-15256.634805233753</v>
      </c>
      <c r="AN6">
        <f t="shared" si="9"/>
        <v>0</v>
      </c>
      <c r="AO6">
        <f t="shared" si="9"/>
        <v>0</v>
      </c>
      <c r="AP6">
        <f t="shared" si="9"/>
        <v>-8.5678419855225751</v>
      </c>
      <c r="AQ6">
        <f t="shared" si="9"/>
        <v>-3698.3850742175136</v>
      </c>
      <c r="AR6">
        <f t="shared" si="9"/>
        <v>-3706.9529162030358</v>
      </c>
      <c r="AS6">
        <f t="shared" si="9"/>
        <v>-8884.4948691477093</v>
      </c>
      <c r="AT6">
        <f t="shared" si="9"/>
        <v>1732.0764828827532</v>
      </c>
      <c r="AU6">
        <f t="shared" si="9"/>
        <v>-10859.371302467991</v>
      </c>
      <c r="AW6">
        <v>3</v>
      </c>
      <c r="AX6">
        <f>IF(Z6&gt;0, (R6*SUMPRODUCT(K6:$K$98, X6:$X$98)-K6*$AZ$3)/Z6, 0)</f>
        <v>49062.011007904526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2.8651079999999999E-3</v>
      </c>
      <c r="Q7" s="4">
        <f t="shared" si="21"/>
        <v>12.5</v>
      </c>
      <c r="R7">
        <f t="shared" si="0"/>
        <v>2000000</v>
      </c>
      <c r="S7">
        <f t="shared" si="1"/>
        <v>61214.695960816207</v>
      </c>
      <c r="U7">
        <f t="shared" si="13"/>
        <v>2.8651079999999999E-3</v>
      </c>
      <c r="V7">
        <f t="shared" si="14"/>
        <v>0.01</v>
      </c>
      <c r="W7">
        <f t="shared" si="15"/>
        <v>0.96297608840290094</v>
      </c>
      <c r="X7">
        <f t="shared" si="16"/>
        <v>2.7590304946918586E-3</v>
      </c>
      <c r="Y7">
        <f t="shared" si="17"/>
        <v>9.6297608840290091E-3</v>
      </c>
      <c r="Z7">
        <f t="shared" si="18"/>
        <v>0.9505872970241801</v>
      </c>
      <c r="AB7">
        <f t="shared" si="19"/>
        <v>47245.543449571967</v>
      </c>
      <c r="AC7">
        <f t="shared" si="2"/>
        <v>58189.912371549275</v>
      </c>
      <c r="AE7">
        <f t="shared" si="3"/>
        <v>0</v>
      </c>
      <c r="AF7">
        <f t="shared" si="4"/>
        <v>0</v>
      </c>
      <c r="AG7">
        <f t="shared" si="4"/>
        <v>-11.882341212802251</v>
      </c>
      <c r="AH7">
        <f t="shared" si="5"/>
        <v>-5518.0609893837172</v>
      </c>
      <c r="AI7">
        <f t="shared" si="6"/>
        <v>-5529.9433305965194</v>
      </c>
      <c r="AJ7">
        <f t="shared" si="7"/>
        <v>-10944.368921977308</v>
      </c>
      <c r="AK7">
        <f>G7*SUM(AB7, AE7:AF7)</f>
        <v>3307.1880414700381</v>
      </c>
      <c r="AL7">
        <f t="shared" si="8"/>
        <v>-13167.12421110379</v>
      </c>
      <c r="AN7">
        <f t="shared" si="9"/>
        <v>0</v>
      </c>
      <c r="AO7">
        <f t="shared" si="9"/>
        <v>0</v>
      </c>
      <c r="AP7">
        <f t="shared" si="9"/>
        <v>-7.5514426545106179</v>
      </c>
      <c r="AQ7">
        <f t="shared" si="9"/>
        <v>-3506.8275164938018</v>
      </c>
      <c r="AR7">
        <f t="shared" si="9"/>
        <v>-3514.3789591483123</v>
      </c>
      <c r="AS7">
        <f t="shared" si="9"/>
        <v>-6955.3443066485725</v>
      </c>
      <c r="AT7">
        <f t="shared" si="9"/>
        <v>2101.7777890384759</v>
      </c>
      <c r="AU7">
        <f t="shared" si="9"/>
        <v>-8367.9454767584102</v>
      </c>
      <c r="AW7">
        <v>4</v>
      </c>
      <c r="AX7">
        <f>IF(Z7&gt;0, (R7*SUMPRODUCT(K7:$K$98, X7:$X$98)-K7*$AZ$3)/Z7, 0)</f>
        <v>61214.695960816207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4.466869E-3</v>
      </c>
      <c r="Q8" s="4">
        <f t="shared" si="21"/>
        <v>12.5</v>
      </c>
      <c r="R8">
        <f t="shared" si="0"/>
        <v>2000000</v>
      </c>
      <c r="S8">
        <f t="shared" si="1"/>
        <v>72325.385423400599</v>
      </c>
      <c r="U8">
        <f t="shared" si="13"/>
        <v>4.466869E-3</v>
      </c>
      <c r="V8">
        <f t="shared" si="14"/>
        <v>0.01</v>
      </c>
      <c r="W8">
        <f t="shared" si="15"/>
        <v>0.9505872970241801</v>
      </c>
      <c r="X8">
        <f t="shared" si="16"/>
        <v>4.2461489288711024E-3</v>
      </c>
      <c r="Y8">
        <f t="shared" si="17"/>
        <v>9.5058729702418004E-3</v>
      </c>
      <c r="Z8">
        <f t="shared" si="18"/>
        <v>0.93683527512506726</v>
      </c>
      <c r="AB8">
        <f t="shared" si="19"/>
        <v>58189.912371549275</v>
      </c>
      <c r="AC8">
        <f t="shared" si="2"/>
        <v>67756.972351658027</v>
      </c>
      <c r="AE8">
        <f t="shared" si="3"/>
        <v>0</v>
      </c>
      <c r="AF8">
        <f t="shared" si="4"/>
        <v>0</v>
      </c>
      <c r="AG8">
        <f t="shared" si="4"/>
        <v>-11.710440939063341</v>
      </c>
      <c r="AH8">
        <f t="shared" si="5"/>
        <v>-8492.2978577422055</v>
      </c>
      <c r="AI8">
        <f t="shared" si="6"/>
        <v>-8504.0082986812686</v>
      </c>
      <c r="AJ8">
        <f t="shared" si="7"/>
        <v>-9567.0599801087519</v>
      </c>
      <c r="AK8">
        <f t="shared" ref="AK8:AK71" si="22">G8*SUM(AB8:AB8, AE8:AF8)</f>
        <v>4073.2938660084496</v>
      </c>
      <c r="AL8">
        <f t="shared" si="8"/>
        <v>-13997.774412781573</v>
      </c>
      <c r="AN8">
        <f t="shared" si="9"/>
        <v>0</v>
      </c>
      <c r="AO8">
        <f t="shared" si="9"/>
        <v>0</v>
      </c>
      <c r="AP8">
        <f t="shared" si="9"/>
        <v>-6.6448186811310732</v>
      </c>
      <c r="AQ8">
        <f t="shared" si="9"/>
        <v>-4818.7578712444565</v>
      </c>
      <c r="AR8">
        <f t="shared" si="9"/>
        <v>-4825.4026899255869</v>
      </c>
      <c r="AS8">
        <f t="shared" si="9"/>
        <v>-5428.6067629843546</v>
      </c>
      <c r="AT8">
        <f t="shared" si="9"/>
        <v>2311.2963308070321</v>
      </c>
      <c r="AU8">
        <f t="shared" si="9"/>
        <v>-7942.7131221029103</v>
      </c>
      <c r="AW8">
        <v>5</v>
      </c>
      <c r="AX8">
        <f>IF(Z8&gt;0, (R8*SUMPRODUCT(K8:$K$98, X8:$X$98)-K8*$AZ$3)/Z8, 0)</f>
        <v>72325.385423400599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6.2254789999999999E-3</v>
      </c>
      <c r="Q9" s="4">
        <f t="shared" si="21"/>
        <v>12.5</v>
      </c>
      <c r="R9">
        <f t="shared" si="0"/>
        <v>2000000</v>
      </c>
      <c r="S9">
        <f t="shared" si="1"/>
        <v>80955.426719611889</v>
      </c>
      <c r="U9">
        <f t="shared" si="13"/>
        <v>6.2254789999999999E-3</v>
      </c>
      <c r="V9">
        <f t="shared" si="14"/>
        <v>0.01</v>
      </c>
      <c r="W9">
        <f t="shared" si="15"/>
        <v>0.93683527512506726</v>
      </c>
      <c r="X9">
        <f t="shared" si="16"/>
        <v>5.8322483317503285E-3</v>
      </c>
      <c r="Y9">
        <f t="shared" si="17"/>
        <v>9.3683527512506727E-3</v>
      </c>
      <c r="Z9">
        <f t="shared" si="18"/>
        <v>0.92163467404206623</v>
      </c>
      <c r="AB9">
        <f t="shared" si="19"/>
        <v>67756.972351658027</v>
      </c>
      <c r="AC9">
        <f t="shared" si="2"/>
        <v>74611.32831666588</v>
      </c>
      <c r="AE9">
        <f t="shared" si="3"/>
        <v>0</v>
      </c>
      <c r="AF9">
        <f t="shared" si="4"/>
        <v>0</v>
      </c>
      <c r="AG9">
        <f t="shared" si="4"/>
        <v>-11.520433425525828</v>
      </c>
      <c r="AH9">
        <f t="shared" si="5"/>
        <v>-11664.496663500657</v>
      </c>
      <c r="AI9">
        <f t="shared" si="6"/>
        <v>-11676.017096926182</v>
      </c>
      <c r="AJ9">
        <f t="shared" si="7"/>
        <v>-6854.3559650078532</v>
      </c>
      <c r="AK9">
        <f t="shared" si="22"/>
        <v>4742.9880646160627</v>
      </c>
      <c r="AL9">
        <f t="shared" si="8"/>
        <v>-13787.384997317971</v>
      </c>
      <c r="AN9">
        <f t="shared" si="9"/>
        <v>0</v>
      </c>
      <c r="AO9">
        <f t="shared" si="9"/>
        <v>0</v>
      </c>
      <c r="AP9">
        <f t="shared" si="9"/>
        <v>-5.8366101028228332</v>
      </c>
      <c r="AQ9">
        <f t="shared" si="9"/>
        <v>-5909.5970225984556</v>
      </c>
      <c r="AR9">
        <f t="shared" si="9"/>
        <v>-5915.4336327012779</v>
      </c>
      <c r="AS9">
        <f t="shared" si="9"/>
        <v>-3472.6300475003854</v>
      </c>
      <c r="AT9">
        <f t="shared" si="9"/>
        <v>2402.9453609070865</v>
      </c>
      <c r="AU9">
        <f t="shared" si="9"/>
        <v>-6985.1183192945755</v>
      </c>
      <c r="AW9">
        <v>6</v>
      </c>
      <c r="AX9">
        <f>IF(Z9&gt;0, (R9*SUMPRODUCT(K9:$K$98, X9:$X$98)-K9*$AZ$3)/Z9, 0)</f>
        <v>80955.426719611889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8.1133709999999994E-3</v>
      </c>
      <c r="Q10" s="4">
        <f t="shared" si="21"/>
        <v>12.5</v>
      </c>
      <c r="R10">
        <f t="shared" si="0"/>
        <v>2000000</v>
      </c>
      <c r="S10">
        <f t="shared" si="1"/>
        <v>87435.727921792641</v>
      </c>
      <c r="U10">
        <f t="shared" si="13"/>
        <v>8.1133709999999994E-3</v>
      </c>
      <c r="V10">
        <f t="shared" si="14"/>
        <v>0.01</v>
      </c>
      <c r="W10">
        <f t="shared" si="15"/>
        <v>0.92163467404206623</v>
      </c>
      <c r="X10">
        <f t="shared" si="16"/>
        <v>7.4775640369673527E-3</v>
      </c>
      <c r="Y10">
        <f t="shared" si="17"/>
        <v>9.2163467404206625E-3</v>
      </c>
      <c r="Z10">
        <f t="shared" si="18"/>
        <v>0.90494076326467821</v>
      </c>
      <c r="AB10">
        <f t="shared" si="19"/>
        <v>74611.32831666588</v>
      </c>
      <c r="AC10">
        <f t="shared" si="2"/>
        <v>79124.154362149769</v>
      </c>
      <c r="AE10">
        <f t="shared" si="3"/>
        <v>0</v>
      </c>
      <c r="AF10">
        <f t="shared" si="4"/>
        <v>0</v>
      </c>
      <c r="AG10">
        <f t="shared" si="4"/>
        <v>-11.311759540808477</v>
      </c>
      <c r="AH10">
        <f t="shared" si="5"/>
        <v>-14955.128073934706</v>
      </c>
      <c r="AI10">
        <f t="shared" si="6"/>
        <v>-14966.439833475515</v>
      </c>
      <c r="AJ10">
        <f t="shared" si="7"/>
        <v>-4512.8260454838892</v>
      </c>
      <c r="AK10">
        <f t="shared" si="22"/>
        <v>5222.7929821666121</v>
      </c>
      <c r="AL10">
        <f t="shared" si="8"/>
        <v>-14256.472896792795</v>
      </c>
      <c r="AN10">
        <f t="shared" si="9"/>
        <v>0</v>
      </c>
      <c r="AO10">
        <f t="shared" si="9"/>
        <v>0</v>
      </c>
      <c r="AP10">
        <f t="shared" si="9"/>
        <v>-5.1168655523643336</v>
      </c>
      <c r="AQ10">
        <f t="shared" si="9"/>
        <v>-6764.9404495071121</v>
      </c>
      <c r="AR10">
        <f t="shared" si="9"/>
        <v>-6770.0573150594773</v>
      </c>
      <c r="AS10">
        <f t="shared" si="9"/>
        <v>-2041.3733206265335</v>
      </c>
      <c r="AT10">
        <f t="shared" si="9"/>
        <v>2362.526307350101</v>
      </c>
      <c r="AU10">
        <f t="shared" si="9"/>
        <v>-6448.9043283359106</v>
      </c>
      <c r="AW10">
        <v>7</v>
      </c>
      <c r="AX10">
        <f>IF(Z10&gt;0, (R10*SUMPRODUCT(K10:$K$98, X10:$X$98)-K10*$AZ$3)/Z10, 0)</f>
        <v>87435.727921792641</v>
      </c>
    </row>
    <row r="11" spans="1:52" x14ac:dyDescent="0.25">
      <c r="A11" t="s">
        <v>33</v>
      </c>
      <c r="C11" s="12">
        <f>AU81</f>
        <v>93715.876446816197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1.0286442999999999E-2</v>
      </c>
      <c r="Q11" s="4">
        <f t="shared" si="21"/>
        <v>12.5</v>
      </c>
      <c r="R11">
        <f t="shared" si="0"/>
        <v>2000000</v>
      </c>
      <c r="S11">
        <f t="shared" si="1"/>
        <v>92112.045112349981</v>
      </c>
      <c r="U11">
        <f t="shared" si="13"/>
        <v>1.0286442999999999E-2</v>
      </c>
      <c r="V11">
        <f t="shared" si="14"/>
        <v>0.01</v>
      </c>
      <c r="W11">
        <f t="shared" si="15"/>
        <v>0.90494076326467821</v>
      </c>
      <c r="X11">
        <f t="shared" si="16"/>
        <v>9.3086215796986064E-3</v>
      </c>
      <c r="Y11">
        <f t="shared" si="17"/>
        <v>9.0494076326467828E-3</v>
      </c>
      <c r="Z11">
        <f t="shared" si="18"/>
        <v>0.88658273405233279</v>
      </c>
      <c r="AB11">
        <f t="shared" si="19"/>
        <v>79124.154362149769</v>
      </c>
      <c r="AC11">
        <f t="shared" si="2"/>
        <v>81664.948794859069</v>
      </c>
      <c r="AE11">
        <f t="shared" si="3"/>
        <v>0</v>
      </c>
      <c r="AF11">
        <f t="shared" si="4"/>
        <v>0</v>
      </c>
      <c r="AG11">
        <f t="shared" si="4"/>
        <v>-11.082284175654159</v>
      </c>
      <c r="AH11">
        <f t="shared" si="5"/>
        <v>-18617.243159397214</v>
      </c>
      <c r="AI11">
        <f t="shared" si="6"/>
        <v>-18628.325443572867</v>
      </c>
      <c r="AJ11">
        <f t="shared" si="7"/>
        <v>-2540.7944327092991</v>
      </c>
      <c r="AK11">
        <f t="shared" si="22"/>
        <v>5538.690805350484</v>
      </c>
      <c r="AL11">
        <f t="shared" si="8"/>
        <v>-15630.429070931681</v>
      </c>
      <c r="AN11">
        <f t="shared" si="9"/>
        <v>0</v>
      </c>
      <c r="AO11">
        <f t="shared" si="9"/>
        <v>0</v>
      </c>
      <c r="AP11">
        <f t="shared" si="9"/>
        <v>-4.4759487062478849</v>
      </c>
      <c r="AQ11">
        <f t="shared" si="9"/>
        <v>-7519.1922632941769</v>
      </c>
      <c r="AR11">
        <f t="shared" si="9"/>
        <v>-7523.6682120004243</v>
      </c>
      <c r="AS11">
        <f t="shared" si="9"/>
        <v>-1026.1842571146419</v>
      </c>
      <c r="AT11">
        <f t="shared" si="9"/>
        <v>2236.9843212446058</v>
      </c>
      <c r="AU11">
        <f t="shared" si="9"/>
        <v>-6312.8681478704602</v>
      </c>
      <c r="AW11">
        <v>8</v>
      </c>
      <c r="AX11">
        <f>IF(Z11&gt;0, (R11*SUMPRODUCT(K11:$K$98, X11:$X$98)-K11*$AZ$3)/Z11, 0)</f>
        <v>92112.045112349981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1.2759904000000001E-2</v>
      </c>
      <c r="Q12" s="4">
        <f t="shared" si="21"/>
        <v>12.5</v>
      </c>
      <c r="R12">
        <f t="shared" si="0"/>
        <v>2000000</v>
      </c>
      <c r="S12">
        <f t="shared" si="1"/>
        <v>95168.570002661174</v>
      </c>
      <c r="U12">
        <f t="shared" si="13"/>
        <v>1.2759904000000001E-2</v>
      </c>
      <c r="V12">
        <f t="shared" si="14"/>
        <v>0.01</v>
      </c>
      <c r="W12">
        <f t="shared" si="15"/>
        <v>0.88658273405233279</v>
      </c>
      <c r="X12">
        <f t="shared" si="16"/>
        <v>1.1312710574565298E-2</v>
      </c>
      <c r="Y12">
        <f t="shared" si="17"/>
        <v>8.865827340523328E-3</v>
      </c>
      <c r="Z12">
        <f t="shared" si="18"/>
        <v>0.86640419613724418</v>
      </c>
      <c r="AB12">
        <f t="shared" si="19"/>
        <v>81664.948794859069</v>
      </c>
      <c r="AC12">
        <f t="shared" si="2"/>
        <v>82454.44839068671</v>
      </c>
      <c r="AE12">
        <f t="shared" si="3"/>
        <v>0</v>
      </c>
      <c r="AF12">
        <f t="shared" si="4"/>
        <v>0</v>
      </c>
      <c r="AG12">
        <f t="shared" si="4"/>
        <v>-10.830052451715552</v>
      </c>
      <c r="AH12">
        <f t="shared" si="5"/>
        <v>-22625.421149130598</v>
      </c>
      <c r="AI12">
        <f t="shared" si="6"/>
        <v>-22636.251201582312</v>
      </c>
      <c r="AJ12">
        <f t="shared" si="7"/>
        <v>-789.49959582764131</v>
      </c>
      <c r="AK12">
        <f t="shared" si="22"/>
        <v>5716.5464156401349</v>
      </c>
      <c r="AL12">
        <f t="shared" si="8"/>
        <v>-17709.204381769818</v>
      </c>
      <c r="AN12">
        <f t="shared" si="9"/>
        <v>0</v>
      </c>
      <c r="AO12">
        <f t="shared" si="9"/>
        <v>0</v>
      </c>
      <c r="AP12">
        <f t="shared" si="9"/>
        <v>-3.905425485164963</v>
      </c>
      <c r="AQ12">
        <f t="shared" si="9"/>
        <v>-8158.9536858067449</v>
      </c>
      <c r="AR12">
        <f t="shared" si="9"/>
        <v>-8162.8591112919094</v>
      </c>
      <c r="AS12">
        <f t="shared" si="9"/>
        <v>-284.70146897435274</v>
      </c>
      <c r="AT12">
        <f t="shared" si="9"/>
        <v>2061.4439457523486</v>
      </c>
      <c r="AU12">
        <f t="shared" si="9"/>
        <v>-6386.1166345139136</v>
      </c>
      <c r="AW12">
        <v>9</v>
      </c>
      <c r="AX12">
        <f>IF(Z12&gt;0, (R12*SUMPRODUCT(K12:$K$98, X12:$X$98)-K12*$AZ$3)/Z12, 0)</f>
        <v>95168.570002661174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1.5498582E-2</v>
      </c>
      <c r="Q13" s="4">
        <f t="shared" si="21"/>
        <v>12.5</v>
      </c>
      <c r="R13">
        <f t="shared" si="0"/>
        <v>2000000</v>
      </c>
      <c r="S13">
        <f t="shared" si="1"/>
        <v>96781.708880353806</v>
      </c>
      <c r="U13">
        <f t="shared" si="13"/>
        <v>1.5498582E-2</v>
      </c>
      <c r="V13">
        <f t="shared" si="14"/>
        <v>0.01</v>
      </c>
      <c r="W13">
        <f t="shared" si="15"/>
        <v>0.86640419613724418</v>
      </c>
      <c r="X13">
        <f t="shared" si="16"/>
        <v>1.3428036478977163E-2</v>
      </c>
      <c r="Y13">
        <f t="shared" si="17"/>
        <v>8.6640419613724425E-3</v>
      </c>
      <c r="Z13">
        <f t="shared" si="18"/>
        <v>0.84431211769689452</v>
      </c>
      <c r="AB13">
        <f t="shared" si="19"/>
        <v>82454.44839068671</v>
      </c>
      <c r="AC13">
        <f t="shared" si="2"/>
        <v>81713.969579095865</v>
      </c>
      <c r="AE13">
        <f t="shared" si="3"/>
        <v>0</v>
      </c>
      <c r="AF13">
        <f t="shared" si="4"/>
        <v>0</v>
      </c>
      <c r="AG13">
        <f t="shared" si="4"/>
        <v>-10.553901471211182</v>
      </c>
      <c r="AH13">
        <f t="shared" si="5"/>
        <v>-26856.072957954326</v>
      </c>
      <c r="AI13">
        <f t="shared" si="6"/>
        <v>-26866.626859425538</v>
      </c>
      <c r="AJ13">
        <f t="shared" si="7"/>
        <v>740.478811590845</v>
      </c>
      <c r="AK13">
        <f t="shared" si="22"/>
        <v>5771.8113873480706</v>
      </c>
      <c r="AL13">
        <f t="shared" si="8"/>
        <v>-20354.336660486624</v>
      </c>
      <c r="AN13">
        <f t="shared" si="9"/>
        <v>0</v>
      </c>
      <c r="AO13">
        <f t="shared" si="9"/>
        <v>0</v>
      </c>
      <c r="AP13">
        <f t="shared" si="9"/>
        <v>-3.3980738153451728</v>
      </c>
      <c r="AQ13">
        <f t="shared" si="9"/>
        <v>-8646.9367323884217</v>
      </c>
      <c r="AR13">
        <f t="shared" si="9"/>
        <v>-8650.3348062037676</v>
      </c>
      <c r="AS13">
        <f t="shared" si="9"/>
        <v>238.41435959473657</v>
      </c>
      <c r="AT13">
        <f t="shared" si="9"/>
        <v>1858.3687933754939</v>
      </c>
      <c r="AU13">
        <f t="shared" si="9"/>
        <v>-6553.5516532335378</v>
      </c>
      <c r="AW13">
        <v>10</v>
      </c>
      <c r="AX13">
        <f>IF(Z13&gt;0, (R13*SUMPRODUCT(K13:$K$98, X13:$X$98)-K13*$AZ$3)/Z13, 0)</f>
        <v>96781.708880353806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1.8608946000000001E-2</v>
      </c>
      <c r="Q14" s="4">
        <f t="shared" si="21"/>
        <v>12.5</v>
      </c>
      <c r="R14">
        <f t="shared" si="0"/>
        <v>2000000</v>
      </c>
      <c r="S14">
        <f t="shared" si="1"/>
        <v>97165.113521267616</v>
      </c>
      <c r="U14">
        <f t="shared" si="13"/>
        <v>1.8608946000000001E-2</v>
      </c>
      <c r="V14">
        <f t="shared" si="14"/>
        <v>0.01</v>
      </c>
      <c r="W14">
        <f t="shared" si="15"/>
        <v>0.84431211769689452</v>
      </c>
      <c r="X14">
        <f t="shared" si="16"/>
        <v>1.5711758605367155E-2</v>
      </c>
      <c r="Y14">
        <f t="shared" si="17"/>
        <v>8.4431211769689461E-3</v>
      </c>
      <c r="Z14">
        <f t="shared" si="18"/>
        <v>0.82015723791455841</v>
      </c>
      <c r="AB14">
        <f t="shared" si="19"/>
        <v>81713.969579095865</v>
      </c>
      <c r="AC14">
        <f t="shared" si="2"/>
        <v>79690.671127257359</v>
      </c>
      <c r="AE14">
        <f t="shared" si="3"/>
        <v>0</v>
      </c>
      <c r="AF14">
        <f t="shared" si="4"/>
        <v>0</v>
      </c>
      <c r="AG14">
        <f t="shared" si="4"/>
        <v>-10.25196547393198</v>
      </c>
      <c r="AH14">
        <f t="shared" si="5"/>
        <v>-31423.51721073431</v>
      </c>
      <c r="AI14">
        <f t="shared" si="6"/>
        <v>-31433.769176208243</v>
      </c>
      <c r="AJ14">
        <f t="shared" si="7"/>
        <v>2023.2984518385056</v>
      </c>
      <c r="AK14">
        <f t="shared" si="22"/>
        <v>5719.9778705367107</v>
      </c>
      <c r="AL14">
        <f t="shared" si="8"/>
        <v>-23690.492853833028</v>
      </c>
      <c r="AN14">
        <f t="shared" si="9"/>
        <v>0</v>
      </c>
      <c r="AO14">
        <f t="shared" si="9"/>
        <v>0</v>
      </c>
      <c r="AP14">
        <f t="shared" si="9"/>
        <v>-2.9471950938017395</v>
      </c>
      <c r="AQ14">
        <f t="shared" si="9"/>
        <v>-9033.5103048246128</v>
      </c>
      <c r="AR14">
        <f t="shared" si="9"/>
        <v>-9036.4574999184151</v>
      </c>
      <c r="AS14">
        <f t="shared" si="9"/>
        <v>581.64995636373942</v>
      </c>
      <c r="AT14">
        <f t="shared" si="9"/>
        <v>1644.3569537534481</v>
      </c>
      <c r="AU14">
        <f t="shared" si="9"/>
        <v>-6810.4505898012276</v>
      </c>
      <c r="AW14">
        <v>11</v>
      </c>
      <c r="AX14">
        <f>IF(Z14&gt;0, (R14*SUMPRODUCT(K14:$K$98, X14:$X$98)-K14*$AZ$3)/Z14, 0)</f>
        <v>97165.113521267616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2.2132820000000001E-2</v>
      </c>
      <c r="Q15" s="4">
        <f t="shared" si="21"/>
        <v>12.5</v>
      </c>
      <c r="R15">
        <f t="shared" si="0"/>
        <v>2000000</v>
      </c>
      <c r="S15">
        <f t="shared" si="1"/>
        <v>96461.083212601545</v>
      </c>
      <c r="U15">
        <f t="shared" si="13"/>
        <v>2.2132820000000001E-2</v>
      </c>
      <c r="V15">
        <f t="shared" si="14"/>
        <v>0.01</v>
      </c>
      <c r="W15">
        <f t="shared" si="15"/>
        <v>0.82015723791455841</v>
      </c>
      <c r="X15">
        <f t="shared" si="16"/>
        <v>1.8152392518460098E-2</v>
      </c>
      <c r="Y15">
        <f t="shared" si="17"/>
        <v>8.2015723791455837E-3</v>
      </c>
      <c r="Z15">
        <f t="shared" si="18"/>
        <v>0.79380327301695275</v>
      </c>
      <c r="AB15">
        <f t="shared" si="19"/>
        <v>79690.671127257359</v>
      </c>
      <c r="AC15">
        <f t="shared" si="2"/>
        <v>76571.123572923738</v>
      </c>
      <c r="AE15">
        <f t="shared" si="3"/>
        <v>0</v>
      </c>
      <c r="AF15">
        <f t="shared" si="4"/>
        <v>0</v>
      </c>
      <c r="AG15">
        <f t="shared" si="4"/>
        <v>-9.9225409127119093</v>
      </c>
      <c r="AH15">
        <f t="shared" si="5"/>
        <v>-36304.785036920199</v>
      </c>
      <c r="AI15">
        <f t="shared" si="6"/>
        <v>-36314.707577832909</v>
      </c>
      <c r="AJ15">
        <f t="shared" si="7"/>
        <v>3119.5475543336215</v>
      </c>
      <c r="AK15">
        <f t="shared" si="22"/>
        <v>5578.3469789080154</v>
      </c>
      <c r="AL15">
        <f t="shared" si="8"/>
        <v>-27616.813044591272</v>
      </c>
      <c r="AN15">
        <f t="shared" si="9"/>
        <v>0</v>
      </c>
      <c r="AO15">
        <f t="shared" si="9"/>
        <v>0</v>
      </c>
      <c r="AP15">
        <f t="shared" si="9"/>
        <v>-2.5468691110247548</v>
      </c>
      <c r="AQ15">
        <f t="shared" si="9"/>
        <v>-9318.5340737138613</v>
      </c>
      <c r="AR15">
        <f t="shared" si="9"/>
        <v>-9321.0809428248849</v>
      </c>
      <c r="AS15">
        <f t="shared" si="9"/>
        <v>800.7101584561434</v>
      </c>
      <c r="AT15">
        <f t="shared" si="9"/>
        <v>1431.822729292845</v>
      </c>
      <c r="AU15">
        <f t="shared" si="9"/>
        <v>-7088.5480550758975</v>
      </c>
      <c r="AW15">
        <v>12</v>
      </c>
      <c r="AX15">
        <f>IF(Z15&gt;0, (R15*SUMPRODUCT(K15:$K$98, X15:$X$98)-K15*$AZ$3)/Z15, 0)</f>
        <v>96461.083212601545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2.5807838999999999E-2</v>
      </c>
      <c r="Q16" s="4">
        <f t="shared" si="21"/>
        <v>12.5</v>
      </c>
      <c r="R16">
        <f t="shared" si="0"/>
        <v>2000000</v>
      </c>
      <c r="S16">
        <f t="shared" si="1"/>
        <v>94767.329000297337</v>
      </c>
      <c r="U16">
        <f t="shared" si="13"/>
        <v>2.5807838999999999E-2</v>
      </c>
      <c r="V16">
        <f t="shared" si="14"/>
        <v>0.01</v>
      </c>
      <c r="W16">
        <f t="shared" si="15"/>
        <v>0.79380327301695275</v>
      </c>
      <c r="X16">
        <f t="shared" si="16"/>
        <v>2.048634706769456E-2</v>
      </c>
      <c r="Y16">
        <f t="shared" si="17"/>
        <v>7.9380327301695284E-3</v>
      </c>
      <c r="Z16">
        <f t="shared" si="18"/>
        <v>0.76537889321908859</v>
      </c>
      <c r="AB16">
        <f t="shared" si="19"/>
        <v>76571.123572923738</v>
      </c>
      <c r="AC16">
        <f t="shared" si="2"/>
        <v>72532.913383576815</v>
      </c>
      <c r="AE16">
        <f t="shared" si="3"/>
        <v>0</v>
      </c>
      <c r="AF16">
        <f t="shared" si="4"/>
        <v>0</v>
      </c>
      <c r="AG16">
        <f t="shared" si="4"/>
        <v>-9.567236165238608</v>
      </c>
      <c r="AH16">
        <f t="shared" si="5"/>
        <v>-40972.694135389123</v>
      </c>
      <c r="AI16">
        <f t="shared" si="6"/>
        <v>-40982.261371554363</v>
      </c>
      <c r="AJ16">
        <f t="shared" si="7"/>
        <v>4038.2101893469226</v>
      </c>
      <c r="AK16">
        <f t="shared" si="22"/>
        <v>5359.9786501046619</v>
      </c>
      <c r="AL16">
        <f t="shared" si="8"/>
        <v>-31584.072532102778</v>
      </c>
      <c r="AN16">
        <f t="shared" si="9"/>
        <v>0</v>
      </c>
      <c r="AO16">
        <f t="shared" si="9"/>
        <v>0</v>
      </c>
      <c r="AP16">
        <f t="shared" si="9"/>
        <v>-2.1925635999492026</v>
      </c>
      <c r="AQ16">
        <f t="shared" si="9"/>
        <v>-9389.8839959142842</v>
      </c>
      <c r="AR16">
        <f t="shared" si="9"/>
        <v>-9392.0765595142348</v>
      </c>
      <c r="AS16">
        <f t="shared" si="9"/>
        <v>925.45354971753432</v>
      </c>
      <c r="AT16">
        <f t="shared" si="9"/>
        <v>1228.3687662508169</v>
      </c>
      <c r="AU16">
        <f t="shared" si="9"/>
        <v>-7238.2542435458836</v>
      </c>
      <c r="AW16">
        <v>13</v>
      </c>
      <c r="AX16">
        <f>IF(Z16&gt;0, (R16*SUMPRODUCT(K16:$K$98, X16:$X$98)-K16*$AZ$3)/Z16, 0)</f>
        <v>94767.329000297337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2.9740472E-2</v>
      </c>
      <c r="Q17" s="4">
        <f t="shared" si="21"/>
        <v>12.5</v>
      </c>
      <c r="R17">
        <f t="shared" si="0"/>
        <v>2000000</v>
      </c>
      <c r="S17">
        <f t="shared" si="1"/>
        <v>92327.997481612721</v>
      </c>
      <c r="U17">
        <f t="shared" si="13"/>
        <v>2.9740472E-2</v>
      </c>
      <c r="V17">
        <f t="shared" si="14"/>
        <v>0.01</v>
      </c>
      <c r="W17">
        <f t="shared" si="15"/>
        <v>0.76537889321908859</v>
      </c>
      <c r="X17">
        <f t="shared" si="16"/>
        <v>2.2762729543173293E-2</v>
      </c>
      <c r="Y17">
        <f t="shared" si="17"/>
        <v>7.653788932190886E-3</v>
      </c>
      <c r="Z17">
        <f t="shared" si="18"/>
        <v>0.73496237474372439</v>
      </c>
      <c r="AB17">
        <f t="shared" si="19"/>
        <v>72532.913383576815</v>
      </c>
      <c r="AC17">
        <f t="shared" si="2"/>
        <v>67857.604284418689</v>
      </c>
      <c r="AE17">
        <f t="shared" si="3"/>
        <v>0</v>
      </c>
      <c r="AF17">
        <f t="shared" si="4"/>
        <v>0</v>
      </c>
      <c r="AG17">
        <f t="shared" si="4"/>
        <v>-9.1870296842965544</v>
      </c>
      <c r="AH17">
        <f t="shared" si="5"/>
        <v>-45525.459086346586</v>
      </c>
      <c r="AI17">
        <f t="shared" si="6"/>
        <v>-45534.646116030883</v>
      </c>
      <c r="AJ17">
        <f t="shared" si="7"/>
        <v>4675.3090991581266</v>
      </c>
      <c r="AK17">
        <f t="shared" si="22"/>
        <v>5077.3039368503778</v>
      </c>
      <c r="AL17">
        <f t="shared" si="8"/>
        <v>-35782.033080022375</v>
      </c>
      <c r="AN17">
        <f t="shared" si="9"/>
        <v>0</v>
      </c>
      <c r="AO17">
        <f t="shared" si="9"/>
        <v>0</v>
      </c>
      <c r="AP17">
        <f t="shared" si="9"/>
        <v>-1.8798482924975015</v>
      </c>
      <c r="AQ17">
        <f t="shared" si="9"/>
        <v>-9315.4109075012075</v>
      </c>
      <c r="AR17">
        <f t="shared" si="9"/>
        <v>-9317.2907557937051</v>
      </c>
      <c r="AS17">
        <f t="shared" si="9"/>
        <v>956.66087179116323</v>
      </c>
      <c r="AT17">
        <f t="shared" si="9"/>
        <v>1038.9169801523121</v>
      </c>
      <c r="AU17">
        <f t="shared" si="9"/>
        <v>-7321.7129038502289</v>
      </c>
      <c r="AW17">
        <v>14</v>
      </c>
      <c r="AX17">
        <f>IF(Z17&gt;0, (R17*SUMPRODUCT(K17:$K$98, X17:$X$98)-K17*$AZ$3)/Z17, 0)</f>
        <v>92327.997481612721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3.4073305999999998E-2</v>
      </c>
      <c r="Q18" s="4">
        <f t="shared" si="21"/>
        <v>12.5</v>
      </c>
      <c r="R18">
        <f t="shared" si="0"/>
        <v>2000000</v>
      </c>
      <c r="S18">
        <f t="shared" si="1"/>
        <v>89317.251767465103</v>
      </c>
      <c r="U18">
        <f t="shared" si="13"/>
        <v>3.4073305999999998E-2</v>
      </c>
      <c r="V18">
        <f t="shared" si="14"/>
        <v>0.01</v>
      </c>
      <c r="W18">
        <f t="shared" si="15"/>
        <v>0.73496237474372439</v>
      </c>
      <c r="X18">
        <f t="shared" si="16"/>
        <v>2.5042597893129591E-2</v>
      </c>
      <c r="Y18">
        <f t="shared" si="17"/>
        <v>7.3496237474372436E-3</v>
      </c>
      <c r="Z18">
        <f t="shared" si="18"/>
        <v>0.70257015310315762</v>
      </c>
      <c r="AB18">
        <f t="shared" si="19"/>
        <v>67857.604284418689</v>
      </c>
      <c r="AC18">
        <f t="shared" si="2"/>
        <v>62751.63524902123</v>
      </c>
      <c r="AE18">
        <f t="shared" si="3"/>
        <v>0</v>
      </c>
      <c r="AF18">
        <f t="shared" si="4"/>
        <v>0</v>
      </c>
      <c r="AG18">
        <f t="shared" si="4"/>
        <v>-8.7821269137894706</v>
      </c>
      <c r="AH18">
        <f t="shared" si="5"/>
        <v>-50085.195786259181</v>
      </c>
      <c r="AI18">
        <f t="shared" si="6"/>
        <v>-50093.977913172974</v>
      </c>
      <c r="AJ18">
        <f t="shared" si="7"/>
        <v>5105.9690353974584</v>
      </c>
      <c r="AK18">
        <f t="shared" si="22"/>
        <v>4750.0322999093087</v>
      </c>
      <c r="AL18">
        <f t="shared" si="8"/>
        <v>-40237.976577866204</v>
      </c>
      <c r="AN18">
        <f t="shared" si="9"/>
        <v>0</v>
      </c>
      <c r="AO18">
        <f t="shared" si="9"/>
        <v>0</v>
      </c>
      <c r="AP18">
        <f t="shared" si="9"/>
        <v>-1.6044617530970373</v>
      </c>
      <c r="AQ18">
        <f t="shared" si="9"/>
        <v>-9150.3780148349815</v>
      </c>
      <c r="AR18">
        <f t="shared" si="9"/>
        <v>-9151.9824765880785</v>
      </c>
      <c r="AS18">
        <f t="shared" si="9"/>
        <v>932.84145289788569</v>
      </c>
      <c r="AT18">
        <f t="shared" si="9"/>
        <v>867.81314207761659</v>
      </c>
      <c r="AU18">
        <f t="shared" si="9"/>
        <v>-7351.3278816125758</v>
      </c>
      <c r="AW18">
        <v>15</v>
      </c>
      <c r="AX18">
        <f>IF(Z18&gt;0, (R18*SUMPRODUCT(K18:$K$98, X18:$X$98)-K18*$AZ$3)/Z18, 0)</f>
        <v>89317.251767465103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3.9255977999999997E-2</v>
      </c>
      <c r="Q19" s="4">
        <f t="shared" si="21"/>
        <v>12.5</v>
      </c>
      <c r="R19">
        <f t="shared" si="0"/>
        <v>2000000</v>
      </c>
      <c r="S19">
        <f t="shared" si="1"/>
        <v>85872.375514676998</v>
      </c>
      <c r="U19">
        <f t="shared" si="13"/>
        <v>3.9255977999999997E-2</v>
      </c>
      <c r="V19">
        <f t="shared" si="14"/>
        <v>0.01</v>
      </c>
      <c r="W19">
        <f t="shared" si="15"/>
        <v>0.70257015310315762</v>
      </c>
      <c r="X19">
        <f t="shared" si="16"/>
        <v>2.7580078473674184E-2</v>
      </c>
      <c r="Y19">
        <f t="shared" si="17"/>
        <v>7.025701531031576E-3</v>
      </c>
      <c r="Z19">
        <f t="shared" si="18"/>
        <v>0.66796437309845191</v>
      </c>
      <c r="AB19">
        <f t="shared" si="19"/>
        <v>62751.63524902123</v>
      </c>
      <c r="AC19">
        <f t="shared" si="2"/>
        <v>57359.687477136074</v>
      </c>
      <c r="AE19">
        <f t="shared" si="3"/>
        <v>0</v>
      </c>
      <c r="AF19">
        <f t="shared" si="4"/>
        <v>0</v>
      </c>
      <c r="AG19">
        <f t="shared" si="4"/>
        <v>-8.3495546637306486</v>
      </c>
      <c r="AH19">
        <f t="shared" si="5"/>
        <v>-55160.156947348369</v>
      </c>
      <c r="AI19">
        <f t="shared" si="6"/>
        <v>-55168.506502012096</v>
      </c>
      <c r="AJ19">
        <f t="shared" si="7"/>
        <v>5391.9477718851558</v>
      </c>
      <c r="AK19">
        <f t="shared" si="22"/>
        <v>4392.6144674314864</v>
      </c>
      <c r="AL19">
        <f t="shared" si="8"/>
        <v>-45383.944262695455</v>
      </c>
      <c r="AN19">
        <f t="shared" si="9"/>
        <v>0</v>
      </c>
      <c r="AO19">
        <f t="shared" si="9"/>
        <v>0</v>
      </c>
      <c r="AP19">
        <f t="shared" si="9"/>
        <v>-1.3619932323970074</v>
      </c>
      <c r="AQ19">
        <f t="shared" si="9"/>
        <v>-8997.8164687741028</v>
      </c>
      <c r="AR19">
        <f t="shared" si="9"/>
        <v>-8999.1784620064991</v>
      </c>
      <c r="AS19">
        <f t="shared" si="9"/>
        <v>879.54348112075684</v>
      </c>
      <c r="AT19">
        <f t="shared" si="9"/>
        <v>716.53057176318259</v>
      </c>
      <c r="AU19">
        <f t="shared" si="9"/>
        <v>-7403.1044091225604</v>
      </c>
      <c r="AW19">
        <v>16</v>
      </c>
      <c r="AX19">
        <f>IF(Z19&gt;0, (R19*SUMPRODUCT(K19:$K$98, X19:$X$98)-K19*$AZ$3)/Z19, 0)</f>
        <v>85872.375514676998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4.4782766000000002E-2</v>
      </c>
      <c r="Q20" s="4">
        <f t="shared" si="21"/>
        <v>12.5</v>
      </c>
      <c r="R20">
        <f t="shared" si="0"/>
        <v>2000000</v>
      </c>
      <c r="S20">
        <f t="shared" si="1"/>
        <v>81913.132672121093</v>
      </c>
      <c r="U20">
        <f t="shared" si="13"/>
        <v>4.4782766000000002E-2</v>
      </c>
      <c r="V20">
        <f t="shared" si="14"/>
        <v>0.01</v>
      </c>
      <c r="W20">
        <f t="shared" si="15"/>
        <v>0.66796437309845191</v>
      </c>
      <c r="X20">
        <f t="shared" si="16"/>
        <v>2.9913292216804669E-2</v>
      </c>
      <c r="Y20">
        <f t="shared" si="17"/>
        <v>6.6796437309845193E-3</v>
      </c>
      <c r="Z20">
        <f t="shared" si="18"/>
        <v>0.63137143715066268</v>
      </c>
      <c r="AB20">
        <f t="shared" si="19"/>
        <v>57359.687477136074</v>
      </c>
      <c r="AC20">
        <f t="shared" si="2"/>
        <v>51717.612296709995</v>
      </c>
      <c r="AE20">
        <f t="shared" si="3"/>
        <v>0</v>
      </c>
      <c r="AF20">
        <f t="shared" si="4"/>
        <v>0</v>
      </c>
      <c r="AG20">
        <f t="shared" si="4"/>
        <v>-7.8921429643832832</v>
      </c>
      <c r="AH20">
        <f t="shared" si="5"/>
        <v>-59826.584433609336</v>
      </c>
      <c r="AI20">
        <f t="shared" si="6"/>
        <v>-59834.476576573717</v>
      </c>
      <c r="AJ20">
        <f t="shared" si="7"/>
        <v>5642.0751804260799</v>
      </c>
      <c r="AK20">
        <f t="shared" si="22"/>
        <v>4015.1781233995257</v>
      </c>
      <c r="AL20">
        <f t="shared" si="8"/>
        <v>-50177.22327274811</v>
      </c>
      <c r="AN20">
        <f t="shared" si="9"/>
        <v>0</v>
      </c>
      <c r="AO20">
        <f t="shared" si="9"/>
        <v>0</v>
      </c>
      <c r="AP20">
        <f t="shared" si="9"/>
        <v>-1.149445960583052</v>
      </c>
      <c r="AQ20">
        <f t="shared" si="9"/>
        <v>-8713.4034600026862</v>
      </c>
      <c r="AR20">
        <f t="shared" si="9"/>
        <v>-8714.5529059632681</v>
      </c>
      <c r="AS20">
        <f t="shared" si="9"/>
        <v>821.73632113789654</v>
      </c>
      <c r="AT20">
        <f t="shared" si="9"/>
        <v>584.78797150422281</v>
      </c>
      <c r="AU20">
        <f t="shared" si="9"/>
        <v>-7308.0286133211484</v>
      </c>
      <c r="AW20">
        <v>17</v>
      </c>
      <c r="AX20">
        <f>IF(Z20&gt;0, (R20*SUMPRODUCT(K20:$K$98, X20:$X$98)-K20*$AZ$3)/Z20, 0)</f>
        <v>81913.132672121093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5.0287691000000002E-2</v>
      </c>
      <c r="Q21" s="4">
        <f t="shared" si="21"/>
        <v>12.5</v>
      </c>
      <c r="R21">
        <f t="shared" si="0"/>
        <v>2000000</v>
      </c>
      <c r="S21">
        <f t="shared" si="1"/>
        <v>77532.149112422165</v>
      </c>
      <c r="U21">
        <f t="shared" si="13"/>
        <v>5.0287691000000002E-2</v>
      </c>
      <c r="V21">
        <f t="shared" si="14"/>
        <v>0.01</v>
      </c>
      <c r="W21">
        <f t="shared" si="15"/>
        <v>0.63137143715066268</v>
      </c>
      <c r="X21">
        <f t="shared" si="16"/>
        <v>3.1750211737658449E-2</v>
      </c>
      <c r="Y21">
        <f t="shared" si="17"/>
        <v>6.3137143715066273E-3</v>
      </c>
      <c r="Z21">
        <f t="shared" si="18"/>
        <v>0.59330751104149759</v>
      </c>
      <c r="AB21">
        <f t="shared" si="19"/>
        <v>51717.612296709995</v>
      </c>
      <c r="AC21">
        <f t="shared" si="2"/>
        <v>46000.406415589452</v>
      </c>
      <c r="AE21">
        <f t="shared" si="3"/>
        <v>0</v>
      </c>
      <c r="AF21">
        <f t="shared" si="4"/>
        <v>0</v>
      </c>
      <c r="AG21">
        <f t="shared" si="4"/>
        <v>-7.4163438880187202</v>
      </c>
      <c r="AH21">
        <f t="shared" si="5"/>
        <v>-63500.4234753169</v>
      </c>
      <c r="AI21">
        <f t="shared" si="6"/>
        <v>-63507.839819204921</v>
      </c>
      <c r="AJ21">
        <f t="shared" si="7"/>
        <v>5717.2058811205425</v>
      </c>
      <c r="AK21">
        <f t="shared" si="22"/>
        <v>3620.2328607697</v>
      </c>
      <c r="AL21">
        <f t="shared" si="8"/>
        <v>-54170.40107731468</v>
      </c>
      <c r="AN21">
        <f t="shared" si="9"/>
        <v>0</v>
      </c>
      <c r="AO21">
        <f t="shared" si="9"/>
        <v>0</v>
      </c>
      <c r="AP21">
        <f t="shared" si="9"/>
        <v>-0.96441831936627032</v>
      </c>
      <c r="AQ21">
        <f t="shared" si="9"/>
        <v>-8257.5690409998151</v>
      </c>
      <c r="AR21">
        <f t="shared" si="9"/>
        <v>-8258.5334593191819</v>
      </c>
      <c r="AS21">
        <f t="shared" si="9"/>
        <v>743.46310939664886</v>
      </c>
      <c r="AT21">
        <f t="shared" si="9"/>
        <v>470.77359734336608</v>
      </c>
      <c r="AU21">
        <f t="shared" si="9"/>
        <v>-7044.2967525791664</v>
      </c>
      <c r="AW21">
        <v>18</v>
      </c>
      <c r="AX21">
        <f>IF(Z21&gt;0, (R21*SUMPRODUCT(K21:$K$98, X21:$X$98)-K21*$AZ$3)/Z21, 0)</f>
        <v>77532.149112422165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5.6343962999999997E-2</v>
      </c>
      <c r="Q22" s="4">
        <f t="shared" si="21"/>
        <v>12.5</v>
      </c>
      <c r="R22">
        <f t="shared" si="0"/>
        <v>2000000</v>
      </c>
      <c r="S22">
        <f t="shared" si="1"/>
        <v>72963.928922906402</v>
      </c>
      <c r="U22">
        <f t="shared" si="13"/>
        <v>5.6343962999999997E-2</v>
      </c>
      <c r="V22">
        <f t="shared" si="14"/>
        <v>0.01</v>
      </c>
      <c r="W22">
        <f t="shared" si="15"/>
        <v>0.59330751104149759</v>
      </c>
      <c r="X22">
        <f t="shared" si="16"/>
        <v>3.3429296449744232E-2</v>
      </c>
      <c r="Y22">
        <f t="shared" si="17"/>
        <v>5.9330751104149761E-3</v>
      </c>
      <c r="Z22">
        <f t="shared" si="18"/>
        <v>0.55394513948133839</v>
      </c>
      <c r="AB22">
        <f t="shared" si="19"/>
        <v>46000.406415589452</v>
      </c>
      <c r="AC22">
        <f t="shared" si="2"/>
        <v>40418.013784305847</v>
      </c>
      <c r="AE22">
        <f t="shared" si="3"/>
        <v>0</v>
      </c>
      <c r="AF22">
        <f t="shared" si="4"/>
        <v>0</v>
      </c>
      <c r="AG22">
        <f t="shared" si="4"/>
        <v>-6.9243142435167302</v>
      </c>
      <c r="AH22">
        <f t="shared" si="5"/>
        <v>-66858.59289948846</v>
      </c>
      <c r="AI22">
        <f t="shared" si="6"/>
        <v>-66865.517213731975</v>
      </c>
      <c r="AJ22">
        <f t="shared" si="7"/>
        <v>5582.3926312836047</v>
      </c>
      <c r="AK22">
        <f t="shared" si="22"/>
        <v>3220.0284490912618</v>
      </c>
      <c r="AL22">
        <f t="shared" si="8"/>
        <v>-58063.09613335711</v>
      </c>
      <c r="AN22">
        <f t="shared" si="9"/>
        <v>0</v>
      </c>
      <c r="AO22">
        <f t="shared" si="9"/>
        <v>0</v>
      </c>
      <c r="AP22">
        <f t="shared" si="9"/>
        <v>-0.80395980899081454</v>
      </c>
      <c r="AQ22">
        <f t="shared" si="9"/>
        <v>-7762.7357289850443</v>
      </c>
      <c r="AR22">
        <f t="shared" si="9"/>
        <v>-7763.5396887940351</v>
      </c>
      <c r="AS22">
        <f t="shared" si="9"/>
        <v>648.15361575489612</v>
      </c>
      <c r="AT22">
        <f t="shared" si="9"/>
        <v>373.86712471928627</v>
      </c>
      <c r="AU22">
        <f t="shared" si="9"/>
        <v>-6741.5189483198528</v>
      </c>
      <c r="AW22">
        <v>19</v>
      </c>
      <c r="AX22">
        <f>IF(Z22&gt;0, (R22*SUMPRODUCT(K22:$K$98, X22:$X$98)-K22*$AZ$3)/Z22, 0)</f>
        <v>72963.928922906402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6.2785228999999998E-2</v>
      </c>
      <c r="Q23" s="4">
        <f t="shared" si="21"/>
        <v>12.5</v>
      </c>
      <c r="R23">
        <f t="shared" si="0"/>
        <v>2000000</v>
      </c>
      <c r="S23">
        <f t="shared" si="1"/>
        <v>68228.283868975705</v>
      </c>
      <c r="U23">
        <f t="shared" si="13"/>
        <v>6.2785228999999998E-2</v>
      </c>
      <c r="V23">
        <f t="shared" si="14"/>
        <v>0.01</v>
      </c>
      <c r="W23">
        <f t="shared" si="15"/>
        <v>0.55394513948133839</v>
      </c>
      <c r="X23">
        <f t="shared" si="16"/>
        <v>3.4779572435772774E-2</v>
      </c>
      <c r="Y23">
        <f t="shared" si="17"/>
        <v>5.5394513948133842E-3</v>
      </c>
      <c r="Z23">
        <f t="shared" si="18"/>
        <v>0.51362611565075222</v>
      </c>
      <c r="AB23">
        <f t="shared" si="19"/>
        <v>40418.013784305847</v>
      </c>
      <c r="AC23">
        <f t="shared" si="2"/>
        <v>35043.828421138867</v>
      </c>
      <c r="AE23">
        <f t="shared" si="3"/>
        <v>0</v>
      </c>
      <c r="AF23">
        <f t="shared" si="4"/>
        <v>0</v>
      </c>
      <c r="AG23">
        <f t="shared" si="4"/>
        <v>-6.4203264456344025</v>
      </c>
      <c r="AH23">
        <f t="shared" si="5"/>
        <v>-69559.144871545548</v>
      </c>
      <c r="AI23">
        <f t="shared" si="6"/>
        <v>-69565.565197991178</v>
      </c>
      <c r="AJ23">
        <f t="shared" si="7"/>
        <v>5374.1853631669801</v>
      </c>
      <c r="AK23">
        <f t="shared" si="22"/>
        <v>2829.2609649014098</v>
      </c>
      <c r="AL23">
        <f t="shared" si="8"/>
        <v>-61362.118869922786</v>
      </c>
      <c r="AN23">
        <f t="shared" si="9"/>
        <v>0</v>
      </c>
      <c r="AO23">
        <f t="shared" si="9"/>
        <v>0</v>
      </c>
      <c r="AP23">
        <f t="shared" si="9"/>
        <v>-0.66557447338091225</v>
      </c>
      <c r="AQ23">
        <f t="shared" si="9"/>
        <v>-7210.9715306120788</v>
      </c>
      <c r="AR23">
        <f t="shared" si="9"/>
        <v>-7211.6371050854586</v>
      </c>
      <c r="AS23">
        <f t="shared" si="9"/>
        <v>557.12441154350495</v>
      </c>
      <c r="AT23">
        <f t="shared" si="9"/>
        <v>293.30033180039601</v>
      </c>
      <c r="AU23">
        <f t="shared" si="9"/>
        <v>-6361.2123617415573</v>
      </c>
      <c r="AW23">
        <v>20</v>
      </c>
      <c r="AX23">
        <f>IF(Z23&gt;0, (R23*SUMPRODUCT(K23:$K$98, X23:$X$98)-K23*$AZ$3)/Z23, 0)</f>
        <v>68228.283868975705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6.9956555000000004E-2</v>
      </c>
      <c r="Q24" s="4">
        <f t="shared" si="21"/>
        <v>12.5</v>
      </c>
      <c r="R24">
        <f t="shared" si="0"/>
        <v>2000000</v>
      </c>
      <c r="S24">
        <f t="shared" si="1"/>
        <v>63411.199323208202</v>
      </c>
      <c r="U24">
        <f t="shared" si="13"/>
        <v>6.9956555000000004E-2</v>
      </c>
      <c r="V24">
        <f t="shared" si="14"/>
        <v>0.01</v>
      </c>
      <c r="W24">
        <f t="shared" si="15"/>
        <v>0.51362611565075222</v>
      </c>
      <c r="X24">
        <f t="shared" si="16"/>
        <v>3.5931513608958209E-2</v>
      </c>
      <c r="Y24">
        <f t="shared" si="17"/>
        <v>5.1362611565075227E-3</v>
      </c>
      <c r="Z24">
        <f t="shared" si="18"/>
        <v>0.47255834088528653</v>
      </c>
      <c r="AB24">
        <f t="shared" si="19"/>
        <v>35043.828421138867</v>
      </c>
      <c r="AC24">
        <f t="shared" si="2"/>
        <v>29965.491145721473</v>
      </c>
      <c r="AE24">
        <f t="shared" si="3"/>
        <v>0</v>
      </c>
      <c r="AF24">
        <f t="shared" si="4"/>
        <v>0</v>
      </c>
      <c r="AG24">
        <f t="shared" si="4"/>
        <v>-5.9069792610660814</v>
      </c>
      <c r="AH24">
        <f t="shared" si="5"/>
        <v>-71863.027217916417</v>
      </c>
      <c r="AI24">
        <f t="shared" si="6"/>
        <v>-71868.934197177485</v>
      </c>
      <c r="AJ24">
        <f t="shared" si="7"/>
        <v>5078.3372754173943</v>
      </c>
      <c r="AK24">
        <f t="shared" si="22"/>
        <v>2453.0679894797208</v>
      </c>
      <c r="AL24">
        <f t="shared" si="8"/>
        <v>-64337.528932280373</v>
      </c>
      <c r="AN24">
        <f t="shared" si="9"/>
        <v>0</v>
      </c>
      <c r="AO24">
        <f t="shared" si="9"/>
        <v>0</v>
      </c>
      <c r="AP24">
        <f t="shared" si="9"/>
        <v>-0.54674770660128158</v>
      </c>
      <c r="AQ24">
        <f t="shared" si="9"/>
        <v>-6651.613893381118</v>
      </c>
      <c r="AR24">
        <f t="shared" si="9"/>
        <v>-6652.1606410877193</v>
      </c>
      <c r="AS24">
        <f t="shared" si="9"/>
        <v>470.04892618856945</v>
      </c>
      <c r="AT24">
        <f t="shared" si="9"/>
        <v>227.05502052888448</v>
      </c>
      <c r="AU24">
        <f t="shared" si="9"/>
        <v>-5955.0566943702652</v>
      </c>
      <c r="AW24">
        <v>21</v>
      </c>
      <c r="AX24">
        <f>IF(Z24&gt;0, (R24*SUMPRODUCT(K24:$K$98, X24:$X$98)-K24*$AZ$3)/Z24, 0)</f>
        <v>63411.199323208202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7.8227725999999997E-2</v>
      </c>
      <c r="Q25" s="4">
        <f t="shared" si="21"/>
        <v>12.5</v>
      </c>
      <c r="R25">
        <f t="shared" si="0"/>
        <v>2000000</v>
      </c>
      <c r="S25">
        <f t="shared" si="1"/>
        <v>58528.727719254472</v>
      </c>
      <c r="U25">
        <f t="shared" si="13"/>
        <v>7.8227725999999997E-2</v>
      </c>
      <c r="V25">
        <f t="shared" si="14"/>
        <v>0.01</v>
      </c>
      <c r="W25">
        <f t="shared" si="15"/>
        <v>0.47255834088528653</v>
      </c>
      <c r="X25">
        <f t="shared" si="16"/>
        <v>3.696716440978879E-2</v>
      </c>
      <c r="Y25">
        <f t="shared" si="17"/>
        <v>4.7255834088528658E-3</v>
      </c>
      <c r="Z25">
        <f t="shared" si="18"/>
        <v>0.43086559306664485</v>
      </c>
      <c r="AB25">
        <f t="shared" si="19"/>
        <v>29965.491145721473</v>
      </c>
      <c r="AC25">
        <f t="shared" si="2"/>
        <v>25218.014980192755</v>
      </c>
      <c r="AE25">
        <f t="shared" si="3"/>
        <v>0</v>
      </c>
      <c r="AF25">
        <f t="shared" si="4"/>
        <v>0</v>
      </c>
      <c r="AG25">
        <f t="shared" si="4"/>
        <v>-5.3858199133330604</v>
      </c>
      <c r="AH25">
        <f t="shared" si="5"/>
        <v>-73934.328819577582</v>
      </c>
      <c r="AI25">
        <f t="shared" si="6"/>
        <v>-73939.714639490921</v>
      </c>
      <c r="AJ25">
        <f t="shared" si="7"/>
        <v>4747.4761655287184</v>
      </c>
      <c r="AK25">
        <f t="shared" si="22"/>
        <v>2097.5843802005033</v>
      </c>
      <c r="AL25">
        <f t="shared" si="8"/>
        <v>-67094.65409376171</v>
      </c>
      <c r="AN25">
        <f t="shared" si="9"/>
        <v>0</v>
      </c>
      <c r="AO25">
        <f t="shared" si="9"/>
        <v>0</v>
      </c>
      <c r="AP25">
        <f t="shared" si="9"/>
        <v>-0.44509767835012076</v>
      </c>
      <c r="AQ25">
        <f t="shared" si="9"/>
        <v>-6110.1185404476346</v>
      </c>
      <c r="AR25">
        <f t="shared" si="9"/>
        <v>-6110.5636381259856</v>
      </c>
      <c r="AS25">
        <f t="shared" si="9"/>
        <v>392.34334851565097</v>
      </c>
      <c r="AT25">
        <f t="shared" si="9"/>
        <v>173.34963901400414</v>
      </c>
      <c r="AU25">
        <f t="shared" si="9"/>
        <v>-5544.870650596331</v>
      </c>
      <c r="AW25">
        <v>22</v>
      </c>
      <c r="AX25">
        <f>IF(Z25&gt;0, (R25*SUMPRODUCT(K25:$K$98, X25:$X$98)-K25*$AZ$3)/Z25, 0)</f>
        <v>58528.727719254472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8.7072107999999995E-2</v>
      </c>
      <c r="Q26" s="4">
        <f t="shared" si="21"/>
        <v>12.5</v>
      </c>
      <c r="R26">
        <f t="shared" si="0"/>
        <v>2000000</v>
      </c>
      <c r="S26">
        <f t="shared" si="1"/>
        <v>53485.475450236081</v>
      </c>
      <c r="U26">
        <f t="shared" si="13"/>
        <v>8.7072107999999995E-2</v>
      </c>
      <c r="V26">
        <f t="shared" si="14"/>
        <v>0.01</v>
      </c>
      <c r="W26">
        <f t="shared" si="15"/>
        <v>0.43086559306664485</v>
      </c>
      <c r="X26">
        <f t="shared" si="16"/>
        <v>3.7516375452982947E-2</v>
      </c>
      <c r="Y26">
        <f t="shared" si="17"/>
        <v>4.3086559306664482E-3</v>
      </c>
      <c r="Z26">
        <f t="shared" si="18"/>
        <v>0.3890405616829955</v>
      </c>
      <c r="AB26">
        <f t="shared" si="19"/>
        <v>25218.014980192755</v>
      </c>
      <c r="AC26">
        <f t="shared" si="2"/>
        <v>20808.019411041911</v>
      </c>
      <c r="AE26">
        <f t="shared" si="3"/>
        <v>0</v>
      </c>
      <c r="AF26">
        <f t="shared" si="4"/>
        <v>0</v>
      </c>
      <c r="AG26">
        <f t="shared" si="4"/>
        <v>-4.8630070210374434</v>
      </c>
      <c r="AH26">
        <f t="shared" si="5"/>
        <v>-75032.750905965891</v>
      </c>
      <c r="AI26">
        <f t="shared" si="6"/>
        <v>-75037.613912986926</v>
      </c>
      <c r="AJ26">
        <f t="shared" si="7"/>
        <v>4409.9955691508439</v>
      </c>
      <c r="AK26">
        <f t="shared" si="22"/>
        <v>1765.2610486134929</v>
      </c>
      <c r="AL26">
        <f t="shared" si="8"/>
        <v>-68862.35729522258</v>
      </c>
      <c r="AN26">
        <f t="shared" si="9"/>
        <v>0</v>
      </c>
      <c r="AO26">
        <f t="shared" si="9"/>
        <v>0</v>
      </c>
      <c r="AP26">
        <f t="shared" si="9"/>
        <v>-0.35883134682747198</v>
      </c>
      <c r="AQ26">
        <f t="shared" si="9"/>
        <v>-5536.5133028358532</v>
      </c>
      <c r="AR26">
        <f t="shared" si="9"/>
        <v>-5536.8721341826804</v>
      </c>
      <c r="AS26">
        <f t="shared" si="9"/>
        <v>325.40455786633686</v>
      </c>
      <c r="AT26">
        <f t="shared" si="9"/>
        <v>130.25500412313264</v>
      </c>
      <c r="AU26">
        <f t="shared" si="9"/>
        <v>-5081.2125721932098</v>
      </c>
      <c r="AW26">
        <v>23</v>
      </c>
      <c r="AX26">
        <f>IF(Z26&gt;0, (R26*SUMPRODUCT(K26:$K$98, X26:$X$98)-K26*$AZ$3)/Z26, 0)</f>
        <v>53485.475450236081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9.6466888000000001E-2</v>
      </c>
      <c r="Q27" s="4">
        <f t="shared" si="21"/>
        <v>12.5</v>
      </c>
      <c r="R27">
        <f t="shared" si="0"/>
        <v>2000000</v>
      </c>
      <c r="S27">
        <f t="shared" si="1"/>
        <v>48298.265115993148</v>
      </c>
      <c r="U27">
        <f t="shared" si="13"/>
        <v>9.6466888000000001E-2</v>
      </c>
      <c r="V27">
        <f t="shared" si="14"/>
        <v>0.01</v>
      </c>
      <c r="W27">
        <f t="shared" si="15"/>
        <v>0.3890405616829955</v>
      </c>
      <c r="X27">
        <f t="shared" si="16"/>
        <v>3.7529532291330617E-2</v>
      </c>
      <c r="Y27">
        <f t="shared" si="17"/>
        <v>3.8904056168299552E-3</v>
      </c>
      <c r="Z27">
        <f t="shared" si="18"/>
        <v>0.34762062377483494</v>
      </c>
      <c r="AB27">
        <f t="shared" si="19"/>
        <v>20808.019411041911</v>
      </c>
      <c r="AC27">
        <f t="shared" si="2"/>
        <v>16789.473046863888</v>
      </c>
      <c r="AE27">
        <f t="shared" si="3"/>
        <v>0</v>
      </c>
      <c r="AF27">
        <f t="shared" si="4"/>
        <v>0</v>
      </c>
      <c r="AG27">
        <f t="shared" si="4"/>
        <v>-4.3452577971854369</v>
      </c>
      <c r="AH27">
        <f t="shared" si="5"/>
        <v>-75059.064582661231</v>
      </c>
      <c r="AI27">
        <f t="shared" si="6"/>
        <v>-75063.409840458422</v>
      </c>
      <c r="AJ27">
        <f t="shared" si="7"/>
        <v>4018.5463641780225</v>
      </c>
      <c r="AK27">
        <f t="shared" si="22"/>
        <v>1456.5613587729338</v>
      </c>
      <c r="AL27">
        <f t="shared" si="8"/>
        <v>-69588.302117507468</v>
      </c>
      <c r="AN27">
        <f t="shared" si="9"/>
        <v>0</v>
      </c>
      <c r="AO27">
        <f t="shared" si="9"/>
        <v>0</v>
      </c>
      <c r="AP27">
        <f t="shared" si="9"/>
        <v>-0.2862747232266985</v>
      </c>
      <c r="AQ27">
        <f t="shared" si="9"/>
        <v>-4945.0490493278412</v>
      </c>
      <c r="AR27">
        <f t="shared" si="9"/>
        <v>-4945.3353240510678</v>
      </c>
      <c r="AS27">
        <f t="shared" si="9"/>
        <v>264.75028683542678</v>
      </c>
      <c r="AT27">
        <f t="shared" si="9"/>
        <v>95.96132595757949</v>
      </c>
      <c r="AU27">
        <f t="shared" si="9"/>
        <v>-4584.623711258062</v>
      </c>
      <c r="AW27">
        <v>24</v>
      </c>
      <c r="AX27">
        <f>IF(Z27&gt;0, (R27*SUMPRODUCT(K27:$K$98, X27:$X$98)-K27*$AZ$3)/Z27, 0)</f>
        <v>48298.265115993148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0.107048017</v>
      </c>
      <c r="Q28" s="4">
        <f t="shared" si="21"/>
        <v>12.5</v>
      </c>
      <c r="R28">
        <f t="shared" si="0"/>
        <v>2000000</v>
      </c>
      <c r="S28">
        <f t="shared" si="1"/>
        <v>43005.414549741909</v>
      </c>
      <c r="U28">
        <f t="shared" si="13"/>
        <v>0.107048017</v>
      </c>
      <c r="V28">
        <f t="shared" si="14"/>
        <v>0.01</v>
      </c>
      <c r="W28">
        <f t="shared" si="15"/>
        <v>0.34762062377483494</v>
      </c>
      <c r="X28">
        <f t="shared" si="16"/>
        <v>3.7212098443399136E-2</v>
      </c>
      <c r="Y28">
        <f t="shared" si="17"/>
        <v>3.4762062377483496E-3</v>
      </c>
      <c r="Z28">
        <f t="shared" si="18"/>
        <v>0.30693231909368746</v>
      </c>
      <c r="AB28">
        <f t="shared" si="19"/>
        <v>16789.473046863888</v>
      </c>
      <c r="AC28">
        <f t="shared" si="2"/>
        <v>13199.751621337693</v>
      </c>
      <c r="AE28">
        <f t="shared" si="3"/>
        <v>0</v>
      </c>
      <c r="AF28">
        <f t="shared" si="4"/>
        <v>0</v>
      </c>
      <c r="AG28">
        <f t="shared" si="4"/>
        <v>-3.8366539886710931</v>
      </c>
      <c r="AH28">
        <f t="shared" si="5"/>
        <v>-74424.196886798265</v>
      </c>
      <c r="AI28">
        <f t="shared" si="6"/>
        <v>-74428.033540786942</v>
      </c>
      <c r="AJ28">
        <f t="shared" si="7"/>
        <v>3589.7214255261952</v>
      </c>
      <c r="AK28">
        <f t="shared" si="22"/>
        <v>1175.2631132804722</v>
      </c>
      <c r="AL28">
        <f t="shared" si="8"/>
        <v>-69663.049001980282</v>
      </c>
      <c r="AN28">
        <f t="shared" si="9"/>
        <v>0</v>
      </c>
      <c r="AO28">
        <f t="shared" si="9"/>
        <v>0</v>
      </c>
      <c r="AP28">
        <f t="shared" si="9"/>
        <v>-0.22568467371052642</v>
      </c>
      <c r="AQ28">
        <f t="shared" si="9"/>
        <v>-4377.8773483774166</v>
      </c>
      <c r="AR28">
        <f t="shared" si="9"/>
        <v>-4378.1030330511267</v>
      </c>
      <c r="AS28">
        <f t="shared" si="9"/>
        <v>211.15928385092036</v>
      </c>
      <c r="AT28">
        <f t="shared" si="9"/>
        <v>69.132862392053227</v>
      </c>
      <c r="AU28">
        <f t="shared" si="9"/>
        <v>-4097.8108868081536</v>
      </c>
      <c r="AW28">
        <v>25</v>
      </c>
      <c r="AX28">
        <f>IF(Z28&gt;0, (R28*SUMPRODUCT(K28:$K$98, X28:$X$98)-K28*$AZ$3)/Z28, 0)</f>
        <v>43005.414549741909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0.118979948</v>
      </c>
      <c r="Q29" s="4">
        <f t="shared" si="21"/>
        <v>12.5</v>
      </c>
      <c r="R29">
        <f t="shared" si="0"/>
        <v>2000000</v>
      </c>
      <c r="S29">
        <f t="shared" si="1"/>
        <v>37524.614532563559</v>
      </c>
      <c r="U29">
        <f t="shared" si="13"/>
        <v>0.118979948</v>
      </c>
      <c r="V29">
        <f t="shared" si="14"/>
        <v>0.01</v>
      </c>
      <c r="W29">
        <f t="shared" si="15"/>
        <v>0.30693231909368746</v>
      </c>
      <c r="X29">
        <f t="shared" si="16"/>
        <v>3.6518791365286345E-2</v>
      </c>
      <c r="Y29">
        <f t="shared" si="17"/>
        <v>3.0693231909368745E-3</v>
      </c>
      <c r="Z29">
        <f t="shared" si="18"/>
        <v>0.26734420453746421</v>
      </c>
      <c r="AB29">
        <f t="shared" si="19"/>
        <v>13199.751621337693</v>
      </c>
      <c r="AC29">
        <f t="shared" si="2"/>
        <v>10031.988222783175</v>
      </c>
      <c r="AE29">
        <f t="shared" si="3"/>
        <v>0</v>
      </c>
      <c r="AF29">
        <f t="shared" si="4"/>
        <v>0</v>
      </c>
      <c r="AG29">
        <f t="shared" si="4"/>
        <v>-3.3418025567183025</v>
      </c>
      <c r="AH29">
        <f t="shared" si="5"/>
        <v>-73037.582730572685</v>
      </c>
      <c r="AI29">
        <f t="shared" si="6"/>
        <v>-73040.924533129408</v>
      </c>
      <c r="AJ29">
        <f t="shared" si="7"/>
        <v>3167.7633985545181</v>
      </c>
      <c r="AK29">
        <f t="shared" si="22"/>
        <v>923.98261349363861</v>
      </c>
      <c r="AL29">
        <f t="shared" si="8"/>
        <v>-68949.178521081238</v>
      </c>
      <c r="AN29">
        <f t="shared" si="9"/>
        <v>0</v>
      </c>
      <c r="AO29">
        <f t="shared" si="9"/>
        <v>0</v>
      </c>
      <c r="AP29">
        <f t="shared" si="9"/>
        <v>-0.17551417520620152</v>
      </c>
      <c r="AQ29">
        <f t="shared" si="9"/>
        <v>-3835.9929632107714</v>
      </c>
      <c r="AR29">
        <f t="shared" si="9"/>
        <v>-3836.1684773859779</v>
      </c>
      <c r="AS29">
        <f t="shared" si="9"/>
        <v>166.37349774837611</v>
      </c>
      <c r="AT29">
        <f t="shared" si="9"/>
        <v>48.528314752222144</v>
      </c>
      <c r="AU29">
        <f t="shared" si="9"/>
        <v>-3621.2666648853788</v>
      </c>
      <c r="AW29">
        <v>26</v>
      </c>
      <c r="AX29">
        <f>IF(Z29&gt;0, (R29*SUMPRODUCT(K29:$K$98, X29:$X$98)-K29*$AZ$3)/Z29, 0)</f>
        <v>37524.614532563559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0.132636267</v>
      </c>
      <c r="Q30" s="4">
        <f t="shared" si="21"/>
        <v>12.5</v>
      </c>
      <c r="R30">
        <f t="shared" si="0"/>
        <v>2000000</v>
      </c>
      <c r="S30">
        <f t="shared" si="1"/>
        <v>31745.627366427008</v>
      </c>
      <c r="U30">
        <f t="shared" si="13"/>
        <v>0.132636267</v>
      </c>
      <c r="V30">
        <f t="shared" si="14"/>
        <v>0.01</v>
      </c>
      <c r="W30">
        <f t="shared" si="15"/>
        <v>0.26734420453746421</v>
      </c>
      <c r="X30">
        <f t="shared" si="16"/>
        <v>3.5459537293933717E-2</v>
      </c>
      <c r="Y30">
        <f t="shared" si="17"/>
        <v>2.6734420453746422E-3</v>
      </c>
      <c r="Z30">
        <f t="shared" si="18"/>
        <v>0.22921122519815584</v>
      </c>
      <c r="AB30">
        <f t="shared" si="19"/>
        <v>10031.988222783175</v>
      </c>
      <c r="AC30">
        <f t="shared" si="2"/>
        <v>7276.4541433428403</v>
      </c>
      <c r="AE30">
        <f t="shared" si="3"/>
        <v>0</v>
      </c>
      <c r="AF30">
        <f t="shared" si="4"/>
        <v>0</v>
      </c>
      <c r="AG30">
        <f t="shared" si="4"/>
        <v>-2.8651403149769479</v>
      </c>
      <c r="AH30">
        <f t="shared" si="5"/>
        <v>-70919.074587867435</v>
      </c>
      <c r="AI30">
        <f t="shared" si="6"/>
        <v>-70921.939728182406</v>
      </c>
      <c r="AJ30">
        <f t="shared" si="7"/>
        <v>2755.5340794403346</v>
      </c>
      <c r="AK30">
        <f t="shared" si="22"/>
        <v>702.23917559482231</v>
      </c>
      <c r="AL30">
        <f t="shared" si="8"/>
        <v>-67464.166473147256</v>
      </c>
      <c r="AN30">
        <f t="shared" si="9"/>
        <v>0</v>
      </c>
      <c r="AO30">
        <f t="shared" si="9"/>
        <v>0</v>
      </c>
      <c r="AP30">
        <f t="shared" si="9"/>
        <v>-0.13435668611536156</v>
      </c>
      <c r="AQ30">
        <f t="shared" si="9"/>
        <v>-3325.6492864192178</v>
      </c>
      <c r="AR30">
        <f t="shared" si="9"/>
        <v>-3325.7836431053329</v>
      </c>
      <c r="AS30">
        <f t="shared" si="9"/>
        <v>129.21685735817988</v>
      </c>
      <c r="AT30">
        <f t="shared" si="9"/>
        <v>32.930508848067682</v>
      </c>
      <c r="AU30">
        <f t="shared" si="9"/>
        <v>-3163.6362768990857</v>
      </c>
      <c r="AW30">
        <v>27</v>
      </c>
      <c r="AX30">
        <f>IF(Z30&gt;0, (R30*SUMPRODUCT(K30:$K$98, X30:$X$98)-K30*$AZ$3)/Z30, 0)</f>
        <v>31745.627366427008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0.148393413</v>
      </c>
      <c r="Q31" s="4">
        <f t="shared" si="21"/>
        <v>12.5</v>
      </c>
      <c r="R31">
        <f t="shared" si="0"/>
        <v>2000000</v>
      </c>
      <c r="S31">
        <f t="shared" si="1"/>
        <v>25481.366680370753</v>
      </c>
      <c r="U31">
        <f t="shared" si="13"/>
        <v>0.148393413</v>
      </c>
      <c r="V31">
        <f t="shared" si="14"/>
        <v>0.01</v>
      </c>
      <c r="W31">
        <f t="shared" si="15"/>
        <v>0.22921122519815584</v>
      </c>
      <c r="X31">
        <f t="shared" si="16"/>
        <v>3.4013436005065949E-2</v>
      </c>
      <c r="Y31">
        <f t="shared" si="17"/>
        <v>2.2921122519815587E-3</v>
      </c>
      <c r="Z31">
        <f t="shared" si="18"/>
        <v>0.19290567694110833</v>
      </c>
      <c r="AB31">
        <f t="shared" si="19"/>
        <v>7276.4541433428403</v>
      </c>
      <c r="AC31">
        <f t="shared" si="2"/>
        <v>4915.5002888615227</v>
      </c>
      <c r="AE31">
        <f t="shared" si="3"/>
        <v>0</v>
      </c>
      <c r="AF31">
        <f t="shared" si="4"/>
        <v>0</v>
      </c>
      <c r="AG31">
        <f t="shared" si="4"/>
        <v>-2.4113209617638542</v>
      </c>
      <c r="AH31">
        <f t="shared" si="5"/>
        <v>-68026.87201013189</v>
      </c>
      <c r="AI31">
        <f t="shared" si="6"/>
        <v>-68029.283331093655</v>
      </c>
      <c r="AJ31">
        <f t="shared" si="7"/>
        <v>2360.9538544813176</v>
      </c>
      <c r="AK31">
        <f t="shared" si="22"/>
        <v>509.3517900339989</v>
      </c>
      <c r="AL31">
        <f t="shared" si="8"/>
        <v>-65158.977686578342</v>
      </c>
      <c r="AN31">
        <f t="shared" si="9"/>
        <v>0</v>
      </c>
      <c r="AO31">
        <f t="shared" si="9"/>
        <v>0</v>
      </c>
      <c r="AP31">
        <f t="shared" si="9"/>
        <v>-0.10096024289480333</v>
      </c>
      <c r="AQ31">
        <f t="shared" si="9"/>
        <v>-2848.2353160040302</v>
      </c>
      <c r="AR31">
        <f t="shared" si="9"/>
        <v>-2848.3362762469251</v>
      </c>
      <c r="AS31">
        <f t="shared" si="9"/>
        <v>98.851408995962331</v>
      </c>
      <c r="AT31">
        <f t="shared" si="9"/>
        <v>21.32618645803133</v>
      </c>
      <c r="AU31">
        <f t="shared" si="9"/>
        <v>-2728.1586807929316</v>
      </c>
      <c r="AW31">
        <v>28</v>
      </c>
      <c r="AX31">
        <f>IF(Z31&gt;0, (R31*SUMPRODUCT(K31:$K$98, X31:$X$98)-K31*$AZ$3)/Z31, 0)</f>
        <v>25481.366680370753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0.16656033000000001</v>
      </c>
      <c r="Q32" s="4">
        <f t="shared" si="21"/>
        <v>12.5</v>
      </c>
      <c r="R32">
        <f t="shared" si="0"/>
        <v>2000000</v>
      </c>
      <c r="S32">
        <f t="shared" si="1"/>
        <v>18436.704311035657</v>
      </c>
      <c r="U32">
        <f t="shared" si="13"/>
        <v>0.16656033000000001</v>
      </c>
      <c r="V32">
        <f t="shared" si="14"/>
        <v>0.01</v>
      </c>
      <c r="W32">
        <f t="shared" si="15"/>
        <v>0.19290567694110833</v>
      </c>
      <c r="X32">
        <f t="shared" si="16"/>
        <v>3.2130433210184398E-2</v>
      </c>
      <c r="Y32">
        <f t="shared" si="17"/>
        <v>1.9290567694110834E-3</v>
      </c>
      <c r="Z32">
        <f t="shared" si="18"/>
        <v>0.15884618696151287</v>
      </c>
      <c r="AB32">
        <f t="shared" si="19"/>
        <v>4915.5002888615227</v>
      </c>
      <c r="AC32">
        <f t="shared" si="2"/>
        <v>2928.6001799449004</v>
      </c>
      <c r="AE32">
        <f t="shared" si="3"/>
        <v>0</v>
      </c>
      <c r="AF32">
        <f t="shared" si="4"/>
        <v>0</v>
      </c>
      <c r="AG32">
        <f t="shared" si="4"/>
        <v>-1.9855773370189109</v>
      </c>
      <c r="AH32">
        <f t="shared" si="5"/>
        <v>-64260.866420368795</v>
      </c>
      <c r="AI32">
        <f t="shared" si="6"/>
        <v>-64262.851997705817</v>
      </c>
      <c r="AJ32">
        <f t="shared" si="7"/>
        <v>1986.9001089166222</v>
      </c>
      <c r="AK32">
        <f t="shared" si="22"/>
        <v>344.0850202203066</v>
      </c>
      <c r="AL32">
        <f t="shared" si="8"/>
        <v>-61931.86686856889</v>
      </c>
      <c r="AN32">
        <f t="shared" si="9"/>
        <v>0</v>
      </c>
      <c r="AO32">
        <f t="shared" si="9"/>
        <v>0</v>
      </c>
      <c r="AP32">
        <f t="shared" si="9"/>
        <v>-7.4227383118229198E-2</v>
      </c>
      <c r="AQ32">
        <f t="shared" si="9"/>
        <v>-2402.2816247769424</v>
      </c>
      <c r="AR32">
        <f t="shared" si="9"/>
        <v>-2402.3558521600607</v>
      </c>
      <c r="AS32">
        <f t="shared" si="9"/>
        <v>74.276832663506966</v>
      </c>
      <c r="AT32">
        <f t="shared" si="9"/>
        <v>12.863024846708898</v>
      </c>
      <c r="AU32">
        <f t="shared" si="9"/>
        <v>-2315.215994649845</v>
      </c>
      <c r="AW32">
        <v>29</v>
      </c>
      <c r="AX32">
        <f>IF(Z32&gt;0, (R32*SUMPRODUCT(K32:$K$98, X32:$X$98)-K32*$AZ$3)/Z32, 0)</f>
        <v>18436.704311035657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0.18820168900000001</v>
      </c>
      <c r="Q33" s="4">
        <f t="shared" si="21"/>
        <v>12.5</v>
      </c>
      <c r="R33">
        <f t="shared" si="0"/>
        <v>2000000</v>
      </c>
      <c r="S33">
        <f t="shared" si="1"/>
        <v>10170.70790256617</v>
      </c>
      <c r="U33">
        <f t="shared" si="13"/>
        <v>0.18820168900000001</v>
      </c>
      <c r="V33">
        <f t="shared" si="14"/>
        <v>0.01</v>
      </c>
      <c r="W33">
        <f t="shared" si="15"/>
        <v>0.15884618696151287</v>
      </c>
      <c r="X33">
        <f t="shared" si="16"/>
        <v>2.98951206773665E-2</v>
      </c>
      <c r="Y33">
        <f t="shared" si="17"/>
        <v>1.5884618696151288E-3</v>
      </c>
      <c r="Z33">
        <f t="shared" si="18"/>
        <v>0.12736260441453126</v>
      </c>
      <c r="AB33">
        <f t="shared" si="19"/>
        <v>2928.6001799449004</v>
      </c>
      <c r="AC33">
        <f t="shared" si="2"/>
        <v>1295.367847210282</v>
      </c>
      <c r="AE33">
        <f t="shared" si="3"/>
        <v>0</v>
      </c>
      <c r="AF33">
        <f t="shared" si="4"/>
        <v>0</v>
      </c>
      <c r="AG33">
        <f t="shared" si="4"/>
        <v>-1.5920325551816408</v>
      </c>
      <c r="AH33">
        <f t="shared" si="5"/>
        <v>-59790.241354733</v>
      </c>
      <c r="AI33">
        <f t="shared" si="6"/>
        <v>-59791.833387288185</v>
      </c>
      <c r="AJ33">
        <f t="shared" si="7"/>
        <v>1633.2323327346185</v>
      </c>
      <c r="AK33">
        <f t="shared" si="22"/>
        <v>205.00201259614306</v>
      </c>
      <c r="AL33">
        <f t="shared" si="8"/>
        <v>-57953.599041957423</v>
      </c>
      <c r="AN33">
        <f t="shared" si="9"/>
        <v>0</v>
      </c>
      <c r="AO33">
        <f t="shared" si="9"/>
        <v>0</v>
      </c>
      <c r="AP33">
        <f t="shared" si="9"/>
        <v>-5.3138741441201863E-2</v>
      </c>
      <c r="AQ33">
        <f t="shared" si="9"/>
        <v>-1995.6741247001173</v>
      </c>
      <c r="AR33">
        <f t="shared" si="9"/>
        <v>-1995.7272634415585</v>
      </c>
      <c r="AS33">
        <f t="shared" si="9"/>
        <v>54.51390448023465</v>
      </c>
      <c r="AT33">
        <f t="shared" si="9"/>
        <v>6.8425415716637588</v>
      </c>
      <c r="AU33">
        <f t="shared" si="9"/>
        <v>-1934.37081738966</v>
      </c>
      <c r="AW33">
        <v>30</v>
      </c>
      <c r="AX33">
        <f>IF(Z33&gt;0, (R33*SUMPRODUCT(K33:$K$98, X33:$X$98)-K33*$AZ$3)/Z33, 0)</f>
        <v>10170.70790256617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0.21316064300000001</v>
      </c>
      <c r="Q34" s="4">
        <f t="shared" si="21"/>
        <v>12.5</v>
      </c>
      <c r="R34">
        <f t="shared" si="0"/>
        <v>2000000</v>
      </c>
      <c r="S34">
        <f t="shared" si="1"/>
        <v>-138.01379344498662</v>
      </c>
      <c r="U34">
        <f t="shared" si="13"/>
        <v>0.21316064300000001</v>
      </c>
      <c r="V34">
        <f t="shared" si="14"/>
        <v>0.01</v>
      </c>
      <c r="W34">
        <f t="shared" si="15"/>
        <v>0.12736260441453126</v>
      </c>
      <c r="X34">
        <f t="shared" si="16"/>
        <v>2.7148694651156123E-2</v>
      </c>
      <c r="Y34">
        <f t="shared" si="17"/>
        <v>1.2736260441453125E-3</v>
      </c>
      <c r="Z34">
        <f t="shared" si="18"/>
        <v>9.8940283719229818E-2</v>
      </c>
      <c r="AB34">
        <f t="shared" si="19"/>
        <v>1295.367847210282</v>
      </c>
      <c r="AC34">
        <f t="shared" si="2"/>
        <v>-13.655123880614157</v>
      </c>
      <c r="AE34">
        <f t="shared" si="3"/>
        <v>0</v>
      </c>
      <c r="AF34">
        <f t="shared" si="4"/>
        <v>0</v>
      </c>
      <c r="AG34">
        <f t="shared" si="4"/>
        <v>-1.2367535464903727</v>
      </c>
      <c r="AH34">
        <f t="shared" si="5"/>
        <v>-54297.389302312244</v>
      </c>
      <c r="AI34">
        <f t="shared" si="6"/>
        <v>-54298.626055858731</v>
      </c>
      <c r="AJ34">
        <f t="shared" si="7"/>
        <v>1309.0229710908961</v>
      </c>
      <c r="AK34">
        <f t="shared" si="22"/>
        <v>90.675749304719744</v>
      </c>
      <c r="AL34">
        <f t="shared" si="8"/>
        <v>-52898.927335463115</v>
      </c>
      <c r="AN34">
        <f t="shared" si="9"/>
        <v>0</v>
      </c>
      <c r="AO34">
        <f t="shared" si="9"/>
        <v>0</v>
      </c>
      <c r="AP34">
        <f t="shared" si="9"/>
        <v>-3.6857380118725448E-2</v>
      </c>
      <c r="AQ34">
        <f t="shared" si="9"/>
        <v>-1618.1554705453336</v>
      </c>
      <c r="AR34">
        <f t="shared" si="9"/>
        <v>-1618.1923279254522</v>
      </c>
      <c r="AS34">
        <f t="shared" si="9"/>
        <v>39.011133112619774</v>
      </c>
      <c r="AT34">
        <f t="shared" si="9"/>
        <v>2.7022930875422611</v>
      </c>
      <c r="AU34">
        <f t="shared" ref="AU34:AU79" si="23">AL34*$K34</f>
        <v>-1576.4789017252904</v>
      </c>
      <c r="AW34">
        <v>31</v>
      </c>
      <c r="AX34">
        <f>IF(Z34&gt;0, (R34*SUMPRODUCT(K34:$K$98, X34:$X$98)-K34*$AZ$3)/Z34, 0)</f>
        <v>-138.01379344498662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0.241823134</v>
      </c>
      <c r="Q35" s="4">
        <f t="shared" si="21"/>
        <v>12.5</v>
      </c>
      <c r="R35">
        <f t="shared" si="0"/>
        <v>2000000</v>
      </c>
      <c r="S35">
        <f t="shared" si="1"/>
        <v>-13761.992943284431</v>
      </c>
      <c r="U35">
        <f t="shared" si="13"/>
        <v>0.241823134</v>
      </c>
      <c r="V35">
        <f t="shared" si="14"/>
        <v>0.01</v>
      </c>
      <c r="W35">
        <f t="shared" si="15"/>
        <v>9.8940283719229818E-2</v>
      </c>
      <c r="X35">
        <f t="shared" si="16"/>
        <v>2.3926049487833331E-2</v>
      </c>
      <c r="Y35">
        <f t="shared" si="17"/>
        <v>9.8940283719229825E-4</v>
      </c>
      <c r="Z35">
        <f t="shared" si="18"/>
        <v>7.4024831394204182E-2</v>
      </c>
      <c r="AB35">
        <f t="shared" si="19"/>
        <v>-13.655123880614157</v>
      </c>
      <c r="AC35">
        <f t="shared" si="2"/>
        <v>-1018.7292072748578</v>
      </c>
      <c r="AE35">
        <f t="shared" si="3"/>
        <v>0</v>
      </c>
      <c r="AF35">
        <f t="shared" ref="AF35:AG66" si="24">-$Z35*P35</f>
        <v>0</v>
      </c>
      <c r="AG35">
        <f t="shared" si="24"/>
        <v>-0.92531039242755231</v>
      </c>
      <c r="AH35">
        <f t="shared" si="5"/>
        <v>-47852.09897566666</v>
      </c>
      <c r="AI35">
        <f t="shared" ref="AI35:AI66" si="25">SUM(AE35:AH35)</f>
        <v>-47853.024286059088</v>
      </c>
      <c r="AJ35">
        <f t="shared" si="7"/>
        <v>1005.0740833942436</v>
      </c>
      <c r="AK35">
        <f t="shared" si="22"/>
        <v>-0.9558586716429911</v>
      </c>
      <c r="AL35">
        <f t="shared" ref="AL35:AL79" si="26">SUM(AI35:AK35)</f>
        <v>-46848.906061336485</v>
      </c>
      <c r="AN35">
        <f t="shared" ref="AN35:AT66" si="27">AE35*$K35</f>
        <v>0</v>
      </c>
      <c r="AO35">
        <f t="shared" si="27"/>
        <v>0</v>
      </c>
      <c r="AP35">
        <f t="shared" si="27"/>
        <v>-2.4621284951963137E-2</v>
      </c>
      <c r="AQ35">
        <f t="shared" si="27"/>
        <v>-1273.2810244770685</v>
      </c>
      <c r="AR35">
        <f t="shared" si="27"/>
        <v>-1273.3056457620205</v>
      </c>
      <c r="AS35">
        <f t="shared" si="27"/>
        <v>26.743691206321724</v>
      </c>
      <c r="AT35">
        <f t="shared" si="27"/>
        <v>-2.5434134233145656E-2</v>
      </c>
      <c r="AU35">
        <f t="shared" si="23"/>
        <v>-1246.5873886899319</v>
      </c>
      <c r="AW35">
        <v>32</v>
      </c>
      <c r="AX35">
        <f>IF(Z35&gt;0, (R35*SUMPRODUCT(K35:$K$98, X35:$X$98)-K35*$AZ$3)/Z35, 0)</f>
        <v>-13761.992943284431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0.27493253200000001</v>
      </c>
      <c r="Q36" s="4">
        <f t="shared" si="21"/>
        <v>12.5</v>
      </c>
      <c r="R36">
        <f t="shared" si="0"/>
        <v>2000000</v>
      </c>
      <c r="S36">
        <f t="shared" si="1"/>
        <v>-32959.107115016828</v>
      </c>
      <c r="U36">
        <f t="shared" si="13"/>
        <v>0.27493253200000001</v>
      </c>
      <c r="V36">
        <f t="shared" si="14"/>
        <v>0.01</v>
      </c>
      <c r="W36">
        <f t="shared" si="15"/>
        <v>7.4024831394204182E-2</v>
      </c>
      <c r="X36">
        <f t="shared" si="16"/>
        <v>2.0351834326081647E-2</v>
      </c>
      <c r="Y36">
        <f t="shared" si="17"/>
        <v>7.4024831394204184E-4</v>
      </c>
      <c r="Z36">
        <f t="shared" si="18"/>
        <v>5.2932748754180491E-2</v>
      </c>
      <c r="AB36">
        <f t="shared" si="19"/>
        <v>-1018.7292072748578</v>
      </c>
      <c r="AC36">
        <f t="shared" si="2"/>
        <v>-1744.6161360813082</v>
      </c>
      <c r="AE36">
        <f t="shared" si="3"/>
        <v>0</v>
      </c>
      <c r="AF36">
        <f t="shared" si="24"/>
        <v>0</v>
      </c>
      <c r="AG36">
        <f t="shared" si="24"/>
        <v>-0.66165935942725618</v>
      </c>
      <c r="AH36">
        <f t="shared" si="5"/>
        <v>-40703.668652163295</v>
      </c>
      <c r="AI36">
        <f t="shared" si="25"/>
        <v>-40704.330311522725</v>
      </c>
      <c r="AJ36">
        <f t="shared" si="7"/>
        <v>725.88692880645044</v>
      </c>
      <c r="AK36">
        <f t="shared" si="22"/>
        <v>-71.311044509240048</v>
      </c>
      <c r="AL36">
        <f t="shared" si="26"/>
        <v>-40049.754427225511</v>
      </c>
      <c r="AN36">
        <f t="shared" si="27"/>
        <v>0</v>
      </c>
      <c r="AO36">
        <f t="shared" si="27"/>
        <v>0</v>
      </c>
      <c r="AP36">
        <f t="shared" si="27"/>
        <v>-1.5719535615631053E-2</v>
      </c>
      <c r="AQ36">
        <f t="shared" si="27"/>
        <v>-967.02745899096044</v>
      </c>
      <c r="AR36">
        <f t="shared" si="27"/>
        <v>-967.04317852657618</v>
      </c>
      <c r="AS36">
        <f t="shared" si="27"/>
        <v>17.245437954918764</v>
      </c>
      <c r="AT36">
        <f t="shared" si="27"/>
        <v>-1.694189748817559</v>
      </c>
      <c r="AU36">
        <f t="shared" si="23"/>
        <v>-951.49193032047481</v>
      </c>
      <c r="AW36">
        <v>33</v>
      </c>
      <c r="AX36">
        <f>IF(Z36&gt;0, (R36*SUMPRODUCT(K36:$K$98, X36:$X$98)-K36*$AZ$3)/Z36, 0)</f>
        <v>-32959.107115016828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0.31195269799999997</v>
      </c>
      <c r="Q37" s="4">
        <f t="shared" si="21"/>
        <v>12.5</v>
      </c>
      <c r="R37">
        <f t="shared" si="0"/>
        <v>2000000</v>
      </c>
      <c r="S37">
        <f t="shared" si="1"/>
        <v>-61934.874954617866</v>
      </c>
      <c r="U37">
        <f t="shared" si="13"/>
        <v>0.31195269799999997</v>
      </c>
      <c r="V37">
        <f t="shared" si="14"/>
        <v>0.01</v>
      </c>
      <c r="W37">
        <f t="shared" si="15"/>
        <v>5.2932748754180491E-2</v>
      </c>
      <c r="X37">
        <f t="shared" si="16"/>
        <v>1.6512513786422742E-2</v>
      </c>
      <c r="Y37">
        <f t="shared" si="17"/>
        <v>5.293274875418049E-4</v>
      </c>
      <c r="Z37">
        <f t="shared" si="18"/>
        <v>3.5890907480215943E-2</v>
      </c>
      <c r="AB37">
        <f t="shared" si="19"/>
        <v>-1744.6161360813082</v>
      </c>
      <c r="AC37">
        <f t="shared" si="2"/>
        <v>-2222.8988667949334</v>
      </c>
      <c r="AE37">
        <f t="shared" si="3"/>
        <v>0</v>
      </c>
      <c r="AF37">
        <f t="shared" si="24"/>
        <v>0</v>
      </c>
      <c r="AG37">
        <f t="shared" si="24"/>
        <v>-0.44863634350269926</v>
      </c>
      <c r="AH37">
        <f t="shared" si="5"/>
        <v>-33025.027572845487</v>
      </c>
      <c r="AI37">
        <f t="shared" si="25"/>
        <v>-33025.476209188993</v>
      </c>
      <c r="AJ37">
        <f t="shared" si="7"/>
        <v>478.28273071362514</v>
      </c>
      <c r="AK37">
        <f t="shared" si="22"/>
        <v>-122.12312952569158</v>
      </c>
      <c r="AL37">
        <f t="shared" si="26"/>
        <v>-32669.31660800106</v>
      </c>
      <c r="AN37">
        <f t="shared" si="27"/>
        <v>0</v>
      </c>
      <c r="AO37">
        <f t="shared" si="27"/>
        <v>0</v>
      </c>
      <c r="AP37">
        <f t="shared" si="27"/>
        <v>-9.5165970650638778E-3</v>
      </c>
      <c r="AQ37">
        <f t="shared" si="27"/>
        <v>-700.53593522902827</v>
      </c>
      <c r="AR37">
        <f t="shared" si="27"/>
        <v>-700.54545182609343</v>
      </c>
      <c r="AS37">
        <f t="shared" si="27"/>
        <v>10.145464355035331</v>
      </c>
      <c r="AT37">
        <f t="shared" si="27"/>
        <v>-2.5905092907695288</v>
      </c>
      <c r="AU37">
        <f t="shared" si="23"/>
        <v>-692.99049676182756</v>
      </c>
      <c r="AW37">
        <v>34</v>
      </c>
      <c r="AX37">
        <f>IF(Z37&gt;0, (R37*SUMPRODUCT(K37:$K$98, X37:$X$98)-K37*$AZ$3)/Z37, 0)</f>
        <v>-61934.874954617866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0.35315455400000001</v>
      </c>
      <c r="Q38" s="4">
        <f t="shared" si="21"/>
        <v>12.5</v>
      </c>
      <c r="R38">
        <f t="shared" si="0"/>
        <v>2000000</v>
      </c>
      <c r="S38">
        <f t="shared" si="1"/>
        <v>-108809.54744385001</v>
      </c>
      <c r="U38">
        <f t="shared" si="13"/>
        <v>0.35315455400000001</v>
      </c>
      <c r="V38">
        <f t="shared" si="14"/>
        <v>0.01</v>
      </c>
      <c r="W38">
        <f t="shared" si="15"/>
        <v>3.5890907480215943E-2</v>
      </c>
      <c r="X38">
        <f t="shared" si="16"/>
        <v>1.2675037423830925E-2</v>
      </c>
      <c r="Y38">
        <f t="shared" si="17"/>
        <v>3.5890907480215945E-4</v>
      </c>
      <c r="Z38">
        <f t="shared" si="18"/>
        <v>2.2856960981582859E-2</v>
      </c>
      <c r="AB38">
        <f t="shared" si="19"/>
        <v>-2222.8988667949334</v>
      </c>
      <c r="AC38">
        <f t="shared" si="2"/>
        <v>-2487.0555803477687</v>
      </c>
      <c r="AE38">
        <f t="shared" si="3"/>
        <v>0</v>
      </c>
      <c r="AF38">
        <f t="shared" si="24"/>
        <v>0</v>
      </c>
      <c r="AG38">
        <f t="shared" si="24"/>
        <v>-0.28571201226978576</v>
      </c>
      <c r="AH38">
        <f t="shared" si="5"/>
        <v>-25350.07484766185</v>
      </c>
      <c r="AI38">
        <f t="shared" si="25"/>
        <v>-25350.360559674118</v>
      </c>
      <c r="AJ38">
        <f t="shared" si="7"/>
        <v>264.1567135528353</v>
      </c>
      <c r="AK38">
        <f t="shared" si="22"/>
        <v>-155.60292067564535</v>
      </c>
      <c r="AL38">
        <f t="shared" si="26"/>
        <v>-25241.80676679693</v>
      </c>
      <c r="AN38">
        <f t="shared" si="27"/>
        <v>0</v>
      </c>
      <c r="AO38">
        <f t="shared" si="27"/>
        <v>0</v>
      </c>
      <c r="AP38">
        <f t="shared" si="27"/>
        <v>-5.4112513413418729E-3</v>
      </c>
      <c r="AQ38">
        <f t="shared" si="27"/>
        <v>-480.11851315862043</v>
      </c>
      <c r="AR38">
        <f t="shared" si="27"/>
        <v>-480.12392440996172</v>
      </c>
      <c r="AS38">
        <f t="shared" si="27"/>
        <v>5.0030041060629316</v>
      </c>
      <c r="AT38">
        <f t="shared" si="27"/>
        <v>-2.9470462460910736</v>
      </c>
      <c r="AU38">
        <f t="shared" si="23"/>
        <v>-478.06796654998988</v>
      </c>
      <c r="AW38">
        <v>35</v>
      </c>
      <c r="AX38">
        <f>IF(Z38&gt;0, (R38*SUMPRODUCT(K38:$K$98, X38:$X$98)-K38*$AZ$3)/Z38, 0)</f>
        <v>-108809.54744385001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0.39812553899999997</v>
      </c>
      <c r="Q39" s="4">
        <f t="shared" si="21"/>
        <v>12.5</v>
      </c>
      <c r="R39">
        <f t="shared" si="0"/>
        <v>2000000</v>
      </c>
      <c r="S39">
        <f t="shared" si="1"/>
        <v>-190528.07306550664</v>
      </c>
      <c r="U39">
        <f t="shared" si="13"/>
        <v>0.39812553899999997</v>
      </c>
      <c r="V39">
        <f t="shared" si="14"/>
        <v>0.01</v>
      </c>
      <c r="W39">
        <f t="shared" si="15"/>
        <v>2.2856960981582859E-2</v>
      </c>
      <c r="X39">
        <f t="shared" si="16"/>
        <v>9.0999399106946443E-3</v>
      </c>
      <c r="Y39">
        <f t="shared" si="17"/>
        <v>2.2856960981582858E-4</v>
      </c>
      <c r="Z39">
        <f t="shared" si="18"/>
        <v>1.3528451461072385E-2</v>
      </c>
      <c r="AB39">
        <f t="shared" si="19"/>
        <v>-2487.0555803477687</v>
      </c>
      <c r="AC39">
        <f t="shared" si="2"/>
        <v>-2577.5497884383594</v>
      </c>
      <c r="AE39">
        <f t="shared" si="3"/>
        <v>0</v>
      </c>
      <c r="AF39">
        <f t="shared" si="24"/>
        <v>0</v>
      </c>
      <c r="AG39">
        <f t="shared" si="24"/>
        <v>-0.16910564326340483</v>
      </c>
      <c r="AH39">
        <f t="shared" si="5"/>
        <v>-18199.879821389288</v>
      </c>
      <c r="AI39">
        <f t="shared" si="25"/>
        <v>-18200.048927032552</v>
      </c>
      <c r="AJ39">
        <f t="shared" si="7"/>
        <v>90.494208090590746</v>
      </c>
      <c r="AK39">
        <f t="shared" si="22"/>
        <v>-174.09389062434383</v>
      </c>
      <c r="AL39">
        <f t="shared" si="26"/>
        <v>-18283.648609566306</v>
      </c>
      <c r="AN39">
        <f t="shared" si="27"/>
        <v>0</v>
      </c>
      <c r="AO39">
        <f t="shared" si="27"/>
        <v>0</v>
      </c>
      <c r="AP39">
        <f t="shared" si="27"/>
        <v>-2.8596263133859349E-3</v>
      </c>
      <c r="AQ39">
        <f t="shared" si="27"/>
        <v>-307.76533670517216</v>
      </c>
      <c r="AR39">
        <f t="shared" si="27"/>
        <v>-307.76819633148557</v>
      </c>
      <c r="AS39">
        <f t="shared" si="27"/>
        <v>1.5302837544090206</v>
      </c>
      <c r="AT39">
        <f t="shared" si="27"/>
        <v>-2.943979047781677</v>
      </c>
      <c r="AU39">
        <f t="shared" si="23"/>
        <v>-309.18189162485822</v>
      </c>
      <c r="AW39">
        <v>36</v>
      </c>
      <c r="AX39">
        <f>IF(Z39&gt;0, (R39*SUMPRODUCT(K39:$K$98, X39:$X$98)-K39*$AZ$3)/Z39, 0)</f>
        <v>-190528.07306550664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0.44755673899999998</v>
      </c>
      <c r="Q40" s="4">
        <f t="shared" si="21"/>
        <v>12.5</v>
      </c>
      <c r="R40">
        <f t="shared" si="0"/>
        <v>2000000</v>
      </c>
      <c r="S40">
        <f t="shared" si="1"/>
        <v>-345774.32276270672</v>
      </c>
      <c r="U40">
        <f t="shared" si="13"/>
        <v>0.44755673899999998</v>
      </c>
      <c r="V40">
        <f t="shared" si="14"/>
        <v>0.01</v>
      </c>
      <c r="W40">
        <f t="shared" si="15"/>
        <v>1.3528451461072385E-2</v>
      </c>
      <c r="X40">
        <f t="shared" si="16"/>
        <v>6.0547496196373422E-3</v>
      </c>
      <c r="Y40">
        <f t="shared" si="17"/>
        <v>1.3528451461072385E-4</v>
      </c>
      <c r="Z40">
        <f t="shared" si="18"/>
        <v>7.3384173268243192E-3</v>
      </c>
      <c r="AB40">
        <f t="shared" si="19"/>
        <v>-2577.5497884383594</v>
      </c>
      <c r="AC40">
        <f t="shared" si="2"/>
        <v>-2537.4362813327916</v>
      </c>
      <c r="AE40">
        <f t="shared" si="3"/>
        <v>0</v>
      </c>
      <c r="AF40">
        <f t="shared" si="24"/>
        <v>0</v>
      </c>
      <c r="AG40">
        <f t="shared" si="24"/>
        <v>-9.1730216585303989E-2</v>
      </c>
      <c r="AH40">
        <f t="shared" si="5"/>
        <v>-12109.499239274684</v>
      </c>
      <c r="AI40">
        <f t="shared" si="25"/>
        <v>-12109.59096949127</v>
      </c>
      <c r="AJ40">
        <f t="shared" si="7"/>
        <v>-40.113507105567805</v>
      </c>
      <c r="AK40">
        <f t="shared" si="22"/>
        <v>-180.42848519068517</v>
      </c>
      <c r="AL40">
        <f t="shared" si="26"/>
        <v>-12330.132961787524</v>
      </c>
      <c r="AN40">
        <f t="shared" si="27"/>
        <v>0</v>
      </c>
      <c r="AO40">
        <f t="shared" si="27"/>
        <v>0</v>
      </c>
      <c r="AP40">
        <f t="shared" si="27"/>
        <v>-1.3849866273879235E-3</v>
      </c>
      <c r="AQ40">
        <f t="shared" si="27"/>
        <v>-182.83500393965727</v>
      </c>
      <c r="AR40">
        <f t="shared" si="27"/>
        <v>-182.83638892628468</v>
      </c>
      <c r="AS40">
        <f t="shared" si="27"/>
        <v>-0.60565289156574975</v>
      </c>
      <c r="AT40">
        <f t="shared" si="27"/>
        <v>-2.7241954558842036</v>
      </c>
      <c r="AU40">
        <f t="shared" si="23"/>
        <v>-186.16623727373462</v>
      </c>
      <c r="AW40">
        <v>37</v>
      </c>
      <c r="AX40">
        <f>IF(Z40&gt;0, (R40*SUMPRODUCT(K40:$K$98, X40:$X$98)-K40*$AZ$3)/Z40, 0)</f>
        <v>-345774.32276270672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0.50316588799999995</v>
      </c>
      <c r="Q41" s="4">
        <f t="shared" si="21"/>
        <v>12.5</v>
      </c>
      <c r="R41">
        <f t="shared" si="0"/>
        <v>2000000</v>
      </c>
      <c r="S41">
        <f t="shared" si="1"/>
        <v>-674486.55032082018</v>
      </c>
      <c r="U41">
        <f t="shared" si="13"/>
        <v>0.50316588799999995</v>
      </c>
      <c r="V41">
        <f t="shared" si="14"/>
        <v>0.01</v>
      </c>
      <c r="W41">
        <f t="shared" si="15"/>
        <v>7.3384173268243192E-3</v>
      </c>
      <c r="X41">
        <f t="shared" si="16"/>
        <v>3.6924412707661446E-3</v>
      </c>
      <c r="Y41">
        <f t="shared" si="17"/>
        <v>7.3384173268243192E-5</v>
      </c>
      <c r="Z41">
        <f t="shared" si="18"/>
        <v>3.5725918827899314E-3</v>
      </c>
      <c r="AB41">
        <f t="shared" si="19"/>
        <v>-2537.4362813327916</v>
      </c>
      <c r="AC41">
        <f t="shared" si="2"/>
        <v>-2409.6651747271449</v>
      </c>
      <c r="AE41">
        <f t="shared" si="3"/>
        <v>0</v>
      </c>
      <c r="AF41">
        <f t="shared" si="24"/>
        <v>0</v>
      </c>
      <c r="AG41">
        <f t="shared" si="24"/>
        <v>-4.4657398534874146E-2</v>
      </c>
      <c r="AH41">
        <f t="shared" si="5"/>
        <v>-7384.882541532289</v>
      </c>
      <c r="AI41">
        <f t="shared" si="25"/>
        <v>-7384.9271989308236</v>
      </c>
      <c r="AJ41">
        <f t="shared" si="7"/>
        <v>-127.77110660564676</v>
      </c>
      <c r="AK41">
        <f t="shared" si="22"/>
        <v>-177.62053969329543</v>
      </c>
      <c r="AL41">
        <f t="shared" si="26"/>
        <v>-7690.3188452297663</v>
      </c>
      <c r="AN41">
        <f t="shared" si="27"/>
        <v>0</v>
      </c>
      <c r="AO41">
        <f t="shared" si="27"/>
        <v>0</v>
      </c>
      <c r="AP41">
        <f t="shared" si="27"/>
        <v>-6.0201672756810237E-4</v>
      </c>
      <c r="AQ41">
        <f t="shared" si="27"/>
        <v>-99.554003748252796</v>
      </c>
      <c r="AR41">
        <f t="shared" si="27"/>
        <v>-99.554605764980366</v>
      </c>
      <c r="AS41">
        <f t="shared" si="27"/>
        <v>-1.7224546435775359</v>
      </c>
      <c r="AT41">
        <f t="shared" si="27"/>
        <v>-2.3944640656023228</v>
      </c>
      <c r="AU41">
        <f t="shared" si="23"/>
        <v>-103.67152447416024</v>
      </c>
      <c r="AW41">
        <v>38</v>
      </c>
      <c r="AX41">
        <f>IF(Z41&gt;0, (R41*SUMPRODUCT(K41:$K$98, X41:$X$98)-K41*$AZ$3)/Z41, 0)</f>
        <v>-674486.55032082018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0.56565928300000001</v>
      </c>
      <c r="Q42" s="4">
        <f t="shared" si="21"/>
        <v>12.5</v>
      </c>
      <c r="R42">
        <f t="shared" si="0"/>
        <v>2000000</v>
      </c>
      <c r="S42">
        <f t="shared" si="1"/>
        <v>-1472228.1575989902</v>
      </c>
      <c r="U42">
        <f t="shared" si="13"/>
        <v>0.56565928300000001</v>
      </c>
      <c r="V42">
        <f t="shared" si="14"/>
        <v>0.01</v>
      </c>
      <c r="W42">
        <f t="shared" si="15"/>
        <v>3.5725918827899314E-3</v>
      </c>
      <c r="X42">
        <f t="shared" si="16"/>
        <v>2.0208697628705725E-3</v>
      </c>
      <c r="Y42">
        <f t="shared" si="17"/>
        <v>3.5725918827899312E-5</v>
      </c>
      <c r="Z42">
        <f t="shared" si="18"/>
        <v>1.5159962010914596E-3</v>
      </c>
      <c r="AB42">
        <f t="shared" si="19"/>
        <v>-2409.6651747271449</v>
      </c>
      <c r="AC42">
        <f t="shared" si="2"/>
        <v>-2231.8922940599477</v>
      </c>
      <c r="AE42">
        <f t="shared" si="3"/>
        <v>0</v>
      </c>
      <c r="AF42">
        <f t="shared" si="24"/>
        <v>0</v>
      </c>
      <c r="AG42">
        <f t="shared" si="24"/>
        <v>-1.8949952513643245E-2</v>
      </c>
      <c r="AH42">
        <f t="shared" si="5"/>
        <v>-4041.7395257411449</v>
      </c>
      <c r="AI42">
        <f t="shared" si="25"/>
        <v>-4041.7584756936585</v>
      </c>
      <c r="AJ42">
        <f t="shared" si="7"/>
        <v>-177.77288066719711</v>
      </c>
      <c r="AK42">
        <f t="shared" si="22"/>
        <v>-168.67656223090015</v>
      </c>
      <c r="AL42">
        <f t="shared" si="26"/>
        <v>-4388.2079185917564</v>
      </c>
      <c r="AN42">
        <f t="shared" si="27"/>
        <v>0</v>
      </c>
      <c r="AO42">
        <f t="shared" si="27"/>
        <v>0</v>
      </c>
      <c r="AP42">
        <f t="shared" si="27"/>
        <v>-2.2808947305557342E-4</v>
      </c>
      <c r="AQ42">
        <f t="shared" si="27"/>
        <v>-48.648050067168441</v>
      </c>
      <c r="AR42">
        <f t="shared" si="27"/>
        <v>-48.648278156641496</v>
      </c>
      <c r="AS42">
        <f t="shared" si="27"/>
        <v>-2.1397479833133732</v>
      </c>
      <c r="AT42">
        <f t="shared" si="27"/>
        <v>-2.030260929064192</v>
      </c>
      <c r="AU42">
        <f t="shared" si="23"/>
        <v>-52.818287069019064</v>
      </c>
      <c r="AW42">
        <v>39</v>
      </c>
      <c r="AX42">
        <f>IF(Z42&gt;0, (R42*SUMPRODUCT(K42:$K$98, X42:$X$98)-K42*$AZ$3)/Z42, 0)</f>
        <v>-1472228.1575989902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0.63613866799999996</v>
      </c>
      <c r="Q43" s="4">
        <f t="shared" si="21"/>
        <v>12.5</v>
      </c>
      <c r="R43">
        <f t="shared" si="0"/>
        <v>2000000</v>
      </c>
      <c r="S43">
        <f t="shared" si="1"/>
        <v>-3789575.5928018182</v>
      </c>
      <c r="U43">
        <f t="shared" si="13"/>
        <v>0.63613866799999996</v>
      </c>
      <c r="V43">
        <f t="shared" si="14"/>
        <v>0.01</v>
      </c>
      <c r="W43">
        <f t="shared" si="15"/>
        <v>1.5159962010914596E-3</v>
      </c>
      <c r="X43">
        <f t="shared" si="16"/>
        <v>9.6438380405538117E-4</v>
      </c>
      <c r="Y43">
        <f t="shared" si="17"/>
        <v>1.5159962010914597E-5</v>
      </c>
      <c r="Z43">
        <f t="shared" si="18"/>
        <v>5.3645243502516387E-4</v>
      </c>
      <c r="AB43">
        <f t="shared" si="19"/>
        <v>-2231.8922940599477</v>
      </c>
      <c r="AC43">
        <f t="shared" si="2"/>
        <v>-2032.9270544704643</v>
      </c>
      <c r="AE43">
        <f t="shared" si="3"/>
        <v>0</v>
      </c>
      <c r="AF43">
        <f t="shared" si="24"/>
        <v>0</v>
      </c>
      <c r="AG43">
        <f t="shared" si="24"/>
        <v>-6.7056554378145481E-3</v>
      </c>
      <c r="AH43">
        <f t="shared" si="5"/>
        <v>-1928.7676081107622</v>
      </c>
      <c r="AI43">
        <f t="shared" si="25"/>
        <v>-1928.7743137662001</v>
      </c>
      <c r="AJ43">
        <f t="shared" si="7"/>
        <v>-198.96523958948342</v>
      </c>
      <c r="AK43">
        <f t="shared" si="22"/>
        <v>-156.23246058419636</v>
      </c>
      <c r="AL43">
        <f t="shared" si="26"/>
        <v>-2283.9720139398801</v>
      </c>
      <c r="AN43">
        <f t="shared" si="27"/>
        <v>0</v>
      </c>
      <c r="AO43">
        <f t="shared" si="27"/>
        <v>0</v>
      </c>
      <c r="AP43">
        <f t="shared" si="27"/>
        <v>-7.2064325670199406E-5</v>
      </c>
      <c r="AQ43">
        <f t="shared" si="27"/>
        <v>-20.728076224913476</v>
      </c>
      <c r="AR43">
        <f t="shared" si="27"/>
        <v>-20.728148289239147</v>
      </c>
      <c r="AS43">
        <f t="shared" si="27"/>
        <v>-2.1382392751600734</v>
      </c>
      <c r="AT43">
        <f t="shared" si="27"/>
        <v>-1.6789987234216568</v>
      </c>
      <c r="AU43">
        <f t="shared" si="23"/>
        <v>-24.545386287820879</v>
      </c>
      <c r="AW43">
        <v>40</v>
      </c>
      <c r="AX43">
        <f>IF(Z43&gt;0, (R43*SUMPRODUCT(K43:$K$98, X43:$X$98)-K43*$AZ$3)/Z43, 0)</f>
        <v>-3789575.5928018182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0.71227412300000004</v>
      </c>
      <c r="Q44" s="4">
        <f t="shared" si="21"/>
        <v>12.5</v>
      </c>
      <c r="R44">
        <f t="shared" si="0"/>
        <v>2000000</v>
      </c>
      <c r="S44">
        <f t="shared" si="1"/>
        <v>-12300235.884303937</v>
      </c>
      <c r="U44">
        <f t="shared" si="13"/>
        <v>0.71227412300000004</v>
      </c>
      <c r="V44">
        <f t="shared" si="14"/>
        <v>0.01</v>
      </c>
      <c r="W44">
        <f t="shared" si="15"/>
        <v>5.3645243502516387E-4</v>
      </c>
      <c r="X44">
        <f t="shared" si="16"/>
        <v>3.8210118768876311E-4</v>
      </c>
      <c r="Y44">
        <f t="shared" si="17"/>
        <v>5.3645243502516387E-6</v>
      </c>
      <c r="Z44">
        <f t="shared" si="18"/>
        <v>1.4898672298614912E-4</v>
      </c>
      <c r="AB44">
        <f t="shared" si="19"/>
        <v>-2032.9270544704643</v>
      </c>
      <c r="AC44">
        <f t="shared" si="2"/>
        <v>-1832.5718363590815</v>
      </c>
      <c r="AE44">
        <f t="shared" si="3"/>
        <v>0</v>
      </c>
      <c r="AF44">
        <f t="shared" si="24"/>
        <v>0</v>
      </c>
      <c r="AG44">
        <f t="shared" si="24"/>
        <v>-1.862334037326864E-3</v>
      </c>
      <c r="AH44">
        <f t="shared" si="5"/>
        <v>-764.20237537752621</v>
      </c>
      <c r="AI44">
        <f t="shared" si="25"/>
        <v>-764.20423771156356</v>
      </c>
      <c r="AJ44">
        <f t="shared" si="7"/>
        <v>-200.35521811138278</v>
      </c>
      <c r="AK44">
        <f t="shared" si="22"/>
        <v>-142.30489381293251</v>
      </c>
      <c r="AL44">
        <f t="shared" si="26"/>
        <v>-1106.8643496358789</v>
      </c>
      <c r="AN44">
        <f t="shared" si="27"/>
        <v>0</v>
      </c>
      <c r="AO44">
        <f t="shared" si="27"/>
        <v>0</v>
      </c>
      <c r="AP44">
        <f t="shared" si="27"/>
        <v>-1.786975718497298E-5</v>
      </c>
      <c r="AQ44">
        <f t="shared" si="27"/>
        <v>-7.3327934809039528</v>
      </c>
      <c r="AR44">
        <f t="shared" si="27"/>
        <v>-7.3328113506611379</v>
      </c>
      <c r="AS44">
        <f t="shared" si="27"/>
        <v>-1.9224795480470089</v>
      </c>
      <c r="AT44">
        <f t="shared" si="27"/>
        <v>-1.365466048357546</v>
      </c>
      <c r="AU44">
        <f t="shared" si="23"/>
        <v>-10.620756947065694</v>
      </c>
      <c r="AW44">
        <v>41</v>
      </c>
      <c r="AX44">
        <f>IF(Z44&gt;0, (R44*SUMPRODUCT(K44:$K$98, X44:$X$98)-K44*$AZ$3)/Z44, 0)</f>
        <v>-12300235.884303937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0.79182603500000004</v>
      </c>
      <c r="Q45" s="4">
        <f t="shared" si="21"/>
        <v>12.5</v>
      </c>
      <c r="R45">
        <f t="shared" si="0"/>
        <v>2000000</v>
      </c>
      <c r="S45">
        <f t="shared" si="1"/>
        <v>-55630574.741255447</v>
      </c>
      <c r="U45">
        <f t="shared" si="13"/>
        <v>0.79182603500000004</v>
      </c>
      <c r="V45">
        <f t="shared" si="14"/>
        <v>0.01</v>
      </c>
      <c r="W45">
        <f t="shared" si="15"/>
        <v>1.4898672298614912E-4</v>
      </c>
      <c r="X45">
        <f t="shared" si="16"/>
        <v>1.1797156612976583E-4</v>
      </c>
      <c r="Y45">
        <f t="shared" si="17"/>
        <v>1.4898672298614913E-6</v>
      </c>
      <c r="Z45">
        <f t="shared" si="18"/>
        <v>2.9525289626521807E-5</v>
      </c>
      <c r="AB45">
        <f t="shared" si="19"/>
        <v>-1832.5718363590815</v>
      </c>
      <c r="AC45">
        <f t="shared" si="2"/>
        <v>-1642.5088313254355</v>
      </c>
      <c r="AE45">
        <f t="shared" si="3"/>
        <v>0</v>
      </c>
      <c r="AF45">
        <f t="shared" si="24"/>
        <v>0</v>
      </c>
      <c r="AG45">
        <f t="shared" si="24"/>
        <v>-3.6906612033152261E-4</v>
      </c>
      <c r="AH45">
        <f t="shared" si="5"/>
        <v>-235.94313225953167</v>
      </c>
      <c r="AI45">
        <f t="shared" si="25"/>
        <v>-235.94350132565199</v>
      </c>
      <c r="AJ45">
        <f t="shared" si="7"/>
        <v>-190.06300503364605</v>
      </c>
      <c r="AK45">
        <f t="shared" si="22"/>
        <v>-128.28002854513571</v>
      </c>
      <c r="AL45">
        <f t="shared" si="26"/>
        <v>-554.28653490443378</v>
      </c>
      <c r="AN45">
        <f t="shared" si="27"/>
        <v>0</v>
      </c>
      <c r="AO45">
        <f t="shared" si="27"/>
        <v>0</v>
      </c>
      <c r="AP45">
        <f t="shared" si="27"/>
        <v>-3.161893424047619E-6</v>
      </c>
      <c r="AQ45">
        <f t="shared" si="27"/>
        <v>-2.0213912825985596</v>
      </c>
      <c r="AR45">
        <f t="shared" si="27"/>
        <v>-2.0213944444919836</v>
      </c>
      <c r="AS45">
        <f t="shared" si="27"/>
        <v>-1.628323307570982</v>
      </c>
      <c r="AT45">
        <f t="shared" si="27"/>
        <v>-1.0990111428520135</v>
      </c>
      <c r="AU45">
        <f t="shared" si="23"/>
        <v>-4.7487288949149793</v>
      </c>
      <c r="AW45">
        <v>42</v>
      </c>
      <c r="AX45">
        <f>IF(Z45&gt;0, (R45*SUMPRODUCT(K45:$K$98, X45:$X$98)-K45*$AZ$3)/Z45, 0)</f>
        <v>-55630574.741255447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0.79399978000000004</v>
      </c>
      <c r="Q46" s="4">
        <f t="shared" si="21"/>
        <v>12.5</v>
      </c>
      <c r="R46">
        <f t="shared" si="0"/>
        <v>2000000</v>
      </c>
      <c r="S46">
        <f t="shared" si="1"/>
        <v>-253722705.2198424</v>
      </c>
      <c r="U46">
        <f t="shared" si="13"/>
        <v>0.79399978000000004</v>
      </c>
      <c r="V46">
        <f t="shared" si="14"/>
        <v>0.01</v>
      </c>
      <c r="W46">
        <f t="shared" si="15"/>
        <v>2.9525289626521807E-5</v>
      </c>
      <c r="X46">
        <f t="shared" si="16"/>
        <v>2.3443073467894599E-5</v>
      </c>
      <c r="Y46">
        <f t="shared" si="17"/>
        <v>2.9525289626521806E-7</v>
      </c>
      <c r="Z46">
        <f t="shared" si="18"/>
        <v>5.7869632623619903E-6</v>
      </c>
      <c r="AB46">
        <f t="shared" si="19"/>
        <v>-1642.5088313254355</v>
      </c>
      <c r="AC46">
        <f t="shared" si="2"/>
        <v>-1468.2839739343287</v>
      </c>
      <c r="AE46">
        <f t="shared" si="3"/>
        <v>0</v>
      </c>
      <c r="AF46">
        <f t="shared" si="24"/>
        <v>0</v>
      </c>
      <c r="AG46">
        <f t="shared" si="24"/>
        <v>-7.233704077952488E-5</v>
      </c>
      <c r="AH46">
        <f t="shared" si="5"/>
        <v>-46.886146935789199</v>
      </c>
      <c r="AI46">
        <f t="shared" si="25"/>
        <v>-46.886219272829976</v>
      </c>
      <c r="AJ46">
        <f t="shared" si="7"/>
        <v>-174.22485739110675</v>
      </c>
      <c r="AK46">
        <f t="shared" si="22"/>
        <v>-114.9756181927805</v>
      </c>
      <c r="AL46">
        <f t="shared" si="26"/>
        <v>-336.08669485671726</v>
      </c>
      <c r="AN46">
        <f t="shared" si="27"/>
        <v>0</v>
      </c>
      <c r="AO46">
        <f t="shared" si="27"/>
        <v>0</v>
      </c>
      <c r="AP46">
        <f t="shared" si="27"/>
        <v>-5.5333197029454141E-7</v>
      </c>
      <c r="AQ46">
        <f t="shared" si="27"/>
        <v>-0.35864895472532232</v>
      </c>
      <c r="AR46">
        <f t="shared" si="27"/>
        <v>-0.35864950805729257</v>
      </c>
      <c r="AS46">
        <f t="shared" si="27"/>
        <v>-1.3327084240055609</v>
      </c>
      <c r="AT46">
        <f t="shared" si="27"/>
        <v>-0.87948974225182586</v>
      </c>
      <c r="AU46">
        <f t="shared" si="23"/>
        <v>-2.5708476743146793</v>
      </c>
      <c r="AW46">
        <v>43</v>
      </c>
      <c r="AX46">
        <f>IF(Z46&gt;0, (R46*SUMPRODUCT(K46:$K$98, X46:$X$98)-K46*$AZ$3)/Z46, 0)</f>
        <v>-253722705.2198424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0.79634782599999998</v>
      </c>
      <c r="Q47" s="4">
        <f t="shared" si="21"/>
        <v>12.5</v>
      </c>
      <c r="R47">
        <f t="shared" si="0"/>
        <v>2000000</v>
      </c>
      <c r="S47">
        <f t="shared" si="1"/>
        <v>-1170098175.7309783</v>
      </c>
      <c r="U47">
        <f t="shared" si="13"/>
        <v>0.79634782599999998</v>
      </c>
      <c r="V47">
        <f t="shared" si="14"/>
        <v>0.01</v>
      </c>
      <c r="W47">
        <f t="shared" si="15"/>
        <v>5.7869632623619903E-6</v>
      </c>
      <c r="X47">
        <f t="shared" si="16"/>
        <v>4.6084356131238389E-6</v>
      </c>
      <c r="Y47">
        <f t="shared" si="17"/>
        <v>5.7869632623619904E-8</v>
      </c>
      <c r="Z47">
        <f t="shared" si="18"/>
        <v>1.1206580166145316E-6</v>
      </c>
      <c r="AB47">
        <f t="shared" si="19"/>
        <v>-1468.2839739343287</v>
      </c>
      <c r="AC47">
        <f t="shared" si="2"/>
        <v>-1311.2799008589598</v>
      </c>
      <c r="AE47">
        <f t="shared" si="3"/>
        <v>0</v>
      </c>
      <c r="AF47">
        <f t="shared" si="24"/>
        <v>0</v>
      </c>
      <c r="AG47">
        <f t="shared" si="24"/>
        <v>-1.4008225207681644E-5</v>
      </c>
      <c r="AH47">
        <f t="shared" si="5"/>
        <v>-9.2168712262476777</v>
      </c>
      <c r="AI47">
        <f t="shared" si="25"/>
        <v>-9.2168852344728851</v>
      </c>
      <c r="AJ47">
        <f t="shared" si="7"/>
        <v>-157.00407307536898</v>
      </c>
      <c r="AK47">
        <f t="shared" si="22"/>
        <v>-102.77987817540303</v>
      </c>
      <c r="AL47">
        <f t="shared" si="26"/>
        <v>-269.00083648524492</v>
      </c>
      <c r="AN47">
        <f t="shared" si="27"/>
        <v>0</v>
      </c>
      <c r="AO47">
        <f t="shared" si="27"/>
        <v>0</v>
      </c>
      <c r="AP47">
        <f t="shared" si="27"/>
        <v>-9.5673159813608319E-8</v>
      </c>
      <c r="AQ47">
        <f t="shared" si="27"/>
        <v>-6.2949244514336367E-2</v>
      </c>
      <c r="AR47">
        <f t="shared" si="27"/>
        <v>-6.2949340187496178E-2</v>
      </c>
      <c r="AS47">
        <f t="shared" si="27"/>
        <v>-1.0723039894083197</v>
      </c>
      <c r="AT47">
        <f t="shared" si="27"/>
        <v>-0.70196442193878261</v>
      </c>
      <c r="AU47">
        <f t="shared" si="23"/>
        <v>-1.8372177515345987</v>
      </c>
      <c r="AW47">
        <v>44</v>
      </c>
      <c r="AX47">
        <f>IF(Z47&gt;0, (R47*SUMPRODUCT(K47:$K$98, X47:$X$98)-K47*$AZ$3)/Z47, 0)</f>
        <v>-1170098175.7309783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0.79893513299999996</v>
      </c>
      <c r="Q48" s="4">
        <f t="shared" si="21"/>
        <v>12.5</v>
      </c>
      <c r="R48">
        <f t="shared" si="0"/>
        <v>2000000</v>
      </c>
      <c r="S48">
        <f t="shared" si="1"/>
        <v>-5468192163.7179298</v>
      </c>
      <c r="U48">
        <f t="shared" si="13"/>
        <v>0.79893513299999996</v>
      </c>
      <c r="V48">
        <f t="shared" si="14"/>
        <v>0.01</v>
      </c>
      <c r="W48">
        <f t="shared" si="15"/>
        <v>1.1206580166145316E-6</v>
      </c>
      <c r="X48">
        <f t="shared" si="16"/>
        <v>8.9533306155144693E-7</v>
      </c>
      <c r="Y48">
        <f t="shared" si="17"/>
        <v>1.1206580166145317E-8</v>
      </c>
      <c r="Z48">
        <f t="shared" si="18"/>
        <v>2.1411837489693935E-7</v>
      </c>
      <c r="AB48">
        <f t="shared" si="19"/>
        <v>-1311.2799008589598</v>
      </c>
      <c r="AC48">
        <f t="shared" si="2"/>
        <v>-1170.8404197194616</v>
      </c>
      <c r="AE48">
        <f t="shared" si="3"/>
        <v>0</v>
      </c>
      <c r="AF48">
        <f t="shared" si="24"/>
        <v>0</v>
      </c>
      <c r="AG48">
        <f t="shared" si="24"/>
        <v>-2.6764796862117421E-6</v>
      </c>
      <c r="AH48">
        <f t="shared" si="5"/>
        <v>-1.7906661231028937</v>
      </c>
      <c r="AI48">
        <f t="shared" si="25"/>
        <v>-1.7906687995825799</v>
      </c>
      <c r="AJ48">
        <f t="shared" si="7"/>
        <v>-140.43948113949818</v>
      </c>
      <c r="AK48">
        <f t="shared" si="22"/>
        <v>-91.789593060127189</v>
      </c>
      <c r="AL48">
        <f t="shared" si="26"/>
        <v>-234.01974299920795</v>
      </c>
      <c r="AN48">
        <f t="shared" si="27"/>
        <v>0</v>
      </c>
      <c r="AO48">
        <f t="shared" si="27"/>
        <v>0</v>
      </c>
      <c r="AP48">
        <f t="shared" si="27"/>
        <v>-1.6321231745765022E-8</v>
      </c>
      <c r="AQ48">
        <f t="shared" si="27"/>
        <v>-1.0919521237173629E-2</v>
      </c>
      <c r="AR48">
        <f t="shared" si="27"/>
        <v>-1.0919537558405374E-2</v>
      </c>
      <c r="AS48">
        <f t="shared" si="27"/>
        <v>-0.85640303184106048</v>
      </c>
      <c r="AT48">
        <f t="shared" si="27"/>
        <v>-0.55973494882160724</v>
      </c>
      <c r="AU48">
        <f t="shared" si="23"/>
        <v>-1.427057518221073</v>
      </c>
      <c r="AW48">
        <v>45</v>
      </c>
      <c r="AX48">
        <f>IF(Z48&gt;0, (R48*SUMPRODUCT(K48:$K$98, X48:$X$98)-K48*$AZ$3)/Z48, 0)</f>
        <v>-5468192163.7179298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0.80179641700000004</v>
      </c>
      <c r="Q49" s="4">
        <f t="shared" si="21"/>
        <v>12.5</v>
      </c>
      <c r="R49">
        <f t="shared" si="0"/>
        <v>2000000</v>
      </c>
      <c r="S49">
        <f t="shared" si="1"/>
        <v>-25941901653.007175</v>
      </c>
      <c r="U49">
        <f t="shared" si="13"/>
        <v>0.80179641700000004</v>
      </c>
      <c r="V49">
        <f t="shared" si="14"/>
        <v>0.01</v>
      </c>
      <c r="W49">
        <f t="shared" si="15"/>
        <v>2.1411837489693935E-7</v>
      </c>
      <c r="X49">
        <f t="shared" si="16"/>
        <v>1.7167934580622872E-7</v>
      </c>
      <c r="Y49">
        <f t="shared" si="17"/>
        <v>2.1411837489693935E-9</v>
      </c>
      <c r="Z49">
        <f t="shared" si="18"/>
        <v>4.0297845341741241E-8</v>
      </c>
      <c r="AB49">
        <f t="shared" si="19"/>
        <v>-1170.8404197194616</v>
      </c>
      <c r="AC49">
        <f t="shared" si="2"/>
        <v>-1045.4027406835446</v>
      </c>
      <c r="AE49">
        <f t="shared" si="3"/>
        <v>0</v>
      </c>
      <c r="AF49">
        <f t="shared" si="24"/>
        <v>0</v>
      </c>
      <c r="AG49">
        <f t="shared" si="24"/>
        <v>-5.0372306677176556E-7</v>
      </c>
      <c r="AH49">
        <f t="shared" si="5"/>
        <v>-0.34335869161245741</v>
      </c>
      <c r="AI49">
        <f t="shared" si="25"/>
        <v>-0.34335919533552417</v>
      </c>
      <c r="AJ49">
        <f t="shared" si="7"/>
        <v>-125.43767903591697</v>
      </c>
      <c r="AK49">
        <f t="shared" si="22"/>
        <v>-81.958829380362317</v>
      </c>
      <c r="AL49">
        <f t="shared" si="26"/>
        <v>-207.73986761161481</v>
      </c>
      <c r="AN49">
        <f t="shared" si="27"/>
        <v>0</v>
      </c>
      <c r="AO49">
        <f t="shared" si="27"/>
        <v>0</v>
      </c>
      <c r="AP49">
        <f t="shared" si="27"/>
        <v>-2.742602047791359E-9</v>
      </c>
      <c r="AQ49">
        <f t="shared" si="27"/>
        <v>-1.8694721621115781E-3</v>
      </c>
      <c r="AR49">
        <f t="shared" si="27"/>
        <v>-1.8694749047136259E-3</v>
      </c>
      <c r="AS49">
        <f t="shared" si="27"/>
        <v>-0.6829658161157377</v>
      </c>
      <c r="AT49">
        <f t="shared" si="27"/>
        <v>-0.44623815767208297</v>
      </c>
      <c r="AU49">
        <f t="shared" si="23"/>
        <v>-1.1310734486925342</v>
      </c>
      <c r="AW49">
        <v>46</v>
      </c>
      <c r="AX49">
        <f>IF(Z49&gt;0, (R49*SUMPRODUCT(K49:$K$98, X49:$X$98)-K49*$AZ$3)/Z49, 0)</f>
        <v>-25941901653.007175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0.804638195</v>
      </c>
      <c r="Q50" s="4">
        <f t="shared" si="21"/>
        <v>12.5</v>
      </c>
      <c r="R50">
        <f t="shared" si="0"/>
        <v>2000000</v>
      </c>
      <c r="S50">
        <f t="shared" si="1"/>
        <v>-124958065694.86934</v>
      </c>
      <c r="U50">
        <f t="shared" si="13"/>
        <v>0.804638195</v>
      </c>
      <c r="V50">
        <f t="shared" si="14"/>
        <v>0.01</v>
      </c>
      <c r="W50">
        <f t="shared" si="15"/>
        <v>4.0297845341741241E-8</v>
      </c>
      <c r="X50">
        <f t="shared" si="16"/>
        <v>3.2425185538167833E-8</v>
      </c>
      <c r="Y50">
        <f t="shared" si="17"/>
        <v>4.0297845341741244E-10</v>
      </c>
      <c r="Z50">
        <f t="shared" si="18"/>
        <v>7.4696813501559966E-9</v>
      </c>
      <c r="AB50">
        <f t="shared" si="19"/>
        <v>-1045.4027406835446</v>
      </c>
      <c r="AC50">
        <f t="shared" si="2"/>
        <v>-933.39693287253328</v>
      </c>
      <c r="AE50">
        <f t="shared" si="3"/>
        <v>0</v>
      </c>
      <c r="AF50">
        <f t="shared" si="24"/>
        <v>0</v>
      </c>
      <c r="AG50">
        <f t="shared" si="24"/>
        <v>-9.3371016876949954E-8</v>
      </c>
      <c r="AH50">
        <f t="shared" si="5"/>
        <v>-6.4850371076335664E-2</v>
      </c>
      <c r="AI50">
        <f t="shared" si="25"/>
        <v>-6.485046444735254E-2</v>
      </c>
      <c r="AJ50">
        <f t="shared" si="7"/>
        <v>-112.00580781101132</v>
      </c>
      <c r="AK50">
        <f t="shared" si="22"/>
        <v>-73.178191847848126</v>
      </c>
      <c r="AL50">
        <f t="shared" si="26"/>
        <v>-185.2488501233068</v>
      </c>
      <c r="AN50">
        <f t="shared" si="27"/>
        <v>0</v>
      </c>
      <c r="AO50">
        <f t="shared" si="27"/>
        <v>0</v>
      </c>
      <c r="AP50">
        <f t="shared" si="27"/>
        <v>-4.5390505890651997E-10</v>
      </c>
      <c r="AQ50">
        <f t="shared" si="27"/>
        <v>-3.1525748019116325E-4</v>
      </c>
      <c r="AR50">
        <f t="shared" si="27"/>
        <v>-3.1525793409622213E-4</v>
      </c>
      <c r="AS50">
        <f t="shared" si="27"/>
        <v>-0.5444944747611512</v>
      </c>
      <c r="AT50">
        <f t="shared" si="27"/>
        <v>-0.35574156298569759</v>
      </c>
      <c r="AU50">
        <f t="shared" si="23"/>
        <v>-0.90055129568094494</v>
      </c>
      <c r="AW50">
        <v>47</v>
      </c>
      <c r="AX50">
        <f>IF(Z50&gt;0, (R50*SUMPRODUCT(K50:$K$98, X50:$X$98)-K50*$AZ$3)/Z50, 0)</f>
        <v>-124958065694.86934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0.80770724299999996</v>
      </c>
      <c r="Q51" s="4">
        <f t="shared" si="21"/>
        <v>12.5</v>
      </c>
      <c r="R51">
        <f t="shared" si="0"/>
        <v>2000000</v>
      </c>
      <c r="S51">
        <f t="shared" si="1"/>
        <v>-612036046494.56982</v>
      </c>
      <c r="U51">
        <f t="shared" si="13"/>
        <v>0.80770724299999996</v>
      </c>
      <c r="V51">
        <f t="shared" si="14"/>
        <v>0.01</v>
      </c>
      <c r="W51">
        <f t="shared" si="15"/>
        <v>7.4696813501559966E-9</v>
      </c>
      <c r="X51">
        <f t="shared" si="16"/>
        <v>6.0333157294230169E-9</v>
      </c>
      <c r="Y51">
        <f t="shared" si="17"/>
        <v>7.4696813501559969E-11</v>
      </c>
      <c r="Z51">
        <f t="shared" si="18"/>
        <v>1.3616688072314197E-9</v>
      </c>
      <c r="AB51">
        <f t="shared" si="19"/>
        <v>-933.39693287253328</v>
      </c>
      <c r="AC51">
        <f t="shared" si="2"/>
        <v>-833.39039341289458</v>
      </c>
      <c r="AE51">
        <f t="shared" si="3"/>
        <v>0</v>
      </c>
      <c r="AF51">
        <f t="shared" si="24"/>
        <v>0</v>
      </c>
      <c r="AG51">
        <f t="shared" si="24"/>
        <v>-1.7020860090392745E-8</v>
      </c>
      <c r="AH51">
        <f t="shared" si="5"/>
        <v>-1.2066631458846034E-2</v>
      </c>
      <c r="AI51">
        <f t="shared" si="25"/>
        <v>-1.2066648479706125E-2</v>
      </c>
      <c r="AJ51">
        <f t="shared" si="7"/>
        <v>-100.0065394596387</v>
      </c>
      <c r="AK51">
        <f t="shared" si="22"/>
        <v>-65.337785301077332</v>
      </c>
      <c r="AL51">
        <f t="shared" si="26"/>
        <v>-165.35639140919574</v>
      </c>
      <c r="AN51">
        <f t="shared" si="27"/>
        <v>0</v>
      </c>
      <c r="AO51">
        <f t="shared" si="27"/>
        <v>0</v>
      </c>
      <c r="AP51">
        <f t="shared" si="27"/>
        <v>-7.3878218396711582E-11</v>
      </c>
      <c r="AQ51">
        <f t="shared" si="27"/>
        <v>-5.2374629101876831E-5</v>
      </c>
      <c r="AR51">
        <f t="shared" si="27"/>
        <v>-5.2374702980095227E-5</v>
      </c>
      <c r="AS51">
        <f t="shared" si="27"/>
        <v>-0.43407353823845823</v>
      </c>
      <c r="AT51">
        <f t="shared" si="27"/>
        <v>-0.28359549085037228</v>
      </c>
      <c r="AU51">
        <f t="shared" si="23"/>
        <v>-0.7177214037918106</v>
      </c>
      <c r="AW51">
        <v>48</v>
      </c>
      <c r="AX51">
        <f>IF(Z51&gt;0, (R51*SUMPRODUCT(K51:$K$98, X51:$X$98)-K51*$AZ$3)/Z51, 0)</f>
        <v>-612036046494.56982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0.81092303399999999</v>
      </c>
      <c r="Q52" s="4">
        <f t="shared" si="21"/>
        <v>12.5</v>
      </c>
      <c r="R52">
        <f t="shared" si="0"/>
        <v>2000000</v>
      </c>
      <c r="S52">
        <f t="shared" si="1"/>
        <v>-3051541477084.8169</v>
      </c>
      <c r="U52">
        <f t="shared" si="13"/>
        <v>0.81092303399999999</v>
      </c>
      <c r="V52">
        <f t="shared" si="14"/>
        <v>0.01</v>
      </c>
      <c r="W52">
        <f t="shared" si="15"/>
        <v>1.3616688072314197E-9</v>
      </c>
      <c r="X52">
        <f t="shared" si="16"/>
        <v>1.104208600463264E-9</v>
      </c>
      <c r="Y52">
        <f t="shared" si="17"/>
        <v>1.3616688072314197E-11</v>
      </c>
      <c r="Z52">
        <f t="shared" si="18"/>
        <v>2.4384351869584148E-10</v>
      </c>
      <c r="AB52">
        <f t="shared" si="19"/>
        <v>-833.39039341289458</v>
      </c>
      <c r="AC52">
        <f t="shared" si="2"/>
        <v>-744.09861121866732</v>
      </c>
      <c r="AE52">
        <f t="shared" si="3"/>
        <v>0</v>
      </c>
      <c r="AF52">
        <f t="shared" si="24"/>
        <v>0</v>
      </c>
      <c r="AG52">
        <f t="shared" si="24"/>
        <v>-3.0480439836980186E-9</v>
      </c>
      <c r="AH52">
        <f t="shared" si="5"/>
        <v>-2.2084172009265279E-3</v>
      </c>
      <c r="AI52">
        <f t="shared" si="25"/>
        <v>-2.2084202489705117E-3</v>
      </c>
      <c r="AJ52">
        <f t="shared" si="7"/>
        <v>-89.291782194227267</v>
      </c>
      <c r="AK52">
        <f t="shared" si="22"/>
        <v>-58.337327538902628</v>
      </c>
      <c r="AL52">
        <f t="shared" si="26"/>
        <v>-147.63131815337886</v>
      </c>
      <c r="AN52">
        <f t="shared" si="27"/>
        <v>0</v>
      </c>
      <c r="AO52">
        <f t="shared" si="27"/>
        <v>0</v>
      </c>
      <c r="AP52">
        <f t="shared" si="27"/>
        <v>-1.1812399289257583E-11</v>
      </c>
      <c r="AQ52">
        <f t="shared" si="27"/>
        <v>-8.558507001253709E-6</v>
      </c>
      <c r="AR52">
        <f t="shared" si="27"/>
        <v>-8.5585188136529987E-6</v>
      </c>
      <c r="AS52">
        <f t="shared" si="27"/>
        <v>-0.34604165496587247</v>
      </c>
      <c r="AT52">
        <f t="shared" si="27"/>
        <v>-0.22608066354792877</v>
      </c>
      <c r="AU52">
        <f t="shared" si="23"/>
        <v>-0.57213087703261489</v>
      </c>
      <c r="AW52">
        <v>49</v>
      </c>
      <c r="AX52">
        <f>IF(Z52&gt;0, (R52*SUMPRODUCT(K52:$K$98, X52:$X$98)-K52*$AZ$3)/Z52, 0)</f>
        <v>-3051541477084.8169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0.81424565900000001</v>
      </c>
      <c r="Q53" s="4">
        <f t="shared" si="21"/>
        <v>12.5</v>
      </c>
      <c r="R53">
        <f t="shared" si="0"/>
        <v>2000000</v>
      </c>
      <c r="S53">
        <f t="shared" si="1"/>
        <v>-15502266513927.203</v>
      </c>
      <c r="U53">
        <f t="shared" si="13"/>
        <v>0.81424565900000001</v>
      </c>
      <c r="V53">
        <f t="shared" si="14"/>
        <v>0.01</v>
      </c>
      <c r="W53">
        <f t="shared" si="15"/>
        <v>2.4384351869584148E-10</v>
      </c>
      <c r="X53">
        <f t="shared" si="16"/>
        <v>1.9854852657337427E-10</v>
      </c>
      <c r="Y53">
        <f t="shared" si="17"/>
        <v>2.4384351869584147E-12</v>
      </c>
      <c r="Z53">
        <f t="shared" si="18"/>
        <v>4.2856556935508796E-11</v>
      </c>
      <c r="AB53">
        <f t="shared" si="19"/>
        <v>-744.09861121866732</v>
      </c>
      <c r="AC53">
        <f t="shared" si="2"/>
        <v>-664.37376748355268</v>
      </c>
      <c r="AE53">
        <f t="shared" si="3"/>
        <v>0</v>
      </c>
      <c r="AF53">
        <f t="shared" si="24"/>
        <v>0</v>
      </c>
      <c r="AG53">
        <f t="shared" si="24"/>
        <v>-5.3570696169385993E-10</v>
      </c>
      <c r="AH53">
        <f t="shared" si="5"/>
        <v>-3.9709705314674851E-4</v>
      </c>
      <c r="AI53">
        <f t="shared" si="25"/>
        <v>-3.9709758885371021E-4</v>
      </c>
      <c r="AJ53">
        <f t="shared" si="7"/>
        <v>-79.724843735114632</v>
      </c>
      <c r="AK53">
        <f t="shared" si="22"/>
        <v>-52.086902785306719</v>
      </c>
      <c r="AL53">
        <f t="shared" si="26"/>
        <v>-131.81214361801023</v>
      </c>
      <c r="AN53">
        <f t="shared" si="27"/>
        <v>0</v>
      </c>
      <c r="AO53">
        <f t="shared" si="27"/>
        <v>0</v>
      </c>
      <c r="AP53">
        <f t="shared" si="27"/>
        <v>-1.8536432613502985E-12</v>
      </c>
      <c r="AQ53">
        <f t="shared" si="27"/>
        <v>-1.3740278348075244E-6</v>
      </c>
      <c r="AR53">
        <f t="shared" si="27"/>
        <v>-1.3740296884507859E-6</v>
      </c>
      <c r="AS53">
        <f t="shared" si="27"/>
        <v>-0.27586242091110502</v>
      </c>
      <c r="AT53">
        <f t="shared" si="27"/>
        <v>-0.18023013187528367</v>
      </c>
      <c r="AU53">
        <f t="shared" si="23"/>
        <v>-0.45609392681607724</v>
      </c>
      <c r="AW53">
        <v>50</v>
      </c>
      <c r="AX53">
        <f>IF(Z53&gt;0, (R53*SUMPRODUCT(K53:$K$98, X53:$X$98)-K53*$AZ$3)/Z53, 0)</f>
        <v>-15502266513927.203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0.81781076600000002</v>
      </c>
      <c r="Q54" s="4">
        <f t="shared" si="21"/>
        <v>12.5</v>
      </c>
      <c r="R54">
        <f t="shared" si="0"/>
        <v>2000000</v>
      </c>
      <c r="S54">
        <f t="shared" si="1"/>
        <v>-80384290549902.422</v>
      </c>
      <c r="U54">
        <f t="shared" si="13"/>
        <v>0.81781076600000002</v>
      </c>
      <c r="V54">
        <f t="shared" si="14"/>
        <v>0.01</v>
      </c>
      <c r="W54">
        <f t="shared" si="15"/>
        <v>4.2856556935508796E-11</v>
      </c>
      <c r="X54">
        <f t="shared" si="16"/>
        <v>3.5048553655551062E-11</v>
      </c>
      <c r="Y54">
        <f t="shared" si="17"/>
        <v>4.28565569355088E-13</v>
      </c>
      <c r="Z54">
        <f t="shared" si="18"/>
        <v>7.3794377106026458E-12</v>
      </c>
      <c r="AB54">
        <f t="shared" si="19"/>
        <v>-664.37376748355268</v>
      </c>
      <c r="AC54">
        <f t="shared" si="2"/>
        <v>-593.19086502398977</v>
      </c>
      <c r="AE54">
        <f t="shared" si="3"/>
        <v>0</v>
      </c>
      <c r="AF54">
        <f t="shared" si="24"/>
        <v>0</v>
      </c>
      <c r="AG54">
        <f t="shared" si="24"/>
        <v>-9.2242971382533072E-11</v>
      </c>
      <c r="AH54">
        <f t="shared" si="5"/>
        <v>-7.0097107311102119E-5</v>
      </c>
      <c r="AI54">
        <f t="shared" si="25"/>
        <v>-7.0097199554073505E-5</v>
      </c>
      <c r="AJ54">
        <f t="shared" si="7"/>
        <v>-71.182902459562911</v>
      </c>
      <c r="AK54">
        <f t="shared" si="22"/>
        <v>-46.506163723848694</v>
      </c>
      <c r="AL54">
        <f t="shared" si="26"/>
        <v>-117.68913628061117</v>
      </c>
      <c r="AN54">
        <f t="shared" si="27"/>
        <v>0</v>
      </c>
      <c r="AO54">
        <f t="shared" si="27"/>
        <v>0</v>
      </c>
      <c r="AP54">
        <f t="shared" si="27"/>
        <v>-2.849798332867586E-13</v>
      </c>
      <c r="AQ54">
        <f t="shared" si="27"/>
        <v>-2.1656134506508938E-7</v>
      </c>
      <c r="AR54">
        <f t="shared" si="27"/>
        <v>-2.165616300449227E-7</v>
      </c>
      <c r="AS54">
        <f t="shared" si="27"/>
        <v>-0.21991585235983727</v>
      </c>
      <c r="AT54">
        <f t="shared" si="27"/>
        <v>-0.14367835929598774</v>
      </c>
      <c r="AU54">
        <f t="shared" si="23"/>
        <v>-0.36359442821745508</v>
      </c>
      <c r="AW54">
        <v>51</v>
      </c>
      <c r="AX54">
        <f>IF(Z54&gt;0, (R54*SUMPRODUCT(K54:$K$98, X54:$X$98)-K54*$AZ$3)/Z54, 0)</f>
        <v>-80384290549902.422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0.82147716100000001</v>
      </c>
      <c r="Q55" s="4">
        <f t="shared" si="21"/>
        <v>12.5</v>
      </c>
      <c r="R55">
        <f t="shared" si="0"/>
        <v>2000000</v>
      </c>
      <c r="S55">
        <f t="shared" si="1"/>
        <v>-425887009989281</v>
      </c>
      <c r="U55">
        <f t="shared" si="13"/>
        <v>0.82147716100000001</v>
      </c>
      <c r="V55">
        <f t="shared" si="14"/>
        <v>0.01</v>
      </c>
      <c r="W55">
        <f t="shared" si="15"/>
        <v>7.3794377106026458E-12</v>
      </c>
      <c r="X55">
        <f t="shared" si="16"/>
        <v>6.0620395402822014E-12</v>
      </c>
      <c r="Y55">
        <f t="shared" si="17"/>
        <v>7.379437710602646E-14</v>
      </c>
      <c r="Z55">
        <f t="shared" si="18"/>
        <v>1.243603793214418E-12</v>
      </c>
      <c r="AB55">
        <f t="shared" si="19"/>
        <v>-593.19086502398977</v>
      </c>
      <c r="AC55">
        <f t="shared" si="2"/>
        <v>-529.63470110341655</v>
      </c>
      <c r="AE55">
        <f t="shared" si="3"/>
        <v>0</v>
      </c>
      <c r="AF55">
        <f t="shared" si="24"/>
        <v>0</v>
      </c>
      <c r="AG55">
        <f t="shared" si="24"/>
        <v>-1.5545047415180226E-11</v>
      </c>
      <c r="AH55">
        <f t="shared" si="5"/>
        <v>-1.2124079080564403E-5</v>
      </c>
      <c r="AI55">
        <f t="shared" si="25"/>
        <v>-1.2124094625611818E-5</v>
      </c>
      <c r="AJ55">
        <f t="shared" si="7"/>
        <v>-63.556163920573226</v>
      </c>
      <c r="AK55">
        <f t="shared" si="22"/>
        <v>-41.523360551679289</v>
      </c>
      <c r="AL55">
        <f t="shared" si="26"/>
        <v>-105.07953659634714</v>
      </c>
      <c r="AN55">
        <f t="shared" si="27"/>
        <v>0</v>
      </c>
      <c r="AO55">
        <f t="shared" si="27"/>
        <v>0</v>
      </c>
      <c r="AP55">
        <f t="shared" si="27"/>
        <v>-4.2880009431456473E-14</v>
      </c>
      <c r="AQ55">
        <f t="shared" si="27"/>
        <v>-3.3443489198665679E-8</v>
      </c>
      <c r="AR55">
        <f t="shared" si="27"/>
        <v>-3.3443532078675115E-8</v>
      </c>
      <c r="AS55">
        <f t="shared" si="27"/>
        <v>-0.17531557386438357</v>
      </c>
      <c r="AT55">
        <f t="shared" si="27"/>
        <v>-0.11453950859892779</v>
      </c>
      <c r="AU55">
        <f t="shared" si="23"/>
        <v>-0.28985511590684343</v>
      </c>
      <c r="AW55">
        <v>52</v>
      </c>
      <c r="AX55">
        <f>IF(Z55&gt;0, (R55*SUMPRODUCT(K55:$K$98, X55:$X$98)-K55*$AZ$3)/Z55, 0)</f>
        <v>-425887009989281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0.825360447</v>
      </c>
      <c r="Q56" s="4">
        <f t="shared" si="21"/>
        <v>12.5</v>
      </c>
      <c r="R56">
        <f t="shared" si="0"/>
        <v>2000000</v>
      </c>
      <c r="S56">
        <f t="shared" si="1"/>
        <v>-2309628834709611.5</v>
      </c>
      <c r="U56">
        <f t="shared" si="13"/>
        <v>0.825360447</v>
      </c>
      <c r="V56">
        <f t="shared" si="14"/>
        <v>0.01</v>
      </c>
      <c r="W56">
        <f t="shared" si="15"/>
        <v>1.243603793214418E-12</v>
      </c>
      <c r="X56">
        <f t="shared" si="16"/>
        <v>1.0264213826583477E-12</v>
      </c>
      <c r="Y56">
        <f t="shared" si="17"/>
        <v>1.243603793214418E-14</v>
      </c>
      <c r="Z56">
        <f t="shared" si="18"/>
        <v>2.0474637262392613E-13</v>
      </c>
      <c r="AB56">
        <f t="shared" si="19"/>
        <v>-529.63470110341655</v>
      </c>
      <c r="AC56">
        <f t="shared" si="2"/>
        <v>-472.88812601441839</v>
      </c>
      <c r="AE56">
        <f t="shared" si="3"/>
        <v>0</v>
      </c>
      <c r="AF56">
        <f t="shared" si="24"/>
        <v>0</v>
      </c>
      <c r="AG56">
        <f t="shared" si="24"/>
        <v>-2.5593296577990764E-12</v>
      </c>
      <c r="AH56">
        <f t="shared" si="5"/>
        <v>-2.0528427653166955E-6</v>
      </c>
      <c r="AI56">
        <f t="shared" si="25"/>
        <v>-2.0528453246463532E-6</v>
      </c>
      <c r="AJ56">
        <f t="shared" si="7"/>
        <v>-56.746575088998156</v>
      </c>
      <c r="AK56">
        <f t="shared" si="22"/>
        <v>-37.074429077239159</v>
      </c>
      <c r="AL56">
        <f t="shared" si="26"/>
        <v>-93.821006219082648</v>
      </c>
      <c r="AN56">
        <f t="shared" si="27"/>
        <v>0</v>
      </c>
      <c r="AO56">
        <f t="shared" si="27"/>
        <v>0</v>
      </c>
      <c r="AP56">
        <f t="shared" si="27"/>
        <v>-6.3033442727060489E-15</v>
      </c>
      <c r="AQ56">
        <f t="shared" si="27"/>
        <v>-5.0559233931015911E-9</v>
      </c>
      <c r="AR56">
        <f t="shared" si="27"/>
        <v>-5.0559296964458637E-9</v>
      </c>
      <c r="AS56">
        <f t="shared" si="27"/>
        <v>-0.13976050251788291</v>
      </c>
      <c r="AT56">
        <f t="shared" si="27"/>
        <v>-9.1310195025375823E-2</v>
      </c>
      <c r="AU56">
        <f t="shared" si="23"/>
        <v>-0.23107070259918847</v>
      </c>
      <c r="AW56">
        <v>53</v>
      </c>
      <c r="AX56">
        <f>IF(Z56&gt;0, (R56*SUMPRODUCT(K56:$K$98, X56:$X$98)-K56*$AZ$3)/Z56, 0)</f>
        <v>-2309628834709611.5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0.82947136099999996</v>
      </c>
      <c r="Q57" s="4">
        <f t="shared" si="21"/>
        <v>12.5</v>
      </c>
      <c r="R57">
        <f t="shared" si="0"/>
        <v>2000000</v>
      </c>
      <c r="S57">
        <f t="shared" si="1"/>
        <v>-1.2846110297122044E+16</v>
      </c>
      <c r="U57">
        <f t="shared" si="13"/>
        <v>0.82947136099999996</v>
      </c>
      <c r="V57">
        <f t="shared" si="14"/>
        <v>0.01</v>
      </c>
      <c r="W57">
        <f t="shared" si="15"/>
        <v>2.0474637262392613E-13</v>
      </c>
      <c r="X57">
        <f t="shared" si="16"/>
        <v>1.6983125236018114E-13</v>
      </c>
      <c r="Y57">
        <f t="shared" si="17"/>
        <v>2.0474637262392615E-15</v>
      </c>
      <c r="Z57">
        <f t="shared" si="18"/>
        <v>3.2867656537505728E-14</v>
      </c>
      <c r="AB57">
        <f t="shared" si="19"/>
        <v>-472.88812601441839</v>
      </c>
      <c r="AC57">
        <f t="shared" si="2"/>
        <v>-422.22154108872297</v>
      </c>
      <c r="AE57">
        <f t="shared" si="3"/>
        <v>0</v>
      </c>
      <c r="AF57">
        <f t="shared" si="24"/>
        <v>0</v>
      </c>
      <c r="AG57">
        <f t="shared" si="24"/>
        <v>-4.1084570671882158E-13</v>
      </c>
      <c r="AH57">
        <f t="shared" si="5"/>
        <v>-3.3966250472036228E-7</v>
      </c>
      <c r="AI57">
        <f t="shared" si="25"/>
        <v>-3.3966291556606899E-7</v>
      </c>
      <c r="AJ57">
        <f t="shared" si="7"/>
        <v>-50.666584925695417</v>
      </c>
      <c r="AK57">
        <f t="shared" si="22"/>
        <v>-33.102168821009293</v>
      </c>
      <c r="AL57">
        <f t="shared" si="26"/>
        <v>-83.768754086367636</v>
      </c>
      <c r="AN57">
        <f t="shared" si="27"/>
        <v>0</v>
      </c>
      <c r="AO57">
        <f t="shared" si="27"/>
        <v>0</v>
      </c>
      <c r="AP57">
        <f t="shared" si="27"/>
        <v>-9.0345292611245262E-16</v>
      </c>
      <c r="AQ57">
        <f t="shared" si="27"/>
        <v>-7.4692050753329162E-10</v>
      </c>
      <c r="AR57">
        <f t="shared" si="27"/>
        <v>-7.4692141098621768E-10</v>
      </c>
      <c r="AS57">
        <f t="shared" si="27"/>
        <v>-0.11141621698525488</v>
      </c>
      <c r="AT57">
        <f t="shared" si="27"/>
        <v>-7.279192843671789E-2</v>
      </c>
      <c r="AU57">
        <f t="shared" si="23"/>
        <v>-0.18420814616889419</v>
      </c>
      <c r="AW57">
        <v>54</v>
      </c>
      <c r="AX57">
        <f>IF(Z57&gt;0, (R57*SUMPRODUCT(K57:$K$98, X57:$X$98)-K57*$AZ$3)/Z57, 0)</f>
        <v>-1.2846110297122044E+16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0.83365815200000004</v>
      </c>
      <c r="Q58" s="4">
        <f t="shared" si="21"/>
        <v>12.5</v>
      </c>
      <c r="R58">
        <f t="shared" si="0"/>
        <v>2000000</v>
      </c>
      <c r="S58">
        <f t="shared" si="1"/>
        <v>-7.3363219659115168E+16</v>
      </c>
      <c r="U58">
        <f t="shared" si="13"/>
        <v>0.83365815200000004</v>
      </c>
      <c r="V58">
        <f t="shared" si="14"/>
        <v>0.01</v>
      </c>
      <c r="W58">
        <f t="shared" si="15"/>
        <v>3.2867656537505728E-14</v>
      </c>
      <c r="X58">
        <f t="shared" si="16"/>
        <v>2.7400389809627746E-14</v>
      </c>
      <c r="Y58">
        <f t="shared" si="17"/>
        <v>3.2867656537505729E-16</v>
      </c>
      <c r="Z58">
        <f t="shared" si="18"/>
        <v>5.1385901625029252E-15</v>
      </c>
      <c r="AB58">
        <f t="shared" si="19"/>
        <v>-422.22154108872297</v>
      </c>
      <c r="AC58">
        <f t="shared" si="2"/>
        <v>-376.98351882987043</v>
      </c>
      <c r="AE58">
        <f t="shared" si="3"/>
        <v>0</v>
      </c>
      <c r="AF58">
        <f t="shared" si="24"/>
        <v>0</v>
      </c>
      <c r="AG58">
        <f t="shared" si="24"/>
        <v>-6.4232377031286567E-14</v>
      </c>
      <c r="AH58">
        <f t="shared" si="5"/>
        <v>-5.4800779619255492E-8</v>
      </c>
      <c r="AI58">
        <f t="shared" si="25"/>
        <v>-5.4800843851632523E-8</v>
      </c>
      <c r="AJ58">
        <f t="shared" si="7"/>
        <v>-45.238022258852538</v>
      </c>
      <c r="AK58">
        <f t="shared" si="22"/>
        <v>-29.555507876210612</v>
      </c>
      <c r="AL58">
        <f t="shared" si="26"/>
        <v>-74.793530189863986</v>
      </c>
      <c r="AN58">
        <f t="shared" si="27"/>
        <v>0</v>
      </c>
      <c r="AO58">
        <f t="shared" si="27"/>
        <v>0</v>
      </c>
      <c r="AP58">
        <f t="shared" si="27"/>
        <v>-1.2611383932984665E-16</v>
      </c>
      <c r="AQ58">
        <f t="shared" si="27"/>
        <v>-1.0759584240027141E-10</v>
      </c>
      <c r="AR58">
        <f t="shared" si="27"/>
        <v>-1.0759596851411074E-10</v>
      </c>
      <c r="AS58">
        <f t="shared" si="27"/>
        <v>-8.8820326047937978E-2</v>
      </c>
      <c r="AT58">
        <f t="shared" si="27"/>
        <v>-5.8029279685491097E-2</v>
      </c>
      <c r="AU58">
        <f t="shared" si="23"/>
        <v>-0.14684960584102502</v>
      </c>
      <c r="AW58">
        <v>55</v>
      </c>
      <c r="AX58">
        <f>IF(Z58&gt;0, (R58*SUMPRODUCT(K58:$K$98, X58:$X$98)-K58*$AZ$3)/Z58, 0)</f>
        <v>-7.3363219659115168E+16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0.83803355999999996</v>
      </c>
      <c r="Q59" s="4">
        <f t="shared" si="21"/>
        <v>12.5</v>
      </c>
      <c r="R59">
        <f t="shared" si="0"/>
        <v>2000000</v>
      </c>
      <c r="S59">
        <f t="shared" si="1"/>
        <v>-4.3103513312318707E+17</v>
      </c>
      <c r="U59">
        <f t="shared" si="13"/>
        <v>0.83803355999999996</v>
      </c>
      <c r="V59">
        <f t="shared" si="14"/>
        <v>0.01</v>
      </c>
      <c r="W59">
        <f t="shared" si="15"/>
        <v>5.1385901625029252E-15</v>
      </c>
      <c r="X59">
        <f t="shared" si="16"/>
        <v>4.3063110072633044E-15</v>
      </c>
      <c r="Y59">
        <f t="shared" si="17"/>
        <v>5.1385901625029251E-17</v>
      </c>
      <c r="Z59">
        <f t="shared" si="18"/>
        <v>7.8089325361459149E-16</v>
      </c>
      <c r="AB59">
        <f t="shared" si="19"/>
        <v>-376.98351882987043</v>
      </c>
      <c r="AC59">
        <f t="shared" si="2"/>
        <v>-336.59242752676414</v>
      </c>
      <c r="AE59">
        <f t="shared" si="3"/>
        <v>0</v>
      </c>
      <c r="AF59">
        <f t="shared" si="24"/>
        <v>0</v>
      </c>
      <c r="AG59">
        <f t="shared" si="24"/>
        <v>-9.7611656701823933E-15</v>
      </c>
      <c r="AH59">
        <f t="shared" si="5"/>
        <v>-8.6126220145266095E-9</v>
      </c>
      <c r="AI59">
        <f t="shared" si="25"/>
        <v>-8.6126317756922795E-9</v>
      </c>
      <c r="AJ59">
        <f t="shared" si="7"/>
        <v>-40.391091303106293</v>
      </c>
      <c r="AK59">
        <f t="shared" si="22"/>
        <v>-26.388846318090934</v>
      </c>
      <c r="AL59">
        <f t="shared" si="26"/>
        <v>-66.779937629809865</v>
      </c>
      <c r="AN59">
        <f t="shared" si="27"/>
        <v>0</v>
      </c>
      <c r="AO59">
        <f t="shared" si="27"/>
        <v>0</v>
      </c>
      <c r="AP59">
        <f t="shared" si="27"/>
        <v>-1.7111670712222135E-17</v>
      </c>
      <c r="AQ59">
        <f t="shared" si="27"/>
        <v>-1.5098232819837057E-11</v>
      </c>
      <c r="AR59">
        <f t="shared" si="27"/>
        <v>-1.5098249931507768E-11</v>
      </c>
      <c r="AS59">
        <f t="shared" si="27"/>
        <v>-7.0807020128482195E-2</v>
      </c>
      <c r="AT59">
        <f t="shared" si="27"/>
        <v>-4.6260586484049494E-2</v>
      </c>
      <c r="AU59">
        <f t="shared" si="23"/>
        <v>-0.11706760662762995</v>
      </c>
      <c r="AW59">
        <v>56</v>
      </c>
      <c r="AX59">
        <f>IF(Z59&gt;0, (R59*SUMPRODUCT(K59:$K$98, X59:$X$98)-K59*$AZ$3)/Z59, 0)</f>
        <v>-4.3103513312318707E+17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0.84243849400000004</v>
      </c>
      <c r="Q60" s="4">
        <f t="shared" si="21"/>
        <v>12.5</v>
      </c>
      <c r="R60">
        <f t="shared" si="0"/>
        <v>2000000</v>
      </c>
      <c r="S60">
        <f t="shared" si="1"/>
        <v>-2.6080839635198228E+18</v>
      </c>
      <c r="U60">
        <f t="shared" si="13"/>
        <v>0.84243849400000004</v>
      </c>
      <c r="V60">
        <f t="shared" si="14"/>
        <v>0.01</v>
      </c>
      <c r="W60">
        <f t="shared" si="15"/>
        <v>7.8089325361459149E-16</v>
      </c>
      <c r="X60">
        <f t="shared" si="16"/>
        <v>6.5785453654983657E-16</v>
      </c>
      <c r="Y60">
        <f t="shared" si="17"/>
        <v>7.8089325361459152E-18</v>
      </c>
      <c r="Z60">
        <f t="shared" si="18"/>
        <v>1.1522978452860901E-16</v>
      </c>
      <c r="AB60">
        <f t="shared" si="19"/>
        <v>-336.59242752676414</v>
      </c>
      <c r="AC60">
        <f t="shared" si="2"/>
        <v>-300.52895314890975</v>
      </c>
      <c r="AE60">
        <f t="shared" si="3"/>
        <v>0</v>
      </c>
      <c r="AF60">
        <f t="shared" si="24"/>
        <v>0</v>
      </c>
      <c r="AG60">
        <f t="shared" si="24"/>
        <v>-1.4403723066076127E-15</v>
      </c>
      <c r="AH60">
        <f t="shared" si="5"/>
        <v>-1.3157090730996732E-9</v>
      </c>
      <c r="AI60">
        <f t="shared" si="25"/>
        <v>-1.3157105134719798E-9</v>
      </c>
      <c r="AJ60">
        <f t="shared" si="7"/>
        <v>-36.063474377854391</v>
      </c>
      <c r="AK60">
        <f t="shared" si="22"/>
        <v>-23.561469926873492</v>
      </c>
      <c r="AL60">
        <f t="shared" si="26"/>
        <v>-59.624944306043595</v>
      </c>
      <c r="AN60">
        <f t="shared" si="27"/>
        <v>0</v>
      </c>
      <c r="AO60">
        <f t="shared" si="27"/>
        <v>0</v>
      </c>
      <c r="AP60">
        <f t="shared" si="27"/>
        <v>-2.2544856254210623E-18</v>
      </c>
      <c r="AQ60">
        <f t="shared" si="27"/>
        <v>-2.0593614435183321E-12</v>
      </c>
      <c r="AR60">
        <f t="shared" si="27"/>
        <v>-2.0593636980039574E-12</v>
      </c>
      <c r="AS60">
        <f t="shared" si="27"/>
        <v>-5.6446922934184518E-2</v>
      </c>
      <c r="AT60">
        <f t="shared" si="27"/>
        <v>-3.687865631701405E-2</v>
      </c>
      <c r="AU60">
        <f t="shared" si="23"/>
        <v>-9.3325579253257934E-2</v>
      </c>
      <c r="AW60">
        <v>57</v>
      </c>
      <c r="AX60">
        <f>IF(Z60&gt;0, (R60*SUMPRODUCT(K60:$K$98, X60:$X$98)-K60*$AZ$3)/Z60, 0)</f>
        <v>-2.6080839635198228E+18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0.84677131100000003</v>
      </c>
      <c r="Q61" s="4">
        <f t="shared" si="21"/>
        <v>12.5</v>
      </c>
      <c r="R61">
        <f t="shared" si="0"/>
        <v>2000000</v>
      </c>
      <c r="S61">
        <f t="shared" si="1"/>
        <v>-1.6258239967551879E+19</v>
      </c>
      <c r="U61">
        <f t="shared" si="13"/>
        <v>0.84677131100000003</v>
      </c>
      <c r="V61">
        <f t="shared" si="14"/>
        <v>0.01</v>
      </c>
      <c r="W61">
        <f t="shared" si="15"/>
        <v>1.1522978452860901E-16</v>
      </c>
      <c r="X61">
        <f t="shared" si="16"/>
        <v>9.7573275711537773E-17</v>
      </c>
      <c r="Y61">
        <f t="shared" si="17"/>
        <v>1.15229784528609E-18</v>
      </c>
      <c r="Z61">
        <f t="shared" si="18"/>
        <v>1.6504210971785143E-17</v>
      </c>
      <c r="AB61">
        <f t="shared" si="19"/>
        <v>-300.52895314890975</v>
      </c>
      <c r="AC61">
        <f t="shared" si="2"/>
        <v>-268.32942245438545</v>
      </c>
      <c r="AE61">
        <f t="shared" si="3"/>
        <v>0</v>
      </c>
      <c r="AF61">
        <f t="shared" si="24"/>
        <v>0</v>
      </c>
      <c r="AG61">
        <f t="shared" si="24"/>
        <v>-2.0630263714731428E-16</v>
      </c>
      <c r="AH61">
        <f t="shared" si="5"/>
        <v>-1.9514655142307553E-10</v>
      </c>
      <c r="AI61">
        <f t="shared" si="25"/>
        <v>-1.9514675772571267E-10</v>
      </c>
      <c r="AJ61">
        <f t="shared" si="7"/>
        <v>-32.199530694524299</v>
      </c>
      <c r="AK61">
        <f t="shared" si="22"/>
        <v>-21.037026720423686</v>
      </c>
      <c r="AL61">
        <f t="shared" si="26"/>
        <v>-53.236557415143125</v>
      </c>
      <c r="AN61">
        <f t="shared" si="27"/>
        <v>0</v>
      </c>
      <c r="AO61">
        <f t="shared" si="27"/>
        <v>0</v>
      </c>
      <c r="AP61">
        <f t="shared" si="27"/>
        <v>-2.8830983973071748E-19</v>
      </c>
      <c r="AQ61">
        <f t="shared" si="27"/>
        <v>-2.7271910695263532E-13</v>
      </c>
      <c r="AR61">
        <f t="shared" si="27"/>
        <v>-2.7271939526247504E-13</v>
      </c>
      <c r="AS61">
        <f t="shared" si="27"/>
        <v>-4.4999141369742174E-2</v>
      </c>
      <c r="AT61">
        <f t="shared" si="27"/>
        <v>-2.9399439028233151E-2</v>
      </c>
      <c r="AU61">
        <f t="shared" si="23"/>
        <v>-7.4398580398248038E-2</v>
      </c>
      <c r="AW61">
        <v>58</v>
      </c>
      <c r="AX61">
        <f>IF(Z61&gt;0, (R61*SUMPRODUCT(K61:$K$98, X61:$X$98)-K61*$AZ$3)/Z61, 0)</f>
        <v>-1.6258239967551879E+19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0.85120774200000004</v>
      </c>
      <c r="Q62" s="4">
        <f t="shared" si="21"/>
        <v>12.5</v>
      </c>
      <c r="R62">
        <f t="shared" si="0"/>
        <v>2000000</v>
      </c>
      <c r="S62">
        <f t="shared" si="1"/>
        <v>-1.045900246490276E+20</v>
      </c>
      <c r="U62">
        <f t="shared" si="13"/>
        <v>0.85120774200000004</v>
      </c>
      <c r="V62">
        <f t="shared" si="14"/>
        <v>0.01</v>
      </c>
      <c r="W62">
        <f t="shared" si="15"/>
        <v>1.6504210971785143E-17</v>
      </c>
      <c r="X62">
        <f t="shared" si="16"/>
        <v>1.4048512154784858E-17</v>
      </c>
      <c r="Y62">
        <f t="shared" si="17"/>
        <v>1.6504210971785144E-19</v>
      </c>
      <c r="Z62">
        <f t="shared" si="18"/>
        <v>2.2906567072824336E-18</v>
      </c>
      <c r="AB62">
        <f t="shared" si="19"/>
        <v>-268.32942245438545</v>
      </c>
      <c r="AC62">
        <f t="shared" si="2"/>
        <v>-239.57984147713012</v>
      </c>
      <c r="AE62">
        <f t="shared" si="3"/>
        <v>0</v>
      </c>
      <c r="AF62">
        <f t="shared" si="24"/>
        <v>0</v>
      </c>
      <c r="AG62">
        <f t="shared" si="24"/>
        <v>-2.8633208841030417E-17</v>
      </c>
      <c r="AH62">
        <f t="shared" si="5"/>
        <v>-2.8097024309569717E-11</v>
      </c>
      <c r="AI62">
        <f t="shared" si="25"/>
        <v>-2.8097052942778557E-11</v>
      </c>
      <c r="AJ62">
        <f t="shared" si="7"/>
        <v>-28.749580977255334</v>
      </c>
      <c r="AK62">
        <f t="shared" si="22"/>
        <v>-18.783059571806984</v>
      </c>
      <c r="AL62">
        <f t="shared" si="26"/>
        <v>-47.532640549090416</v>
      </c>
      <c r="AN62">
        <f t="shared" si="27"/>
        <v>0</v>
      </c>
      <c r="AO62">
        <f t="shared" si="27"/>
        <v>0</v>
      </c>
      <c r="AP62">
        <f t="shared" si="27"/>
        <v>-3.5727833624861047E-20</v>
      </c>
      <c r="AQ62">
        <f t="shared" si="27"/>
        <v>-3.5058795381937988E-14</v>
      </c>
      <c r="AR62">
        <f t="shared" si="27"/>
        <v>-3.5058831109771617E-14</v>
      </c>
      <c r="AS62">
        <f t="shared" si="27"/>
        <v>-3.5873039995013165E-2</v>
      </c>
      <c r="AT62">
        <f t="shared" si="27"/>
        <v>-2.3437052796742141E-2</v>
      </c>
      <c r="AU62">
        <f t="shared" si="23"/>
        <v>-5.9310092791790364E-2</v>
      </c>
      <c r="AW62">
        <v>59</v>
      </c>
      <c r="AX62">
        <f>IF(Z62&gt;0, (R62*SUMPRODUCT(K62:$K$98, X62:$X$98)-K62*$AZ$3)/Z62, 0)</f>
        <v>-1.045900246490276E+20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0.85572183800000001</v>
      </c>
      <c r="Q63" s="4">
        <f t="shared" si="21"/>
        <v>12.5</v>
      </c>
      <c r="R63">
        <f t="shared" si="0"/>
        <v>2000000</v>
      </c>
      <c r="S63">
        <f t="shared" si="1"/>
        <v>-6.9545151042124775E+20</v>
      </c>
      <c r="U63">
        <f t="shared" si="13"/>
        <v>0.85572183800000001</v>
      </c>
      <c r="V63">
        <f t="shared" si="14"/>
        <v>0.01</v>
      </c>
      <c r="W63">
        <f t="shared" si="15"/>
        <v>2.2906567072824336E-18</v>
      </c>
      <c r="X63">
        <f t="shared" si="16"/>
        <v>1.9601649677827522E-18</v>
      </c>
      <c r="Y63">
        <f t="shared" si="17"/>
        <v>2.2906567072824337E-20</v>
      </c>
      <c r="Z63">
        <f t="shared" si="18"/>
        <v>3.0758517242685702E-19</v>
      </c>
      <c r="AB63">
        <f t="shared" si="19"/>
        <v>-239.57984147713012</v>
      </c>
      <c r="AC63">
        <f t="shared" si="2"/>
        <v>-213.91057274743764</v>
      </c>
      <c r="AE63">
        <f t="shared" si="3"/>
        <v>0</v>
      </c>
      <c r="AF63">
        <f t="shared" si="24"/>
        <v>0</v>
      </c>
      <c r="AG63">
        <f t="shared" si="24"/>
        <v>-3.8448146553357129E-18</v>
      </c>
      <c r="AH63">
        <f t="shared" si="5"/>
        <v>-3.9203299355655045E-12</v>
      </c>
      <c r="AI63">
        <f t="shared" si="25"/>
        <v>-3.9203337803801595E-12</v>
      </c>
      <c r="AJ63">
        <f t="shared" si="7"/>
        <v>-25.669268729692476</v>
      </c>
      <c r="AK63">
        <f t="shared" si="22"/>
        <v>-16.770588903399108</v>
      </c>
      <c r="AL63">
        <f t="shared" si="26"/>
        <v>-42.4398576330955</v>
      </c>
      <c r="AN63">
        <f t="shared" si="27"/>
        <v>0</v>
      </c>
      <c r="AO63">
        <f t="shared" si="27"/>
        <v>0</v>
      </c>
      <c r="AP63">
        <f t="shared" si="27"/>
        <v>-4.2834534208822651E-21</v>
      </c>
      <c r="AQ63">
        <f t="shared" si="27"/>
        <v>-4.3675839224606149E-15</v>
      </c>
      <c r="AR63">
        <f t="shared" si="27"/>
        <v>-4.3675882059140357E-15</v>
      </c>
      <c r="AS63">
        <f t="shared" si="27"/>
        <v>-2.859776785316762E-2</v>
      </c>
      <c r="AT63">
        <f t="shared" si="27"/>
        <v>-1.8683874997402872E-2</v>
      </c>
      <c r="AU63">
        <f t="shared" si="23"/>
        <v>-4.7281642850574852E-2</v>
      </c>
      <c r="AW63">
        <v>60</v>
      </c>
      <c r="AX63">
        <f>IF(Z63&gt;0, (R63*SUMPRODUCT(K63:$K$98, X63:$X$98)-K63*$AZ$3)/Z63, 0)</f>
        <v>-6.9545151042124775E+20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0.86028443099999996</v>
      </c>
      <c r="Q64" s="4">
        <f t="shared" si="21"/>
        <v>12.5</v>
      </c>
      <c r="R64">
        <f t="shared" si="0"/>
        <v>2000000</v>
      </c>
      <c r="S64">
        <f t="shared" si="1"/>
        <v>-4.7869261444661253E+21</v>
      </c>
      <c r="U64">
        <f t="shared" si="13"/>
        <v>0.86028443099999996</v>
      </c>
      <c r="V64">
        <f t="shared" si="14"/>
        <v>0.01</v>
      </c>
      <c r="W64">
        <f t="shared" si="15"/>
        <v>3.0758517242685702E-19</v>
      </c>
      <c r="X64">
        <f t="shared" si="16"/>
        <v>2.6461073504527558E-19</v>
      </c>
      <c r="Y64">
        <f t="shared" si="17"/>
        <v>3.0758517242685704E-21</v>
      </c>
      <c r="Z64">
        <f t="shared" si="18"/>
        <v>3.9898585657312876E-20</v>
      </c>
      <c r="AB64">
        <f t="shared" si="19"/>
        <v>-213.91057274743764</v>
      </c>
      <c r="AC64">
        <f t="shared" si="2"/>
        <v>-190.99158281021218</v>
      </c>
      <c r="AE64">
        <f t="shared" si="3"/>
        <v>0</v>
      </c>
      <c r="AF64">
        <f t="shared" si="24"/>
        <v>0</v>
      </c>
      <c r="AG64">
        <f t="shared" si="24"/>
        <v>-4.9873232071641091E-19</v>
      </c>
      <c r="AH64">
        <f t="shared" si="5"/>
        <v>-5.2922147009055118E-13</v>
      </c>
      <c r="AI64">
        <f t="shared" si="25"/>
        <v>-5.2922196882287193E-13</v>
      </c>
      <c r="AJ64">
        <f t="shared" si="7"/>
        <v>-22.918989937225462</v>
      </c>
      <c r="AK64">
        <f t="shared" si="22"/>
        <v>-14.973740092320636</v>
      </c>
      <c r="AL64">
        <f t="shared" si="26"/>
        <v>-37.892730029546627</v>
      </c>
      <c r="AN64">
        <f t="shared" si="27"/>
        <v>0</v>
      </c>
      <c r="AO64">
        <f t="shared" si="27"/>
        <v>0</v>
      </c>
      <c r="AP64">
        <f t="shared" si="27"/>
        <v>-4.9609874801316024E-22</v>
      </c>
      <c r="AQ64">
        <f t="shared" si="27"/>
        <v>-5.2642689841410039E-16</v>
      </c>
      <c r="AR64">
        <f t="shared" si="27"/>
        <v>-5.2642739451284845E-16</v>
      </c>
      <c r="AS64">
        <f t="shared" si="27"/>
        <v>-2.2797965444170652E-2</v>
      </c>
      <c r="AT64">
        <f t="shared" si="27"/>
        <v>-1.489467075685816E-2</v>
      </c>
      <c r="AU64">
        <f t="shared" si="23"/>
        <v>-3.7692636201029341E-2</v>
      </c>
      <c r="AW64">
        <v>61</v>
      </c>
      <c r="AX64">
        <f>IF(Z64&gt;0, (R64*SUMPRODUCT(K64:$K$98, X64:$X$98)-K64*$AZ$3)/Z64, 0)</f>
        <v>-4.7869261444661253E+21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0.86486670799999998</v>
      </c>
      <c r="Q65" s="4">
        <f t="shared" si="21"/>
        <v>12.5</v>
      </c>
      <c r="R65">
        <f t="shared" si="0"/>
        <v>2000000</v>
      </c>
      <c r="S65">
        <f t="shared" si="1"/>
        <v>-3.4155907929091984E+22</v>
      </c>
      <c r="U65">
        <f t="shared" si="13"/>
        <v>0.86486670799999998</v>
      </c>
      <c r="V65">
        <f t="shared" si="14"/>
        <v>0.01</v>
      </c>
      <c r="W65">
        <f t="shared" si="15"/>
        <v>3.9898585657312876E-20</v>
      </c>
      <c r="X65">
        <f t="shared" si="16"/>
        <v>3.4506958431296203E-20</v>
      </c>
      <c r="Y65">
        <f t="shared" si="17"/>
        <v>3.9898585657312878E-22</v>
      </c>
      <c r="Z65">
        <f t="shared" si="18"/>
        <v>4.9926413694435442E-21</v>
      </c>
      <c r="AB65">
        <f t="shared" si="19"/>
        <v>-190.99158281021218</v>
      </c>
      <c r="AC65">
        <f t="shared" si="2"/>
        <v>-170.52819893768941</v>
      </c>
      <c r="AE65">
        <f t="shared" si="3"/>
        <v>0</v>
      </c>
      <c r="AF65">
        <f t="shared" si="24"/>
        <v>0</v>
      </c>
      <c r="AG65">
        <f t="shared" si="24"/>
        <v>-6.2408017118044304E-20</v>
      </c>
      <c r="AH65">
        <f t="shared" si="5"/>
        <v>-6.9013916862592404E-14</v>
      </c>
      <c r="AI65">
        <f t="shared" si="25"/>
        <v>-6.9013979270609517E-14</v>
      </c>
      <c r="AJ65">
        <f t="shared" si="7"/>
        <v>-20.463383872522769</v>
      </c>
      <c r="AK65">
        <f t="shared" si="22"/>
        <v>-13.369410796714854</v>
      </c>
      <c r="AL65">
        <f t="shared" si="26"/>
        <v>-33.832794669237693</v>
      </c>
      <c r="AN65">
        <f t="shared" si="27"/>
        <v>0</v>
      </c>
      <c r="AO65">
        <f t="shared" si="27"/>
        <v>0</v>
      </c>
      <c r="AP65">
        <f t="shared" si="27"/>
        <v>-5.5427204907111793E-23</v>
      </c>
      <c r="AQ65">
        <f t="shared" si="27"/>
        <v>-6.129418443386621E-17</v>
      </c>
      <c r="AR65">
        <f t="shared" si="27"/>
        <v>-6.1294239861071112E-17</v>
      </c>
      <c r="AS65">
        <f t="shared" si="27"/>
        <v>-1.8174398472712603E-2</v>
      </c>
      <c r="AT65">
        <f t="shared" si="27"/>
        <v>-1.1873940335505548E-2</v>
      </c>
      <c r="AU65">
        <f t="shared" si="23"/>
        <v>-3.0048338808218212E-2</v>
      </c>
      <c r="AW65">
        <v>62</v>
      </c>
      <c r="AX65">
        <f>IF(Z65&gt;0, (R65*SUMPRODUCT(K65:$K$98, X65:$X$98)-K65*$AZ$3)/Z65, 0)</f>
        <v>-3.4155907929091984E+22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0.86947332300000002</v>
      </c>
      <c r="Q66" s="4">
        <f t="shared" si="21"/>
        <v>12.5</v>
      </c>
      <c r="R66">
        <f t="shared" si="0"/>
        <v>2000000</v>
      </c>
      <c r="S66">
        <f t="shared" si="1"/>
        <v>-2.5302569625528379E+23</v>
      </c>
      <c r="U66">
        <f t="shared" si="13"/>
        <v>0.86947332300000002</v>
      </c>
      <c r="V66">
        <f t="shared" si="14"/>
        <v>0.01</v>
      </c>
      <c r="W66">
        <f t="shared" si="15"/>
        <v>4.9926413694435442E-21</v>
      </c>
      <c r="X66">
        <f t="shared" si="16"/>
        <v>4.340968482037349E-21</v>
      </c>
      <c r="Y66">
        <f t="shared" si="17"/>
        <v>4.9926413694435442E-23</v>
      </c>
      <c r="Z66">
        <f t="shared" si="18"/>
        <v>6.0174647371175977E-22</v>
      </c>
      <c r="AB66">
        <f t="shared" si="19"/>
        <v>-170.52819893768941</v>
      </c>
      <c r="AC66">
        <f t="shared" si="2"/>
        <v>-152.25732048007984</v>
      </c>
      <c r="AE66">
        <f t="shared" si="3"/>
        <v>0</v>
      </c>
      <c r="AF66">
        <f t="shared" si="24"/>
        <v>0</v>
      </c>
      <c r="AG66">
        <f t="shared" si="24"/>
        <v>-7.5218309213969974E-21</v>
      </c>
      <c r="AH66">
        <f t="shared" si="5"/>
        <v>-8.6819369640746975E-15</v>
      </c>
      <c r="AI66">
        <f t="shared" si="25"/>
        <v>-8.6819444859056186E-15</v>
      </c>
      <c r="AJ66">
        <f t="shared" si="7"/>
        <v>-18.27087845760957</v>
      </c>
      <c r="AK66">
        <f t="shared" si="22"/>
        <v>-11.936973925638259</v>
      </c>
      <c r="AL66">
        <f t="shared" si="26"/>
        <v>-30.207852383247836</v>
      </c>
      <c r="AN66">
        <f t="shared" si="27"/>
        <v>0</v>
      </c>
      <c r="AO66">
        <f t="shared" si="27"/>
        <v>0</v>
      </c>
      <c r="AP66">
        <f t="shared" si="27"/>
        <v>-5.9646935918323916E-24</v>
      </c>
      <c r="AQ66">
        <f t="shared" si="27"/>
        <v>-6.8846394335983416E-18</v>
      </c>
      <c r="AR66">
        <f t="shared" si="27"/>
        <v>-6.8846453982919328E-18</v>
      </c>
      <c r="AS66">
        <f t="shared" si="27"/>
        <v>-1.4488519190619066E-2</v>
      </c>
      <c r="AT66">
        <f t="shared" si="27"/>
        <v>-9.4658325378711283E-3</v>
      </c>
      <c r="AU66">
        <f t="shared" si="23"/>
        <v>-2.3954351728490201E-2</v>
      </c>
      <c r="AW66">
        <v>63</v>
      </c>
      <c r="AX66">
        <f>IF(Z66&gt;0, (R66*SUMPRODUCT(K66:$K$98, X66:$X$98)-K66*$AZ$3)/Z66, 0)</f>
        <v>-2.5302569625528379E+23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0.874112687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-1.9494437689476157E+24</v>
      </c>
      <c r="U67">
        <f t="shared" si="13"/>
        <v>0.874112687</v>
      </c>
      <c r="V67">
        <f t="shared" si="14"/>
        <v>0.01</v>
      </c>
      <c r="W67">
        <f t="shared" si="15"/>
        <v>6.0174647371175977E-22</v>
      </c>
      <c r="X67">
        <f t="shared" si="16"/>
        <v>5.259942270289612E-22</v>
      </c>
      <c r="Y67">
        <f t="shared" si="17"/>
        <v>6.017464737117598E-24</v>
      </c>
      <c r="Z67">
        <f t="shared" si="18"/>
        <v>6.9734781945680962E-23</v>
      </c>
      <c r="AB67">
        <f t="shared" si="19"/>
        <v>-152.25732048007984</v>
      </c>
      <c r="AC67">
        <f t="shared" ref="AC67:AC79" si="30">S67*Z67</f>
        <v>-135.94403614292844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-8.7168477432101201E-22</v>
      </c>
      <c r="AH67">
        <f t="shared" ref="AH67:AH79" si="33">-X67*R67</f>
        <v>-1.0519884540579224E-15</v>
      </c>
      <c r="AI67">
        <f t="shared" ref="AI67:AI79" si="34">SUM(AE67:AH67)</f>
        <v>-1.0519893257426968E-15</v>
      </c>
      <c r="AJ67">
        <f t="shared" ref="AJ67:AJ79" si="35">AB67-AC67</f>
        <v>-16.313284337151401</v>
      </c>
      <c r="AK67">
        <f t="shared" si="22"/>
        <v>-10.65801243360559</v>
      </c>
      <c r="AL67">
        <f t="shared" si="26"/>
        <v>-26.971296770756993</v>
      </c>
      <c r="AN67">
        <f t="shared" ref="AN67:AT79" si="36">AE67*$K67</f>
        <v>0</v>
      </c>
      <c r="AO67">
        <f t="shared" si="36"/>
        <v>0</v>
      </c>
      <c r="AP67">
        <f t="shared" si="36"/>
        <v>-6.1717170823729857E-25</v>
      </c>
      <c r="AQ67">
        <f t="shared" si="36"/>
        <v>-7.448306203840418E-19</v>
      </c>
      <c r="AR67">
        <f t="shared" si="36"/>
        <v>-7.4483123755575016E-19</v>
      </c>
      <c r="AS67">
        <f t="shared" si="36"/>
        <v>-1.1550158793541985E-2</v>
      </c>
      <c r="AT67">
        <f t="shared" si="36"/>
        <v>-7.5461037451141017E-3</v>
      </c>
      <c r="AU67">
        <f t="shared" si="23"/>
        <v>-1.9096262538656088E-2</v>
      </c>
      <c r="AW67">
        <v>64</v>
      </c>
      <c r="AX67">
        <f>IF(Z67&gt;0, (R67*SUMPRODUCT(K67:$K$98, X67:$X$98)-K67*$AZ$3)/Z67, 0)</f>
        <v>-1.9494437689476157E+24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0.87875849299999997</v>
      </c>
      <c r="Q68" s="4">
        <f t="shared" si="21"/>
        <v>12.5</v>
      </c>
      <c r="R68">
        <f t="shared" si="28"/>
        <v>2000000</v>
      </c>
      <c r="S68">
        <f t="shared" si="29"/>
        <v>-1.5646810625311168E+25</v>
      </c>
      <c r="U68">
        <f t="shared" ref="U68:U79" si="40">M68</f>
        <v>0.87875849299999997</v>
      </c>
      <c r="V68">
        <f t="shared" ref="V68:V79" si="41">$C$10</f>
        <v>0.01</v>
      </c>
      <c r="W68">
        <f t="shared" ref="W68:W79" si="42">Z67</f>
        <v>6.9734781945680962E-23</v>
      </c>
      <c r="X68">
        <f t="shared" ref="X68:X79" si="43">U68*W68</f>
        <v>6.1280031892270202E-23</v>
      </c>
      <c r="Y68">
        <f t="shared" ref="Y68:Y79" si="44">V68*W68</f>
        <v>6.9734781945680961E-25</v>
      </c>
      <c r="Z68">
        <f t="shared" ref="Z68:Z79" si="45">MAX(0, W68-X68-Y68)</f>
        <v>7.7574022339539493E-24</v>
      </c>
      <c r="AB68">
        <f t="shared" ref="AB68:AB79" si="46">AC67</f>
        <v>-135.94403614292844</v>
      </c>
      <c r="AC68">
        <f t="shared" si="30"/>
        <v>-121.37860369904324</v>
      </c>
      <c r="AE68">
        <f t="shared" si="31"/>
        <v>0</v>
      </c>
      <c r="AF68">
        <f t="shared" si="32"/>
        <v>0</v>
      </c>
      <c r="AG68">
        <f t="shared" si="32"/>
        <v>-9.696752792442437E-23</v>
      </c>
      <c r="AH68">
        <f t="shared" si="33"/>
        <v>-1.225600637845404E-16</v>
      </c>
      <c r="AI68">
        <f t="shared" si="34"/>
        <v>-1.2256016075206832E-16</v>
      </c>
      <c r="AJ68">
        <f t="shared" si="35"/>
        <v>-14.5654324438852</v>
      </c>
      <c r="AK68">
        <f t="shared" si="22"/>
        <v>-9.5160825300049918</v>
      </c>
      <c r="AL68">
        <f t="shared" si="26"/>
        <v>-24.081514973890194</v>
      </c>
      <c r="AN68">
        <f t="shared" si="36"/>
        <v>0</v>
      </c>
      <c r="AO68">
        <f t="shared" si="36"/>
        <v>0</v>
      </c>
      <c r="AP68">
        <f t="shared" si="36"/>
        <v>-6.1299206162572736E-26</v>
      </c>
      <c r="AQ68">
        <f t="shared" si="36"/>
        <v>-7.7477840036120586E-20</v>
      </c>
      <c r="AR68">
        <f t="shared" si="36"/>
        <v>-7.7477901335326743E-20</v>
      </c>
      <c r="AS68">
        <f t="shared" si="36"/>
        <v>-9.2077158749537622E-3</v>
      </c>
      <c r="AT68">
        <f t="shared" si="36"/>
        <v>-6.0157077049697886E-3</v>
      </c>
      <c r="AU68">
        <f t="shared" si="23"/>
        <v>-1.5223423579923552E-2</v>
      </c>
      <c r="AW68">
        <v>65</v>
      </c>
      <c r="AX68">
        <f>IF(Z68&gt;0, (R68*SUMPRODUCT(K68:$K$98, X68:$X$98)-K68*$AZ$3)/Z68, 0)</f>
        <v>-1.5646810625311168E+25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0.88338371900000001</v>
      </c>
      <c r="Q69" s="4">
        <f t="shared" ref="Q69:Q79" si="48">$C$8</f>
        <v>12.5</v>
      </c>
      <c r="R69">
        <f t="shared" si="28"/>
        <v>2000000</v>
      </c>
      <c r="S69">
        <f t="shared" si="29"/>
        <v>-1.3103408315041606E+26</v>
      </c>
      <c r="U69">
        <f t="shared" si="40"/>
        <v>0.88338371900000001</v>
      </c>
      <c r="V69">
        <f t="shared" si="41"/>
        <v>0.01</v>
      </c>
      <c r="W69">
        <f t="shared" si="42"/>
        <v>7.7574022339539493E-24</v>
      </c>
      <c r="X69">
        <f t="shared" si="43"/>
        <v>6.8527628352091484E-24</v>
      </c>
      <c r="Y69">
        <f t="shared" si="44"/>
        <v>7.757402233953949E-26</v>
      </c>
      <c r="Z69">
        <f t="shared" si="45"/>
        <v>8.2706537640526143E-25</v>
      </c>
      <c r="AB69">
        <f t="shared" si="46"/>
        <v>-121.37860369904324</v>
      </c>
      <c r="AC69">
        <f t="shared" si="30"/>
        <v>-108.37375330271718</v>
      </c>
      <c r="AE69">
        <f t="shared" si="31"/>
        <v>0</v>
      </c>
      <c r="AF69">
        <f t="shared" si="32"/>
        <v>0</v>
      </c>
      <c r="AG69">
        <f t="shared" si="32"/>
        <v>-1.0338317205065767E-23</v>
      </c>
      <c r="AH69">
        <f t="shared" si="33"/>
        <v>-1.3705525670418297E-17</v>
      </c>
      <c r="AI69">
        <f t="shared" si="34"/>
        <v>-1.3705536008735501E-17</v>
      </c>
      <c r="AJ69">
        <f t="shared" si="35"/>
        <v>-13.004850396326063</v>
      </c>
      <c r="AK69">
        <f t="shared" si="22"/>
        <v>-8.4965022589330275</v>
      </c>
      <c r="AL69">
        <f t="shared" si="26"/>
        <v>-21.50135265525909</v>
      </c>
      <c r="AN69">
        <f t="shared" si="36"/>
        <v>0</v>
      </c>
      <c r="AO69">
        <f t="shared" si="36"/>
        <v>0</v>
      </c>
      <c r="AP69">
        <f t="shared" si="36"/>
        <v>-5.8352619547373055E-27</v>
      </c>
      <c r="AQ69">
        <f t="shared" si="36"/>
        <v>-7.735817244520176E-21</v>
      </c>
      <c r="AR69">
        <f t="shared" si="36"/>
        <v>-7.73582307978213E-21</v>
      </c>
      <c r="AS69">
        <f t="shared" si="36"/>
        <v>-7.3403347217424718E-3</v>
      </c>
      <c r="AT69">
        <f t="shared" si="36"/>
        <v>-4.7956853515384147E-3</v>
      </c>
      <c r="AU69">
        <f t="shared" si="23"/>
        <v>-1.2136020073280887E-2</v>
      </c>
      <c r="AW69">
        <v>66</v>
      </c>
      <c r="AX69">
        <f>IF(Z69&gt;0, (R69*SUMPRODUCT(K69:$K$98, X69:$X$98)-K69*$AZ$3)/Z69, 0)</f>
        <v>-1.3103408315041606E+26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0.88875356999999999</v>
      </c>
      <c r="Q70" s="4">
        <f t="shared" si="48"/>
        <v>12.5</v>
      </c>
      <c r="R70">
        <f t="shared" si="28"/>
        <v>2000000</v>
      </c>
      <c r="S70">
        <f t="shared" si="29"/>
        <v>-1.1555441223812607E+27</v>
      </c>
      <c r="U70">
        <f t="shared" si="40"/>
        <v>0.88875356999999999</v>
      </c>
      <c r="V70">
        <f t="shared" si="41"/>
        <v>0.01</v>
      </c>
      <c r="W70">
        <f t="shared" si="42"/>
        <v>8.2706537640526143E-25</v>
      </c>
      <c r="X70">
        <f t="shared" si="43"/>
        <v>7.3505730590356985E-25</v>
      </c>
      <c r="Y70">
        <f t="shared" si="44"/>
        <v>8.2706537640526145E-27</v>
      </c>
      <c r="Z70">
        <f t="shared" si="45"/>
        <v>8.3737416737638967E-26</v>
      </c>
      <c r="AB70">
        <f t="shared" si="46"/>
        <v>-108.37375330271718</v>
      </c>
      <c r="AC70">
        <f t="shared" si="30"/>
        <v>-96.762279734568907</v>
      </c>
      <c r="AE70">
        <f t="shared" si="31"/>
        <v>0</v>
      </c>
      <c r="AF70">
        <f t="shared" si="32"/>
        <v>0</v>
      </c>
      <c r="AG70">
        <f t="shared" si="32"/>
        <v>-1.046717709220487E-24</v>
      </c>
      <c r="AH70">
        <f t="shared" si="33"/>
        <v>-1.4701146118071397E-18</v>
      </c>
      <c r="AI70">
        <f t="shared" si="34"/>
        <v>-1.4701156585248488E-18</v>
      </c>
      <c r="AJ70">
        <f t="shared" si="35"/>
        <v>-11.61147356814827</v>
      </c>
      <c r="AK70">
        <f t="shared" si="22"/>
        <v>-7.5861627311902033</v>
      </c>
      <c r="AL70">
        <f t="shared" si="26"/>
        <v>-19.197636299338473</v>
      </c>
      <c r="AN70">
        <f t="shared" si="36"/>
        <v>0</v>
      </c>
      <c r="AO70">
        <f t="shared" si="36"/>
        <v>0</v>
      </c>
      <c r="AP70">
        <f t="shared" si="36"/>
        <v>-5.2749950092140524E-28</v>
      </c>
      <c r="AQ70">
        <f t="shared" si="36"/>
        <v>-7.4087284202256553E-22</v>
      </c>
      <c r="AR70">
        <f t="shared" si="36"/>
        <v>-7.4087336952206644E-22</v>
      </c>
      <c r="AS70">
        <f t="shared" si="36"/>
        <v>-5.8516698993482715E-3</v>
      </c>
      <c r="AT70">
        <f t="shared" si="36"/>
        <v>-3.8230910009075377E-3</v>
      </c>
      <c r="AU70">
        <f t="shared" si="23"/>
        <v>-9.6747609002558084E-3</v>
      </c>
      <c r="AW70">
        <v>67</v>
      </c>
      <c r="AX70">
        <f>IF(Z70&gt;0, (R70*SUMPRODUCT(K70:$K$98, X70:$X$98)-K70*$AZ$3)/Z70, 0)</f>
        <v>-1.1555441223812607E+27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0.89409425099999995</v>
      </c>
      <c r="Q71" s="4">
        <f t="shared" si="48"/>
        <v>12.5</v>
      </c>
      <c r="R71">
        <f t="shared" si="28"/>
        <v>2000000</v>
      </c>
      <c r="S71">
        <f t="shared" si="29"/>
        <v>-1.0757809978155702E+28</v>
      </c>
      <c r="U71">
        <f t="shared" si="40"/>
        <v>0.89409425099999995</v>
      </c>
      <c r="V71">
        <f t="shared" si="41"/>
        <v>0.01</v>
      </c>
      <c r="W71">
        <f t="shared" si="42"/>
        <v>8.3737416737638967E-26</v>
      </c>
      <c r="X71">
        <f t="shared" si="43"/>
        <v>7.486914289871417E-26</v>
      </c>
      <c r="Y71">
        <f t="shared" si="44"/>
        <v>8.3737416737638966E-28</v>
      </c>
      <c r="Z71">
        <f t="shared" si="45"/>
        <v>8.0308996715484066E-27</v>
      </c>
      <c r="AB71">
        <f t="shared" si="46"/>
        <v>-96.762279734568907</v>
      </c>
      <c r="AC71">
        <f t="shared" si="30"/>
        <v>-86.394892620150799</v>
      </c>
      <c r="AE71">
        <f t="shared" si="31"/>
        <v>0</v>
      </c>
      <c r="AF71">
        <f t="shared" si="32"/>
        <v>0</v>
      </c>
      <c r="AG71">
        <f t="shared" si="32"/>
        <v>-1.0038624589435508E-25</v>
      </c>
      <c r="AH71">
        <f t="shared" si="33"/>
        <v>-1.4973828579742834E-19</v>
      </c>
      <c r="AI71">
        <f t="shared" si="34"/>
        <v>-1.4973838618367425E-19</v>
      </c>
      <c r="AJ71">
        <f t="shared" si="35"/>
        <v>-10.367387114418108</v>
      </c>
      <c r="AK71">
        <f t="shared" si="22"/>
        <v>-6.7733595814198244</v>
      </c>
      <c r="AL71">
        <f t="shared" si="26"/>
        <v>-17.140746695837933</v>
      </c>
      <c r="AN71">
        <f t="shared" si="36"/>
        <v>0</v>
      </c>
      <c r="AO71">
        <f t="shared" si="36"/>
        <v>0</v>
      </c>
      <c r="AP71">
        <f t="shared" si="36"/>
        <v>-4.5169852440172847E-29</v>
      </c>
      <c r="AQ71">
        <f t="shared" si="36"/>
        <v>-6.7376324454171085E-23</v>
      </c>
      <c r="AR71">
        <f t="shared" si="36"/>
        <v>-6.737636962402352E-23</v>
      </c>
      <c r="AS71">
        <f t="shared" si="36"/>
        <v>-4.6649154172100421E-3</v>
      </c>
      <c r="AT71">
        <f t="shared" si="36"/>
        <v>-3.0477447392438912E-3</v>
      </c>
      <c r="AU71">
        <f t="shared" si="23"/>
        <v>-7.7126601564539337E-3</v>
      </c>
      <c r="AW71">
        <v>68</v>
      </c>
      <c r="AX71">
        <f>IF(Z71&gt;0, (R71*SUMPRODUCT(K71:$K$98, X71:$X$98)-K71*$AZ$3)/Z71, 0)</f>
        <v>-1.0757809978155702E+28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0.89939914200000004</v>
      </c>
      <c r="Q72" s="4">
        <f t="shared" si="48"/>
        <v>12.5</v>
      </c>
      <c r="R72">
        <f t="shared" si="28"/>
        <v>2000000</v>
      </c>
      <c r="S72">
        <f t="shared" si="29"/>
        <v>-1.060165178622941E+29</v>
      </c>
      <c r="U72">
        <f t="shared" si="40"/>
        <v>0.89939914200000004</v>
      </c>
      <c r="V72">
        <f t="shared" si="41"/>
        <v>0.01</v>
      </c>
      <c r="W72">
        <f t="shared" si="42"/>
        <v>8.0308996715484066E-27</v>
      </c>
      <c r="X72">
        <f t="shared" si="43"/>
        <v>7.2229842740787194E-27</v>
      </c>
      <c r="Y72">
        <f t="shared" si="44"/>
        <v>8.0308996715484072E-29</v>
      </c>
      <c r="Z72">
        <f t="shared" si="45"/>
        <v>7.2760640075420314E-28</v>
      </c>
      <c r="AB72">
        <f t="shared" si="46"/>
        <v>-86.394892620150799</v>
      </c>
      <c r="AC72">
        <f t="shared" si="30"/>
        <v>-77.138296982277495</v>
      </c>
      <c r="AE72">
        <f t="shared" si="31"/>
        <v>0</v>
      </c>
      <c r="AF72">
        <f t="shared" si="32"/>
        <v>0</v>
      </c>
      <c r="AG72">
        <f t="shared" si="32"/>
        <v>-9.0950800094275395E-27</v>
      </c>
      <c r="AH72">
        <f t="shared" si="33"/>
        <v>-1.4445968548157439E-20</v>
      </c>
      <c r="AI72">
        <f t="shared" si="34"/>
        <v>-1.4445977643237448E-20</v>
      </c>
      <c r="AJ72">
        <f t="shared" si="35"/>
        <v>-9.2565956378733034</v>
      </c>
      <c r="AK72">
        <f t="shared" ref="AK72:AK79" si="49">G72*SUM(AB72:AB72, AE72:AF72)</f>
        <v>-6.0476424834105567</v>
      </c>
      <c r="AL72">
        <f t="shared" si="26"/>
        <v>-15.304238121283859</v>
      </c>
      <c r="AN72">
        <f t="shared" si="36"/>
        <v>0</v>
      </c>
      <c r="AO72">
        <f t="shared" si="36"/>
        <v>0</v>
      </c>
      <c r="AP72">
        <f t="shared" si="36"/>
        <v>-3.6539530239402228E-30</v>
      </c>
      <c r="AQ72">
        <f t="shared" si="36"/>
        <v>-5.8036752184225806E-24</v>
      </c>
      <c r="AR72">
        <f t="shared" si="36"/>
        <v>-5.8036788723756042E-24</v>
      </c>
      <c r="AS72">
        <f t="shared" si="36"/>
        <v>-3.718842009893206E-3</v>
      </c>
      <c r="AT72">
        <f t="shared" si="36"/>
        <v>-2.4296434464635606E-3</v>
      </c>
      <c r="AU72">
        <f t="shared" si="23"/>
        <v>-6.1484854563567662E-3</v>
      </c>
      <c r="AW72">
        <v>69</v>
      </c>
      <c r="AX72">
        <f>IF(Z72&gt;0, (R72*SUMPRODUCT(K72:$K$98, X72:$X$98)-K72*$AZ$3)/Z72, 0)</f>
        <v>-1.060165178622941E+29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0.90466162100000003</v>
      </c>
      <c r="Q73" s="4">
        <f t="shared" si="48"/>
        <v>12.5</v>
      </c>
      <c r="R73">
        <f t="shared" si="28"/>
        <v>2000000</v>
      </c>
      <c r="S73">
        <f t="shared" si="29"/>
        <v>-1.1092032253646526E+30</v>
      </c>
      <c r="U73">
        <f t="shared" si="40"/>
        <v>0.90466162100000003</v>
      </c>
      <c r="V73">
        <f t="shared" si="41"/>
        <v>0.01</v>
      </c>
      <c r="W73">
        <f t="shared" si="42"/>
        <v>7.2760640075420314E-28</v>
      </c>
      <c r="X73">
        <f t="shared" si="43"/>
        <v>6.5823758595627303E-28</v>
      </c>
      <c r="Y73">
        <f t="shared" si="44"/>
        <v>7.2760640075420313E-30</v>
      </c>
      <c r="Z73">
        <f t="shared" si="45"/>
        <v>6.2092750790388079E-29</v>
      </c>
      <c r="AB73">
        <f t="shared" si="46"/>
        <v>-77.138296982277495</v>
      </c>
      <c r="AC73">
        <f t="shared" si="30"/>
        <v>-68.873479448462035</v>
      </c>
      <c r="AE73">
        <f t="shared" si="31"/>
        <v>0</v>
      </c>
      <c r="AF73">
        <f t="shared" si="32"/>
        <v>0</v>
      </c>
      <c r="AG73">
        <f t="shared" si="32"/>
        <v>-7.7615938487985095E-28</v>
      </c>
      <c r="AH73">
        <f t="shared" si="33"/>
        <v>-1.3164751719125461E-21</v>
      </c>
      <c r="AI73">
        <f t="shared" si="34"/>
        <v>-1.3164759480719309E-21</v>
      </c>
      <c r="AJ73">
        <f t="shared" si="35"/>
        <v>-8.2648175338154601</v>
      </c>
      <c r="AK73">
        <f t="shared" si="49"/>
        <v>-5.3996807887594249</v>
      </c>
      <c r="AL73">
        <f t="shared" si="26"/>
        <v>-13.664498322574886</v>
      </c>
      <c r="AN73">
        <f t="shared" si="36"/>
        <v>0</v>
      </c>
      <c r="AO73">
        <f t="shared" si="36"/>
        <v>0</v>
      </c>
      <c r="AP73">
        <f t="shared" si="36"/>
        <v>-2.7841288214750603E-31</v>
      </c>
      <c r="AQ73">
        <f t="shared" si="36"/>
        <v>-4.7222729509937336E-25</v>
      </c>
      <c r="AR73">
        <f t="shared" si="36"/>
        <v>-4.7222757351225545E-25</v>
      </c>
      <c r="AS73">
        <f t="shared" si="36"/>
        <v>-2.9646380818663986E-3</v>
      </c>
      <c r="AT73">
        <f t="shared" si="36"/>
        <v>-1.9368968801527105E-3</v>
      </c>
      <c r="AU73">
        <f t="shared" si="23"/>
        <v>-4.9015349620191093E-3</v>
      </c>
      <c r="AW73">
        <v>70</v>
      </c>
      <c r="AX73">
        <f>IF(Z73&gt;0, (R73*SUMPRODUCT(K73:$K$98, X73:$X$98)-K73*$AZ$3)/Z73, 0)</f>
        <v>-1.1092032253646526E+30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0.90987524600000003</v>
      </c>
      <c r="Q74" s="4">
        <f t="shared" si="48"/>
        <v>12.5</v>
      </c>
      <c r="R74">
        <f t="shared" si="28"/>
        <v>2000000</v>
      </c>
      <c r="S74">
        <f t="shared" si="29"/>
        <v>-1.2360225438533154E+31</v>
      </c>
      <c r="U74">
        <f t="shared" si="40"/>
        <v>0.90987524600000003</v>
      </c>
      <c r="V74">
        <f t="shared" si="41"/>
        <v>0.01</v>
      </c>
      <c r="W74">
        <f t="shared" si="42"/>
        <v>6.2092750790388079E-29</v>
      </c>
      <c r="X74">
        <f t="shared" si="43"/>
        <v>5.6496656900221046E-29</v>
      </c>
      <c r="Y74">
        <f t="shared" si="44"/>
        <v>6.2092750790388077E-31</v>
      </c>
      <c r="Z74">
        <f t="shared" si="45"/>
        <v>4.9751663822631511E-30</v>
      </c>
      <c r="AB74">
        <f t="shared" si="46"/>
        <v>-68.873479448462035</v>
      </c>
      <c r="AC74">
        <f t="shared" si="30"/>
        <v>-61.494178078983964</v>
      </c>
      <c r="AE74">
        <f t="shared" si="31"/>
        <v>0</v>
      </c>
      <c r="AF74">
        <f t="shared" si="32"/>
        <v>0</v>
      </c>
      <c r="AG74">
        <f t="shared" si="32"/>
        <v>-6.218957977828939E-29</v>
      </c>
      <c r="AH74">
        <f t="shared" si="33"/>
        <v>-1.1299331380044209E-22</v>
      </c>
      <c r="AI74">
        <f t="shared" si="34"/>
        <v>-1.1299337599002188E-22</v>
      </c>
      <c r="AJ74">
        <f t="shared" si="35"/>
        <v>-7.3793013694780711</v>
      </c>
      <c r="AK74">
        <f t="shared" si="49"/>
        <v>-4.8211435613923426</v>
      </c>
      <c r="AL74">
        <f t="shared" si="26"/>
        <v>-12.200444930870415</v>
      </c>
      <c r="AN74">
        <f t="shared" si="36"/>
        <v>0</v>
      </c>
      <c r="AO74">
        <f t="shared" si="36"/>
        <v>0</v>
      </c>
      <c r="AP74">
        <f t="shared" si="36"/>
        <v>-1.9917646154017781E-32</v>
      </c>
      <c r="AQ74">
        <f t="shared" si="36"/>
        <v>-3.6188712804790146E-26</v>
      </c>
      <c r="AR74">
        <f t="shared" si="36"/>
        <v>-3.6188732722436307E-26</v>
      </c>
      <c r="AS74">
        <f t="shared" si="36"/>
        <v>-2.3633913280184876E-3</v>
      </c>
      <c r="AT74">
        <f t="shared" si="36"/>
        <v>-1.5440823343054128E-3</v>
      </c>
      <c r="AU74">
        <f t="shared" si="23"/>
        <v>-3.9074736623239004E-3</v>
      </c>
      <c r="AW74">
        <v>71</v>
      </c>
      <c r="AX74">
        <f>IF(Z74&gt;0, (R74*SUMPRODUCT(K74:$K$98, X74:$X$98)-K74*$AZ$3)/Z74, 0)</f>
        <v>-1.2360225438533154E+31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0.91506238500000003</v>
      </c>
      <c r="Q75" s="4">
        <f t="shared" si="48"/>
        <v>12.5</v>
      </c>
      <c r="R75">
        <f t="shared" si="28"/>
        <v>2000000</v>
      </c>
      <c r="S75">
        <f t="shared" si="29"/>
        <v>-1.4726803848933402E+32</v>
      </c>
      <c r="U75">
        <f t="shared" si="40"/>
        <v>0.91506238500000003</v>
      </c>
      <c r="V75">
        <f t="shared" si="41"/>
        <v>0.01</v>
      </c>
      <c r="W75">
        <f t="shared" si="42"/>
        <v>4.9751663822631511E-30</v>
      </c>
      <c r="X75">
        <f t="shared" si="43"/>
        <v>4.552587615525541E-30</v>
      </c>
      <c r="Y75">
        <f t="shared" si="44"/>
        <v>4.9751663822631515E-32</v>
      </c>
      <c r="Z75">
        <f t="shared" si="45"/>
        <v>3.7282710291497858E-31</v>
      </c>
      <c r="AB75">
        <f t="shared" si="46"/>
        <v>-61.494178078983964</v>
      </c>
      <c r="AC75">
        <f t="shared" si="30"/>
        <v>-54.90551614194996</v>
      </c>
      <c r="AE75">
        <f t="shared" si="31"/>
        <v>0</v>
      </c>
      <c r="AF75">
        <f t="shared" si="32"/>
        <v>0</v>
      </c>
      <c r="AG75">
        <f t="shared" si="32"/>
        <v>-4.6603387864372324E-30</v>
      </c>
      <c r="AH75">
        <f t="shared" si="33"/>
        <v>-9.1051752310510822E-24</v>
      </c>
      <c r="AI75">
        <f t="shared" si="34"/>
        <v>-9.1051798913898689E-24</v>
      </c>
      <c r="AJ75">
        <f t="shared" si="35"/>
        <v>-6.5886619370340043</v>
      </c>
      <c r="AK75">
        <f t="shared" si="49"/>
        <v>-4.3045924655288781</v>
      </c>
      <c r="AL75">
        <f t="shared" si="26"/>
        <v>-10.893254402562881</v>
      </c>
      <c r="AN75">
        <f t="shared" si="36"/>
        <v>0</v>
      </c>
      <c r="AO75">
        <f t="shared" si="36"/>
        <v>0</v>
      </c>
      <c r="AP75">
        <f t="shared" si="36"/>
        <v>-1.3326615171392982E-33</v>
      </c>
      <c r="AQ75">
        <f t="shared" si="36"/>
        <v>-2.6036983990402271E-27</v>
      </c>
      <c r="AR75">
        <f t="shared" si="36"/>
        <v>-2.6036997317017442E-27</v>
      </c>
      <c r="AS75">
        <f t="shared" si="36"/>
        <v>-1.8840810969535172E-3</v>
      </c>
      <c r="AT75">
        <f t="shared" si="36"/>
        <v>-1.2309329833429632E-3</v>
      </c>
      <c r="AU75">
        <f t="shared" si="23"/>
        <v>-3.1150140802964801E-3</v>
      </c>
      <c r="AW75">
        <v>72</v>
      </c>
      <c r="AX75">
        <f>IF(Z75&gt;0, (R75*SUMPRODUCT(K75:$K$98, X75:$X$98)-K75*$AZ$3)/Z75, 0)</f>
        <v>-1.4726803848933402E+32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0.92024934599999997</v>
      </c>
      <c r="Q76" s="4">
        <f t="shared" si="48"/>
        <v>12.5</v>
      </c>
      <c r="R76">
        <f t="shared" si="28"/>
        <v>2000000</v>
      </c>
      <c r="S76">
        <f t="shared" si="29"/>
        <v>-1.8851338666984047E+33</v>
      </c>
      <c r="U76">
        <f t="shared" si="40"/>
        <v>0.92024934599999997</v>
      </c>
      <c r="V76">
        <f t="shared" si="41"/>
        <v>0.01</v>
      </c>
      <c r="W76">
        <f t="shared" si="42"/>
        <v>3.7282710291497858E-31</v>
      </c>
      <c r="X76">
        <f t="shared" si="43"/>
        <v>3.4309389762858374E-31</v>
      </c>
      <c r="Y76">
        <f t="shared" si="44"/>
        <v>3.7282710291497862E-33</v>
      </c>
      <c r="Z76">
        <f t="shared" si="45"/>
        <v>2.6004934257245055E-32</v>
      </c>
      <c r="AB76">
        <f t="shared" si="46"/>
        <v>-54.90551614194996</v>
      </c>
      <c r="AC76">
        <f t="shared" si="30"/>
        <v>-49.022782269598174</v>
      </c>
      <c r="AE76">
        <f t="shared" si="31"/>
        <v>0</v>
      </c>
      <c r="AF76">
        <f t="shared" si="32"/>
        <v>0</v>
      </c>
      <c r="AG76">
        <f t="shared" si="32"/>
        <v>-3.2506167821556319E-31</v>
      </c>
      <c r="AH76">
        <f t="shared" si="33"/>
        <v>-6.8618779525716744E-25</v>
      </c>
      <c r="AI76">
        <f t="shared" si="34"/>
        <v>-6.8618812031884563E-25</v>
      </c>
      <c r="AJ76">
        <f t="shared" si="35"/>
        <v>-5.8827338723517855</v>
      </c>
      <c r="AK76">
        <f t="shared" si="49"/>
        <v>-3.8433861299364978</v>
      </c>
      <c r="AL76">
        <f t="shared" si="26"/>
        <v>-9.7261200022882832</v>
      </c>
      <c r="AN76">
        <f t="shared" si="36"/>
        <v>0</v>
      </c>
      <c r="AO76">
        <f t="shared" si="36"/>
        <v>0</v>
      </c>
      <c r="AP76">
        <f t="shared" si="36"/>
        <v>-8.2994653911694854E-35</v>
      </c>
      <c r="AQ76">
        <f t="shared" si="36"/>
        <v>-1.7519726994097241E-28</v>
      </c>
      <c r="AR76">
        <f t="shared" si="36"/>
        <v>-1.7519735293562631E-28</v>
      </c>
      <c r="AS76">
        <f t="shared" si="36"/>
        <v>-1.5019779153009533E-3</v>
      </c>
      <c r="AT76">
        <f t="shared" si="36"/>
        <v>-9.8129223799662234E-4</v>
      </c>
      <c r="AU76">
        <f t="shared" si="23"/>
        <v>-2.4832701532975757E-3</v>
      </c>
      <c r="AW76">
        <v>73</v>
      </c>
      <c r="AX76">
        <f>IF(Z76&gt;0, (R76*SUMPRODUCT(K76:$K$98, X76:$X$98)-K76*$AZ$3)/Z76, 0)</f>
        <v>-1.8851338666984047E+33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0.92543648599999995</v>
      </c>
      <c r="Q77" s="4">
        <f t="shared" si="48"/>
        <v>12.5</v>
      </c>
      <c r="R77">
        <f t="shared" si="28"/>
        <v>2000000</v>
      </c>
      <c r="S77">
        <f t="shared" si="29"/>
        <v>-2.6069758813369008E+34</v>
      </c>
      <c r="U77">
        <f t="shared" si="40"/>
        <v>0.92543648599999995</v>
      </c>
      <c r="V77">
        <f t="shared" si="41"/>
        <v>0.01</v>
      </c>
      <c r="W77">
        <f t="shared" si="42"/>
        <v>2.6004934257245055E-32</v>
      </c>
      <c r="X77">
        <f t="shared" si="43"/>
        <v>2.4065914977685882E-32</v>
      </c>
      <c r="Y77">
        <f t="shared" si="44"/>
        <v>2.6004934257245056E-34</v>
      </c>
      <c r="Z77">
        <f t="shared" si="45"/>
        <v>1.678969936986723E-33</v>
      </c>
      <c r="AB77">
        <f t="shared" si="46"/>
        <v>-49.022782269598174</v>
      </c>
      <c r="AC77">
        <f t="shared" si="30"/>
        <v>-43.770341312141227</v>
      </c>
      <c r="AE77">
        <f t="shared" si="31"/>
        <v>0</v>
      </c>
      <c r="AF77">
        <f t="shared" si="32"/>
        <v>0</v>
      </c>
      <c r="AG77">
        <f t="shared" si="32"/>
        <v>-2.0987124212334037E-32</v>
      </c>
      <c r="AH77">
        <f t="shared" si="33"/>
        <v>-4.8131829955371762E-26</v>
      </c>
      <c r="AI77">
        <f t="shared" si="34"/>
        <v>-4.8131850942495977E-26</v>
      </c>
      <c r="AJ77">
        <f t="shared" si="35"/>
        <v>-5.2524409574569475</v>
      </c>
      <c r="AK77">
        <f t="shared" si="49"/>
        <v>-3.4315947588718725</v>
      </c>
      <c r="AL77">
        <f t="shared" si="26"/>
        <v>-8.68403571632882</v>
      </c>
      <c r="AN77">
        <f t="shared" si="36"/>
        <v>0</v>
      </c>
      <c r="AO77">
        <f t="shared" si="36"/>
        <v>0</v>
      </c>
      <c r="AP77">
        <f t="shared" si="36"/>
        <v>-4.7843093747793499E-36</v>
      </c>
      <c r="AQ77">
        <f t="shared" si="36"/>
        <v>-1.0972325838975004E-29</v>
      </c>
      <c r="AR77">
        <f t="shared" si="36"/>
        <v>-1.0972330623284379E-29</v>
      </c>
      <c r="AS77">
        <f t="shared" si="36"/>
        <v>-1.1973675982947642E-3</v>
      </c>
      <c r="AT77">
        <f t="shared" si="36"/>
        <v>-7.8228016421924595E-4</v>
      </c>
      <c r="AU77">
        <f t="shared" si="23"/>
        <v>-1.97964776251401E-3</v>
      </c>
      <c r="AW77">
        <v>74</v>
      </c>
      <c r="AX77">
        <f>IF(Z77&gt;0, (R77*SUMPRODUCT(K77:$K$98, X77:$X$98)-K77*$AZ$3)/Z77, 0)</f>
        <v>-2.6069758813369008E+34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0.93062362499999995</v>
      </c>
      <c r="Q78" s="4">
        <f t="shared" si="48"/>
        <v>12.5</v>
      </c>
      <c r="R78">
        <f t="shared" si="28"/>
        <v>2000000</v>
      </c>
      <c r="S78">
        <f t="shared" si="29"/>
        <v>-3.9201737002434796E+35</v>
      </c>
      <c r="U78">
        <f t="shared" si="40"/>
        <v>0.93062362499999995</v>
      </c>
      <c r="V78">
        <f t="shared" si="41"/>
        <v>0.01</v>
      </c>
      <c r="W78">
        <f t="shared" si="42"/>
        <v>1.678969936986723E-33</v>
      </c>
      <c r="X78">
        <f t="shared" si="43"/>
        <v>1.5624890890246056E-33</v>
      </c>
      <c r="Y78">
        <f t="shared" si="44"/>
        <v>1.678969936986723E-35</v>
      </c>
      <c r="Z78">
        <f t="shared" si="45"/>
        <v>9.9691148592250133E-35</v>
      </c>
      <c r="AB78">
        <f t="shared" si="46"/>
        <v>-43.770341312141227</v>
      </c>
      <c r="AC78">
        <f t="shared" si="30"/>
        <v>-39.080661885840378</v>
      </c>
      <c r="AE78">
        <f t="shared" si="31"/>
        <v>0</v>
      </c>
      <c r="AF78">
        <f t="shared" si="32"/>
        <v>0</v>
      </c>
      <c r="AG78">
        <f t="shared" si="32"/>
        <v>-1.2461393574031266E-33</v>
      </c>
      <c r="AH78">
        <f t="shared" si="33"/>
        <v>-3.1249781780492111E-27</v>
      </c>
      <c r="AI78">
        <f t="shared" si="34"/>
        <v>-3.1249794241885684E-27</v>
      </c>
      <c r="AJ78">
        <f t="shared" si="35"/>
        <v>-4.6896794263008488</v>
      </c>
      <c r="AK78">
        <f t="shared" si="49"/>
        <v>-3.0639238918498863</v>
      </c>
      <c r="AL78">
        <f t="shared" si="26"/>
        <v>-7.7536033181507351</v>
      </c>
      <c r="AN78">
        <f t="shared" si="36"/>
        <v>0</v>
      </c>
      <c r="AO78">
        <f t="shared" si="36"/>
        <v>0</v>
      </c>
      <c r="AP78">
        <f t="shared" si="36"/>
        <v>-2.5363834602938794E-37</v>
      </c>
      <c r="AQ78">
        <f t="shared" si="36"/>
        <v>-6.360559047826631E-31</v>
      </c>
      <c r="AR78">
        <f t="shared" si="36"/>
        <v>-6.3605615842100911E-31</v>
      </c>
      <c r="AS78">
        <f t="shared" si="36"/>
        <v>-9.5453411853855608E-4</v>
      </c>
      <c r="AT78">
        <f t="shared" si="36"/>
        <v>-6.2362895744518963E-4</v>
      </c>
      <c r="AU78">
        <f t="shared" si="23"/>
        <v>-1.5781630759837458E-3</v>
      </c>
      <c r="AW78">
        <v>75</v>
      </c>
      <c r="AX78">
        <f>IF(Z78&gt;0, (R78*SUMPRODUCT(K78:$K$98, X78:$X$98)-K78*$AZ$3)/Z78, 0)</f>
        <v>-3.9201737002434796E+35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9.9691148592250133E-35</v>
      </c>
      <c r="X79">
        <f t="shared" si="43"/>
        <v>9.9691148592250133E-35</v>
      </c>
      <c r="Y79">
        <f t="shared" si="44"/>
        <v>9.9691148592250128E-37</v>
      </c>
      <c r="Z79">
        <f t="shared" si="45"/>
        <v>0</v>
      </c>
      <c r="AB79">
        <f t="shared" si="46"/>
        <v>-39.080661885840378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-1.9938229718450026E-28</v>
      </c>
      <c r="AI79">
        <f t="shared" si="34"/>
        <v>-1.9938229718450026E-28</v>
      </c>
      <c r="AJ79">
        <f t="shared" si="35"/>
        <v>-39.080661885840378</v>
      </c>
      <c r="AK79">
        <f t="shared" si="49"/>
        <v>-2.7356463320088267</v>
      </c>
      <c r="AL79">
        <f t="shared" si="26"/>
        <v>-41.816308217849205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-3.6234049432769706E-32</v>
      </c>
      <c r="AR79">
        <f t="shared" si="36"/>
        <v>-3.6234049432769706E-32</v>
      </c>
      <c r="AS79">
        <f t="shared" si="36"/>
        <v>-7.1021883819832989E-3</v>
      </c>
      <c r="AT79">
        <f t="shared" si="36"/>
        <v>-4.9715318673883096E-4</v>
      </c>
      <c r="AU79">
        <f t="shared" si="23"/>
        <v>-7.5993415687221301E-3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340197.82250213373</v>
      </c>
      <c r="AO81" s="8">
        <f t="shared" si="50"/>
        <v>-34019.782250213371</v>
      </c>
      <c r="AP81" s="8">
        <f t="shared" si="50"/>
        <v>-698.78751756124279</v>
      </c>
      <c r="AQ81" s="8">
        <f t="shared" si="50"/>
        <v>-192005.47413941639</v>
      </c>
      <c r="AR81" s="8">
        <f t="shared" si="50"/>
        <v>113473.77859494282</v>
      </c>
      <c r="AS81" s="8">
        <f t="shared" si="50"/>
        <v>-47418.965155503633</v>
      </c>
      <c r="AT81" s="8">
        <f t="shared" si="50"/>
        <v>27661.063007377121</v>
      </c>
      <c r="AU81" s="8">
        <f t="shared" si="50"/>
        <v>93715.876446816197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819534.2592337284</v>
      </c>
      <c r="K3">
        <v>1</v>
      </c>
      <c r="L3" s="2">
        <v>0</v>
      </c>
      <c r="O3">
        <f>$C$3</f>
        <v>819534.2592337284</v>
      </c>
      <c r="P3" s="2">
        <f>O3*C5</f>
        <v>81953.425923372852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819534.2592337284</v>
      </c>
      <c r="AF3">
        <f t="shared" ref="AF3:AG34" si="4">-$Z3*P3</f>
        <v>-81953.425923372852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736955.8763396556</v>
      </c>
      <c r="AJ3">
        <f t="shared" ref="AJ3:AJ66" si="7">AB3-AC3</f>
        <v>0</v>
      </c>
      <c r="AL3">
        <f t="shared" ref="AL3:AL34" si="8">SUM(AI3:AK3)</f>
        <v>736955.8763396556</v>
      </c>
      <c r="AN3">
        <f t="shared" ref="AN3:AU34" si="9">AE3*$K3</f>
        <v>819534.2592337284</v>
      </c>
      <c r="AO3">
        <f t="shared" si="9"/>
        <v>-81953.425923372852</v>
      </c>
      <c r="AP3">
        <f t="shared" si="9"/>
        <v>-624.95697070000006</v>
      </c>
      <c r="AQ3">
        <f t="shared" si="9"/>
        <v>0</v>
      </c>
      <c r="AR3">
        <f t="shared" si="9"/>
        <v>736955.8763396556</v>
      </c>
      <c r="AS3">
        <f t="shared" si="9"/>
        <v>0</v>
      </c>
      <c r="AT3">
        <f t="shared" si="9"/>
        <v>0</v>
      </c>
      <c r="AU3">
        <f t="shared" si="9"/>
        <v>736955.8763396556</v>
      </c>
      <c r="AW3">
        <v>0</v>
      </c>
      <c r="AX3">
        <f>IF(Z3&gt;0, (R3*SUMPRODUCT(K3:$K$98, X3:$X$98)-K3*$AZ$3)/Z3, 0)</f>
        <v>0</v>
      </c>
      <c r="AZ3">
        <f>C6*ABS(SUMPRODUCT(X4:X69, K4:K69))/1</f>
        <v>496191.60783594073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1.8608946000000001E-2</v>
      </c>
      <c r="R4">
        <f t="shared" si="0"/>
        <v>2000000</v>
      </c>
      <c r="S4">
        <f t="shared" si="1"/>
        <v>54729.129257402899</v>
      </c>
      <c r="U4">
        <f t="shared" ref="U4:U67" si="13">M4</f>
        <v>1.8608946000000001E-2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1.8608946000000001E-2</v>
      </c>
      <c r="Y4">
        <f t="shared" ref="Y4:Y67" si="17">V4*W4</f>
        <v>0.01</v>
      </c>
      <c r="Z4">
        <f t="shared" ref="Z4:Z67" si="18">MAX(0, W4-X4-Y4)</f>
        <v>0.97139105400000003</v>
      </c>
      <c r="AB4">
        <f t="shared" ref="AB4:AB67" si="19">AC3</f>
        <v>0</v>
      </c>
      <c r="AC4">
        <f t="shared" si="2"/>
        <v>53163.38655385084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-37217.892</v>
      </c>
      <c r="AI4">
        <f t="shared" si="6"/>
        <v>-37217.892</v>
      </c>
      <c r="AJ4">
        <f t="shared" si="7"/>
        <v>-53163.38655385084</v>
      </c>
      <c r="AK4">
        <f>G4*SUM(AB4, AE4:AF4)</f>
        <v>0</v>
      </c>
      <c r="AL4">
        <f t="shared" si="8"/>
        <v>-90381.278553850832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-33230.260714285709</v>
      </c>
      <c r="AR4">
        <f t="shared" si="9"/>
        <v>-33230.260714285709</v>
      </c>
      <c r="AS4">
        <f t="shared" si="9"/>
        <v>-47467.309423081104</v>
      </c>
      <c r="AT4">
        <f t="shared" si="9"/>
        <v>0</v>
      </c>
      <c r="AU4">
        <f t="shared" si="9"/>
        <v>-80697.570137366813</v>
      </c>
      <c r="AW4">
        <v>1</v>
      </c>
      <c r="AX4">
        <f>IF(Z4&gt;0, (R4*SUMPRODUCT(K4:$K$98, X4:$X$98)-K4*$AZ$3)/Z4, 0)</f>
        <v>54729.129257402899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2.2132820000000001E-2</v>
      </c>
      <c r="Q5" s="4">
        <f t="shared" ref="Q5:Q68" si="21">$C$8</f>
        <v>12.5</v>
      </c>
      <c r="R5">
        <f t="shared" si="0"/>
        <v>2000000</v>
      </c>
      <c r="S5">
        <f t="shared" si="1"/>
        <v>71689.052142623201</v>
      </c>
      <c r="U5">
        <f t="shared" si="13"/>
        <v>2.2132820000000001E-2</v>
      </c>
      <c r="V5">
        <f t="shared" si="14"/>
        <v>0.01</v>
      </c>
      <c r="W5">
        <f t="shared" si="15"/>
        <v>0.97139105400000003</v>
      </c>
      <c r="X5">
        <f t="shared" si="16"/>
        <v>2.149962334779228E-2</v>
      </c>
      <c r="Y5">
        <f t="shared" si="17"/>
        <v>9.7139105400000005E-3</v>
      </c>
      <c r="Z5">
        <f t="shared" si="18"/>
        <v>0.94017752011220768</v>
      </c>
      <c r="AB5">
        <f t="shared" si="19"/>
        <v>53163.38655385084</v>
      </c>
      <c r="AC5">
        <f t="shared" si="2"/>
        <v>67400.435262646235</v>
      </c>
      <c r="AE5">
        <f t="shared" si="3"/>
        <v>0</v>
      </c>
      <c r="AF5">
        <f t="shared" si="4"/>
        <v>0</v>
      </c>
      <c r="AG5">
        <f t="shared" si="4"/>
        <v>-11.752219001402596</v>
      </c>
      <c r="AH5">
        <f t="shared" si="5"/>
        <v>-42999.246695584559</v>
      </c>
      <c r="AI5">
        <f t="shared" si="6"/>
        <v>-43010.998914585965</v>
      </c>
      <c r="AJ5">
        <f t="shared" si="7"/>
        <v>-14237.048708795395</v>
      </c>
      <c r="AK5">
        <f>G5*SUM(AB5, AE5:AF5)</f>
        <v>3721.4370587695589</v>
      </c>
      <c r="AL5">
        <f t="shared" si="8"/>
        <v>-53526.610564611801</v>
      </c>
      <c r="AN5">
        <f t="shared" si="9"/>
        <v>0</v>
      </c>
      <c r="AO5">
        <f t="shared" si="9"/>
        <v>0</v>
      </c>
      <c r="AP5">
        <f t="shared" si="9"/>
        <v>-9.3687970355569146</v>
      </c>
      <c r="AQ5">
        <f t="shared" si="9"/>
        <v>-34278.736205025954</v>
      </c>
      <c r="AR5">
        <f t="shared" si="9"/>
        <v>-34288.105002061515</v>
      </c>
      <c r="AS5">
        <f t="shared" si="9"/>
        <v>-11349.688065047349</v>
      </c>
      <c r="AT5">
        <f t="shared" si="9"/>
        <v>2966.706838942569</v>
      </c>
      <c r="AU5">
        <f t="shared" si="9"/>
        <v>-42671.086228166292</v>
      </c>
      <c r="AW5">
        <v>2</v>
      </c>
      <c r="AX5">
        <f>IF(Z5&gt;0, (R5*SUMPRODUCT(K5:$K$98, X5:$X$98)-K5*$AZ$3)/Z5, 0)</f>
        <v>71689.052142623201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2.5807838999999999E-2</v>
      </c>
      <c r="Q6" s="4">
        <f t="shared" si="21"/>
        <v>12.5</v>
      </c>
      <c r="R6">
        <f t="shared" si="0"/>
        <v>2000000</v>
      </c>
      <c r="S6">
        <f t="shared" si="1"/>
        <v>83289.843284944625</v>
      </c>
      <c r="U6">
        <f t="shared" si="13"/>
        <v>2.5807838999999999E-2</v>
      </c>
      <c r="V6">
        <f t="shared" si="14"/>
        <v>0.01</v>
      </c>
      <c r="W6">
        <f t="shared" si="15"/>
        <v>0.94017752011220768</v>
      </c>
      <c r="X6">
        <f t="shared" si="16"/>
        <v>2.4263950070475118E-2</v>
      </c>
      <c r="Y6">
        <f t="shared" si="17"/>
        <v>9.4017752011220767E-3</v>
      </c>
      <c r="Z6">
        <f t="shared" si="18"/>
        <v>0.90651179484061051</v>
      </c>
      <c r="AB6">
        <f t="shared" si="19"/>
        <v>67400.435262646235</v>
      </c>
      <c r="AC6">
        <f t="shared" si="2"/>
        <v>75503.22532822832</v>
      </c>
      <c r="AE6">
        <f t="shared" si="3"/>
        <v>0</v>
      </c>
      <c r="AF6">
        <f t="shared" si="4"/>
        <v>0</v>
      </c>
      <c r="AG6">
        <f t="shared" si="4"/>
        <v>-11.331397435507631</v>
      </c>
      <c r="AH6">
        <f t="shared" si="5"/>
        <v>-48527.900140950238</v>
      </c>
      <c r="AI6">
        <f t="shared" si="6"/>
        <v>-48539.231538385742</v>
      </c>
      <c r="AJ6">
        <f t="shared" si="7"/>
        <v>-8102.7900655820849</v>
      </c>
      <c r="AK6">
        <f>G6*SUM(AB6, AE6:AF6)</f>
        <v>4718.0304683852373</v>
      </c>
      <c r="AL6">
        <f t="shared" si="8"/>
        <v>-51923.99113558259</v>
      </c>
      <c r="AN6">
        <f t="shared" si="9"/>
        <v>0</v>
      </c>
      <c r="AO6">
        <f t="shared" si="9"/>
        <v>0</v>
      </c>
      <c r="AP6">
        <f t="shared" si="9"/>
        <v>-8.0654648747178719</v>
      </c>
      <c r="AQ6">
        <f t="shared" si="9"/>
        <v>-34541.200788190021</v>
      </c>
      <c r="AR6">
        <f t="shared" si="9"/>
        <v>-34549.266253064736</v>
      </c>
      <c r="AS6">
        <f t="shared" si="9"/>
        <v>-5767.4059208600611</v>
      </c>
      <c r="AT6">
        <f t="shared" si="9"/>
        <v>3358.2008959784675</v>
      </c>
      <c r="AU6">
        <f t="shared" si="9"/>
        <v>-36958.47127794633</v>
      </c>
      <c r="AW6">
        <v>3</v>
      </c>
      <c r="AX6">
        <f>IF(Z6&gt;0, (R6*SUMPRODUCT(K6:$K$98, X6:$X$98)-K6*$AZ$3)/Z6, 0)</f>
        <v>83289.843284944625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2.9740472E-2</v>
      </c>
      <c r="Q7" s="4">
        <f t="shared" si="21"/>
        <v>12.5</v>
      </c>
      <c r="R7">
        <f t="shared" si="0"/>
        <v>2000000</v>
      </c>
      <c r="S7">
        <f t="shared" si="1"/>
        <v>90527.153503030044</v>
      </c>
      <c r="U7">
        <f t="shared" si="13"/>
        <v>2.9740472E-2</v>
      </c>
      <c r="V7">
        <f t="shared" si="14"/>
        <v>0.01</v>
      </c>
      <c r="W7">
        <f t="shared" si="15"/>
        <v>0.90651179484061051</v>
      </c>
      <c r="X7">
        <f t="shared" si="16"/>
        <v>2.6960088652126922E-2</v>
      </c>
      <c r="Y7">
        <f t="shared" si="17"/>
        <v>9.0651179484061047E-3</v>
      </c>
      <c r="Z7">
        <f t="shared" si="18"/>
        <v>0.87048658824007741</v>
      </c>
      <c r="AB7">
        <f t="shared" si="19"/>
        <v>75503.22532822832</v>
      </c>
      <c r="AC7">
        <f t="shared" si="2"/>
        <v>78802.672995938396</v>
      </c>
      <c r="AE7">
        <f t="shared" si="3"/>
        <v>0</v>
      </c>
      <c r="AF7">
        <f t="shared" si="4"/>
        <v>0</v>
      </c>
      <c r="AG7">
        <f t="shared" si="4"/>
        <v>-10.881082353000968</v>
      </c>
      <c r="AH7">
        <f t="shared" si="5"/>
        <v>-53920.177304253841</v>
      </c>
      <c r="AI7">
        <f t="shared" si="6"/>
        <v>-53931.058386606841</v>
      </c>
      <c r="AJ7">
        <f t="shared" si="7"/>
        <v>-3299.4476677100756</v>
      </c>
      <c r="AK7">
        <f>G7*SUM(AB7, AE7:AF7)</f>
        <v>5285.2257729759831</v>
      </c>
      <c r="AL7">
        <f t="shared" si="8"/>
        <v>-51945.280281340936</v>
      </c>
      <c r="AN7">
        <f t="shared" si="9"/>
        <v>0</v>
      </c>
      <c r="AO7">
        <f t="shared" si="9"/>
        <v>0</v>
      </c>
      <c r="AP7">
        <f t="shared" si="9"/>
        <v>-6.9151245479438943</v>
      </c>
      <c r="AQ7">
        <f t="shared" si="9"/>
        <v>-34267.24746764719</v>
      </c>
      <c r="AR7">
        <f t="shared" si="9"/>
        <v>-34274.162592195134</v>
      </c>
      <c r="AS7">
        <f t="shared" si="9"/>
        <v>-2096.8586415804093</v>
      </c>
      <c r="AT7">
        <f t="shared" si="9"/>
        <v>3358.8565271773855</v>
      </c>
      <c r="AU7">
        <f t="shared" si="9"/>
        <v>-33012.16470659816</v>
      </c>
      <c r="AW7">
        <v>4</v>
      </c>
      <c r="AX7">
        <f>IF(Z7&gt;0, (R7*SUMPRODUCT(K7:$K$98, X7:$X$98)-K7*$AZ$3)/Z7, 0)</f>
        <v>90527.153503030044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3.4073305999999998E-2</v>
      </c>
      <c r="Q8" s="4">
        <f t="shared" si="21"/>
        <v>12.5</v>
      </c>
      <c r="R8">
        <f t="shared" si="0"/>
        <v>2000000</v>
      </c>
      <c r="S8">
        <f t="shared" si="1"/>
        <v>94122.951228809892</v>
      </c>
      <c r="U8">
        <f t="shared" si="13"/>
        <v>3.4073305999999998E-2</v>
      </c>
      <c r="V8">
        <f t="shared" si="14"/>
        <v>0.01</v>
      </c>
      <c r="W8">
        <f t="shared" si="15"/>
        <v>0.87048658824007741</v>
      </c>
      <c r="X8">
        <f t="shared" si="16"/>
        <v>2.9660355890000156E-2</v>
      </c>
      <c r="Y8">
        <f t="shared" si="17"/>
        <v>8.7048658824007748E-3</v>
      </c>
      <c r="Z8">
        <f t="shared" si="18"/>
        <v>0.83212136646767643</v>
      </c>
      <c r="AB8">
        <f t="shared" si="19"/>
        <v>78802.672995938396</v>
      </c>
      <c r="AC8">
        <f t="shared" si="2"/>
        <v>78321.718792487751</v>
      </c>
      <c r="AE8">
        <f t="shared" si="3"/>
        <v>0</v>
      </c>
      <c r="AF8">
        <f t="shared" si="4"/>
        <v>0</v>
      </c>
      <c r="AG8">
        <f t="shared" si="4"/>
        <v>-10.401517080845956</v>
      </c>
      <c r="AH8">
        <f t="shared" si="5"/>
        <v>-59320.711780000311</v>
      </c>
      <c r="AI8">
        <f t="shared" si="6"/>
        <v>-59331.11329708116</v>
      </c>
      <c r="AJ8">
        <f t="shared" si="7"/>
        <v>480.95420345064485</v>
      </c>
      <c r="AK8">
        <f t="shared" ref="AK8:AK69" si="22">G8*SUM(AB8:AB8, AE8:AF8)</f>
        <v>5516.1871097156882</v>
      </c>
      <c r="AL8">
        <f t="shared" si="8"/>
        <v>-53333.971983914824</v>
      </c>
      <c r="AN8">
        <f t="shared" si="9"/>
        <v>0</v>
      </c>
      <c r="AO8">
        <f t="shared" si="9"/>
        <v>0</v>
      </c>
      <c r="AP8">
        <f t="shared" si="9"/>
        <v>-5.9021001318877246</v>
      </c>
      <c r="AQ8">
        <f t="shared" si="9"/>
        <v>-33660.164964314848</v>
      </c>
      <c r="AR8">
        <f t="shared" si="9"/>
        <v>-33666.067064446739</v>
      </c>
      <c r="AS8">
        <f t="shared" si="9"/>
        <v>272.90633140864293</v>
      </c>
      <c r="AT8">
        <f t="shared" si="9"/>
        <v>3130.0327072214409</v>
      </c>
      <c r="AU8">
        <f t="shared" si="9"/>
        <v>-30263.128025816655</v>
      </c>
      <c r="AW8">
        <v>5</v>
      </c>
      <c r="AX8">
        <f>IF(Z8&gt;0, (R8*SUMPRODUCT(K8:$K$98, X8:$X$98)-K8*$AZ$3)/Z8, 0)</f>
        <v>94122.951228809892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3.9255977999999997E-2</v>
      </c>
      <c r="Q9" s="4">
        <f t="shared" si="21"/>
        <v>12.5</v>
      </c>
      <c r="R9">
        <f t="shared" si="0"/>
        <v>2000000</v>
      </c>
      <c r="S9">
        <f t="shared" si="1"/>
        <v>94583.026227784823</v>
      </c>
      <c r="U9">
        <f t="shared" si="13"/>
        <v>3.9255977999999997E-2</v>
      </c>
      <c r="V9">
        <f t="shared" si="14"/>
        <v>0.01</v>
      </c>
      <c r="W9">
        <f t="shared" si="15"/>
        <v>0.83212136646767643</v>
      </c>
      <c r="X9">
        <f t="shared" si="16"/>
        <v>3.2665738055385043E-2</v>
      </c>
      <c r="Y9">
        <f t="shared" si="17"/>
        <v>8.3212136646767642E-3</v>
      </c>
      <c r="Z9">
        <f t="shared" si="18"/>
        <v>0.79113441474761459</v>
      </c>
      <c r="AB9">
        <f t="shared" si="19"/>
        <v>78321.718792487751</v>
      </c>
      <c r="AC9">
        <f t="shared" si="2"/>
        <v>74827.887099776824</v>
      </c>
      <c r="AE9">
        <f t="shared" si="3"/>
        <v>0</v>
      </c>
      <c r="AF9">
        <f t="shared" si="4"/>
        <v>0</v>
      </c>
      <c r="AG9">
        <f t="shared" si="4"/>
        <v>-9.8891801843451823</v>
      </c>
      <c r="AH9">
        <f t="shared" si="5"/>
        <v>-65331.476110770091</v>
      </c>
      <c r="AI9">
        <f t="shared" si="6"/>
        <v>-65341.365290954433</v>
      </c>
      <c r="AJ9">
        <f t="shared" si="7"/>
        <v>3493.8316927109263</v>
      </c>
      <c r="AK9">
        <f t="shared" si="22"/>
        <v>5482.520315474143</v>
      </c>
      <c r="AL9">
        <f t="shared" si="8"/>
        <v>-56365.01328276936</v>
      </c>
      <c r="AN9">
        <f t="shared" si="9"/>
        <v>0</v>
      </c>
      <c r="AO9">
        <f t="shared" si="9"/>
        <v>0</v>
      </c>
      <c r="AP9">
        <f t="shared" si="9"/>
        <v>-5.0101664443193439</v>
      </c>
      <c r="AQ9">
        <f t="shared" si="9"/>
        <v>-33098.958990168801</v>
      </c>
      <c r="AR9">
        <f t="shared" si="9"/>
        <v>-33103.969156613115</v>
      </c>
      <c r="AS9">
        <f t="shared" si="9"/>
        <v>1770.0838676829931</v>
      </c>
      <c r="AT9">
        <f t="shared" si="9"/>
        <v>2777.6154143061035</v>
      </c>
      <c r="AU9">
        <f t="shared" si="9"/>
        <v>-28556.26987462402</v>
      </c>
      <c r="AW9">
        <v>6</v>
      </c>
      <c r="AX9">
        <f>IF(Z9&gt;0, (R9*SUMPRODUCT(K9:$K$98, X9:$X$98)-K9*$AZ$3)/Z9, 0)</f>
        <v>94583.026227784823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4.4782766000000002E-2</v>
      </c>
      <c r="Q10" s="4">
        <f t="shared" si="21"/>
        <v>12.5</v>
      </c>
      <c r="R10">
        <f t="shared" si="0"/>
        <v>2000000</v>
      </c>
      <c r="S10">
        <f t="shared" si="1"/>
        <v>91820.962680774755</v>
      </c>
      <c r="U10">
        <f t="shared" si="13"/>
        <v>4.4782766000000002E-2</v>
      </c>
      <c r="V10">
        <f t="shared" si="14"/>
        <v>0.01</v>
      </c>
      <c r="W10">
        <f t="shared" si="15"/>
        <v>0.79113441474761459</v>
      </c>
      <c r="X10">
        <f t="shared" si="16"/>
        <v>3.5429187370189373E-2</v>
      </c>
      <c r="Y10">
        <f t="shared" si="17"/>
        <v>7.9113441474761466E-3</v>
      </c>
      <c r="Z10">
        <f t="shared" si="18"/>
        <v>0.747793883229949</v>
      </c>
      <c r="AB10">
        <f t="shared" si="19"/>
        <v>74827.887099776824</v>
      </c>
      <c r="AC10">
        <f t="shared" si="2"/>
        <v>68663.154244968784</v>
      </c>
      <c r="AE10">
        <f t="shared" si="3"/>
        <v>0</v>
      </c>
      <c r="AF10">
        <f t="shared" si="4"/>
        <v>0</v>
      </c>
      <c r="AG10">
        <f t="shared" si="4"/>
        <v>-9.3474235403743631</v>
      </c>
      <c r="AH10">
        <f t="shared" si="5"/>
        <v>-70858.374740378742</v>
      </c>
      <c r="AI10">
        <f t="shared" si="6"/>
        <v>-70867.722163919112</v>
      </c>
      <c r="AJ10">
        <f t="shared" si="7"/>
        <v>6164.7328548080404</v>
      </c>
      <c r="AK10">
        <f t="shared" si="22"/>
        <v>5237.9520969843779</v>
      </c>
      <c r="AL10">
        <f t="shared" si="8"/>
        <v>-59465.037212126692</v>
      </c>
      <c r="AN10">
        <f t="shared" si="9"/>
        <v>0</v>
      </c>
      <c r="AO10">
        <f t="shared" si="9"/>
        <v>0</v>
      </c>
      <c r="AP10">
        <f t="shared" si="9"/>
        <v>-4.2282997039099506</v>
      </c>
      <c r="AQ10">
        <f t="shared" si="9"/>
        <v>-32052.730213857882</v>
      </c>
      <c r="AR10">
        <f t="shared" si="9"/>
        <v>-32056.958513561789</v>
      </c>
      <c r="AS10">
        <f t="shared" si="9"/>
        <v>2788.6120696339849</v>
      </c>
      <c r="AT10">
        <f t="shared" si="9"/>
        <v>2369.3835210431193</v>
      </c>
      <c r="AU10">
        <f t="shared" si="9"/>
        <v>-26898.962922884686</v>
      </c>
      <c r="AW10">
        <v>7</v>
      </c>
      <c r="AX10">
        <f>IF(Z10&gt;0, (R10*SUMPRODUCT(K10:$K$98, X10:$X$98)-K10*$AZ$3)/Z10, 0)</f>
        <v>91820.962680774755</v>
      </c>
    </row>
    <row r="11" spans="1:52" x14ac:dyDescent="0.25">
      <c r="A11" t="s">
        <v>33</v>
      </c>
      <c r="C11" s="12">
        <f>AU71</f>
        <v>224208.78875054279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5.0287691000000002E-2</v>
      </c>
      <c r="Q11" s="4">
        <f t="shared" si="21"/>
        <v>12.5</v>
      </c>
      <c r="R11">
        <f t="shared" si="0"/>
        <v>2000000</v>
      </c>
      <c r="S11">
        <f t="shared" si="1"/>
        <v>86321.162117349391</v>
      </c>
      <c r="U11">
        <f t="shared" si="13"/>
        <v>5.0287691000000002E-2</v>
      </c>
      <c r="V11">
        <f t="shared" si="14"/>
        <v>0.01</v>
      </c>
      <c r="W11">
        <f t="shared" si="15"/>
        <v>0.747793883229949</v>
      </c>
      <c r="X11">
        <f t="shared" si="16"/>
        <v>3.7604827731557759E-2</v>
      </c>
      <c r="Y11">
        <f t="shared" si="17"/>
        <v>7.4779388322994897E-3</v>
      </c>
      <c r="Z11">
        <f t="shared" si="18"/>
        <v>0.70271111666609176</v>
      </c>
      <c r="AB11">
        <f t="shared" si="19"/>
        <v>68663.154244968784</v>
      </c>
      <c r="AC11">
        <f t="shared" si="2"/>
        <v>60658.840223397332</v>
      </c>
      <c r="AE11">
        <f t="shared" si="3"/>
        <v>0</v>
      </c>
      <c r="AF11">
        <f t="shared" si="4"/>
        <v>0</v>
      </c>
      <c r="AG11">
        <f t="shared" si="4"/>
        <v>-8.7838889583261466</v>
      </c>
      <c r="AH11">
        <f t="shared" si="5"/>
        <v>-75209.655463115516</v>
      </c>
      <c r="AI11">
        <f t="shared" si="6"/>
        <v>-75218.439352073838</v>
      </c>
      <c r="AJ11">
        <f t="shared" si="7"/>
        <v>8004.314021571452</v>
      </c>
      <c r="AK11">
        <f t="shared" si="22"/>
        <v>4806.4207971478154</v>
      </c>
      <c r="AL11">
        <f t="shared" si="8"/>
        <v>-62407.704533354568</v>
      </c>
      <c r="AN11">
        <f t="shared" si="9"/>
        <v>0</v>
      </c>
      <c r="AO11">
        <f t="shared" si="9"/>
        <v>0</v>
      </c>
      <c r="AP11">
        <f t="shared" si="9"/>
        <v>-3.5476654267011032</v>
      </c>
      <c r="AQ11">
        <f t="shared" si="9"/>
        <v>-30375.918423659296</v>
      </c>
      <c r="AR11">
        <f t="shared" si="9"/>
        <v>-30379.466089085992</v>
      </c>
      <c r="AS11">
        <f t="shared" si="9"/>
        <v>3232.8081847928042</v>
      </c>
      <c r="AT11">
        <f t="shared" si="9"/>
        <v>1941.2327465792325</v>
      </c>
      <c r="AU11">
        <f t="shared" si="9"/>
        <v>-25205.425157713955</v>
      </c>
      <c r="AW11">
        <v>8</v>
      </c>
      <c r="AX11">
        <f>IF(Z11&gt;0, (R11*SUMPRODUCT(K11:$K$98, X11:$X$98)-K11*$AZ$3)/Z11, 0)</f>
        <v>86321.162117349391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5.6343962999999997E-2</v>
      </c>
      <c r="Q12" s="4">
        <f t="shared" si="21"/>
        <v>12.5</v>
      </c>
      <c r="R12">
        <f t="shared" si="0"/>
        <v>2000000</v>
      </c>
      <c r="S12">
        <f t="shared" si="1"/>
        <v>78883.513536050756</v>
      </c>
      <c r="U12">
        <f t="shared" si="13"/>
        <v>5.6343962999999997E-2</v>
      </c>
      <c r="V12">
        <f t="shared" si="14"/>
        <v>0.01</v>
      </c>
      <c r="W12">
        <f t="shared" si="15"/>
        <v>0.70271111666609176</v>
      </c>
      <c r="X12">
        <f t="shared" si="16"/>
        <v>3.9593529157122956E-2</v>
      </c>
      <c r="Y12">
        <f t="shared" si="17"/>
        <v>7.0271111666609177E-3</v>
      </c>
      <c r="Z12">
        <f t="shared" si="18"/>
        <v>0.65609047634230788</v>
      </c>
      <c r="AB12">
        <f t="shared" si="19"/>
        <v>60658.840223397332</v>
      </c>
      <c r="AC12">
        <f t="shared" si="2"/>
        <v>51754.721971422434</v>
      </c>
      <c r="AE12">
        <f t="shared" si="3"/>
        <v>0</v>
      </c>
      <c r="AF12">
        <f t="shared" si="4"/>
        <v>0</v>
      </c>
      <c r="AG12">
        <f t="shared" si="4"/>
        <v>-8.2011309542788489</v>
      </c>
      <c r="AH12">
        <f t="shared" si="5"/>
        <v>-79187.058314245907</v>
      </c>
      <c r="AI12">
        <f t="shared" si="6"/>
        <v>-79195.259445200179</v>
      </c>
      <c r="AJ12">
        <f t="shared" si="7"/>
        <v>8904.1182519748982</v>
      </c>
      <c r="AK12">
        <f t="shared" si="22"/>
        <v>4246.1188156378139</v>
      </c>
      <c r="AL12">
        <f t="shared" si="8"/>
        <v>-66045.022377587462</v>
      </c>
      <c r="AN12">
        <f t="shared" si="9"/>
        <v>0</v>
      </c>
      <c r="AO12">
        <f t="shared" si="9"/>
        <v>0</v>
      </c>
      <c r="AP12">
        <f t="shared" si="9"/>
        <v>-2.9574100382997015</v>
      </c>
      <c r="AQ12">
        <f t="shared" si="9"/>
        <v>-28555.64707691802</v>
      </c>
      <c r="AR12">
        <f t="shared" si="9"/>
        <v>-28558.604486956316</v>
      </c>
      <c r="AS12">
        <f t="shared" si="9"/>
        <v>3210.9143052836071</v>
      </c>
      <c r="AT12">
        <f t="shared" si="9"/>
        <v>1531.1930121819073</v>
      </c>
      <c r="AU12">
        <f t="shared" si="9"/>
        <v>-23816.497169490802</v>
      </c>
      <c r="AW12">
        <v>9</v>
      </c>
      <c r="AX12">
        <f>IF(Z12&gt;0, (R12*SUMPRODUCT(K12:$K$98, X12:$X$98)-K12*$AZ$3)/Z12, 0)</f>
        <v>78883.513536050756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6.2785228999999998E-2</v>
      </c>
      <c r="Q13" s="4">
        <f t="shared" si="21"/>
        <v>12.5</v>
      </c>
      <c r="R13">
        <f t="shared" si="0"/>
        <v>2000000</v>
      </c>
      <c r="S13">
        <f t="shared" si="1"/>
        <v>69649.45468803533</v>
      </c>
      <c r="U13">
        <f t="shared" si="13"/>
        <v>6.2785228999999998E-2</v>
      </c>
      <c r="V13">
        <f t="shared" si="14"/>
        <v>0.01</v>
      </c>
      <c r="W13">
        <f t="shared" si="15"/>
        <v>0.65609047634230788</v>
      </c>
      <c r="X13">
        <f t="shared" si="16"/>
        <v>4.1192790801870882E-2</v>
      </c>
      <c r="Y13">
        <f t="shared" si="17"/>
        <v>6.5609047634230793E-3</v>
      </c>
      <c r="Z13">
        <f t="shared" si="18"/>
        <v>0.60833678077701392</v>
      </c>
      <c r="AB13">
        <f t="shared" si="19"/>
        <v>51754.721971422434</v>
      </c>
      <c r="AC13">
        <f t="shared" si="2"/>
        <v>42370.325047793915</v>
      </c>
      <c r="AE13">
        <f t="shared" si="3"/>
        <v>0</v>
      </c>
      <c r="AF13">
        <f t="shared" si="4"/>
        <v>0</v>
      </c>
      <c r="AG13">
        <f t="shared" si="4"/>
        <v>-7.6042097597126741</v>
      </c>
      <c r="AH13">
        <f t="shared" si="5"/>
        <v>-82385.581603741768</v>
      </c>
      <c r="AI13">
        <f t="shared" si="6"/>
        <v>-82393.185813501477</v>
      </c>
      <c r="AJ13">
        <f t="shared" si="7"/>
        <v>9384.3969236285193</v>
      </c>
      <c r="AK13">
        <f t="shared" si="22"/>
        <v>3622.8305379995709</v>
      </c>
      <c r="AL13">
        <f t="shared" si="8"/>
        <v>-69385.958351873385</v>
      </c>
      <c r="AN13">
        <f t="shared" si="9"/>
        <v>0</v>
      </c>
      <c r="AO13">
        <f t="shared" si="9"/>
        <v>0</v>
      </c>
      <c r="AP13">
        <f t="shared" si="9"/>
        <v>-2.4483520280492486</v>
      </c>
      <c r="AQ13">
        <f t="shared" si="9"/>
        <v>-26525.952357363643</v>
      </c>
      <c r="AR13">
        <f t="shared" si="9"/>
        <v>-26528.400709391692</v>
      </c>
      <c r="AS13">
        <f t="shared" si="9"/>
        <v>3021.5246509524454</v>
      </c>
      <c r="AT13">
        <f t="shared" si="9"/>
        <v>1166.4544739393345</v>
      </c>
      <c r="AU13">
        <f t="shared" si="9"/>
        <v>-22340.421584499913</v>
      </c>
      <c r="AW13">
        <v>10</v>
      </c>
      <c r="AX13">
        <f>IF(Z13&gt;0, (R13*SUMPRODUCT(K13:$K$98, X13:$X$98)-K13*$AZ$3)/Z13, 0)</f>
        <v>69649.45468803533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6.9956555000000004E-2</v>
      </c>
      <c r="Q14" s="4">
        <f t="shared" si="21"/>
        <v>12.5</v>
      </c>
      <c r="R14">
        <f t="shared" si="0"/>
        <v>2000000</v>
      </c>
      <c r="S14">
        <f t="shared" si="1"/>
        <v>58891.870896611326</v>
      </c>
      <c r="U14">
        <f t="shared" si="13"/>
        <v>6.9956555000000004E-2</v>
      </c>
      <c r="V14">
        <f t="shared" si="14"/>
        <v>0.01</v>
      </c>
      <c r="W14">
        <f t="shared" si="15"/>
        <v>0.60833678077701392</v>
      </c>
      <c r="X14">
        <f t="shared" si="16"/>
        <v>4.255714546295012E-2</v>
      </c>
      <c r="Y14">
        <f t="shared" si="17"/>
        <v>6.0833678077701391E-3</v>
      </c>
      <c r="Z14">
        <f t="shared" si="18"/>
        <v>0.55969626750629364</v>
      </c>
      <c r="AB14">
        <f t="shared" si="19"/>
        <v>42370.325047793915</v>
      </c>
      <c r="AC14">
        <f t="shared" si="2"/>
        <v>32961.560327295883</v>
      </c>
      <c r="AE14">
        <f t="shared" si="3"/>
        <v>0</v>
      </c>
      <c r="AF14">
        <f t="shared" si="4"/>
        <v>0</v>
      </c>
      <c r="AG14">
        <f t="shared" si="4"/>
        <v>-6.9962033438286708</v>
      </c>
      <c r="AH14">
        <f t="shared" si="5"/>
        <v>-85114.290925900234</v>
      </c>
      <c r="AI14">
        <f t="shared" si="6"/>
        <v>-85121.287129244069</v>
      </c>
      <c r="AJ14">
        <f t="shared" si="7"/>
        <v>9408.7647204980312</v>
      </c>
      <c r="AK14">
        <f t="shared" si="22"/>
        <v>2965.9227533455742</v>
      </c>
      <c r="AL14">
        <f t="shared" si="8"/>
        <v>-72746.599655400467</v>
      </c>
      <c r="AN14">
        <f t="shared" si="9"/>
        <v>0</v>
      </c>
      <c r="AO14">
        <f t="shared" si="9"/>
        <v>0</v>
      </c>
      <c r="AP14">
        <f t="shared" si="9"/>
        <v>-2.0112412807671136</v>
      </c>
      <c r="AQ14">
        <f t="shared" si="9"/>
        <v>-24468.324758512685</v>
      </c>
      <c r="AR14">
        <f t="shared" si="9"/>
        <v>-24470.335999793453</v>
      </c>
      <c r="AS14">
        <f t="shared" si="9"/>
        <v>2704.7950262313452</v>
      </c>
      <c r="AT14">
        <f t="shared" si="9"/>
        <v>852.63191818987775</v>
      </c>
      <c r="AU14">
        <f t="shared" si="9"/>
        <v>-20912.909055372231</v>
      </c>
      <c r="AW14">
        <v>11</v>
      </c>
      <c r="AX14">
        <f>IF(Z14&gt;0, (R14*SUMPRODUCT(K14:$K$98, X14:$X$98)-K14*$AZ$3)/Z14, 0)</f>
        <v>58891.870896611326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7.8227725999999997E-2</v>
      </c>
      <c r="Q15" s="4">
        <f t="shared" si="21"/>
        <v>12.5</v>
      </c>
      <c r="R15">
        <f t="shared" si="0"/>
        <v>2000000</v>
      </c>
      <c r="S15">
        <f t="shared" si="1"/>
        <v>46591.641874057845</v>
      </c>
      <c r="U15">
        <f t="shared" si="13"/>
        <v>7.8227725999999997E-2</v>
      </c>
      <c r="V15">
        <f t="shared" si="14"/>
        <v>0.01</v>
      </c>
      <c r="W15">
        <f t="shared" si="15"/>
        <v>0.55969626750629364</v>
      </c>
      <c r="X15">
        <f t="shared" si="16"/>
        <v>4.378376625770504E-2</v>
      </c>
      <c r="Y15">
        <f t="shared" si="17"/>
        <v>5.5969626750629366E-3</v>
      </c>
      <c r="Z15">
        <f t="shared" si="18"/>
        <v>0.51031553857352563</v>
      </c>
      <c r="AB15">
        <f t="shared" si="19"/>
        <v>32961.560327295883</v>
      </c>
      <c r="AC15">
        <f t="shared" si="2"/>
        <v>23776.438815984657</v>
      </c>
      <c r="AE15">
        <f t="shared" si="3"/>
        <v>0</v>
      </c>
      <c r="AF15">
        <f t="shared" si="4"/>
        <v>0</v>
      </c>
      <c r="AG15">
        <f t="shared" si="4"/>
        <v>-6.3789442321690704</v>
      </c>
      <c r="AH15">
        <f t="shared" si="5"/>
        <v>-87567.532515410072</v>
      </c>
      <c r="AI15">
        <f t="shared" si="6"/>
        <v>-87573.911459642244</v>
      </c>
      <c r="AJ15">
        <f t="shared" si="7"/>
        <v>9185.1215113112266</v>
      </c>
      <c r="AK15">
        <f t="shared" si="22"/>
        <v>2307.3092229107119</v>
      </c>
      <c r="AL15">
        <f t="shared" si="8"/>
        <v>-76081.480725420304</v>
      </c>
      <c r="AN15">
        <f t="shared" si="9"/>
        <v>0</v>
      </c>
      <c r="AO15">
        <f t="shared" si="9"/>
        <v>0</v>
      </c>
      <c r="AP15">
        <f t="shared" si="9"/>
        <v>-1.6373161036854496</v>
      </c>
      <c r="AQ15">
        <f t="shared" si="9"/>
        <v>-22476.404547391256</v>
      </c>
      <c r="AR15">
        <f t="shared" si="9"/>
        <v>-22478.041863494942</v>
      </c>
      <c r="AS15">
        <f t="shared" si="9"/>
        <v>2357.5919176305015</v>
      </c>
      <c r="AT15">
        <f t="shared" si="9"/>
        <v>592.22880924436038</v>
      </c>
      <c r="AU15">
        <f t="shared" si="9"/>
        <v>-19528.221136620083</v>
      </c>
      <c r="AW15">
        <v>12</v>
      </c>
      <c r="AX15">
        <f>IF(Z15&gt;0, (R15*SUMPRODUCT(K15:$K$98, X15:$X$98)-K15*$AZ$3)/Z15, 0)</f>
        <v>46591.641874057845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8.7072107999999995E-2</v>
      </c>
      <c r="Q16" s="4">
        <f t="shared" si="21"/>
        <v>12.5</v>
      </c>
      <c r="R16">
        <f t="shared" si="0"/>
        <v>2000000</v>
      </c>
      <c r="S16">
        <f t="shared" si="1"/>
        <v>32435.895644830787</v>
      </c>
      <c r="U16">
        <f t="shared" si="13"/>
        <v>8.7072107999999995E-2</v>
      </c>
      <c r="V16">
        <f t="shared" si="14"/>
        <v>0.01</v>
      </c>
      <c r="W16">
        <f t="shared" si="15"/>
        <v>0.51031553857352563</v>
      </c>
      <c r="X16">
        <f t="shared" si="16"/>
        <v>4.4434249688752189E-2</v>
      </c>
      <c r="Y16">
        <f t="shared" si="17"/>
        <v>5.1031553857352561E-3</v>
      </c>
      <c r="Z16">
        <f t="shared" si="18"/>
        <v>0.46077813349903818</v>
      </c>
      <c r="AB16">
        <f t="shared" si="19"/>
        <v>23776.438815984657</v>
      </c>
      <c r="AC16">
        <f t="shared" si="2"/>
        <v>14945.751453594712</v>
      </c>
      <c r="AE16">
        <f t="shared" si="3"/>
        <v>0</v>
      </c>
      <c r="AF16">
        <f t="shared" si="4"/>
        <v>0</v>
      </c>
      <c r="AG16">
        <f t="shared" si="4"/>
        <v>-5.7597266687379776</v>
      </c>
      <c r="AH16">
        <f t="shared" si="5"/>
        <v>-88868.499377504384</v>
      </c>
      <c r="AI16">
        <f t="shared" si="6"/>
        <v>-88874.259104173121</v>
      </c>
      <c r="AJ16">
        <f t="shared" si="7"/>
        <v>8830.6873623899446</v>
      </c>
      <c r="AK16">
        <f t="shared" si="22"/>
        <v>1664.350717118926</v>
      </c>
      <c r="AL16">
        <f t="shared" si="8"/>
        <v>-78379.22102466425</v>
      </c>
      <c r="AN16">
        <f t="shared" si="9"/>
        <v>0</v>
      </c>
      <c r="AO16">
        <f t="shared" si="9"/>
        <v>0</v>
      </c>
      <c r="AP16">
        <f t="shared" si="9"/>
        <v>-1.3199806946771038</v>
      </c>
      <c r="AQ16">
        <f t="shared" si="9"/>
        <v>-20366.366372891236</v>
      </c>
      <c r="AR16">
        <f t="shared" si="9"/>
        <v>-20367.686353585912</v>
      </c>
      <c r="AS16">
        <f t="shared" si="9"/>
        <v>2023.7656245652779</v>
      </c>
      <c r="AT16">
        <f t="shared" si="9"/>
        <v>381.4262276877011</v>
      </c>
      <c r="AU16">
        <f t="shared" si="9"/>
        <v>-17962.494501332934</v>
      </c>
      <c r="AW16">
        <v>13</v>
      </c>
      <c r="AX16">
        <f>IF(Z16&gt;0, (R16*SUMPRODUCT(K16:$K$98, X16:$X$98)-K16*$AZ$3)/Z16, 0)</f>
        <v>32435.895644830787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9.6466888000000001E-2</v>
      </c>
      <c r="Q17" s="4">
        <f t="shared" si="21"/>
        <v>12.5</v>
      </c>
      <c r="R17">
        <f t="shared" si="0"/>
        <v>2000000</v>
      </c>
      <c r="S17">
        <f t="shared" si="1"/>
        <v>16426.33975555504</v>
      </c>
      <c r="U17">
        <f t="shared" si="13"/>
        <v>9.6466888000000001E-2</v>
      </c>
      <c r="V17">
        <f t="shared" si="14"/>
        <v>0.01</v>
      </c>
      <c r="W17">
        <f t="shared" si="15"/>
        <v>0.46077813349903818</v>
      </c>
      <c r="X17">
        <f t="shared" si="16"/>
        <v>4.4449832597100766E-2</v>
      </c>
      <c r="Y17">
        <f t="shared" si="17"/>
        <v>4.6077813349903818E-3</v>
      </c>
      <c r="Z17">
        <f t="shared" si="18"/>
        <v>0.411720519566947</v>
      </c>
      <c r="AB17">
        <f t="shared" si="19"/>
        <v>14945.751453594712</v>
      </c>
      <c r="AC17">
        <f t="shared" si="2"/>
        <v>6763.0611387403178</v>
      </c>
      <c r="AE17">
        <f t="shared" si="3"/>
        <v>0</v>
      </c>
      <c r="AF17">
        <f t="shared" si="4"/>
        <v>0</v>
      </c>
      <c r="AG17">
        <f t="shared" si="4"/>
        <v>-5.1465064945868377</v>
      </c>
      <c r="AH17">
        <f t="shared" si="5"/>
        <v>-88899.665194201531</v>
      </c>
      <c r="AI17">
        <f t="shared" si="6"/>
        <v>-88904.811700696111</v>
      </c>
      <c r="AJ17">
        <f t="shared" si="7"/>
        <v>8182.6903148543943</v>
      </c>
      <c r="AK17">
        <f t="shared" si="22"/>
        <v>1046.20260175163</v>
      </c>
      <c r="AL17">
        <f t="shared" si="8"/>
        <v>-79675.918784090085</v>
      </c>
      <c r="AN17">
        <f t="shared" si="9"/>
        <v>0</v>
      </c>
      <c r="AO17">
        <f t="shared" si="9"/>
        <v>0</v>
      </c>
      <c r="AP17">
        <f t="shared" si="9"/>
        <v>-1.0530771945488877</v>
      </c>
      <c r="AQ17">
        <f t="shared" si="9"/>
        <v>-18190.63283365405</v>
      </c>
      <c r="AR17">
        <f t="shared" si="9"/>
        <v>-18191.685910848599</v>
      </c>
      <c r="AS17">
        <f t="shared" si="9"/>
        <v>1674.3405589194724</v>
      </c>
      <c r="AT17">
        <f t="shared" si="9"/>
        <v>214.07378032868897</v>
      </c>
      <c r="AU17">
        <f t="shared" si="9"/>
        <v>-16303.271571600437</v>
      </c>
      <c r="AW17">
        <v>14</v>
      </c>
      <c r="AX17">
        <f>IF(Z17&gt;0, (R17*SUMPRODUCT(K17:$K$98, X17:$X$98)-K17*$AZ$3)/Z17, 0)</f>
        <v>16426.33975555504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0.107048017</v>
      </c>
      <c r="Q18" s="4">
        <f t="shared" si="21"/>
        <v>12.5</v>
      </c>
      <c r="R18">
        <f t="shared" si="0"/>
        <v>2000000</v>
      </c>
      <c r="S18">
        <f t="shared" si="1"/>
        <v>-1510.9903790646472</v>
      </c>
      <c r="U18">
        <f t="shared" si="13"/>
        <v>0.107048017</v>
      </c>
      <c r="V18">
        <f t="shared" si="14"/>
        <v>0.01</v>
      </c>
      <c r="W18">
        <f t="shared" si="15"/>
        <v>0.411720519566947</v>
      </c>
      <c r="X18">
        <f t="shared" si="16"/>
        <v>4.4073865177851369E-2</v>
      </c>
      <c r="Y18">
        <f t="shared" si="17"/>
        <v>4.1172051956694699E-3</v>
      </c>
      <c r="Z18">
        <f t="shared" si="18"/>
        <v>0.36352944919342611</v>
      </c>
      <c r="AB18">
        <f t="shared" si="19"/>
        <v>6763.0611387403178</v>
      </c>
      <c r="AC18">
        <f t="shared" si="2"/>
        <v>-549.28950023793732</v>
      </c>
      <c r="AE18">
        <f t="shared" si="3"/>
        <v>0</v>
      </c>
      <c r="AF18">
        <f t="shared" si="4"/>
        <v>0</v>
      </c>
      <c r="AG18">
        <f t="shared" si="4"/>
        <v>-4.5441181149178265</v>
      </c>
      <c r="AH18">
        <f t="shared" si="5"/>
        <v>-88147.730355702734</v>
      </c>
      <c r="AI18">
        <f t="shared" si="6"/>
        <v>-88152.274473817655</v>
      </c>
      <c r="AJ18">
        <f t="shared" si="7"/>
        <v>7312.3506389782551</v>
      </c>
      <c r="AK18">
        <f t="shared" si="22"/>
        <v>473.4142797118223</v>
      </c>
      <c r="AL18">
        <f t="shared" si="8"/>
        <v>-80366.509555127574</v>
      </c>
      <c r="AN18">
        <f t="shared" si="9"/>
        <v>0</v>
      </c>
      <c r="AO18">
        <f t="shared" si="9"/>
        <v>0</v>
      </c>
      <c r="AP18">
        <f t="shared" si="9"/>
        <v>-0.830193390338408</v>
      </c>
      <c r="AQ18">
        <f t="shared" si="9"/>
        <v>-16104.260774911658</v>
      </c>
      <c r="AR18">
        <f t="shared" si="9"/>
        <v>-16105.090968301996</v>
      </c>
      <c r="AS18">
        <f t="shared" si="9"/>
        <v>1335.939122794206</v>
      </c>
      <c r="AT18">
        <f t="shared" si="9"/>
        <v>86.491018932433818</v>
      </c>
      <c r="AU18">
        <f t="shared" si="9"/>
        <v>-14682.660826575357</v>
      </c>
      <c r="AW18">
        <v>15</v>
      </c>
      <c r="AX18">
        <f>IF(Z18&gt;0, (R18*SUMPRODUCT(K18:$K$98, X18:$X$98)-K18*$AZ$3)/Z18, 0)</f>
        <v>-1510.9903790646472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0.118979948</v>
      </c>
      <c r="Q19" s="4">
        <f t="shared" si="21"/>
        <v>12.5</v>
      </c>
      <c r="R19">
        <f t="shared" si="0"/>
        <v>2000000</v>
      </c>
      <c r="S19">
        <f t="shared" si="1"/>
        <v>-21920.056709308519</v>
      </c>
      <c r="U19">
        <f t="shared" si="13"/>
        <v>0.118979948</v>
      </c>
      <c r="V19">
        <f t="shared" si="14"/>
        <v>0.01</v>
      </c>
      <c r="W19">
        <f t="shared" si="15"/>
        <v>0.36352944919342611</v>
      </c>
      <c r="X19">
        <f t="shared" si="16"/>
        <v>4.3252714961502479E-2</v>
      </c>
      <c r="Y19">
        <f t="shared" si="17"/>
        <v>3.6352944919342614E-3</v>
      </c>
      <c r="Z19">
        <f t="shared" si="18"/>
        <v>0.31664143973998937</v>
      </c>
      <c r="AB19">
        <f t="shared" si="19"/>
        <v>-549.28950023793732</v>
      </c>
      <c r="AC19">
        <f t="shared" si="2"/>
        <v>-6940.7983156176633</v>
      </c>
      <c r="AE19">
        <f t="shared" si="3"/>
        <v>0</v>
      </c>
      <c r="AF19">
        <f t="shared" si="4"/>
        <v>0</v>
      </c>
      <c r="AG19">
        <f t="shared" si="4"/>
        <v>-3.958017996749867</v>
      </c>
      <c r="AH19">
        <f t="shared" si="5"/>
        <v>-86505.429923004966</v>
      </c>
      <c r="AI19">
        <f t="shared" si="6"/>
        <v>-86509.387941001711</v>
      </c>
      <c r="AJ19">
        <f t="shared" si="7"/>
        <v>6391.508815379726</v>
      </c>
      <c r="AK19">
        <f t="shared" si="22"/>
        <v>-38.450265016655614</v>
      </c>
      <c r="AL19">
        <f t="shared" si="8"/>
        <v>-80156.329390638639</v>
      </c>
      <c r="AN19">
        <f t="shared" si="9"/>
        <v>0</v>
      </c>
      <c r="AO19">
        <f t="shared" si="9"/>
        <v>0</v>
      </c>
      <c r="AP19">
        <f t="shared" si="9"/>
        <v>-0.64563847323447898</v>
      </c>
      <c r="AQ19">
        <f t="shared" si="9"/>
        <v>-14110.909487486784</v>
      </c>
      <c r="AR19">
        <f t="shared" si="9"/>
        <v>-14111.555125960018</v>
      </c>
      <c r="AS19">
        <f t="shared" si="9"/>
        <v>1042.5935396491495</v>
      </c>
      <c r="AT19">
        <f t="shared" si="9"/>
        <v>-6.2720711278219792</v>
      </c>
      <c r="AU19">
        <f t="shared" si="9"/>
        <v>-13075.23365743869</v>
      </c>
      <c r="AW19">
        <v>16</v>
      </c>
      <c r="AX19">
        <f>IF(Z19&gt;0, (R19*SUMPRODUCT(K19:$K$98, X19:$X$98)-K19*$AZ$3)/Z19, 0)</f>
        <v>-21920.056709308519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0.132636267</v>
      </c>
      <c r="Q20" s="4">
        <f t="shared" si="21"/>
        <v>12.5</v>
      </c>
      <c r="R20">
        <f t="shared" si="0"/>
        <v>2000000</v>
      </c>
      <c r="S20">
        <f t="shared" si="1"/>
        <v>-45600.964359257974</v>
      </c>
      <c r="U20">
        <f t="shared" si="13"/>
        <v>0.132636267</v>
      </c>
      <c r="V20">
        <f t="shared" si="14"/>
        <v>0.01</v>
      </c>
      <c r="W20">
        <f t="shared" si="15"/>
        <v>0.31664143973998937</v>
      </c>
      <c r="X20">
        <f t="shared" si="16"/>
        <v>4.199813854461764E-2</v>
      </c>
      <c r="Y20">
        <f t="shared" si="17"/>
        <v>3.1664143973998936E-3</v>
      </c>
      <c r="Z20">
        <f t="shared" si="18"/>
        <v>0.27147688679797183</v>
      </c>
      <c r="AB20">
        <f t="shared" si="19"/>
        <v>-6940.7983156176633</v>
      </c>
      <c r="AC20">
        <f t="shared" si="2"/>
        <v>-12379.607839236625</v>
      </c>
      <c r="AE20">
        <f t="shared" si="3"/>
        <v>0</v>
      </c>
      <c r="AF20">
        <f t="shared" si="4"/>
        <v>0</v>
      </c>
      <c r="AG20">
        <f t="shared" si="4"/>
        <v>-3.393461084974648</v>
      </c>
      <c r="AH20">
        <f t="shared" si="5"/>
        <v>-83996.277089235286</v>
      </c>
      <c r="AI20">
        <f t="shared" si="6"/>
        <v>-83999.670550320254</v>
      </c>
      <c r="AJ20">
        <f t="shared" si="7"/>
        <v>5438.809523618962</v>
      </c>
      <c r="AK20">
        <f t="shared" si="22"/>
        <v>-485.85588209323646</v>
      </c>
      <c r="AL20">
        <f t="shared" si="8"/>
        <v>-79046.716908794522</v>
      </c>
      <c r="AN20">
        <f t="shared" si="9"/>
        <v>0</v>
      </c>
      <c r="AO20">
        <f t="shared" si="9"/>
        <v>0</v>
      </c>
      <c r="AP20">
        <f t="shared" si="9"/>
        <v>-0.49423840319708345</v>
      </c>
      <c r="AQ20">
        <f t="shared" si="9"/>
        <v>-12233.582417342957</v>
      </c>
      <c r="AR20">
        <f t="shared" si="9"/>
        <v>-12234.076655746154</v>
      </c>
      <c r="AS20">
        <f t="shared" si="9"/>
        <v>792.13182851825979</v>
      </c>
      <c r="AT20">
        <f t="shared" si="9"/>
        <v>-70.762159735055747</v>
      </c>
      <c r="AU20">
        <f t="shared" si="9"/>
        <v>-11512.706986962949</v>
      </c>
      <c r="AW20">
        <v>17</v>
      </c>
      <c r="AX20">
        <f>IF(Z20&gt;0, (R20*SUMPRODUCT(K20:$K$98, X20:$X$98)-K20*$AZ$3)/Z20, 0)</f>
        <v>-45600.964359257974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0.148393413</v>
      </c>
      <c r="Q21" s="4">
        <f t="shared" si="21"/>
        <v>12.5</v>
      </c>
      <c r="R21">
        <f t="shared" si="0"/>
        <v>2000000</v>
      </c>
      <c r="S21">
        <f t="shared" si="1"/>
        <v>-73837.906408919342</v>
      </c>
      <c r="U21">
        <f t="shared" si="13"/>
        <v>0.148393413</v>
      </c>
      <c r="V21">
        <f t="shared" si="14"/>
        <v>0.01</v>
      </c>
      <c r="W21">
        <f t="shared" si="15"/>
        <v>0.27147688679797183</v>
      </c>
      <c r="X21">
        <f t="shared" si="16"/>
        <v>4.0285381782565681E-2</v>
      </c>
      <c r="Y21">
        <f t="shared" si="17"/>
        <v>2.7147688679797183E-3</v>
      </c>
      <c r="Z21">
        <f t="shared" si="18"/>
        <v>0.22847673614742642</v>
      </c>
      <c r="AB21">
        <f t="shared" si="19"/>
        <v>-12379.607839236625</v>
      </c>
      <c r="AC21">
        <f t="shared" si="2"/>
        <v>-16870.243860269031</v>
      </c>
      <c r="AE21">
        <f t="shared" si="3"/>
        <v>0</v>
      </c>
      <c r="AF21">
        <f t="shared" si="4"/>
        <v>0</v>
      </c>
      <c r="AG21">
        <f t="shared" si="4"/>
        <v>-2.8559592018428304</v>
      </c>
      <c r="AH21">
        <f t="shared" si="5"/>
        <v>-80570.763565131361</v>
      </c>
      <c r="AI21">
        <f t="shared" si="6"/>
        <v>-80573.619524333204</v>
      </c>
      <c r="AJ21">
        <f t="shared" si="7"/>
        <v>4490.6360210324056</v>
      </c>
      <c r="AK21">
        <f t="shared" si="22"/>
        <v>-866.57254874656383</v>
      </c>
      <c r="AL21">
        <f t="shared" si="8"/>
        <v>-76949.556052047366</v>
      </c>
      <c r="AN21">
        <f t="shared" si="9"/>
        <v>0</v>
      </c>
      <c r="AO21">
        <f t="shared" si="9"/>
        <v>0</v>
      </c>
      <c r="AP21">
        <f t="shared" si="9"/>
        <v>-0.37138776399913143</v>
      </c>
      <c r="AQ21">
        <f t="shared" si="9"/>
        <v>-10477.389069440758</v>
      </c>
      <c r="AR21">
        <f t="shared" si="9"/>
        <v>-10477.760457204757</v>
      </c>
      <c r="AS21">
        <f t="shared" si="9"/>
        <v>583.96046754065731</v>
      </c>
      <c r="AT21">
        <f t="shared" si="9"/>
        <v>-112.68873904583386</v>
      </c>
      <c r="AU21">
        <f t="shared" si="9"/>
        <v>-10006.488728709934</v>
      </c>
      <c r="AW21">
        <v>18</v>
      </c>
      <c r="AX21">
        <f>IF(Z21&gt;0, (R21*SUMPRODUCT(K21:$K$98, X21:$X$98)-K21*$AZ$3)/Z21, 0)</f>
        <v>-73837.906408919342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0.16656033000000001</v>
      </c>
      <c r="Q22" s="4">
        <f t="shared" si="21"/>
        <v>12.5</v>
      </c>
      <c r="R22">
        <f t="shared" si="0"/>
        <v>2000000</v>
      </c>
      <c r="S22">
        <f t="shared" si="1"/>
        <v>-108613.98216957458</v>
      </c>
      <c r="U22">
        <f t="shared" si="13"/>
        <v>0.16656033000000001</v>
      </c>
      <c r="V22">
        <f t="shared" si="14"/>
        <v>0.01</v>
      </c>
      <c r="W22">
        <f t="shared" si="15"/>
        <v>0.22847673614742642</v>
      </c>
      <c r="X22">
        <f t="shared" si="16"/>
        <v>3.8055160570038271E-2</v>
      </c>
      <c r="Y22">
        <f t="shared" si="17"/>
        <v>2.2847673614742642E-3</v>
      </c>
      <c r="Z22">
        <f t="shared" si="18"/>
        <v>0.18813680821591389</v>
      </c>
      <c r="AB22">
        <f t="shared" si="19"/>
        <v>-16870.243860269031</v>
      </c>
      <c r="AC22">
        <f t="shared" si="2"/>
        <v>-20434.287933003943</v>
      </c>
      <c r="AE22">
        <f t="shared" si="3"/>
        <v>0</v>
      </c>
      <c r="AF22">
        <f t="shared" si="4"/>
        <v>0</v>
      </c>
      <c r="AG22">
        <f t="shared" si="4"/>
        <v>-2.3517101026989238</v>
      </c>
      <c r="AH22">
        <f t="shared" si="5"/>
        <v>-76110.321140076543</v>
      </c>
      <c r="AI22">
        <f t="shared" si="6"/>
        <v>-76112.672850179239</v>
      </c>
      <c r="AJ22">
        <f t="shared" si="7"/>
        <v>3564.0440727349123</v>
      </c>
      <c r="AK22">
        <f t="shared" si="22"/>
        <v>-1180.9170702188324</v>
      </c>
      <c r="AL22">
        <f t="shared" si="8"/>
        <v>-73729.545847663161</v>
      </c>
      <c r="AN22">
        <f t="shared" si="9"/>
        <v>0</v>
      </c>
      <c r="AO22">
        <f t="shared" si="9"/>
        <v>0</v>
      </c>
      <c r="AP22">
        <f t="shared" si="9"/>
        <v>-0.27304948020489522</v>
      </c>
      <c r="AQ22">
        <f t="shared" si="9"/>
        <v>-8836.9240756653489</v>
      </c>
      <c r="AR22">
        <f t="shared" si="9"/>
        <v>-8837.1971251455525</v>
      </c>
      <c r="AS22">
        <f t="shared" si="9"/>
        <v>413.80966998048137</v>
      </c>
      <c r="AT22">
        <f t="shared" si="9"/>
        <v>-137.11247479792846</v>
      </c>
      <c r="AU22">
        <f t="shared" si="9"/>
        <v>-8560.4999299629999</v>
      </c>
      <c r="AW22">
        <v>19</v>
      </c>
      <c r="AX22">
        <f>IF(Z22&gt;0, (R22*SUMPRODUCT(K22:$K$98, X22:$X$98)-K22*$AZ$3)/Z22, 0)</f>
        <v>-108613.98216957458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0.18820168900000001</v>
      </c>
      <c r="Q23" s="4">
        <f t="shared" si="21"/>
        <v>12.5</v>
      </c>
      <c r="R23">
        <f t="shared" si="0"/>
        <v>2000000</v>
      </c>
      <c r="S23">
        <f t="shared" si="1"/>
        <v>-153125.11263395022</v>
      </c>
      <c r="U23">
        <f t="shared" si="13"/>
        <v>0.18820168900000001</v>
      </c>
      <c r="V23">
        <f t="shared" si="14"/>
        <v>0.01</v>
      </c>
      <c r="W23">
        <f t="shared" si="15"/>
        <v>0.18813680821591389</v>
      </c>
      <c r="X23">
        <f t="shared" si="16"/>
        <v>3.5407665069304074E-2</v>
      </c>
      <c r="Y23">
        <f t="shared" si="17"/>
        <v>1.8813680821591389E-3</v>
      </c>
      <c r="Z23">
        <f t="shared" si="18"/>
        <v>0.15084777506445068</v>
      </c>
      <c r="AB23">
        <f t="shared" si="19"/>
        <v>-20434.287933003943</v>
      </c>
      <c r="AC23">
        <f t="shared" si="2"/>
        <v>-23098.582547324801</v>
      </c>
      <c r="AE23">
        <f t="shared" si="3"/>
        <v>0</v>
      </c>
      <c r="AF23">
        <f t="shared" si="4"/>
        <v>0</v>
      </c>
      <c r="AG23">
        <f t="shared" si="4"/>
        <v>-1.8855971883056335</v>
      </c>
      <c r="AH23">
        <f t="shared" si="5"/>
        <v>-70815.330138608144</v>
      </c>
      <c r="AI23">
        <f t="shared" si="6"/>
        <v>-70817.215735796446</v>
      </c>
      <c r="AJ23">
        <f t="shared" si="7"/>
        <v>2664.2946143208574</v>
      </c>
      <c r="AK23">
        <f t="shared" si="22"/>
        <v>-1430.4001553102762</v>
      </c>
      <c r="AL23">
        <f t="shared" si="8"/>
        <v>-69583.321276785864</v>
      </c>
      <c r="AN23">
        <f t="shared" si="9"/>
        <v>0</v>
      </c>
      <c r="AO23">
        <f t="shared" si="9"/>
        <v>0</v>
      </c>
      <c r="AP23">
        <f t="shared" si="9"/>
        <v>-0.19547376075688652</v>
      </c>
      <c r="AQ23">
        <f t="shared" si="9"/>
        <v>-7341.1961935904783</v>
      </c>
      <c r="AR23">
        <f t="shared" si="9"/>
        <v>-7341.3916673512349</v>
      </c>
      <c r="AS23">
        <f t="shared" si="9"/>
        <v>276.19880388854341</v>
      </c>
      <c r="AT23">
        <f t="shared" si="9"/>
        <v>-148.28495687193049</v>
      </c>
      <c r="AU23">
        <f t="shared" si="9"/>
        <v>-7213.4778203346214</v>
      </c>
      <c r="AW23">
        <v>20</v>
      </c>
      <c r="AX23">
        <f>IF(Z23&gt;0, (R23*SUMPRODUCT(K23:$K$98, X23:$X$98)-K23*$AZ$3)/Z23, 0)</f>
        <v>-153125.11263395022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0.21316064300000001</v>
      </c>
      <c r="Q24" s="4">
        <f t="shared" si="21"/>
        <v>12.5</v>
      </c>
      <c r="R24">
        <f t="shared" si="0"/>
        <v>2000000</v>
      </c>
      <c r="S24">
        <f t="shared" si="1"/>
        <v>-212728.68736257439</v>
      </c>
      <c r="U24">
        <f t="shared" si="13"/>
        <v>0.21316064300000001</v>
      </c>
      <c r="V24">
        <f t="shared" si="14"/>
        <v>0.01</v>
      </c>
      <c r="W24">
        <f t="shared" si="15"/>
        <v>0.15084777506445068</v>
      </c>
      <c r="X24">
        <f t="shared" si="16"/>
        <v>3.2154808727857677E-2</v>
      </c>
      <c r="Y24">
        <f t="shared" si="17"/>
        <v>1.5084777506445069E-3</v>
      </c>
      <c r="Z24">
        <f t="shared" si="18"/>
        <v>0.1171844885859485</v>
      </c>
      <c r="AB24">
        <f t="shared" si="19"/>
        <v>-23098.582547324801</v>
      </c>
      <c r="AC24">
        <f t="shared" si="2"/>
        <v>-24928.502436143404</v>
      </c>
      <c r="AE24">
        <f t="shared" si="3"/>
        <v>0</v>
      </c>
      <c r="AF24">
        <f t="shared" si="4"/>
        <v>0</v>
      </c>
      <c r="AG24">
        <f t="shared" si="4"/>
        <v>-1.4648061073243563</v>
      </c>
      <c r="AH24">
        <f t="shared" si="5"/>
        <v>-64309.617455715357</v>
      </c>
      <c r="AI24">
        <f t="shared" si="6"/>
        <v>-64311.082261822681</v>
      </c>
      <c r="AJ24">
        <f t="shared" si="7"/>
        <v>1829.9198888186038</v>
      </c>
      <c r="AK24">
        <f t="shared" si="22"/>
        <v>-1616.9007783127363</v>
      </c>
      <c r="AL24">
        <f t="shared" si="8"/>
        <v>-64098.063151316812</v>
      </c>
      <c r="AN24">
        <f t="shared" si="9"/>
        <v>0</v>
      </c>
      <c r="AO24">
        <f t="shared" si="9"/>
        <v>0</v>
      </c>
      <c r="AP24">
        <f t="shared" si="9"/>
        <v>-0.13558188447924246</v>
      </c>
      <c r="AQ24">
        <f t="shared" si="9"/>
        <v>-5952.4732189380147</v>
      </c>
      <c r="AR24">
        <f t="shared" si="9"/>
        <v>-5952.6088008224942</v>
      </c>
      <c r="AS24">
        <f t="shared" si="9"/>
        <v>169.37667431306917</v>
      </c>
      <c r="AT24">
        <f t="shared" si="9"/>
        <v>-149.65970816440048</v>
      </c>
      <c r="AU24">
        <f t="shared" si="9"/>
        <v>-5932.8918346738255</v>
      </c>
      <c r="AW24">
        <v>21</v>
      </c>
      <c r="AX24">
        <f>IF(Z24&gt;0, (R24*SUMPRODUCT(K24:$K$98, X24:$X$98)-K24*$AZ$3)/Z24, 0)</f>
        <v>-212728.68736257439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0.241823134</v>
      </c>
      <c r="Q25" s="4">
        <f t="shared" si="21"/>
        <v>12.5</v>
      </c>
      <c r="R25">
        <f t="shared" si="0"/>
        <v>2000000</v>
      </c>
      <c r="S25">
        <f t="shared" si="1"/>
        <v>-296096.66536965716</v>
      </c>
      <c r="U25">
        <f t="shared" si="13"/>
        <v>0.241823134</v>
      </c>
      <c r="V25">
        <f t="shared" si="14"/>
        <v>0.01</v>
      </c>
      <c r="W25">
        <f t="shared" si="15"/>
        <v>0.1171844885859485</v>
      </c>
      <c r="X25">
        <f t="shared" si="16"/>
        <v>2.8337920286041294E-2</v>
      </c>
      <c r="Y25">
        <f t="shared" si="17"/>
        <v>1.171844885859485E-3</v>
      </c>
      <c r="Z25">
        <f t="shared" si="18"/>
        <v>8.7674723414047723E-2</v>
      </c>
      <c r="AB25">
        <f t="shared" si="19"/>
        <v>-24928.502436143404</v>
      </c>
      <c r="AC25">
        <f t="shared" si="2"/>
        <v>-25960.193240106535</v>
      </c>
      <c r="AE25">
        <f t="shared" si="3"/>
        <v>0</v>
      </c>
      <c r="AF25">
        <f t="shared" si="4"/>
        <v>0</v>
      </c>
      <c r="AG25">
        <f t="shared" si="4"/>
        <v>-1.0959340426755966</v>
      </c>
      <c r="AH25">
        <f t="shared" si="5"/>
        <v>-56675.84057208259</v>
      </c>
      <c r="AI25">
        <f t="shared" si="6"/>
        <v>-56676.936506125268</v>
      </c>
      <c r="AJ25">
        <f t="shared" si="7"/>
        <v>1031.6908039631307</v>
      </c>
      <c r="AK25">
        <f t="shared" si="22"/>
        <v>-1744.9951705300384</v>
      </c>
      <c r="AL25">
        <f t="shared" si="8"/>
        <v>-57390.240872692179</v>
      </c>
      <c r="AN25">
        <f t="shared" si="9"/>
        <v>0</v>
      </c>
      <c r="AO25">
        <f t="shared" si="9"/>
        <v>0</v>
      </c>
      <c r="AP25">
        <f t="shared" si="9"/>
        <v>-9.0570740550047921E-2</v>
      </c>
      <c r="AQ25">
        <f t="shared" si="9"/>
        <v>-4683.8337454851953</v>
      </c>
      <c r="AR25">
        <f t="shared" si="9"/>
        <v>-4683.9243162257462</v>
      </c>
      <c r="AS25">
        <f t="shared" si="9"/>
        <v>85.261518024834444</v>
      </c>
      <c r="AT25">
        <f t="shared" si="9"/>
        <v>-144.21078157706722</v>
      </c>
      <c r="AU25">
        <f t="shared" si="9"/>
        <v>-4742.8735797779791</v>
      </c>
      <c r="AW25">
        <v>22</v>
      </c>
      <c r="AX25">
        <f>IF(Z25&gt;0, (R25*SUMPRODUCT(K25:$K$98, X25:$X$98)-K25*$AZ$3)/Z25, 0)</f>
        <v>-296096.66536965716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0.27493253200000001</v>
      </c>
      <c r="Q26" s="4">
        <f t="shared" si="21"/>
        <v>12.5</v>
      </c>
      <c r="R26">
        <f t="shared" si="0"/>
        <v>2000000</v>
      </c>
      <c r="S26">
        <f t="shared" si="1"/>
        <v>-418712.26225671195</v>
      </c>
      <c r="U26">
        <f t="shared" si="13"/>
        <v>0.27493253200000001</v>
      </c>
      <c r="V26">
        <f t="shared" si="14"/>
        <v>0.01</v>
      </c>
      <c r="W26">
        <f t="shared" si="15"/>
        <v>8.7674723414047723E-2</v>
      </c>
      <c r="X26">
        <f t="shared" si="16"/>
        <v>2.4104633700623827E-2</v>
      </c>
      <c r="Y26">
        <f t="shared" si="17"/>
        <v>8.7674723414047728E-4</v>
      </c>
      <c r="Z26">
        <f t="shared" si="18"/>
        <v>6.2693342479283418E-2</v>
      </c>
      <c r="AB26">
        <f t="shared" si="19"/>
        <v>-25960.193240106535</v>
      </c>
      <c r="AC26">
        <f t="shared" si="2"/>
        <v>-26250.47125793558</v>
      </c>
      <c r="AE26">
        <f t="shared" si="3"/>
        <v>0</v>
      </c>
      <c r="AF26">
        <f t="shared" si="4"/>
        <v>0</v>
      </c>
      <c r="AG26">
        <f t="shared" si="4"/>
        <v>-0.7836667809910427</v>
      </c>
      <c r="AH26">
        <f t="shared" si="5"/>
        <v>-48209.267401247656</v>
      </c>
      <c r="AI26">
        <f t="shared" si="6"/>
        <v>-48210.051068028646</v>
      </c>
      <c r="AJ26">
        <f t="shared" si="7"/>
        <v>290.27801782904498</v>
      </c>
      <c r="AK26">
        <f t="shared" si="22"/>
        <v>-1817.2135268074576</v>
      </c>
      <c r="AL26">
        <f t="shared" si="8"/>
        <v>-49736.986577007054</v>
      </c>
      <c r="AN26">
        <f t="shared" si="9"/>
        <v>0</v>
      </c>
      <c r="AO26">
        <f t="shared" si="9"/>
        <v>0</v>
      </c>
      <c r="AP26">
        <f t="shared" si="9"/>
        <v>-5.7825169750006858E-2</v>
      </c>
      <c r="AQ26">
        <f t="shared" si="9"/>
        <v>-3557.263289219964</v>
      </c>
      <c r="AR26">
        <f t="shared" si="9"/>
        <v>-3557.3211143897142</v>
      </c>
      <c r="AS26">
        <f t="shared" si="9"/>
        <v>21.419021531616895</v>
      </c>
      <c r="AT26">
        <f t="shared" si="9"/>
        <v>-134.08847128464788</v>
      </c>
      <c r="AU26">
        <f t="shared" si="9"/>
        <v>-3669.9905641427449</v>
      </c>
      <c r="AW26">
        <v>23</v>
      </c>
      <c r="AX26">
        <f>IF(Z26&gt;0, (R26*SUMPRODUCT(K26:$K$98, X26:$X$98)-K26*$AZ$3)/Z26, 0)</f>
        <v>-418712.26225671195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0.31195269799999997</v>
      </c>
      <c r="Q27" s="4">
        <f t="shared" si="21"/>
        <v>12.5</v>
      </c>
      <c r="R27">
        <f t="shared" si="0"/>
        <v>2000000</v>
      </c>
      <c r="S27">
        <f t="shared" si="1"/>
        <v>-608927.17868183751</v>
      </c>
      <c r="U27">
        <f t="shared" si="13"/>
        <v>0.31195269799999997</v>
      </c>
      <c r="V27">
        <f t="shared" si="14"/>
        <v>0.01</v>
      </c>
      <c r="W27">
        <f t="shared" si="15"/>
        <v>6.2693342479283418E-2</v>
      </c>
      <c r="X27">
        <f t="shared" si="16"/>
        <v>1.955735733305047E-2</v>
      </c>
      <c r="Y27">
        <f t="shared" si="17"/>
        <v>6.2693342479283414E-4</v>
      </c>
      <c r="Z27">
        <f t="shared" si="18"/>
        <v>4.2509051721440108E-2</v>
      </c>
      <c r="AB27">
        <f t="shared" si="19"/>
        <v>-26250.47125793558</v>
      </c>
      <c r="AC27">
        <f t="shared" si="2"/>
        <v>-25884.916933176832</v>
      </c>
      <c r="AE27">
        <f t="shared" si="3"/>
        <v>0</v>
      </c>
      <c r="AF27">
        <f t="shared" si="4"/>
        <v>0</v>
      </c>
      <c r="AG27">
        <f t="shared" si="4"/>
        <v>-0.53136314651800132</v>
      </c>
      <c r="AH27">
        <f t="shared" si="5"/>
        <v>-39114.714666100939</v>
      </c>
      <c r="AI27">
        <f t="shared" si="6"/>
        <v>-39115.246029247457</v>
      </c>
      <c r="AJ27">
        <f t="shared" si="7"/>
        <v>-365.55432475874841</v>
      </c>
      <c r="AK27">
        <f t="shared" si="22"/>
        <v>-1837.5329880554907</v>
      </c>
      <c r="AL27">
        <f t="shared" si="8"/>
        <v>-41318.333342061698</v>
      </c>
      <c r="AN27">
        <f t="shared" si="9"/>
        <v>0</v>
      </c>
      <c r="AO27">
        <f t="shared" si="9"/>
        <v>0</v>
      </c>
      <c r="AP27">
        <f t="shared" si="9"/>
        <v>-3.5007321729182285E-2</v>
      </c>
      <c r="AQ27">
        <f t="shared" si="9"/>
        <v>-2576.9596736889462</v>
      </c>
      <c r="AR27">
        <f t="shared" si="9"/>
        <v>-2576.9946810106753</v>
      </c>
      <c r="AS27">
        <f t="shared" si="9"/>
        <v>-24.08348779960026</v>
      </c>
      <c r="AT27">
        <f t="shared" si="9"/>
        <v>-121.06053820701879</v>
      </c>
      <c r="AU27">
        <f t="shared" si="9"/>
        <v>-2722.1387070172946</v>
      </c>
      <c r="AW27">
        <v>24</v>
      </c>
      <c r="AX27">
        <f>IF(Z27&gt;0, (R27*SUMPRODUCT(K27:$K$98, X27:$X$98)-K27*$AZ$3)/Z27, 0)</f>
        <v>-608927.17868183751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0.35315455400000001</v>
      </c>
      <c r="Q28" s="4">
        <f t="shared" si="21"/>
        <v>12.5</v>
      </c>
      <c r="R28">
        <f t="shared" si="0"/>
        <v>2000000</v>
      </c>
      <c r="S28">
        <f t="shared" si="1"/>
        <v>-921972.56048245379</v>
      </c>
      <c r="U28">
        <f t="shared" si="13"/>
        <v>0.35315455400000001</v>
      </c>
      <c r="V28">
        <f t="shared" si="14"/>
        <v>0.01</v>
      </c>
      <c r="W28">
        <f t="shared" si="15"/>
        <v>4.2509051721440108E-2</v>
      </c>
      <c r="X28">
        <f t="shared" si="16"/>
        <v>1.5012265201648113E-2</v>
      </c>
      <c r="Y28">
        <f t="shared" si="17"/>
        <v>4.2509051721440107E-4</v>
      </c>
      <c r="Z28">
        <f t="shared" si="18"/>
        <v>2.7071696002577594E-2</v>
      </c>
      <c r="AB28">
        <f t="shared" si="19"/>
        <v>-25884.916933176832</v>
      </c>
      <c r="AC28">
        <f t="shared" si="2"/>
        <v>-24959.360880099073</v>
      </c>
      <c r="AE28">
        <f t="shared" si="3"/>
        <v>0</v>
      </c>
      <c r="AF28">
        <f t="shared" si="4"/>
        <v>0</v>
      </c>
      <c r="AG28">
        <f t="shared" si="4"/>
        <v>-0.33839620003221993</v>
      </c>
      <c r="AH28">
        <f t="shared" si="5"/>
        <v>-30024.530403296227</v>
      </c>
      <c r="AI28">
        <f t="shared" si="6"/>
        <v>-30024.86879949626</v>
      </c>
      <c r="AJ28">
        <f t="shared" si="7"/>
        <v>-925.55605307775841</v>
      </c>
      <c r="AK28">
        <f t="shared" si="22"/>
        <v>-1811.9441853223784</v>
      </c>
      <c r="AL28">
        <f t="shared" si="8"/>
        <v>-32762.369037896398</v>
      </c>
      <c r="AN28">
        <f t="shared" si="9"/>
        <v>0</v>
      </c>
      <c r="AO28">
        <f t="shared" si="9"/>
        <v>0</v>
      </c>
      <c r="AP28">
        <f t="shared" si="9"/>
        <v>-1.990558341061302E-2</v>
      </c>
      <c r="AQ28">
        <f t="shared" si="9"/>
        <v>-1766.142156000554</v>
      </c>
      <c r="AR28">
        <f t="shared" si="9"/>
        <v>-1766.1620615839645</v>
      </c>
      <c r="AS28">
        <f t="shared" si="9"/>
        <v>-54.444267441486936</v>
      </c>
      <c r="AT28">
        <f t="shared" si="9"/>
        <v>-106.58454826879176</v>
      </c>
      <c r="AU28">
        <f t="shared" si="9"/>
        <v>-1927.1908772942434</v>
      </c>
      <c r="AW28">
        <v>25</v>
      </c>
      <c r="AX28">
        <f>IF(Z28&gt;0, (R28*SUMPRODUCT(K28:$K$98, X28:$X$98)-K28*$AZ$3)/Z28, 0)</f>
        <v>-921972.56048245379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0.39812553899999997</v>
      </c>
      <c r="Q29" s="4">
        <f t="shared" si="21"/>
        <v>12.5</v>
      </c>
      <c r="R29">
        <f t="shared" si="0"/>
        <v>2000000</v>
      </c>
      <c r="S29">
        <f t="shared" si="1"/>
        <v>-1472769.7603502695</v>
      </c>
      <c r="U29">
        <f t="shared" si="13"/>
        <v>0.39812553899999997</v>
      </c>
      <c r="V29">
        <f t="shared" si="14"/>
        <v>0.01</v>
      </c>
      <c r="W29">
        <f t="shared" si="15"/>
        <v>2.7071696002577594E-2</v>
      </c>
      <c r="X29">
        <f t="shared" si="16"/>
        <v>1.077793356267035E-2</v>
      </c>
      <c r="Y29">
        <f t="shared" si="17"/>
        <v>2.7071696002577595E-4</v>
      </c>
      <c r="Z29">
        <f t="shared" si="18"/>
        <v>1.6023045479881471E-2</v>
      </c>
      <c r="AB29">
        <f t="shared" si="19"/>
        <v>-24959.360880099073</v>
      </c>
      <c r="AC29">
        <f t="shared" si="2"/>
        <v>-23598.256851486502</v>
      </c>
      <c r="AE29">
        <f t="shared" si="3"/>
        <v>0</v>
      </c>
      <c r="AF29">
        <f t="shared" si="4"/>
        <v>0</v>
      </c>
      <c r="AG29">
        <f t="shared" si="4"/>
        <v>-0.20028806849851838</v>
      </c>
      <c r="AH29">
        <f t="shared" si="5"/>
        <v>-21555.867125340697</v>
      </c>
      <c r="AI29">
        <f t="shared" si="6"/>
        <v>-21556.067413409197</v>
      </c>
      <c r="AJ29">
        <f t="shared" si="7"/>
        <v>-1361.1040286125717</v>
      </c>
      <c r="AK29">
        <f t="shared" si="22"/>
        <v>-1747.1552616069353</v>
      </c>
      <c r="AL29">
        <f t="shared" si="8"/>
        <v>-24664.326703628703</v>
      </c>
      <c r="AN29">
        <f t="shared" si="9"/>
        <v>0</v>
      </c>
      <c r="AO29">
        <f t="shared" si="9"/>
        <v>0</v>
      </c>
      <c r="AP29">
        <f t="shared" si="9"/>
        <v>-1.0519291475042073E-2</v>
      </c>
      <c r="AQ29">
        <f t="shared" si="9"/>
        <v>-1132.1315892085379</v>
      </c>
      <c r="AR29">
        <f t="shared" si="9"/>
        <v>-1132.1421085000129</v>
      </c>
      <c r="AS29">
        <f t="shared" si="9"/>
        <v>-71.486285289807782</v>
      </c>
      <c r="AT29">
        <f t="shared" si="9"/>
        <v>-91.762008524899699</v>
      </c>
      <c r="AU29">
        <f t="shared" si="9"/>
        <v>-1295.3904023147204</v>
      </c>
      <c r="AW29">
        <v>26</v>
      </c>
      <c r="AX29">
        <f>IF(Z29&gt;0, (R29*SUMPRODUCT(K29:$K$98, X29:$X$98)-K29*$AZ$3)/Z29, 0)</f>
        <v>-1472769.7603502695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0.44755673899999998</v>
      </c>
      <c r="Q30" s="4">
        <f t="shared" si="21"/>
        <v>12.5</v>
      </c>
      <c r="R30">
        <f t="shared" si="0"/>
        <v>2000000</v>
      </c>
      <c r="S30">
        <f t="shared" si="1"/>
        <v>-2524071.7372697685</v>
      </c>
      <c r="U30">
        <f t="shared" si="13"/>
        <v>0.44755673899999998</v>
      </c>
      <c r="V30">
        <f t="shared" si="14"/>
        <v>0.01</v>
      </c>
      <c r="W30">
        <f t="shared" si="15"/>
        <v>1.6023045479881471E-2</v>
      </c>
      <c r="X30">
        <f t="shared" si="16"/>
        <v>7.1712219838244414E-3</v>
      </c>
      <c r="Y30">
        <f t="shared" si="17"/>
        <v>1.6023045479881471E-4</v>
      </c>
      <c r="Z30">
        <f t="shared" si="18"/>
        <v>8.6915930412582165E-3</v>
      </c>
      <c r="AB30">
        <f t="shared" si="19"/>
        <v>-23598.256851486502</v>
      </c>
      <c r="AC30">
        <f t="shared" si="2"/>
        <v>-21938.204347290459</v>
      </c>
      <c r="AE30">
        <f t="shared" si="3"/>
        <v>0</v>
      </c>
      <c r="AF30">
        <f t="shared" si="4"/>
        <v>0</v>
      </c>
      <c r="AG30">
        <f t="shared" si="4"/>
        <v>-0.10864491301572771</v>
      </c>
      <c r="AH30">
        <f t="shared" si="5"/>
        <v>-14342.443967648882</v>
      </c>
      <c r="AI30">
        <f t="shared" si="6"/>
        <v>-14342.552612561898</v>
      </c>
      <c r="AJ30">
        <f t="shared" si="7"/>
        <v>-1660.0525041960427</v>
      </c>
      <c r="AK30">
        <f t="shared" si="22"/>
        <v>-1651.8779796040553</v>
      </c>
      <c r="AL30">
        <f t="shared" si="8"/>
        <v>-17654.483096361997</v>
      </c>
      <c r="AN30">
        <f t="shared" si="9"/>
        <v>0</v>
      </c>
      <c r="AO30">
        <f t="shared" si="9"/>
        <v>0</v>
      </c>
      <c r="AP30">
        <f t="shared" si="9"/>
        <v>-5.0947489027958247E-3</v>
      </c>
      <c r="AQ30">
        <f t="shared" si="9"/>
        <v>-672.56854130861859</v>
      </c>
      <c r="AR30">
        <f t="shared" si="9"/>
        <v>-672.57363605752141</v>
      </c>
      <c r="AS30">
        <f t="shared" si="9"/>
        <v>-77.84580464537639</v>
      </c>
      <c r="AT30">
        <f t="shared" si="9"/>
        <v>-77.46247192376174</v>
      </c>
      <c r="AU30">
        <f t="shared" si="9"/>
        <v>-827.88191262665953</v>
      </c>
      <c r="AW30">
        <v>27</v>
      </c>
      <c r="AX30">
        <f>IF(Z30&gt;0, (R30*SUMPRODUCT(K30:$K$98, X30:$X$98)-K30*$AZ$3)/Z30, 0)</f>
        <v>-2524071.7372697685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0.50316588799999995</v>
      </c>
      <c r="Q31" s="4">
        <f t="shared" si="21"/>
        <v>12.5</v>
      </c>
      <c r="R31">
        <f t="shared" si="0"/>
        <v>2000000</v>
      </c>
      <c r="S31">
        <f t="shared" si="1"/>
        <v>-4754436.5058675939</v>
      </c>
      <c r="U31">
        <f t="shared" si="13"/>
        <v>0.50316588799999995</v>
      </c>
      <c r="V31">
        <f t="shared" si="14"/>
        <v>0.01</v>
      </c>
      <c r="W31">
        <f t="shared" si="15"/>
        <v>8.6915930412582165E-3</v>
      </c>
      <c r="X31">
        <f t="shared" si="16"/>
        <v>4.3733131307393111E-3</v>
      </c>
      <c r="Y31">
        <f t="shared" si="17"/>
        <v>8.691593041258216E-5</v>
      </c>
      <c r="Z31">
        <f t="shared" si="18"/>
        <v>4.2313639801063235E-3</v>
      </c>
      <c r="AB31">
        <f t="shared" si="19"/>
        <v>-21938.204347290459</v>
      </c>
      <c r="AC31">
        <f t="shared" si="2"/>
        <v>-20117.751376630706</v>
      </c>
      <c r="AE31">
        <f t="shared" si="3"/>
        <v>0</v>
      </c>
      <c r="AF31">
        <f t="shared" si="4"/>
        <v>0</v>
      </c>
      <c r="AG31">
        <f t="shared" si="4"/>
        <v>-5.2892049751329044E-2</v>
      </c>
      <c r="AH31">
        <f t="shared" si="5"/>
        <v>-8746.6262614786228</v>
      </c>
      <c r="AI31">
        <f t="shared" si="6"/>
        <v>-8746.6791535283737</v>
      </c>
      <c r="AJ31">
        <f t="shared" si="7"/>
        <v>-1820.4529706597532</v>
      </c>
      <c r="AK31">
        <f t="shared" si="22"/>
        <v>-1535.6743043103322</v>
      </c>
      <c r="AL31">
        <f t="shared" si="8"/>
        <v>-12102.806428498459</v>
      </c>
      <c r="AN31">
        <f t="shared" si="9"/>
        <v>0</v>
      </c>
      <c r="AO31">
        <f t="shared" si="9"/>
        <v>0</v>
      </c>
      <c r="AP31">
        <f t="shared" si="9"/>
        <v>-2.2145513910317672E-3</v>
      </c>
      <c r="AQ31">
        <f t="shared" si="9"/>
        <v>-366.21483654461235</v>
      </c>
      <c r="AR31">
        <f t="shared" si="9"/>
        <v>-366.21705109600339</v>
      </c>
      <c r="AS31">
        <f t="shared" si="9"/>
        <v>-76.221032791060779</v>
      </c>
      <c r="AT31">
        <f t="shared" si="9"/>
        <v>-64.297558570165521</v>
      </c>
      <c r="AU31">
        <f t="shared" si="9"/>
        <v>-506.73564245722969</v>
      </c>
      <c r="AW31">
        <v>28</v>
      </c>
      <c r="AX31">
        <f>IF(Z31&gt;0, (R31*SUMPRODUCT(K31:$K$98, X31:$X$98)-K31*$AZ$3)/Z31, 0)</f>
        <v>-4754436.5058675939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0.56565928300000001</v>
      </c>
      <c r="Q32" s="4">
        <f t="shared" si="21"/>
        <v>12.5</v>
      </c>
      <c r="R32">
        <f t="shared" si="0"/>
        <v>2000000</v>
      </c>
      <c r="S32">
        <f t="shared" si="1"/>
        <v>-10168558.702455079</v>
      </c>
      <c r="U32">
        <f t="shared" si="13"/>
        <v>0.56565928300000001</v>
      </c>
      <c r="V32">
        <f t="shared" si="14"/>
        <v>0.01</v>
      </c>
      <c r="W32">
        <f t="shared" si="15"/>
        <v>4.2313639801063235E-3</v>
      </c>
      <c r="X32">
        <f t="shared" si="16"/>
        <v>2.3935103150989692E-3</v>
      </c>
      <c r="Y32">
        <f t="shared" si="17"/>
        <v>4.2313639801063237E-5</v>
      </c>
      <c r="Z32">
        <f t="shared" si="18"/>
        <v>1.795540025206291E-3</v>
      </c>
      <c r="AB32">
        <f t="shared" si="19"/>
        <v>-20117.751376630706</v>
      </c>
      <c r="AC32">
        <f t="shared" si="2"/>
        <v>-18258.054148917843</v>
      </c>
      <c r="AE32">
        <f t="shared" si="3"/>
        <v>0</v>
      </c>
      <c r="AF32">
        <f t="shared" si="4"/>
        <v>0</v>
      </c>
      <c r="AG32">
        <f t="shared" si="4"/>
        <v>-2.2444250315078639E-2</v>
      </c>
      <c r="AH32">
        <f t="shared" si="5"/>
        <v>-4787.0206301979388</v>
      </c>
      <c r="AI32">
        <f t="shared" si="6"/>
        <v>-4787.0430744482537</v>
      </c>
      <c r="AJ32">
        <f t="shared" si="7"/>
        <v>-1859.6972277128625</v>
      </c>
      <c r="AK32">
        <f t="shared" si="22"/>
        <v>-1408.2425963641494</v>
      </c>
      <c r="AL32">
        <f t="shared" si="8"/>
        <v>-8054.9828985252661</v>
      </c>
      <c r="AN32">
        <f t="shared" si="9"/>
        <v>0</v>
      </c>
      <c r="AO32">
        <f t="shared" si="9"/>
        <v>0</v>
      </c>
      <c r="AP32">
        <f t="shared" si="9"/>
        <v>-8.3903957598550666E-4</v>
      </c>
      <c r="AQ32">
        <f t="shared" si="9"/>
        <v>-178.95450743109743</v>
      </c>
      <c r="AR32">
        <f t="shared" si="9"/>
        <v>-178.95534647067342</v>
      </c>
      <c r="AS32">
        <f t="shared" si="9"/>
        <v>-69.52157240704679</v>
      </c>
      <c r="AT32">
        <f t="shared" si="9"/>
        <v>-52.644719888206474</v>
      </c>
      <c r="AU32">
        <f t="shared" si="9"/>
        <v>-301.12163876592672</v>
      </c>
      <c r="AW32">
        <v>29</v>
      </c>
      <c r="AX32">
        <f>IF(Z32&gt;0, (R32*SUMPRODUCT(K32:$K$98, X32:$X$98)-K32*$AZ$3)/Z32, 0)</f>
        <v>-10168558.702455079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0.63613866799999996</v>
      </c>
      <c r="Q33" s="4">
        <f t="shared" si="21"/>
        <v>12.5</v>
      </c>
      <c r="R33">
        <f t="shared" si="0"/>
        <v>2000000</v>
      </c>
      <c r="S33">
        <f t="shared" si="1"/>
        <v>-25889687.271962222</v>
      </c>
      <c r="U33">
        <f t="shared" si="13"/>
        <v>0.63613866799999996</v>
      </c>
      <c r="V33">
        <f t="shared" si="14"/>
        <v>0.01</v>
      </c>
      <c r="W33">
        <f t="shared" si="15"/>
        <v>1.795540025206291E-3</v>
      </c>
      <c r="X33">
        <f t="shared" si="16"/>
        <v>1.1422124399754164E-3</v>
      </c>
      <c r="Y33">
        <f t="shared" si="17"/>
        <v>1.7955400252062911E-5</v>
      </c>
      <c r="Z33">
        <f t="shared" si="18"/>
        <v>6.3537218497881172E-4</v>
      </c>
      <c r="AB33">
        <f t="shared" si="19"/>
        <v>-18258.054148917843</v>
      </c>
      <c r="AC33">
        <f t="shared" si="2"/>
        <v>-16449.587170404768</v>
      </c>
      <c r="AE33">
        <f t="shared" si="3"/>
        <v>0</v>
      </c>
      <c r="AF33">
        <f t="shared" si="4"/>
        <v>0</v>
      </c>
      <c r="AG33">
        <f t="shared" si="4"/>
        <v>-7.9421523122351467E-3</v>
      </c>
      <c r="AH33">
        <f t="shared" si="5"/>
        <v>-2284.4248799508327</v>
      </c>
      <c r="AI33">
        <f t="shared" si="6"/>
        <v>-2284.4328221031451</v>
      </c>
      <c r="AJ33">
        <f t="shared" si="7"/>
        <v>-1808.4669785130754</v>
      </c>
      <c r="AK33">
        <f t="shared" si="22"/>
        <v>-1278.0637904242492</v>
      </c>
      <c r="AL33">
        <f t="shared" si="8"/>
        <v>-5370.9635910404695</v>
      </c>
      <c r="AN33">
        <f t="shared" si="9"/>
        <v>0</v>
      </c>
      <c r="AO33">
        <f t="shared" si="9"/>
        <v>0</v>
      </c>
      <c r="AP33">
        <f t="shared" si="9"/>
        <v>-2.6509255532048803E-4</v>
      </c>
      <c r="AQ33">
        <f t="shared" si="9"/>
        <v>-76.249359752386425</v>
      </c>
      <c r="AR33">
        <f t="shared" si="9"/>
        <v>-76.249624844941749</v>
      </c>
      <c r="AS33">
        <f t="shared" si="9"/>
        <v>-60.362873148152133</v>
      </c>
      <c r="AT33">
        <f t="shared" si="9"/>
        <v>-42.659115910458219</v>
      </c>
      <c r="AU33">
        <f t="shared" si="9"/>
        <v>-179.27161390355209</v>
      </c>
      <c r="AW33">
        <v>30</v>
      </c>
      <c r="AX33">
        <f>IF(Z33&gt;0, (R33*SUMPRODUCT(K33:$K$98, X33:$X$98)-K33*$AZ$3)/Z33, 0)</f>
        <v>-25889687.271962222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0.71227412300000004</v>
      </c>
      <c r="Q34" s="4">
        <f t="shared" si="21"/>
        <v>12.5</v>
      </c>
      <c r="R34">
        <f t="shared" si="0"/>
        <v>2000000</v>
      </c>
      <c r="S34">
        <f t="shared" si="1"/>
        <v>-83596349.337902844</v>
      </c>
      <c r="U34">
        <f t="shared" si="13"/>
        <v>0.71227412300000004</v>
      </c>
      <c r="V34">
        <f t="shared" si="14"/>
        <v>0.01</v>
      </c>
      <c r="W34">
        <f t="shared" si="15"/>
        <v>6.3537218497881172E-4</v>
      </c>
      <c r="X34">
        <f t="shared" si="16"/>
        <v>4.5255916583437689E-4</v>
      </c>
      <c r="Y34">
        <f t="shared" si="17"/>
        <v>6.3537218497881174E-6</v>
      </c>
      <c r="Z34">
        <f t="shared" si="18"/>
        <v>1.764592972946467E-4</v>
      </c>
      <c r="AB34">
        <f t="shared" si="19"/>
        <v>-16449.587170404768</v>
      </c>
      <c r="AC34">
        <f t="shared" si="2"/>
        <v>-14751.353060564141</v>
      </c>
      <c r="AE34">
        <f t="shared" si="3"/>
        <v>0</v>
      </c>
      <c r="AF34">
        <f t="shared" si="4"/>
        <v>0</v>
      </c>
      <c r="AG34">
        <f t="shared" si="4"/>
        <v>-2.2057412161830838E-3</v>
      </c>
      <c r="AH34">
        <f t="shared" si="5"/>
        <v>-905.11833166875374</v>
      </c>
      <c r="AI34">
        <f t="shared" si="6"/>
        <v>-905.12053740996987</v>
      </c>
      <c r="AJ34">
        <f t="shared" si="7"/>
        <v>-1698.2341098406268</v>
      </c>
      <c r="AK34">
        <f t="shared" si="22"/>
        <v>-1151.4711019283338</v>
      </c>
      <c r="AL34">
        <f t="shared" si="8"/>
        <v>-3754.8257491789309</v>
      </c>
      <c r="AN34">
        <f t="shared" si="9"/>
        <v>0</v>
      </c>
      <c r="AO34">
        <f t="shared" si="9"/>
        <v>0</v>
      </c>
      <c r="AP34">
        <f t="shared" si="9"/>
        <v>-6.5734877154065668E-5</v>
      </c>
      <c r="AQ34">
        <f t="shared" si="9"/>
        <v>-26.974081050675654</v>
      </c>
      <c r="AR34">
        <f t="shared" si="9"/>
        <v>-26.974146785552804</v>
      </c>
      <c r="AS34">
        <f t="shared" si="9"/>
        <v>-50.610293614766334</v>
      </c>
      <c r="AT34">
        <f t="shared" si="9"/>
        <v>-34.315816776863898</v>
      </c>
      <c r="AU34">
        <f t="shared" ref="AU34:AU69" si="23">AL34*$K34</f>
        <v>-111.90025717718305</v>
      </c>
      <c r="AW34">
        <v>31</v>
      </c>
      <c r="AX34">
        <f>IF(Z34&gt;0, (R34*SUMPRODUCT(K34:$K$98, X34:$X$98)-K34*$AZ$3)/Z34, 0)</f>
        <v>-83596349.337902844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0.79182603500000004</v>
      </c>
      <c r="Q35" s="4">
        <f t="shared" si="21"/>
        <v>12.5</v>
      </c>
      <c r="R35">
        <f t="shared" si="0"/>
        <v>2000000</v>
      </c>
      <c r="S35">
        <f t="shared" si="1"/>
        <v>-377297776.78186488</v>
      </c>
      <c r="U35">
        <f t="shared" si="13"/>
        <v>0.79182603500000004</v>
      </c>
      <c r="V35">
        <f t="shared" si="14"/>
        <v>0.01</v>
      </c>
      <c r="W35">
        <f t="shared" si="15"/>
        <v>1.764592972946467E-4</v>
      </c>
      <c r="X35">
        <f t="shared" si="16"/>
        <v>1.3972506571570634E-4</v>
      </c>
      <c r="Y35">
        <f t="shared" si="17"/>
        <v>1.7645929729464671E-6</v>
      </c>
      <c r="Z35">
        <f t="shared" si="18"/>
        <v>3.4969638605993902E-5</v>
      </c>
      <c r="AB35">
        <f t="shared" si="19"/>
        <v>-14751.353060564141</v>
      </c>
      <c r="AC35">
        <f t="shared" si="2"/>
        <v>-13193.966900906771</v>
      </c>
      <c r="AE35">
        <f t="shared" si="3"/>
        <v>0</v>
      </c>
      <c r="AF35">
        <f t="shared" ref="AF35:AG69" si="24">-$Z35*P35</f>
        <v>0</v>
      </c>
      <c r="AG35">
        <f t="shared" si="24"/>
        <v>-4.3712048257492375E-4</v>
      </c>
      <c r="AH35">
        <f t="shared" si="5"/>
        <v>-279.45013143141267</v>
      </c>
      <c r="AI35">
        <f t="shared" ref="AI35:AI66" si="25">SUM(AE35:AH35)</f>
        <v>-279.45056855189523</v>
      </c>
      <c r="AJ35">
        <f t="shared" si="7"/>
        <v>-1557.3861596573697</v>
      </c>
      <c r="AK35">
        <f t="shared" si="22"/>
        <v>-1032.59471423949</v>
      </c>
      <c r="AL35">
        <f t="shared" ref="AL35:AL69" si="26">SUM(AI35:AK35)</f>
        <v>-2869.4314424487548</v>
      </c>
      <c r="AN35">
        <f t="shared" ref="AN35:AT69" si="27">AE35*$K35</f>
        <v>0</v>
      </c>
      <c r="AO35">
        <f t="shared" si="27"/>
        <v>0</v>
      </c>
      <c r="AP35">
        <f t="shared" si="27"/>
        <v>-1.1631197539650986E-5</v>
      </c>
      <c r="AQ35">
        <f t="shared" si="27"/>
        <v>-7.4357981625879859</v>
      </c>
      <c r="AR35">
        <f t="shared" si="27"/>
        <v>-7.4358097937855252</v>
      </c>
      <c r="AS35">
        <f t="shared" si="27"/>
        <v>-41.43998460513334</v>
      </c>
      <c r="AT35">
        <f t="shared" si="27"/>
        <v>-27.475978771277013</v>
      </c>
      <c r="AU35">
        <f t="shared" si="23"/>
        <v>-76.35177317019587</v>
      </c>
      <c r="AW35">
        <v>32</v>
      </c>
      <c r="AX35">
        <f>IF(Z35&gt;0, (R35*SUMPRODUCT(K35:$K$98, X35:$X$98)-K35*$AZ$3)/Z35, 0)</f>
        <v>-377297776.78186488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0.79399978000000004</v>
      </c>
      <c r="Q36" s="4">
        <f t="shared" si="21"/>
        <v>12.5</v>
      </c>
      <c r="R36">
        <f t="shared" si="0"/>
        <v>2000000</v>
      </c>
      <c r="S36">
        <f t="shared" si="1"/>
        <v>-1719681581.5634239</v>
      </c>
      <c r="U36">
        <f t="shared" si="13"/>
        <v>0.79399978000000004</v>
      </c>
      <c r="V36">
        <f t="shared" si="14"/>
        <v>0.01</v>
      </c>
      <c r="W36">
        <f t="shared" si="15"/>
        <v>3.4969638605993902E-5</v>
      </c>
      <c r="X36">
        <f t="shared" si="16"/>
        <v>2.7765885359838665E-5</v>
      </c>
      <c r="Y36">
        <f t="shared" si="17"/>
        <v>3.49696386059939E-7</v>
      </c>
      <c r="Z36">
        <f t="shared" si="18"/>
        <v>6.8540568600952979E-6</v>
      </c>
      <c r="AB36">
        <f t="shared" si="19"/>
        <v>-13193.966900906771</v>
      </c>
      <c r="AC36">
        <f t="shared" si="2"/>
        <v>-11786.795341294317</v>
      </c>
      <c r="AE36">
        <f t="shared" si="3"/>
        <v>0</v>
      </c>
      <c r="AF36">
        <f t="shared" si="24"/>
        <v>0</v>
      </c>
      <c r="AG36">
        <f t="shared" si="24"/>
        <v>-8.5675710751191228E-5</v>
      </c>
      <c r="AH36">
        <f t="shared" si="5"/>
        <v>-55.531770719677333</v>
      </c>
      <c r="AI36">
        <f t="shared" si="25"/>
        <v>-55.531856395388083</v>
      </c>
      <c r="AJ36">
        <f t="shared" si="7"/>
        <v>-1407.1715596124541</v>
      </c>
      <c r="AK36">
        <f t="shared" si="22"/>
        <v>-923.57768306347407</v>
      </c>
      <c r="AL36">
        <f t="shared" si="26"/>
        <v>-2386.281099071316</v>
      </c>
      <c r="AN36">
        <f t="shared" si="27"/>
        <v>0</v>
      </c>
      <c r="AO36">
        <f t="shared" si="27"/>
        <v>0</v>
      </c>
      <c r="AP36">
        <f t="shared" si="27"/>
        <v>-2.0354618541384392E-6</v>
      </c>
      <c r="AQ36">
        <f t="shared" si="27"/>
        <v>-1.3193097553742035</v>
      </c>
      <c r="AR36">
        <f t="shared" si="27"/>
        <v>-1.3193117908360577</v>
      </c>
      <c r="AS36">
        <f t="shared" si="27"/>
        <v>-33.431225801413277</v>
      </c>
      <c r="AT36">
        <f t="shared" si="27"/>
        <v>-21.942124865105068</v>
      </c>
      <c r="AU36">
        <f t="shared" si="23"/>
        <v>-56.692662457354395</v>
      </c>
      <c r="AW36">
        <v>33</v>
      </c>
      <c r="AX36">
        <f>IF(Z36&gt;0, (R36*SUMPRODUCT(K36:$K$98, X36:$X$98)-K36*$AZ$3)/Z36, 0)</f>
        <v>-1719681581.5634239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0.79634782599999998</v>
      </c>
      <c r="Q37" s="4">
        <f t="shared" si="21"/>
        <v>12.5</v>
      </c>
      <c r="R37">
        <f t="shared" si="0"/>
        <v>2000000</v>
      </c>
      <c r="S37">
        <f t="shared" si="1"/>
        <v>-7929668112.5008392</v>
      </c>
      <c r="U37">
        <f t="shared" si="13"/>
        <v>0.79634782599999998</v>
      </c>
      <c r="V37">
        <f t="shared" si="14"/>
        <v>0.01</v>
      </c>
      <c r="W37">
        <f t="shared" si="15"/>
        <v>6.8540568600952979E-6</v>
      </c>
      <c r="X37">
        <f t="shared" si="16"/>
        <v>5.4582132798172768E-6</v>
      </c>
      <c r="Y37">
        <f t="shared" si="17"/>
        <v>6.8540568600952975E-8</v>
      </c>
      <c r="Z37">
        <f t="shared" si="18"/>
        <v>1.3273030116770682E-6</v>
      </c>
      <c r="AB37">
        <f t="shared" si="19"/>
        <v>-11786.795341294317</v>
      </c>
      <c r="AC37">
        <f t="shared" si="2"/>
        <v>-10525.072367321976</v>
      </c>
      <c r="AE37">
        <f t="shared" si="3"/>
        <v>0</v>
      </c>
      <c r="AF37">
        <f t="shared" si="24"/>
        <v>0</v>
      </c>
      <c r="AG37">
        <f t="shared" si="24"/>
        <v>-1.6591287645963351E-5</v>
      </c>
      <c r="AH37">
        <f t="shared" si="5"/>
        <v>-10.916426559634553</v>
      </c>
      <c r="AI37">
        <f t="shared" si="25"/>
        <v>-10.916443150922198</v>
      </c>
      <c r="AJ37">
        <f t="shared" si="7"/>
        <v>-1261.7229739723407</v>
      </c>
      <c r="AK37">
        <f t="shared" si="22"/>
        <v>-825.07567389060227</v>
      </c>
      <c r="AL37">
        <f t="shared" si="26"/>
        <v>-2097.7150910138653</v>
      </c>
      <c r="AN37">
        <f t="shared" si="27"/>
        <v>0</v>
      </c>
      <c r="AO37">
        <f t="shared" si="27"/>
        <v>0</v>
      </c>
      <c r="AP37">
        <f t="shared" si="27"/>
        <v>-3.5193894031069601E-7</v>
      </c>
      <c r="AQ37">
        <f t="shared" si="27"/>
        <v>-0.23156223177843929</v>
      </c>
      <c r="AR37">
        <f t="shared" si="27"/>
        <v>-0.23156258371737959</v>
      </c>
      <c r="AS37">
        <f t="shared" si="27"/>
        <v>-26.764013493161421</v>
      </c>
      <c r="AT37">
        <f t="shared" si="27"/>
        <v>-17.501731302684053</v>
      </c>
      <c r="AU37">
        <f t="shared" si="23"/>
        <v>-44.497307379562855</v>
      </c>
      <c r="AW37">
        <v>34</v>
      </c>
      <c r="AX37">
        <f>IF(Z37&gt;0, (R37*SUMPRODUCT(K37:$K$98, X37:$X$98)-K37*$AZ$3)/Z37, 0)</f>
        <v>-7929668112.5008392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0.79893513299999996</v>
      </c>
      <c r="Q38" s="4">
        <f t="shared" si="21"/>
        <v>12.5</v>
      </c>
      <c r="R38">
        <f t="shared" si="0"/>
        <v>2000000</v>
      </c>
      <c r="S38">
        <f t="shared" si="1"/>
        <v>-37056591222.80938</v>
      </c>
      <c r="U38">
        <f t="shared" si="13"/>
        <v>0.79893513299999996</v>
      </c>
      <c r="V38">
        <f t="shared" si="14"/>
        <v>0.01</v>
      </c>
      <c r="W38">
        <f t="shared" si="15"/>
        <v>1.3273030116770682E-6</v>
      </c>
      <c r="X38">
        <f t="shared" si="16"/>
        <v>1.0604290081655189E-6</v>
      </c>
      <c r="Y38">
        <f t="shared" si="17"/>
        <v>1.3273030116770682E-8</v>
      </c>
      <c r="Z38">
        <f t="shared" si="18"/>
        <v>2.5360097339477853E-7</v>
      </c>
      <c r="AB38">
        <f t="shared" si="19"/>
        <v>-10525.072367321976</v>
      </c>
      <c r="AC38">
        <f t="shared" si="2"/>
        <v>-9397.587604796865</v>
      </c>
      <c r="AE38">
        <f t="shared" si="3"/>
        <v>0</v>
      </c>
      <c r="AF38">
        <f t="shared" si="24"/>
        <v>0</v>
      </c>
      <c r="AG38">
        <f t="shared" si="24"/>
        <v>-3.1700121674347315E-6</v>
      </c>
      <c r="AH38">
        <f t="shared" si="5"/>
        <v>-2.120858016331038</v>
      </c>
      <c r="AI38">
        <f t="shared" si="25"/>
        <v>-2.1208611863432054</v>
      </c>
      <c r="AJ38">
        <f t="shared" si="7"/>
        <v>-1127.4847625251114</v>
      </c>
      <c r="AK38">
        <f t="shared" si="22"/>
        <v>-736.75506571253845</v>
      </c>
      <c r="AL38">
        <f t="shared" si="26"/>
        <v>-1866.3606894239931</v>
      </c>
      <c r="AN38">
        <f t="shared" si="27"/>
        <v>0</v>
      </c>
      <c r="AO38">
        <f t="shared" si="27"/>
        <v>0</v>
      </c>
      <c r="AP38">
        <f t="shared" si="27"/>
        <v>-6.0038541805878649E-8</v>
      </c>
      <c r="AQ38">
        <f t="shared" si="27"/>
        <v>-4.0168054869286429E-2</v>
      </c>
      <c r="AR38">
        <f t="shared" si="27"/>
        <v>-4.0168114907828234E-2</v>
      </c>
      <c r="AS38">
        <f t="shared" si="27"/>
        <v>-21.354031932670431</v>
      </c>
      <c r="AT38">
        <f t="shared" si="27"/>
        <v>-13.953794962645315</v>
      </c>
      <c r="AU38">
        <f t="shared" si="23"/>
        <v>-35.347995010223578</v>
      </c>
      <c r="AW38">
        <v>35</v>
      </c>
      <c r="AX38">
        <f>IF(Z38&gt;0, (R38*SUMPRODUCT(K38:$K$98, X38:$X$98)-K38*$AZ$3)/Z38, 0)</f>
        <v>-37056591222.80938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0.80179641700000004</v>
      </c>
      <c r="Q39" s="4">
        <f t="shared" si="21"/>
        <v>12.5</v>
      </c>
      <c r="R39">
        <f t="shared" si="0"/>
        <v>2000000</v>
      </c>
      <c r="S39">
        <f t="shared" si="1"/>
        <v>-175801010605.39069</v>
      </c>
      <c r="U39">
        <f t="shared" si="13"/>
        <v>0.80179641700000004</v>
      </c>
      <c r="V39">
        <f t="shared" si="14"/>
        <v>0.01</v>
      </c>
      <c r="W39">
        <f t="shared" si="15"/>
        <v>2.5360097339477853E-7</v>
      </c>
      <c r="X39">
        <f t="shared" si="16"/>
        <v>2.0333635181564576E-7</v>
      </c>
      <c r="Y39">
        <f t="shared" si="17"/>
        <v>2.5360097339477853E-9</v>
      </c>
      <c r="Z39">
        <f t="shared" si="18"/>
        <v>4.7728611845184981E-8</v>
      </c>
      <c r="AB39">
        <f t="shared" si="19"/>
        <v>-9397.587604796865</v>
      </c>
      <c r="AC39">
        <f t="shared" si="2"/>
        <v>-8390.7381971759405</v>
      </c>
      <c r="AE39">
        <f t="shared" si="3"/>
        <v>0</v>
      </c>
      <c r="AF39">
        <f t="shared" si="24"/>
        <v>0</v>
      </c>
      <c r="AG39">
        <f t="shared" si="24"/>
        <v>-5.9660764806481225E-7</v>
      </c>
      <c r="AH39">
        <f t="shared" si="5"/>
        <v>-0.40667270363129154</v>
      </c>
      <c r="AI39">
        <f t="shared" si="25"/>
        <v>-0.40667330023893961</v>
      </c>
      <c r="AJ39">
        <f t="shared" si="7"/>
        <v>-1006.8494076209245</v>
      </c>
      <c r="AK39">
        <f t="shared" si="22"/>
        <v>-657.83113233578058</v>
      </c>
      <c r="AL39">
        <f t="shared" si="26"/>
        <v>-1665.0872132569439</v>
      </c>
      <c r="AN39">
        <f t="shared" si="27"/>
        <v>0</v>
      </c>
      <c r="AO39">
        <f t="shared" si="27"/>
        <v>0</v>
      </c>
      <c r="AP39">
        <f t="shared" si="27"/>
        <v>-1.0088811326751472E-8</v>
      </c>
      <c r="AQ39">
        <f t="shared" si="27"/>
        <v>-6.8769553859797444E-3</v>
      </c>
      <c r="AR39">
        <f t="shared" si="27"/>
        <v>-6.8769654747910716E-3</v>
      </c>
      <c r="AS39">
        <f t="shared" si="27"/>
        <v>-17.026120501283771</v>
      </c>
      <c r="AT39">
        <f t="shared" si="27"/>
        <v>-11.124118506569983</v>
      </c>
      <c r="AU39">
        <f t="shared" si="23"/>
        <v>-28.157115973328544</v>
      </c>
      <c r="AW39">
        <v>36</v>
      </c>
      <c r="AX39">
        <f>IF(Z39&gt;0, (R39*SUMPRODUCT(K39:$K$98, X39:$X$98)-K39*$AZ$3)/Z39, 0)</f>
        <v>-175801010605.39069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0.804638195</v>
      </c>
      <c r="Q40" s="4">
        <f t="shared" si="21"/>
        <v>12.5</v>
      </c>
      <c r="R40">
        <f t="shared" si="0"/>
        <v>2000000</v>
      </c>
      <c r="S40">
        <f t="shared" si="1"/>
        <v>-846805055483.2301</v>
      </c>
      <c r="U40">
        <f t="shared" si="13"/>
        <v>0.804638195</v>
      </c>
      <c r="V40">
        <f t="shared" si="14"/>
        <v>0.01</v>
      </c>
      <c r="W40">
        <f t="shared" si="15"/>
        <v>4.7728611845184981E-8</v>
      </c>
      <c r="X40">
        <f t="shared" si="16"/>
        <v>3.8404264084965262E-8</v>
      </c>
      <c r="Y40">
        <f t="shared" si="17"/>
        <v>4.772861184518498E-10</v>
      </c>
      <c r="Z40">
        <f t="shared" si="18"/>
        <v>8.8470616417678691E-9</v>
      </c>
      <c r="AB40">
        <f t="shared" si="19"/>
        <v>-8390.7381971759405</v>
      </c>
      <c r="AC40">
        <f t="shared" si="2"/>
        <v>-7491.7365244207977</v>
      </c>
      <c r="AE40">
        <f t="shared" si="3"/>
        <v>0</v>
      </c>
      <c r="AF40">
        <f t="shared" si="24"/>
        <v>0</v>
      </c>
      <c r="AG40">
        <f t="shared" si="24"/>
        <v>-1.1058827052209836E-7</v>
      </c>
      <c r="AH40">
        <f t="shared" si="5"/>
        <v>-7.6808528169930529E-2</v>
      </c>
      <c r="AI40">
        <f t="shared" si="25"/>
        <v>-7.6808638758201056E-2</v>
      </c>
      <c r="AJ40">
        <f t="shared" si="7"/>
        <v>-899.00167275514286</v>
      </c>
      <c r="AK40">
        <f t="shared" si="22"/>
        <v>-587.35167380231587</v>
      </c>
      <c r="AL40">
        <f t="shared" si="26"/>
        <v>-1486.4301551962169</v>
      </c>
      <c r="AN40">
        <f t="shared" si="27"/>
        <v>0</v>
      </c>
      <c r="AO40">
        <f t="shared" si="27"/>
        <v>0</v>
      </c>
      <c r="AP40">
        <f t="shared" si="27"/>
        <v>-1.6697145337777658E-9</v>
      </c>
      <c r="AQ40">
        <f t="shared" si="27"/>
        <v>-1.1596918479504085E-3</v>
      </c>
      <c r="AR40">
        <f t="shared" si="27"/>
        <v>-1.1596935176649424E-3</v>
      </c>
      <c r="AS40">
        <f t="shared" si="27"/>
        <v>-13.57355668736886</v>
      </c>
      <c r="AT40">
        <f t="shared" si="27"/>
        <v>-8.8681161352501068</v>
      </c>
      <c r="AU40">
        <f t="shared" si="23"/>
        <v>-22.442832516136633</v>
      </c>
      <c r="AW40">
        <v>37</v>
      </c>
      <c r="AX40">
        <f>IF(Z40&gt;0, (R40*SUMPRODUCT(K40:$K$98, X40:$X$98)-K40*$AZ$3)/Z40, 0)</f>
        <v>-846805055483.2301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0.80770724299999996</v>
      </c>
      <c r="Q41" s="4">
        <f t="shared" si="21"/>
        <v>12.5</v>
      </c>
      <c r="R41">
        <f t="shared" si="0"/>
        <v>2000000</v>
      </c>
      <c r="S41">
        <f t="shared" si="1"/>
        <v>-4147592417213.9658</v>
      </c>
      <c r="U41">
        <f t="shared" si="13"/>
        <v>0.80770724299999996</v>
      </c>
      <c r="V41">
        <f t="shared" si="14"/>
        <v>0.01</v>
      </c>
      <c r="W41">
        <f t="shared" si="15"/>
        <v>8.8470616417678691E-9</v>
      </c>
      <c r="X41">
        <f t="shared" si="16"/>
        <v>7.1458357673233786E-9</v>
      </c>
      <c r="Y41">
        <f t="shared" si="17"/>
        <v>8.8470616417678698E-11</v>
      </c>
      <c r="Z41">
        <f t="shared" si="18"/>
        <v>1.6127552580268118E-9</v>
      </c>
      <c r="AB41">
        <f t="shared" si="19"/>
        <v>-7491.7365244207977</v>
      </c>
      <c r="AC41">
        <f t="shared" si="2"/>
        <v>-6689.0514790139578</v>
      </c>
      <c r="AE41">
        <f t="shared" si="3"/>
        <v>0</v>
      </c>
      <c r="AF41">
        <f t="shared" si="24"/>
        <v>0</v>
      </c>
      <c r="AG41">
        <f t="shared" si="24"/>
        <v>-2.0159440725335148E-8</v>
      </c>
      <c r="AH41">
        <f t="shared" si="5"/>
        <v>-1.4291671534646756E-2</v>
      </c>
      <c r="AI41">
        <f t="shared" si="25"/>
        <v>-1.4291691694087482E-2</v>
      </c>
      <c r="AJ41">
        <f t="shared" si="7"/>
        <v>-802.68504540683989</v>
      </c>
      <c r="AK41">
        <f t="shared" si="22"/>
        <v>-524.4215567094559</v>
      </c>
      <c r="AL41">
        <f t="shared" si="26"/>
        <v>-1327.1208938079899</v>
      </c>
      <c r="AN41">
        <f t="shared" si="27"/>
        <v>0</v>
      </c>
      <c r="AO41">
        <f t="shared" si="27"/>
        <v>0</v>
      </c>
      <c r="AP41">
        <f t="shared" si="27"/>
        <v>-2.7176505871903451E-10</v>
      </c>
      <c r="AQ41">
        <f t="shared" si="27"/>
        <v>-1.9266293181066706E-4</v>
      </c>
      <c r="AR41">
        <f t="shared" si="27"/>
        <v>-1.9266320357572578E-4</v>
      </c>
      <c r="AS41">
        <f t="shared" si="27"/>
        <v>-10.820823428089133</v>
      </c>
      <c r="AT41">
        <f t="shared" si="27"/>
        <v>-7.0696135420841841</v>
      </c>
      <c r="AU41">
        <f t="shared" si="23"/>
        <v>-17.890629633376893</v>
      </c>
      <c r="AW41">
        <v>38</v>
      </c>
      <c r="AX41">
        <f>IF(Z41&gt;0, (R41*SUMPRODUCT(K41:$K$98, X41:$X$98)-K41*$AZ$3)/Z41, 0)</f>
        <v>-4147592417213.9658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0.81092303399999999</v>
      </c>
      <c r="Q42" s="4">
        <f t="shared" si="21"/>
        <v>12.5</v>
      </c>
      <c r="R42">
        <f t="shared" si="0"/>
        <v>2000000</v>
      </c>
      <c r="S42">
        <f t="shared" si="1"/>
        <v>-20679419035624.039</v>
      </c>
      <c r="U42">
        <f t="shared" si="13"/>
        <v>0.81092303399999999</v>
      </c>
      <c r="V42">
        <f t="shared" si="14"/>
        <v>0.01</v>
      </c>
      <c r="W42">
        <f t="shared" si="15"/>
        <v>1.6127552580268118E-9</v>
      </c>
      <c r="X42">
        <f t="shared" si="16"/>
        <v>1.3078203869385551E-9</v>
      </c>
      <c r="Y42">
        <f t="shared" si="17"/>
        <v>1.612755258026812E-11</v>
      </c>
      <c r="Z42">
        <f t="shared" si="18"/>
        <v>2.8880731850798854E-10</v>
      </c>
      <c r="AB42">
        <f t="shared" si="19"/>
        <v>-6689.0514790139578</v>
      </c>
      <c r="AC42">
        <f t="shared" si="2"/>
        <v>-5972.3675599816333</v>
      </c>
      <c r="AE42">
        <f t="shared" si="3"/>
        <v>0</v>
      </c>
      <c r="AF42">
        <f t="shared" si="24"/>
        <v>0</v>
      </c>
      <c r="AG42">
        <f t="shared" si="24"/>
        <v>-3.6100914813498569E-9</v>
      </c>
      <c r="AH42">
        <f t="shared" si="5"/>
        <v>-2.6156407738771102E-3</v>
      </c>
      <c r="AI42">
        <f t="shared" si="25"/>
        <v>-2.6156443839685916E-3</v>
      </c>
      <c r="AJ42">
        <f t="shared" si="7"/>
        <v>-716.68391903232441</v>
      </c>
      <c r="AK42">
        <f t="shared" si="22"/>
        <v>-468.23360353097706</v>
      </c>
      <c r="AL42">
        <f t="shared" si="26"/>
        <v>-1184.9201382076853</v>
      </c>
      <c r="AN42">
        <f t="shared" si="27"/>
        <v>0</v>
      </c>
      <c r="AO42">
        <f t="shared" si="27"/>
        <v>0</v>
      </c>
      <c r="AP42">
        <f t="shared" si="27"/>
        <v>-4.3452555518050478E-11</v>
      </c>
      <c r="AQ42">
        <f t="shared" si="27"/>
        <v>-3.1482935135946801E-5</v>
      </c>
      <c r="AR42">
        <f t="shared" si="27"/>
        <v>-3.148297858850232E-5</v>
      </c>
      <c r="AS42">
        <f t="shared" si="27"/>
        <v>-8.6263043309367315</v>
      </c>
      <c r="AT42">
        <f t="shared" si="27"/>
        <v>-5.6358534840338788</v>
      </c>
      <c r="AU42">
        <f t="shared" si="23"/>
        <v>-14.262189297949197</v>
      </c>
      <c r="AW42">
        <v>39</v>
      </c>
      <c r="AX42">
        <f>IF(Z42&gt;0, (R42*SUMPRODUCT(K42:$K$98, X42:$X$98)-K42*$AZ$3)/Z42, 0)</f>
        <v>-20679419035624.039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0.81424565900000001</v>
      </c>
      <c r="Q43" s="4">
        <f t="shared" si="21"/>
        <v>12.5</v>
      </c>
      <c r="R43">
        <f t="shared" si="0"/>
        <v>2000000</v>
      </c>
      <c r="S43">
        <f t="shared" si="1"/>
        <v>-105054401422716.56</v>
      </c>
      <c r="U43">
        <f t="shared" si="13"/>
        <v>0.81424565900000001</v>
      </c>
      <c r="V43">
        <f t="shared" si="14"/>
        <v>0.01</v>
      </c>
      <c r="W43">
        <f t="shared" si="15"/>
        <v>2.8880731850798854E-10</v>
      </c>
      <c r="X43">
        <f t="shared" si="16"/>
        <v>2.3516010538256002E-10</v>
      </c>
      <c r="Y43">
        <f t="shared" si="17"/>
        <v>2.8880731850798857E-12</v>
      </c>
      <c r="Z43">
        <f t="shared" si="18"/>
        <v>5.0759139940348641E-11</v>
      </c>
      <c r="AB43">
        <f t="shared" si="19"/>
        <v>-5972.3675599816333</v>
      </c>
      <c r="AC43">
        <f t="shared" si="2"/>
        <v>-5332.4710631652315</v>
      </c>
      <c r="AE43">
        <f t="shared" si="3"/>
        <v>0</v>
      </c>
      <c r="AF43">
        <f t="shared" si="24"/>
        <v>0</v>
      </c>
      <c r="AG43">
        <f t="shared" si="24"/>
        <v>-6.3448924925435801E-10</v>
      </c>
      <c r="AH43">
        <f t="shared" si="5"/>
        <v>-4.7032021076512002E-4</v>
      </c>
      <c r="AI43">
        <f t="shared" si="25"/>
        <v>-4.703208452543693E-4</v>
      </c>
      <c r="AJ43">
        <f t="shared" si="7"/>
        <v>-639.89649681640185</v>
      </c>
      <c r="AK43">
        <f t="shared" si="22"/>
        <v>-418.06572919871439</v>
      </c>
      <c r="AL43">
        <f t="shared" si="26"/>
        <v>-1057.9626963359615</v>
      </c>
      <c r="AN43">
        <f t="shared" si="27"/>
        <v>0</v>
      </c>
      <c r="AO43">
        <f t="shared" si="27"/>
        <v>0</v>
      </c>
      <c r="AP43">
        <f t="shared" si="27"/>
        <v>-6.8187279105722111E-12</v>
      </c>
      <c r="AQ43">
        <f t="shared" si="27"/>
        <v>-5.0544363861470126E-6</v>
      </c>
      <c r="AR43">
        <f t="shared" si="27"/>
        <v>-5.0544432048749239E-6</v>
      </c>
      <c r="AS43">
        <f t="shared" si="27"/>
        <v>-6.8768385088432007</v>
      </c>
      <c r="AT43">
        <f t="shared" si="27"/>
        <v>-4.492868018632417</v>
      </c>
      <c r="AU43">
        <f t="shared" si="23"/>
        <v>-11.369711581918823</v>
      </c>
      <c r="AW43">
        <v>40</v>
      </c>
      <c r="AX43">
        <f>IF(Z43&gt;0, (R43*SUMPRODUCT(K43:$K$98, X43:$X$98)-K43*$AZ$3)/Z43, 0)</f>
        <v>-105054401422716.56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0.81781076600000002</v>
      </c>
      <c r="Q44" s="4">
        <f t="shared" si="21"/>
        <v>12.5</v>
      </c>
      <c r="R44">
        <f t="shared" si="0"/>
        <v>2000000</v>
      </c>
      <c r="S44">
        <f t="shared" si="1"/>
        <v>-544741216432699.75</v>
      </c>
      <c r="U44">
        <f t="shared" si="13"/>
        <v>0.81781076600000002</v>
      </c>
      <c r="V44">
        <f t="shared" si="14"/>
        <v>0.01</v>
      </c>
      <c r="W44">
        <f t="shared" si="15"/>
        <v>5.0759139940348641E-11</v>
      </c>
      <c r="X44">
        <f t="shared" si="16"/>
        <v>4.1511371116117718E-11</v>
      </c>
      <c r="Y44">
        <f t="shared" si="17"/>
        <v>5.0759139940348642E-13</v>
      </c>
      <c r="Z44">
        <f t="shared" si="18"/>
        <v>8.7401774248274361E-12</v>
      </c>
      <c r="AB44">
        <f t="shared" si="19"/>
        <v>-5332.4710631652315</v>
      </c>
      <c r="AC44">
        <f t="shared" si="2"/>
        <v>-4761.1348822381187</v>
      </c>
      <c r="AE44">
        <f t="shared" si="3"/>
        <v>0</v>
      </c>
      <c r="AF44">
        <f t="shared" si="24"/>
        <v>0</v>
      </c>
      <c r="AG44">
        <f t="shared" si="24"/>
        <v>-1.0925221781034295E-10</v>
      </c>
      <c r="AH44">
        <f t="shared" si="5"/>
        <v>-8.3022742232235437E-5</v>
      </c>
      <c r="AI44">
        <f t="shared" si="25"/>
        <v>-8.3022851484453251E-5</v>
      </c>
      <c r="AJ44">
        <f t="shared" si="7"/>
        <v>-571.33618092711276</v>
      </c>
      <c r="AK44">
        <f t="shared" si="22"/>
        <v>-373.27297442156623</v>
      </c>
      <c r="AL44">
        <f t="shared" si="26"/>
        <v>-944.60923837153052</v>
      </c>
      <c r="AN44">
        <f t="shared" si="27"/>
        <v>0</v>
      </c>
      <c r="AO44">
        <f t="shared" si="27"/>
        <v>0</v>
      </c>
      <c r="AP44">
        <f t="shared" si="27"/>
        <v>-1.0483138712284369E-12</v>
      </c>
      <c r="AQ44">
        <f t="shared" si="27"/>
        <v>-7.9663272795580569E-7</v>
      </c>
      <c r="AR44">
        <f t="shared" si="27"/>
        <v>-7.9663377626967691E-7</v>
      </c>
      <c r="AS44">
        <f t="shared" si="27"/>
        <v>-5.4821737773809325</v>
      </c>
      <c r="AT44">
        <f t="shared" si="27"/>
        <v>-3.5816868955476724</v>
      </c>
      <c r="AU44">
        <f t="shared" si="23"/>
        <v>-9.0638614695623811</v>
      </c>
      <c r="AW44">
        <v>41</v>
      </c>
      <c r="AX44">
        <f>IF(Z44&gt;0, (R44*SUMPRODUCT(K44:$K$98, X44:$X$98)-K44*$AZ$3)/Z44, 0)</f>
        <v>-544741216432699.75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0.82147716100000001</v>
      </c>
      <c r="Q45" s="4">
        <f t="shared" si="21"/>
        <v>12.5</v>
      </c>
      <c r="R45">
        <f t="shared" si="0"/>
        <v>2000000</v>
      </c>
      <c r="S45">
        <f t="shared" si="1"/>
        <v>-2886113769898155.5</v>
      </c>
      <c r="U45">
        <f t="shared" si="13"/>
        <v>0.82147716100000001</v>
      </c>
      <c r="V45">
        <f t="shared" si="14"/>
        <v>0.01</v>
      </c>
      <c r="W45">
        <f t="shared" si="15"/>
        <v>8.7401774248274361E-12</v>
      </c>
      <c r="X45">
        <f t="shared" si="16"/>
        <v>7.1798561375835334E-12</v>
      </c>
      <c r="Y45">
        <f t="shared" si="17"/>
        <v>8.7401774248274363E-14</v>
      </c>
      <c r="Z45">
        <f t="shared" si="18"/>
        <v>1.4729195129956283E-12</v>
      </c>
      <c r="AB45">
        <f t="shared" si="19"/>
        <v>-4761.1348822381187</v>
      </c>
      <c r="AC45">
        <f t="shared" si="2"/>
        <v>-4251.0132884083678</v>
      </c>
      <c r="AE45">
        <f t="shared" si="3"/>
        <v>0</v>
      </c>
      <c r="AF45">
        <f t="shared" si="24"/>
        <v>0</v>
      </c>
      <c r="AG45">
        <f t="shared" si="24"/>
        <v>-1.8411493912445353E-11</v>
      </c>
      <c r="AH45">
        <f t="shared" si="5"/>
        <v>-1.4359712275167068E-5</v>
      </c>
      <c r="AI45">
        <f t="shared" si="25"/>
        <v>-1.435973068666098E-5</v>
      </c>
      <c r="AJ45">
        <f t="shared" si="7"/>
        <v>-510.12159382975096</v>
      </c>
      <c r="AK45">
        <f t="shared" si="22"/>
        <v>-333.27944175666835</v>
      </c>
      <c r="AL45">
        <f t="shared" si="26"/>
        <v>-843.40104994615001</v>
      </c>
      <c r="AN45">
        <f t="shared" si="27"/>
        <v>0</v>
      </c>
      <c r="AO45">
        <f t="shared" si="27"/>
        <v>0</v>
      </c>
      <c r="AP45">
        <f t="shared" si="27"/>
        <v>-1.5773645512722903E-13</v>
      </c>
      <c r="AQ45">
        <f t="shared" si="27"/>
        <v>-1.2302370039623653E-7</v>
      </c>
      <c r="AR45">
        <f t="shared" si="27"/>
        <v>-1.2302385813269167E-7</v>
      </c>
      <c r="AS45">
        <f t="shared" si="27"/>
        <v>-4.3703554028370535</v>
      </c>
      <c r="AT45">
        <f t="shared" si="27"/>
        <v>-2.855298867081256</v>
      </c>
      <c r="AU45">
        <f t="shared" si="23"/>
        <v>-7.2256543929421682</v>
      </c>
      <c r="AW45">
        <v>42</v>
      </c>
      <c r="AX45">
        <f>IF(Z45&gt;0, (R45*SUMPRODUCT(K45:$K$98, X45:$X$98)-K45*$AZ$3)/Z45, 0)</f>
        <v>-2886113769898155.5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0.825360447</v>
      </c>
      <c r="Q46" s="4">
        <f t="shared" si="21"/>
        <v>12.5</v>
      </c>
      <c r="R46">
        <f t="shared" si="0"/>
        <v>2000000</v>
      </c>
      <c r="S46">
        <f t="shared" si="1"/>
        <v>-1.5651690299626312E+16</v>
      </c>
      <c r="U46">
        <f t="shared" si="13"/>
        <v>0.825360447</v>
      </c>
      <c r="V46">
        <f t="shared" si="14"/>
        <v>0.01</v>
      </c>
      <c r="W46">
        <f t="shared" si="15"/>
        <v>1.4729195129956283E-12</v>
      </c>
      <c r="X46">
        <f t="shared" si="16"/>
        <v>1.215689507641094E-12</v>
      </c>
      <c r="Y46">
        <f t="shared" si="17"/>
        <v>1.4729195129956283E-14</v>
      </c>
      <c r="Z46">
        <f t="shared" si="18"/>
        <v>2.4250081022457799E-13</v>
      </c>
      <c r="AB46">
        <f t="shared" si="19"/>
        <v>-4251.0132884083678</v>
      </c>
      <c r="AC46">
        <f t="shared" si="2"/>
        <v>-3795.5475790435485</v>
      </c>
      <c r="AE46">
        <f t="shared" si="3"/>
        <v>0</v>
      </c>
      <c r="AF46">
        <f t="shared" si="24"/>
        <v>0</v>
      </c>
      <c r="AG46">
        <f t="shared" si="24"/>
        <v>-3.031260127807225E-12</v>
      </c>
      <c r="AH46">
        <f t="shared" si="5"/>
        <v>-2.4313790152821881E-6</v>
      </c>
      <c r="AI46">
        <f t="shared" si="25"/>
        <v>-2.4313820465423158E-6</v>
      </c>
      <c r="AJ46">
        <f t="shared" si="7"/>
        <v>-455.4657093648193</v>
      </c>
      <c r="AK46">
        <f t="shared" si="22"/>
        <v>-297.57093018858575</v>
      </c>
      <c r="AL46">
        <f t="shared" si="26"/>
        <v>-753.03664198478714</v>
      </c>
      <c r="AN46">
        <f t="shared" si="27"/>
        <v>0</v>
      </c>
      <c r="AO46">
        <f t="shared" si="27"/>
        <v>0</v>
      </c>
      <c r="AP46">
        <f t="shared" si="27"/>
        <v>-2.3187195949956744E-14</v>
      </c>
      <c r="AQ46">
        <f t="shared" si="27"/>
        <v>-1.8598490158857886E-8</v>
      </c>
      <c r="AR46">
        <f t="shared" si="27"/>
        <v>-1.8598513346053835E-8</v>
      </c>
      <c r="AS46">
        <f t="shared" si="27"/>
        <v>-3.4840205743635031</v>
      </c>
      <c r="AT46">
        <f t="shared" si="27"/>
        <v>-2.276226775788091</v>
      </c>
      <c r="AU46">
        <f t="shared" si="23"/>
        <v>-5.7602473687501075</v>
      </c>
      <c r="AW46">
        <v>43</v>
      </c>
      <c r="AX46">
        <f>IF(Z46&gt;0, (R46*SUMPRODUCT(K46:$K$98, X46:$X$98)-K46*$AZ$3)/Z46, 0)</f>
        <v>-1.5651690299626312E+16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0.82947136099999996</v>
      </c>
      <c r="Q47" s="4">
        <f t="shared" si="21"/>
        <v>12.5</v>
      </c>
      <c r="R47">
        <f t="shared" si="0"/>
        <v>2000000</v>
      </c>
      <c r="S47">
        <f t="shared" si="1"/>
        <v>-8.7054394586104144E+16</v>
      </c>
      <c r="U47">
        <f t="shared" si="13"/>
        <v>0.82947136099999996</v>
      </c>
      <c r="V47">
        <f t="shared" si="14"/>
        <v>0.01</v>
      </c>
      <c r="W47">
        <f t="shared" si="15"/>
        <v>2.4250081022457799E-13</v>
      </c>
      <c r="X47">
        <f t="shared" si="16"/>
        <v>2.0114747710058343E-13</v>
      </c>
      <c r="Y47">
        <f t="shared" si="17"/>
        <v>2.42500810224578E-15</v>
      </c>
      <c r="Z47">
        <f t="shared" si="18"/>
        <v>3.8928325021748784E-14</v>
      </c>
      <c r="AB47">
        <f t="shared" si="19"/>
        <v>-3795.5475790435485</v>
      </c>
      <c r="AC47">
        <f t="shared" si="2"/>
        <v>-3388.8817670194298</v>
      </c>
      <c r="AE47">
        <f t="shared" si="3"/>
        <v>0</v>
      </c>
      <c r="AF47">
        <f t="shared" si="24"/>
        <v>0</v>
      </c>
      <c r="AG47">
        <f t="shared" si="24"/>
        <v>-4.8660406277185978E-13</v>
      </c>
      <c r="AH47">
        <f t="shared" si="5"/>
        <v>-4.0229495420116684E-7</v>
      </c>
      <c r="AI47">
        <f t="shared" si="25"/>
        <v>-4.0229544080522962E-7</v>
      </c>
      <c r="AJ47">
        <f t="shared" si="7"/>
        <v>-406.66581202411862</v>
      </c>
      <c r="AK47">
        <f t="shared" si="22"/>
        <v>-265.68833053304843</v>
      </c>
      <c r="AL47">
        <f t="shared" si="26"/>
        <v>-672.35414295946248</v>
      </c>
      <c r="AN47">
        <f t="shared" si="27"/>
        <v>0</v>
      </c>
      <c r="AO47">
        <f t="shared" si="27"/>
        <v>0</v>
      </c>
      <c r="AP47">
        <f t="shared" si="27"/>
        <v>-3.3234009000650599E-15</v>
      </c>
      <c r="AQ47">
        <f t="shared" si="27"/>
        <v>-2.7475878546263291E-9</v>
      </c>
      <c r="AR47">
        <f t="shared" si="27"/>
        <v>-2.7475911780272296E-9</v>
      </c>
      <c r="AS47">
        <f t="shared" si="27"/>
        <v>-2.7774398717675526</v>
      </c>
      <c r="AT47">
        <f t="shared" si="27"/>
        <v>-1.8145940496273623</v>
      </c>
      <c r="AU47">
        <f t="shared" si="23"/>
        <v>-4.5920339241425054</v>
      </c>
      <c r="AW47">
        <v>44</v>
      </c>
      <c r="AX47">
        <f>IF(Z47&gt;0, (R47*SUMPRODUCT(K47:$K$98, X47:$X$98)-K47*$AZ$3)/Z47, 0)</f>
        <v>-8.7054394586104144E+16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0.83365815200000004</v>
      </c>
      <c r="Q48" s="4">
        <f t="shared" si="21"/>
        <v>12.5</v>
      </c>
      <c r="R48">
        <f t="shared" si="0"/>
        <v>2000000</v>
      </c>
      <c r="S48">
        <f t="shared" si="1"/>
        <v>-4.9716143833331859E+17</v>
      </c>
      <c r="U48">
        <f t="shared" si="13"/>
        <v>0.83365815200000004</v>
      </c>
      <c r="V48">
        <f t="shared" si="14"/>
        <v>0.01</v>
      </c>
      <c r="W48">
        <f t="shared" si="15"/>
        <v>3.8928325021748784E-14</v>
      </c>
      <c r="X48">
        <f t="shared" si="16"/>
        <v>3.2452915498086456E-14</v>
      </c>
      <c r="Y48">
        <f t="shared" si="17"/>
        <v>3.8928325021748786E-16</v>
      </c>
      <c r="Z48">
        <f t="shared" si="18"/>
        <v>6.0861262734448412E-15</v>
      </c>
      <c r="AB48">
        <f t="shared" si="19"/>
        <v>-3388.8817670194298</v>
      </c>
      <c r="AC48">
        <f t="shared" si="2"/>
        <v>-3025.7872919840374</v>
      </c>
      <c r="AE48">
        <f t="shared" si="3"/>
        <v>0</v>
      </c>
      <c r="AF48">
        <f t="shared" si="24"/>
        <v>0</v>
      </c>
      <c r="AG48">
        <f t="shared" si="24"/>
        <v>-7.607657841806051E-14</v>
      </c>
      <c r="AH48">
        <f t="shared" si="5"/>
        <v>-6.4905830996172915E-8</v>
      </c>
      <c r="AI48">
        <f t="shared" si="25"/>
        <v>-6.4905907072751335E-8</v>
      </c>
      <c r="AJ48">
        <f t="shared" si="7"/>
        <v>-363.09447503539241</v>
      </c>
      <c r="AK48">
        <f t="shared" si="22"/>
        <v>-237.22172369136013</v>
      </c>
      <c r="AL48">
        <f t="shared" si="26"/>
        <v>-600.31619879165851</v>
      </c>
      <c r="AN48">
        <f t="shared" si="27"/>
        <v>0</v>
      </c>
      <c r="AO48">
        <f t="shared" si="27"/>
        <v>0</v>
      </c>
      <c r="AP48">
        <f t="shared" si="27"/>
        <v>-4.6391664139378071E-16</v>
      </c>
      <c r="AQ48">
        <f t="shared" si="27"/>
        <v>-3.9579717895762496E-10</v>
      </c>
      <c r="AR48">
        <f t="shared" si="27"/>
        <v>-3.9579764287426636E-10</v>
      </c>
      <c r="AS48">
        <f t="shared" si="27"/>
        <v>-2.2141580611236895</v>
      </c>
      <c r="AT48">
        <f t="shared" si="27"/>
        <v>-1.4465832666103871</v>
      </c>
      <c r="AU48">
        <f t="shared" si="23"/>
        <v>-3.6607413281298746</v>
      </c>
      <c r="AW48">
        <v>45</v>
      </c>
      <c r="AX48">
        <f>IF(Z48&gt;0, (R48*SUMPRODUCT(K48:$K$98, X48:$X$98)-K48*$AZ$3)/Z48, 0)</f>
        <v>-4.9716143833331859E+17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0.83803355999999996</v>
      </c>
      <c r="Q49" s="4">
        <f t="shared" si="21"/>
        <v>12.5</v>
      </c>
      <c r="R49">
        <f t="shared" si="0"/>
        <v>2000000</v>
      </c>
      <c r="S49">
        <f t="shared" si="1"/>
        <v>-2.9210011195175142E+18</v>
      </c>
      <c r="U49">
        <f t="shared" si="13"/>
        <v>0.83803355999999996</v>
      </c>
      <c r="V49">
        <f t="shared" si="14"/>
        <v>0.01</v>
      </c>
      <c r="W49">
        <f t="shared" si="15"/>
        <v>6.0861262734448412E-15</v>
      </c>
      <c r="X49">
        <f t="shared" si="16"/>
        <v>5.1003780675445133E-15</v>
      </c>
      <c r="Y49">
        <f t="shared" si="17"/>
        <v>6.0861262734448412E-17</v>
      </c>
      <c r="Z49">
        <f t="shared" si="18"/>
        <v>9.2488694316587955E-16</v>
      </c>
      <c r="AB49">
        <f t="shared" si="19"/>
        <v>-3025.7872919840374</v>
      </c>
      <c r="AC49">
        <f t="shared" si="2"/>
        <v>-2701.5957964146655</v>
      </c>
      <c r="AE49">
        <f t="shared" si="3"/>
        <v>0</v>
      </c>
      <c r="AF49">
        <f t="shared" si="24"/>
        <v>0</v>
      </c>
      <c r="AG49">
        <f t="shared" si="24"/>
        <v>-1.1561086789573495E-14</v>
      </c>
      <c r="AH49">
        <f t="shared" si="5"/>
        <v>-1.0200756135089026E-8</v>
      </c>
      <c r="AI49">
        <f t="shared" si="25"/>
        <v>-1.0200767696175815E-8</v>
      </c>
      <c r="AJ49">
        <f t="shared" si="7"/>
        <v>-324.19149556937191</v>
      </c>
      <c r="AK49">
        <f t="shared" si="22"/>
        <v>-211.80511043888265</v>
      </c>
      <c r="AL49">
        <f t="shared" si="26"/>
        <v>-535.9966060184554</v>
      </c>
      <c r="AN49">
        <f t="shared" si="27"/>
        <v>0</v>
      </c>
      <c r="AO49">
        <f t="shared" si="27"/>
        <v>0</v>
      </c>
      <c r="AP49">
        <f t="shared" si="27"/>
        <v>-6.2946214686937082E-17</v>
      </c>
      <c r="AQ49">
        <f t="shared" si="27"/>
        <v>-5.5539673504353334E-11</v>
      </c>
      <c r="AR49">
        <f t="shared" si="27"/>
        <v>-5.5539736450568019E-11</v>
      </c>
      <c r="AS49">
        <f t="shared" si="27"/>
        <v>-1.7651132502692444</v>
      </c>
      <c r="AT49">
        <f t="shared" si="27"/>
        <v>-1.1532073235104721</v>
      </c>
      <c r="AU49">
        <f t="shared" si="23"/>
        <v>-2.9183205738352562</v>
      </c>
      <c r="AW49">
        <v>46</v>
      </c>
      <c r="AX49">
        <f>IF(Z49&gt;0, (R49*SUMPRODUCT(K49:$K$98, X49:$X$98)-K49*$AZ$3)/Z49, 0)</f>
        <v>-2.9210011195175142E+18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0.84243849400000004</v>
      </c>
      <c r="Q50" s="4">
        <f t="shared" si="21"/>
        <v>12.5</v>
      </c>
      <c r="R50">
        <f t="shared" si="0"/>
        <v>2000000</v>
      </c>
      <c r="S50">
        <f t="shared" si="1"/>
        <v>-1.7674234863494654E+19</v>
      </c>
      <c r="U50">
        <f t="shared" si="13"/>
        <v>0.84243849400000004</v>
      </c>
      <c r="V50">
        <f t="shared" si="14"/>
        <v>0.01</v>
      </c>
      <c r="W50">
        <f t="shared" si="15"/>
        <v>9.2488694316587955E-16</v>
      </c>
      <c r="X50">
        <f t="shared" si="16"/>
        <v>7.7916036352092718E-16</v>
      </c>
      <c r="Y50">
        <f t="shared" si="17"/>
        <v>9.2488694316587954E-18</v>
      </c>
      <c r="Z50">
        <f t="shared" si="18"/>
        <v>1.3647771021329359E-16</v>
      </c>
      <c r="AB50">
        <f t="shared" si="19"/>
        <v>-2701.5957964146655</v>
      </c>
      <c r="AC50">
        <f t="shared" si="2"/>
        <v>-2412.139103941714</v>
      </c>
      <c r="AE50">
        <f t="shared" si="3"/>
        <v>0</v>
      </c>
      <c r="AF50">
        <f t="shared" si="24"/>
        <v>0</v>
      </c>
      <c r="AG50">
        <f t="shared" si="24"/>
        <v>-1.7059713776661697E-15</v>
      </c>
      <c r="AH50">
        <f t="shared" si="5"/>
        <v>-1.5583207270418543E-9</v>
      </c>
      <c r="AI50">
        <f t="shared" si="25"/>
        <v>-1.5583224330132319E-9</v>
      </c>
      <c r="AJ50">
        <f t="shared" si="7"/>
        <v>-289.45669247295154</v>
      </c>
      <c r="AK50">
        <f t="shared" si="22"/>
        <v>-189.11170574902661</v>
      </c>
      <c r="AL50">
        <f t="shared" si="26"/>
        <v>-478.56839822353646</v>
      </c>
      <c r="AN50">
        <f t="shared" si="27"/>
        <v>0</v>
      </c>
      <c r="AO50">
        <f t="shared" si="27"/>
        <v>0</v>
      </c>
      <c r="AP50">
        <f t="shared" si="27"/>
        <v>-8.293248425181922E-18</v>
      </c>
      <c r="AQ50">
        <f t="shared" si="27"/>
        <v>-7.5754734719805644E-12</v>
      </c>
      <c r="AR50">
        <f t="shared" si="27"/>
        <v>-7.5754817652289886E-12</v>
      </c>
      <c r="AS50">
        <f t="shared" si="27"/>
        <v>-1.4071374763002724</v>
      </c>
      <c r="AT50">
        <f t="shared" si="27"/>
        <v>-0.91932981784966494</v>
      </c>
      <c r="AU50">
        <f t="shared" si="23"/>
        <v>-2.3264672941575126</v>
      </c>
      <c r="AW50">
        <v>47</v>
      </c>
      <c r="AX50">
        <f>IF(Z50&gt;0, (R50*SUMPRODUCT(K50:$K$98, X50:$X$98)-K50*$AZ$3)/Z50, 0)</f>
        <v>-1.7674234863494654E+19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0.84677131100000003</v>
      </c>
      <c r="Q51" s="4">
        <f t="shared" si="21"/>
        <v>12.5</v>
      </c>
      <c r="R51">
        <f t="shared" si="0"/>
        <v>2000000</v>
      </c>
      <c r="S51">
        <f t="shared" si="1"/>
        <v>-1.1017741593938625E+20</v>
      </c>
      <c r="U51">
        <f t="shared" si="13"/>
        <v>0.84677131100000003</v>
      </c>
      <c r="V51">
        <f t="shared" si="14"/>
        <v>0.01</v>
      </c>
      <c r="W51">
        <f t="shared" si="15"/>
        <v>1.3647771021329359E-16</v>
      </c>
      <c r="X51">
        <f t="shared" si="16"/>
        <v>1.1556540959958871E-16</v>
      </c>
      <c r="Y51">
        <f t="shared" si="17"/>
        <v>1.364777102132936E-18</v>
      </c>
      <c r="Z51">
        <f t="shared" si="18"/>
        <v>1.9547523511571941E-17</v>
      </c>
      <c r="AB51">
        <f t="shared" si="19"/>
        <v>-2412.139103941714</v>
      </c>
      <c r="AC51">
        <f t="shared" si="2"/>
        <v>-2153.6956285193937</v>
      </c>
      <c r="AE51">
        <f t="shared" si="3"/>
        <v>0</v>
      </c>
      <c r="AF51">
        <f t="shared" si="24"/>
        <v>0</v>
      </c>
      <c r="AG51">
        <f t="shared" si="24"/>
        <v>-2.4434404389464929E-16</v>
      </c>
      <c r="AH51">
        <f t="shared" si="5"/>
        <v>-2.3113081919917741E-10</v>
      </c>
      <c r="AI51">
        <f t="shared" si="25"/>
        <v>-2.311310635432213E-10</v>
      </c>
      <c r="AJ51">
        <f t="shared" si="7"/>
        <v>-258.44347542232026</v>
      </c>
      <c r="AK51">
        <f t="shared" si="22"/>
        <v>-168.84973727592001</v>
      </c>
      <c r="AL51">
        <f t="shared" si="26"/>
        <v>-427.29321269847139</v>
      </c>
      <c r="AN51">
        <f t="shared" si="27"/>
        <v>0</v>
      </c>
      <c r="AO51">
        <f t="shared" si="27"/>
        <v>0</v>
      </c>
      <c r="AP51">
        <f t="shared" si="27"/>
        <v>-1.0605634816876078E-18</v>
      </c>
      <c r="AQ51">
        <f t="shared" si="27"/>
        <v>-1.0032121202057116E-12</v>
      </c>
      <c r="AR51">
        <f t="shared" si="27"/>
        <v>-1.0032131807691933E-12</v>
      </c>
      <c r="AS51">
        <f t="shared" si="27"/>
        <v>-1.1217613809793541</v>
      </c>
      <c r="AT51">
        <f t="shared" si="27"/>
        <v>-0.73288410223986244</v>
      </c>
      <c r="AU51">
        <f t="shared" si="23"/>
        <v>-1.8546454832202197</v>
      </c>
      <c r="AW51">
        <v>48</v>
      </c>
      <c r="AX51">
        <f>IF(Z51&gt;0, (R51*SUMPRODUCT(K51:$K$98, X51:$X$98)-K51*$AZ$3)/Z51, 0)</f>
        <v>-1.1017741593938625E+20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0.85120774200000004</v>
      </c>
      <c r="Q52" s="4">
        <f t="shared" si="21"/>
        <v>12.5</v>
      </c>
      <c r="R52">
        <f t="shared" si="0"/>
        <v>2000000</v>
      </c>
      <c r="S52">
        <f t="shared" si="1"/>
        <v>-7.087765140547215E+20</v>
      </c>
      <c r="U52">
        <f t="shared" si="13"/>
        <v>0.85120774200000004</v>
      </c>
      <c r="V52">
        <f t="shared" si="14"/>
        <v>0.01</v>
      </c>
      <c r="W52">
        <f t="shared" si="15"/>
        <v>1.9547523511571941E-17</v>
      </c>
      <c r="X52">
        <f t="shared" si="16"/>
        <v>1.6639003349977064E-17</v>
      </c>
      <c r="Y52">
        <f t="shared" si="17"/>
        <v>1.9547523511571942E-19</v>
      </c>
      <c r="Z52">
        <f t="shared" si="18"/>
        <v>2.7130449264791575E-18</v>
      </c>
      <c r="AB52">
        <f t="shared" si="19"/>
        <v>-2153.6956285193937</v>
      </c>
      <c r="AC52">
        <f t="shared" si="2"/>
        <v>-1922.9425254637454</v>
      </c>
      <c r="AE52">
        <f t="shared" si="3"/>
        <v>0</v>
      </c>
      <c r="AF52">
        <f t="shared" si="24"/>
        <v>0</v>
      </c>
      <c r="AG52">
        <f t="shared" si="24"/>
        <v>-3.3913061580989466E-17</v>
      </c>
      <c r="AH52">
        <f t="shared" si="5"/>
        <v>-3.3278006699954127E-11</v>
      </c>
      <c r="AI52">
        <f t="shared" si="25"/>
        <v>-3.3278040613015707E-11</v>
      </c>
      <c r="AJ52">
        <f t="shared" si="7"/>
        <v>-230.75310305564835</v>
      </c>
      <c r="AK52">
        <f t="shared" si="22"/>
        <v>-150.75869399635758</v>
      </c>
      <c r="AL52">
        <f t="shared" si="26"/>
        <v>-381.51179705203924</v>
      </c>
      <c r="AN52">
        <f t="shared" si="27"/>
        <v>0</v>
      </c>
      <c r="AO52">
        <f t="shared" si="27"/>
        <v>0</v>
      </c>
      <c r="AP52">
        <f t="shared" si="27"/>
        <v>-1.3142678604978985E-19</v>
      </c>
      <c r="AQ52">
        <f t="shared" si="27"/>
        <v>-1.2896569235642384E-13</v>
      </c>
      <c r="AR52">
        <f t="shared" si="27"/>
        <v>-1.2896582378320989E-13</v>
      </c>
      <c r="AS52">
        <f t="shared" si="27"/>
        <v>-0.89426130498993905</v>
      </c>
      <c r="AT52">
        <f t="shared" si="27"/>
        <v>-0.58425071926009597</v>
      </c>
      <c r="AU52">
        <f t="shared" si="23"/>
        <v>-1.4785120242501641</v>
      </c>
      <c r="AW52">
        <v>49</v>
      </c>
      <c r="AX52">
        <f>IF(Z52&gt;0, (R52*SUMPRODUCT(K52:$K$98, X52:$X$98)-K52*$AZ$3)/Z52, 0)</f>
        <v>-7.087765140547215E+20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0.85572183800000001</v>
      </c>
      <c r="Q53" s="4">
        <f t="shared" si="21"/>
        <v>12.5</v>
      </c>
      <c r="R53">
        <f t="shared" si="0"/>
        <v>2000000</v>
      </c>
      <c r="S53">
        <f t="shared" si="1"/>
        <v>-4.7128748549830759E+21</v>
      </c>
      <c r="U53">
        <f t="shared" si="13"/>
        <v>0.85572183800000001</v>
      </c>
      <c r="V53">
        <f t="shared" si="14"/>
        <v>0.01</v>
      </c>
      <c r="W53">
        <f t="shared" si="15"/>
        <v>2.7130449264791575E-18</v>
      </c>
      <c r="X53">
        <f t="shared" si="16"/>
        <v>2.3216117910633194E-18</v>
      </c>
      <c r="Y53">
        <f t="shared" si="17"/>
        <v>2.7130449264791574E-20</v>
      </c>
      <c r="Z53">
        <f t="shared" si="18"/>
        <v>3.6430268615104655E-19</v>
      </c>
      <c r="AB53">
        <f t="shared" si="19"/>
        <v>-1922.9425254637454</v>
      </c>
      <c r="AC53">
        <f t="shared" si="2"/>
        <v>-1716.9129691640585</v>
      </c>
      <c r="AE53">
        <f t="shared" si="3"/>
        <v>0</v>
      </c>
      <c r="AF53">
        <f t="shared" si="24"/>
        <v>0</v>
      </c>
      <c r="AG53">
        <f t="shared" si="24"/>
        <v>-4.5537835768880822E-18</v>
      </c>
      <c r="AH53">
        <f t="shared" si="5"/>
        <v>-4.6432235821266385E-12</v>
      </c>
      <c r="AI53">
        <f t="shared" si="25"/>
        <v>-4.6432281359102153E-12</v>
      </c>
      <c r="AJ53">
        <f t="shared" si="7"/>
        <v>-206.02955629968687</v>
      </c>
      <c r="AK53">
        <f t="shared" si="22"/>
        <v>-134.60597678246219</v>
      </c>
      <c r="AL53">
        <f t="shared" si="26"/>
        <v>-340.6355330821537</v>
      </c>
      <c r="AN53">
        <f t="shared" si="27"/>
        <v>0</v>
      </c>
      <c r="AO53">
        <f t="shared" si="27"/>
        <v>0</v>
      </c>
      <c r="AP53">
        <f t="shared" si="27"/>
        <v>-1.5756917203868778E-20</v>
      </c>
      <c r="AQ53">
        <f t="shared" si="27"/>
        <v>-1.6066395845851275E-14</v>
      </c>
      <c r="AR53">
        <f t="shared" si="27"/>
        <v>-1.6066411602768476E-14</v>
      </c>
      <c r="AS53">
        <f t="shared" si="27"/>
        <v>-0.71289963726876804</v>
      </c>
      <c r="AT53">
        <f t="shared" si="27"/>
        <v>-0.46576109634892882</v>
      </c>
      <c r="AU53">
        <f t="shared" si="23"/>
        <v>-1.1786607336177128</v>
      </c>
      <c r="AW53">
        <v>50</v>
      </c>
      <c r="AX53">
        <f>IF(Z53&gt;0, (R53*SUMPRODUCT(K53:$K$98, X53:$X$98)-K53*$AZ$3)/Z53, 0)</f>
        <v>-4.7128748549830759E+21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0.86028443099999996</v>
      </c>
      <c r="Q54" s="4">
        <f t="shared" si="21"/>
        <v>12.5</v>
      </c>
      <c r="R54">
        <f t="shared" si="0"/>
        <v>2000000</v>
      </c>
      <c r="S54">
        <f t="shared" si="1"/>
        <v>-3.2439621628329435E+22</v>
      </c>
      <c r="U54">
        <f t="shared" si="13"/>
        <v>0.86028443099999996</v>
      </c>
      <c r="V54">
        <f t="shared" si="14"/>
        <v>0.01</v>
      </c>
      <c r="W54">
        <f t="shared" si="15"/>
        <v>3.6430268615104655E-19</v>
      </c>
      <c r="X54">
        <f t="shared" si="16"/>
        <v>3.1340392906722465E-19</v>
      </c>
      <c r="Y54">
        <f t="shared" si="17"/>
        <v>3.6430268615104652E-21</v>
      </c>
      <c r="Z54">
        <f t="shared" si="18"/>
        <v>4.7255730222311434E-20</v>
      </c>
      <c r="AB54">
        <f t="shared" si="19"/>
        <v>-1716.9129691640585</v>
      </c>
      <c r="AC54">
        <f t="shared" si="2"/>
        <v>-1532.9580081821948</v>
      </c>
      <c r="AE54">
        <f t="shared" si="3"/>
        <v>0</v>
      </c>
      <c r="AF54">
        <f t="shared" si="24"/>
        <v>0</v>
      </c>
      <c r="AG54">
        <f t="shared" si="24"/>
        <v>-5.906966277788929E-19</v>
      </c>
      <c r="AH54">
        <f t="shared" si="5"/>
        <v>-6.2680785813444931E-13</v>
      </c>
      <c r="AI54">
        <f t="shared" si="25"/>
        <v>-6.2680844883107711E-13</v>
      </c>
      <c r="AJ54">
        <f t="shared" si="7"/>
        <v>-183.95496098186368</v>
      </c>
      <c r="AK54">
        <f t="shared" si="22"/>
        <v>-120.1839078414841</v>
      </c>
      <c r="AL54">
        <f t="shared" si="26"/>
        <v>-304.13886882334839</v>
      </c>
      <c r="AN54">
        <f t="shared" si="27"/>
        <v>0</v>
      </c>
      <c r="AO54">
        <f t="shared" si="27"/>
        <v>0</v>
      </c>
      <c r="AP54">
        <f t="shared" si="27"/>
        <v>-1.8249263221301139E-21</v>
      </c>
      <c r="AQ54">
        <f t="shared" si="27"/>
        <v>-1.9364900787206226E-15</v>
      </c>
      <c r="AR54">
        <f t="shared" si="27"/>
        <v>-1.9364919036469447E-15</v>
      </c>
      <c r="AS54">
        <f t="shared" si="27"/>
        <v>-0.56831922613900632</v>
      </c>
      <c r="AT54">
        <f t="shared" si="27"/>
        <v>-0.3713018944108169</v>
      </c>
      <c r="AU54">
        <f t="shared" si="23"/>
        <v>-0.93962112054982505</v>
      </c>
      <c r="AW54">
        <v>51</v>
      </c>
      <c r="AX54">
        <f>IF(Z54&gt;0, (R54*SUMPRODUCT(K54:$K$98, X54:$X$98)-K54*$AZ$3)/Z54, 0)</f>
        <v>-3.2439621628329435E+22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0.86486670799999998</v>
      </c>
      <c r="Q55" s="4">
        <f t="shared" si="21"/>
        <v>12.5</v>
      </c>
      <c r="R55">
        <f t="shared" si="0"/>
        <v>2000000</v>
      </c>
      <c r="S55">
        <f t="shared" si="1"/>
        <v>-2.3146476384907216E+23</v>
      </c>
      <c r="U55">
        <f t="shared" si="13"/>
        <v>0.86486670799999998</v>
      </c>
      <c r="V55">
        <f t="shared" si="14"/>
        <v>0.01</v>
      </c>
      <c r="W55">
        <f t="shared" si="15"/>
        <v>4.7255730222311434E-20</v>
      </c>
      <c r="X55">
        <f t="shared" si="16"/>
        <v>4.0869907831506598E-20</v>
      </c>
      <c r="Y55">
        <f t="shared" si="17"/>
        <v>4.7255730222311431E-22</v>
      </c>
      <c r="Z55">
        <f t="shared" si="18"/>
        <v>5.9132650885817217E-21</v>
      </c>
      <c r="AB55">
        <f t="shared" si="19"/>
        <v>-1532.9580081821948</v>
      </c>
      <c r="AC55">
        <f t="shared" si="2"/>
        <v>-1368.7125073055311</v>
      </c>
      <c r="AE55">
        <f t="shared" si="3"/>
        <v>0</v>
      </c>
      <c r="AF55">
        <f t="shared" si="24"/>
        <v>0</v>
      </c>
      <c r="AG55">
        <f t="shared" si="24"/>
        <v>-7.3915813607271527E-20</v>
      </c>
      <c r="AH55">
        <f t="shared" si="5"/>
        <v>-8.1739815663013195E-14</v>
      </c>
      <c r="AI55">
        <f t="shared" si="25"/>
        <v>-8.1739889578826804E-14</v>
      </c>
      <c r="AJ55">
        <f t="shared" si="7"/>
        <v>-164.24550087666375</v>
      </c>
      <c r="AK55">
        <f t="shared" si="22"/>
        <v>-107.30706057275364</v>
      </c>
      <c r="AL55">
        <f t="shared" si="26"/>
        <v>-271.55256144941745</v>
      </c>
      <c r="AN55">
        <f t="shared" si="27"/>
        <v>0</v>
      </c>
      <c r="AO55">
        <f t="shared" si="27"/>
        <v>0</v>
      </c>
      <c r="AP55">
        <f t="shared" si="27"/>
        <v>-2.0389199852285141E-22</v>
      </c>
      <c r="AQ55">
        <f t="shared" si="27"/>
        <v>-2.254740029376027E-16</v>
      </c>
      <c r="AR55">
        <f t="shared" si="27"/>
        <v>-2.2547420682960123E-16</v>
      </c>
      <c r="AS55">
        <f t="shared" si="27"/>
        <v>-0.45306060757254896</v>
      </c>
      <c r="AT55">
        <f t="shared" si="27"/>
        <v>-0.29599959694739864</v>
      </c>
      <c r="AU55">
        <f t="shared" si="23"/>
        <v>-0.7490602045199477</v>
      </c>
      <c r="AW55">
        <v>52</v>
      </c>
      <c r="AX55">
        <f>IF(Z55&gt;0, (R55*SUMPRODUCT(K55:$K$98, X55:$X$98)-K55*$AZ$3)/Z55, 0)</f>
        <v>-2.3146476384907216E+23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0.86947332300000002</v>
      </c>
      <c r="Q56" s="4">
        <f t="shared" si="21"/>
        <v>12.5</v>
      </c>
      <c r="R56">
        <f t="shared" si="0"/>
        <v>2000000</v>
      </c>
      <c r="S56">
        <f t="shared" si="1"/>
        <v>-1.7146823663145199E+24</v>
      </c>
      <c r="U56">
        <f t="shared" si="13"/>
        <v>0.86947332300000002</v>
      </c>
      <c r="V56">
        <f t="shared" si="14"/>
        <v>0.01</v>
      </c>
      <c r="W56">
        <f t="shared" si="15"/>
        <v>5.9132650885817217E-21</v>
      </c>
      <c r="X56">
        <f t="shared" si="16"/>
        <v>5.1414262463490388E-21</v>
      </c>
      <c r="Y56">
        <f t="shared" si="17"/>
        <v>5.913265088581722E-23</v>
      </c>
      <c r="Z56">
        <f t="shared" si="18"/>
        <v>7.1270619134686567E-22</v>
      </c>
      <c r="AB56">
        <f t="shared" si="19"/>
        <v>-1368.7125073055311</v>
      </c>
      <c r="AC56">
        <f t="shared" si="2"/>
        <v>-1222.0647386656526</v>
      </c>
      <c r="AE56">
        <f t="shared" si="3"/>
        <v>0</v>
      </c>
      <c r="AF56">
        <f t="shared" si="24"/>
        <v>0</v>
      </c>
      <c r="AG56">
        <f t="shared" si="24"/>
        <v>-8.9088273918358212E-21</v>
      </c>
      <c r="AH56">
        <f t="shared" si="5"/>
        <v>-1.0282852492698077E-14</v>
      </c>
      <c r="AI56">
        <f t="shared" si="25"/>
        <v>-1.0282861401525468E-14</v>
      </c>
      <c r="AJ56">
        <f t="shared" si="7"/>
        <v>-146.64776863987845</v>
      </c>
      <c r="AK56">
        <f t="shared" si="22"/>
        <v>-95.80987551138719</v>
      </c>
      <c r="AL56">
        <f t="shared" si="26"/>
        <v>-242.45764415126564</v>
      </c>
      <c r="AN56">
        <f t="shared" si="27"/>
        <v>0</v>
      </c>
      <c r="AO56">
        <f t="shared" si="27"/>
        <v>0</v>
      </c>
      <c r="AP56">
        <f t="shared" si="27"/>
        <v>-2.19414509364716E-23</v>
      </c>
      <c r="AQ56">
        <f t="shared" si="27"/>
        <v>-2.5325521926967813E-17</v>
      </c>
      <c r="AR56">
        <f t="shared" si="27"/>
        <v>-2.5325543868418747E-17</v>
      </c>
      <c r="AS56">
        <f t="shared" si="27"/>
        <v>-0.36117714251638172</v>
      </c>
      <c r="AT56">
        <f t="shared" si="27"/>
        <v>-0.2359690664440359</v>
      </c>
      <c r="AU56">
        <f t="shared" si="23"/>
        <v>-0.59714620896041759</v>
      </c>
      <c r="AW56">
        <v>53</v>
      </c>
      <c r="AX56">
        <f>IF(Z56&gt;0, (R56*SUMPRODUCT(K56:$K$98, X56:$X$98)-K56*$AZ$3)/Z56, 0)</f>
        <v>-1.7146823663145199E+24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0.874112687</v>
      </c>
      <c r="Q57" s="4">
        <f t="shared" si="21"/>
        <v>12.5</v>
      </c>
      <c r="R57">
        <f t="shared" si="0"/>
        <v>2000000</v>
      </c>
      <c r="S57">
        <f t="shared" si="1"/>
        <v>-1.3210819708065084E+25</v>
      </c>
      <c r="U57">
        <f t="shared" si="13"/>
        <v>0.874112687</v>
      </c>
      <c r="V57">
        <f t="shared" si="14"/>
        <v>0.01</v>
      </c>
      <c r="W57">
        <f t="shared" si="15"/>
        <v>7.1270619134686567E-22</v>
      </c>
      <c r="X57">
        <f t="shared" si="16"/>
        <v>6.2298552395974488E-22</v>
      </c>
      <c r="Y57">
        <f t="shared" si="17"/>
        <v>7.1270619134686575E-24</v>
      </c>
      <c r="Z57">
        <f t="shared" si="18"/>
        <v>8.2593605473652125E-23</v>
      </c>
      <c r="AB57">
        <f t="shared" si="19"/>
        <v>-1222.0647386656526</v>
      </c>
      <c r="AC57">
        <f t="shared" si="2"/>
        <v>-1091.1292309514756</v>
      </c>
      <c r="AE57">
        <f t="shared" si="3"/>
        <v>0</v>
      </c>
      <c r="AF57">
        <f t="shared" si="24"/>
        <v>0</v>
      </c>
      <c r="AG57">
        <f t="shared" si="24"/>
        <v>-1.0324200684206516E-21</v>
      </c>
      <c r="AH57">
        <f t="shared" si="5"/>
        <v>-1.2459710479194898E-15</v>
      </c>
      <c r="AI57">
        <f t="shared" si="25"/>
        <v>-1.2459720803395583E-15</v>
      </c>
      <c r="AJ57">
        <f t="shared" si="7"/>
        <v>-130.93550771417699</v>
      </c>
      <c r="AK57">
        <f t="shared" si="22"/>
        <v>-85.544531706595691</v>
      </c>
      <c r="AL57">
        <f t="shared" si="26"/>
        <v>-216.4800394207727</v>
      </c>
      <c r="AN57">
        <f t="shared" si="27"/>
        <v>0</v>
      </c>
      <c r="AO57">
        <f t="shared" si="27"/>
        <v>0</v>
      </c>
      <c r="AP57">
        <f t="shared" si="27"/>
        <v>-2.2702998145973463E-24</v>
      </c>
      <c r="AQ57">
        <f t="shared" si="27"/>
        <v>-2.7399000906796935E-18</v>
      </c>
      <c r="AR57">
        <f t="shared" si="27"/>
        <v>-2.7399023609795083E-18</v>
      </c>
      <c r="AS57">
        <f t="shared" si="27"/>
        <v>-0.2879282067254314</v>
      </c>
      <c r="AT57">
        <f t="shared" si="27"/>
        <v>-0.18811309506061533</v>
      </c>
      <c r="AU57">
        <f t="shared" si="23"/>
        <v>-0.47604130178604676</v>
      </c>
      <c r="AW57">
        <v>54</v>
      </c>
      <c r="AX57">
        <f>IF(Z57&gt;0, (R57*SUMPRODUCT(K57:$K$98, X57:$X$98)-K57*$AZ$3)/Z57, 0)</f>
        <v>-1.3210819708065084E+25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0.87875849299999997</v>
      </c>
      <c r="Q58" s="4">
        <f t="shared" si="21"/>
        <v>12.5</v>
      </c>
      <c r="R58">
        <f t="shared" si="0"/>
        <v>2000000</v>
      </c>
      <c r="S58">
        <f t="shared" si="1"/>
        <v>-1.0603393515105667E+26</v>
      </c>
      <c r="U58">
        <f t="shared" si="13"/>
        <v>0.87875849299999997</v>
      </c>
      <c r="V58">
        <f t="shared" si="14"/>
        <v>0.01</v>
      </c>
      <c r="W58">
        <f t="shared" si="15"/>
        <v>8.2593605473652125E-23</v>
      </c>
      <c r="X58">
        <f t="shared" si="16"/>
        <v>7.257983227746309E-23</v>
      </c>
      <c r="Y58">
        <f t="shared" si="17"/>
        <v>8.2593605473652128E-25</v>
      </c>
      <c r="Z58">
        <f t="shared" si="18"/>
        <v>9.1878371414525147E-24</v>
      </c>
      <c r="AB58">
        <f t="shared" si="19"/>
        <v>-1091.1292309514756</v>
      </c>
      <c r="AC58">
        <f t="shared" si="2"/>
        <v>-974.2225276352458</v>
      </c>
      <c r="AE58">
        <f t="shared" si="3"/>
        <v>0</v>
      </c>
      <c r="AF58">
        <f t="shared" si="24"/>
        <v>0</v>
      </c>
      <c r="AG58">
        <f t="shared" si="24"/>
        <v>-1.1484796426815644E-22</v>
      </c>
      <c r="AH58">
        <f t="shared" si="5"/>
        <v>-1.4515966455492617E-16</v>
      </c>
      <c r="AI58">
        <f t="shared" si="25"/>
        <v>-1.4515977940289044E-16</v>
      </c>
      <c r="AJ58">
        <f t="shared" si="7"/>
        <v>-116.90670331622982</v>
      </c>
      <c r="AK58">
        <f t="shared" si="22"/>
        <v>-76.379046166603302</v>
      </c>
      <c r="AL58">
        <f t="shared" si="26"/>
        <v>-193.28574948283313</v>
      </c>
      <c r="AN58">
        <f t="shared" si="27"/>
        <v>0</v>
      </c>
      <c r="AO58">
        <f t="shared" si="27"/>
        <v>0</v>
      </c>
      <c r="AP58">
        <f t="shared" si="27"/>
        <v>-2.2549247564074058E-25</v>
      </c>
      <c r="AQ58">
        <f t="shared" si="27"/>
        <v>-2.8500646339053467E-19</v>
      </c>
      <c r="AR58">
        <f t="shared" si="27"/>
        <v>-2.8500668888301033E-19</v>
      </c>
      <c r="AS58">
        <f t="shared" si="27"/>
        <v>-0.22953460357575914</v>
      </c>
      <c r="AT58">
        <f t="shared" si="27"/>
        <v>-0.14996260766949562</v>
      </c>
      <c r="AU58">
        <f t="shared" si="23"/>
        <v>-0.37949721124525476</v>
      </c>
      <c r="AW58">
        <v>55</v>
      </c>
      <c r="AX58">
        <f>IF(Z58&gt;0, (R58*SUMPRODUCT(K58:$K$98, X58:$X$98)-K58*$AZ$3)/Z58, 0)</f>
        <v>-1.0603393515105667E+26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0.88338371900000001</v>
      </c>
      <c r="Q59" s="4">
        <f t="shared" si="21"/>
        <v>12.5</v>
      </c>
      <c r="R59">
        <f t="shared" si="0"/>
        <v>2000000</v>
      </c>
      <c r="S59">
        <f t="shared" si="1"/>
        <v>-8.879802924740179E+26</v>
      </c>
      <c r="U59">
        <f t="shared" si="13"/>
        <v>0.88338371900000001</v>
      </c>
      <c r="V59">
        <f t="shared" si="14"/>
        <v>0.01</v>
      </c>
      <c r="W59">
        <f t="shared" si="15"/>
        <v>9.1878371414525147E-24</v>
      </c>
      <c r="X59">
        <f t="shared" si="16"/>
        <v>8.1163857435826521E-24</v>
      </c>
      <c r="Y59">
        <f t="shared" si="17"/>
        <v>9.187837141452515E-26</v>
      </c>
      <c r="Z59">
        <f t="shared" si="18"/>
        <v>9.7957302645533749E-25</v>
      </c>
      <c r="AB59">
        <f t="shared" si="19"/>
        <v>-974.2225276352458</v>
      </c>
      <c r="AC59">
        <f t="shared" si="2"/>
        <v>-869.84154253146949</v>
      </c>
      <c r="AE59">
        <f t="shared" si="3"/>
        <v>0</v>
      </c>
      <c r="AF59">
        <f t="shared" si="24"/>
        <v>0</v>
      </c>
      <c r="AG59">
        <f t="shared" si="24"/>
        <v>-1.2244662830691719E-23</v>
      </c>
      <c r="AH59">
        <f t="shared" si="5"/>
        <v>-1.6232771487165304E-17</v>
      </c>
      <c r="AI59">
        <f t="shared" si="25"/>
        <v>-1.6232783731828135E-17</v>
      </c>
      <c r="AJ59">
        <f t="shared" si="7"/>
        <v>-104.38098510377631</v>
      </c>
      <c r="AK59">
        <f t="shared" si="22"/>
        <v>-68.195576934467212</v>
      </c>
      <c r="AL59">
        <f t="shared" si="26"/>
        <v>-172.57656203824354</v>
      </c>
      <c r="AN59">
        <f t="shared" si="27"/>
        <v>0</v>
      </c>
      <c r="AO59">
        <f t="shared" si="27"/>
        <v>0</v>
      </c>
      <c r="AP59">
        <f t="shared" si="27"/>
        <v>-2.1465329594909676E-26</v>
      </c>
      <c r="AQ59">
        <f t="shared" si="27"/>
        <v>-2.8456625962576329E-20</v>
      </c>
      <c r="AR59">
        <f t="shared" si="27"/>
        <v>-2.8456647427905927E-20</v>
      </c>
      <c r="AS59">
        <f t="shared" si="27"/>
        <v>-0.18298358065669518</v>
      </c>
      <c r="AT59">
        <f t="shared" si="27"/>
        <v>-0.11954927269570756</v>
      </c>
      <c r="AU59">
        <f t="shared" si="23"/>
        <v>-0.30253285335240276</v>
      </c>
      <c r="AW59">
        <v>56</v>
      </c>
      <c r="AX59">
        <f>IF(Z59&gt;0, (R59*SUMPRODUCT(K59:$K$98, X59:$X$98)-K59*$AZ$3)/Z59, 0)</f>
        <v>-8.879802924740179E+26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0.88875356999999999</v>
      </c>
      <c r="Q60" s="4">
        <f t="shared" si="21"/>
        <v>12.5</v>
      </c>
      <c r="R60">
        <f t="shared" si="0"/>
        <v>2000000</v>
      </c>
      <c r="S60">
        <f t="shared" si="1"/>
        <v>-7.8307901508408911E+27</v>
      </c>
      <c r="U60">
        <f t="shared" si="13"/>
        <v>0.88875356999999999</v>
      </c>
      <c r="V60">
        <f t="shared" si="14"/>
        <v>0.01</v>
      </c>
      <c r="W60">
        <f t="shared" si="15"/>
        <v>9.7957302645533749E-25</v>
      </c>
      <c r="X60">
        <f t="shared" si="16"/>
        <v>8.7059902433788564E-25</v>
      </c>
      <c r="Y60">
        <f t="shared" si="17"/>
        <v>9.7957302645533744E-27</v>
      </c>
      <c r="Z60">
        <f t="shared" si="18"/>
        <v>9.9178271852898474E-26</v>
      </c>
      <c r="AB60">
        <f t="shared" si="19"/>
        <v>-869.84154253146949</v>
      </c>
      <c r="AC60">
        <f t="shared" si="2"/>
        <v>-776.6442344030977</v>
      </c>
      <c r="AE60">
        <f t="shared" si="3"/>
        <v>0</v>
      </c>
      <c r="AF60">
        <f t="shared" si="24"/>
        <v>0</v>
      </c>
      <c r="AG60">
        <f t="shared" si="24"/>
        <v>-1.2397283981612309E-24</v>
      </c>
      <c r="AH60">
        <f t="shared" si="5"/>
        <v>-1.7411980486757715E-18</v>
      </c>
      <c r="AI60">
        <f t="shared" si="25"/>
        <v>-1.7411992884041698E-18</v>
      </c>
      <c r="AJ60">
        <f t="shared" si="7"/>
        <v>-93.197308128371787</v>
      </c>
      <c r="AK60">
        <f t="shared" si="22"/>
        <v>-60.888907977202869</v>
      </c>
      <c r="AL60">
        <f t="shared" si="26"/>
        <v>-154.08621610557466</v>
      </c>
      <c r="AN60">
        <f t="shared" si="27"/>
        <v>0</v>
      </c>
      <c r="AO60">
        <f t="shared" si="27"/>
        <v>0</v>
      </c>
      <c r="AP60">
        <f t="shared" si="27"/>
        <v>-1.9404357055874559E-27</v>
      </c>
      <c r="AQ60">
        <f t="shared" si="27"/>
        <v>-2.7253411869575185E-21</v>
      </c>
      <c r="AR60">
        <f t="shared" si="27"/>
        <v>-2.7253431273932242E-21</v>
      </c>
      <c r="AS60">
        <f t="shared" si="27"/>
        <v>-0.14587339019188084</v>
      </c>
      <c r="AT60">
        <f t="shared" si="27"/>
        <v>-9.530394825869544E-2</v>
      </c>
      <c r="AU60">
        <f t="shared" si="23"/>
        <v>-0.24117733845057629</v>
      </c>
      <c r="AW60">
        <v>57</v>
      </c>
      <c r="AX60">
        <f>IF(Z60&gt;0, (R60*SUMPRODUCT(K60:$K$98, X60:$X$98)-K60*$AZ$3)/Z60, 0)</f>
        <v>-7.8307901508408911E+27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0.89409425099999995</v>
      </c>
      <c r="Q61" s="4">
        <f t="shared" si="21"/>
        <v>12.5</v>
      </c>
      <c r="R61">
        <f t="shared" si="0"/>
        <v>2000000</v>
      </c>
      <c r="S61">
        <f t="shared" si="1"/>
        <v>-7.2902583977459473E+28</v>
      </c>
      <c r="U61">
        <f t="shared" si="13"/>
        <v>0.89409425099999995</v>
      </c>
      <c r="V61">
        <f t="shared" si="14"/>
        <v>0.01</v>
      </c>
      <c r="W61">
        <f t="shared" si="15"/>
        <v>9.9178271852898474E-26</v>
      </c>
      <c r="X61">
        <f t="shared" si="16"/>
        <v>8.8674722687791642E-26</v>
      </c>
      <c r="Y61">
        <f t="shared" si="17"/>
        <v>9.917827185289847E-28</v>
      </c>
      <c r="Z61">
        <f t="shared" si="18"/>
        <v>9.5117664465778481E-27</v>
      </c>
      <c r="AB61">
        <f t="shared" si="19"/>
        <v>-776.6442344030977</v>
      </c>
      <c r="AC61">
        <f t="shared" si="2"/>
        <v>-693.43235214562287</v>
      </c>
      <c r="AE61">
        <f t="shared" si="3"/>
        <v>0</v>
      </c>
      <c r="AF61">
        <f t="shared" si="24"/>
        <v>0</v>
      </c>
      <c r="AG61">
        <f t="shared" si="24"/>
        <v>-1.188970805822231E-25</v>
      </c>
      <c r="AH61">
        <f t="shared" si="5"/>
        <v>-1.7734944537558329E-19</v>
      </c>
      <c r="AI61">
        <f t="shared" si="25"/>
        <v>-1.7734956427266387E-19</v>
      </c>
      <c r="AJ61">
        <f t="shared" si="7"/>
        <v>-83.211882257474826</v>
      </c>
      <c r="AK61">
        <f t="shared" si="22"/>
        <v>-54.365096408216843</v>
      </c>
      <c r="AL61">
        <f t="shared" si="26"/>
        <v>-137.57697866569168</v>
      </c>
      <c r="AN61">
        <f t="shared" si="27"/>
        <v>0</v>
      </c>
      <c r="AO61">
        <f t="shared" si="27"/>
        <v>0</v>
      </c>
      <c r="AP61">
        <f t="shared" si="27"/>
        <v>-1.6615976761670398E-28</v>
      </c>
      <c r="AQ61">
        <f t="shared" si="27"/>
        <v>-2.4784748697155323E-22</v>
      </c>
      <c r="AR61">
        <f t="shared" si="27"/>
        <v>-2.4784765313132084E-22</v>
      </c>
      <c r="AS61">
        <f t="shared" si="27"/>
        <v>-0.11628937355857848</v>
      </c>
      <c r="AT61">
        <f t="shared" si="27"/>
        <v>-7.5975724058271216E-2</v>
      </c>
      <c r="AU61">
        <f t="shared" si="23"/>
        <v>-0.19226509761684971</v>
      </c>
      <c r="AW61">
        <v>58</v>
      </c>
      <c r="AX61">
        <f>IF(Z61&gt;0, (R61*SUMPRODUCT(K61:$K$98, X61:$X$98)-K61*$AZ$3)/Z61, 0)</f>
        <v>-7.2902583977459473E+28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0.89939914200000004</v>
      </c>
      <c r="Q62" s="4">
        <f t="shared" si="21"/>
        <v>12.5</v>
      </c>
      <c r="R62">
        <f t="shared" si="0"/>
        <v>2000000</v>
      </c>
      <c r="S62">
        <f t="shared" si="1"/>
        <v>-7.1844344826201763E+29</v>
      </c>
      <c r="U62">
        <f t="shared" si="13"/>
        <v>0.89939914200000004</v>
      </c>
      <c r="V62">
        <f t="shared" si="14"/>
        <v>0.01</v>
      </c>
      <c r="W62">
        <f t="shared" si="15"/>
        <v>9.5117664465778481E-27</v>
      </c>
      <c r="X62">
        <f t="shared" si="16"/>
        <v>8.5548745809565057E-27</v>
      </c>
      <c r="Y62">
        <f t="shared" si="17"/>
        <v>9.5117664465778477E-29</v>
      </c>
      <c r="Z62">
        <f t="shared" si="18"/>
        <v>8.6177420115556385E-28</v>
      </c>
      <c r="AB62">
        <f t="shared" si="19"/>
        <v>-693.43235214562287</v>
      </c>
      <c r="AC62">
        <f t="shared" si="2"/>
        <v>-619.13602870144894</v>
      </c>
      <c r="AE62">
        <f t="shared" si="3"/>
        <v>0</v>
      </c>
      <c r="AF62">
        <f t="shared" si="24"/>
        <v>0</v>
      </c>
      <c r="AG62">
        <f t="shared" si="24"/>
        <v>-1.0772177514444548E-26</v>
      </c>
      <c r="AH62">
        <f t="shared" si="5"/>
        <v>-1.7109749161913011E-20</v>
      </c>
      <c r="AI62">
        <f t="shared" si="25"/>
        <v>-1.7109759934090526E-20</v>
      </c>
      <c r="AJ62">
        <f t="shared" si="7"/>
        <v>-74.296323444173936</v>
      </c>
      <c r="AK62">
        <f t="shared" si="22"/>
        <v>-48.540264650193606</v>
      </c>
      <c r="AL62">
        <f t="shared" si="26"/>
        <v>-122.83658809436754</v>
      </c>
      <c r="AN62">
        <f t="shared" si="27"/>
        <v>0</v>
      </c>
      <c r="AO62">
        <f t="shared" si="27"/>
        <v>0</v>
      </c>
      <c r="AP62">
        <f t="shared" si="27"/>
        <v>-1.344126563495892E-29</v>
      </c>
      <c r="AQ62">
        <f t="shared" si="27"/>
        <v>-2.1349136061340421E-23</v>
      </c>
      <c r="AR62">
        <f t="shared" si="27"/>
        <v>-2.1349149502606056E-23</v>
      </c>
      <c r="AS62">
        <f t="shared" si="27"/>
        <v>-9.2705176625142258E-2</v>
      </c>
      <c r="AT62">
        <f t="shared" si="27"/>
        <v>-6.0567382061759573E-2</v>
      </c>
      <c r="AU62">
        <f t="shared" si="23"/>
        <v>-0.15327255868690184</v>
      </c>
      <c r="AW62">
        <v>59</v>
      </c>
      <c r="AX62">
        <f>IF(Z62&gt;0, (R62*SUMPRODUCT(K62:$K$98, X62:$X$98)-K62*$AZ$3)/Z62, 0)</f>
        <v>-7.1844344826201763E+29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0.90466162100000003</v>
      </c>
      <c r="Q63" s="4">
        <f t="shared" si="21"/>
        <v>12.5</v>
      </c>
      <c r="R63">
        <f t="shared" si="0"/>
        <v>2000000</v>
      </c>
      <c r="S63">
        <f t="shared" si="1"/>
        <v>-7.5167512206865238E+30</v>
      </c>
      <c r="U63">
        <f t="shared" si="13"/>
        <v>0.90466162100000003</v>
      </c>
      <c r="V63">
        <f t="shared" si="14"/>
        <v>0.01</v>
      </c>
      <c r="W63">
        <f t="shared" si="15"/>
        <v>8.6177420115556385E-28</v>
      </c>
      <c r="X63">
        <f t="shared" si="16"/>
        <v>7.7961404575337253E-28</v>
      </c>
      <c r="Y63">
        <f t="shared" si="17"/>
        <v>8.6177420115556381E-30</v>
      </c>
      <c r="Z63">
        <f t="shared" si="18"/>
        <v>7.3542413390635687E-29</v>
      </c>
      <c r="AB63">
        <f t="shared" si="19"/>
        <v>-619.13602870144894</v>
      </c>
      <c r="AC63">
        <f t="shared" si="2"/>
        <v>-552.80002562629375</v>
      </c>
      <c r="AE63">
        <f t="shared" si="3"/>
        <v>0</v>
      </c>
      <c r="AF63">
        <f t="shared" si="24"/>
        <v>0</v>
      </c>
      <c r="AG63">
        <f t="shared" si="24"/>
        <v>-9.1928016738294615E-28</v>
      </c>
      <c r="AH63">
        <f t="shared" si="5"/>
        <v>-1.5592280915067451E-21</v>
      </c>
      <c r="AI63">
        <f t="shared" si="25"/>
        <v>-1.5592290107869126E-21</v>
      </c>
      <c r="AJ63">
        <f t="shared" si="7"/>
        <v>-66.33600307515519</v>
      </c>
      <c r="AK63">
        <f t="shared" si="22"/>
        <v>-43.339522009101429</v>
      </c>
      <c r="AL63">
        <f t="shared" si="26"/>
        <v>-109.67552508425662</v>
      </c>
      <c r="AN63">
        <f t="shared" si="27"/>
        <v>0</v>
      </c>
      <c r="AO63">
        <f t="shared" si="27"/>
        <v>0</v>
      </c>
      <c r="AP63">
        <f t="shared" si="27"/>
        <v>-1.0241569830319635E-30</v>
      </c>
      <c r="AQ63">
        <f t="shared" si="27"/>
        <v>-1.737113879659076E-24</v>
      </c>
      <c r="AR63">
        <f t="shared" si="27"/>
        <v>-1.7371149038160589E-24</v>
      </c>
      <c r="AS63">
        <f t="shared" si="27"/>
        <v>-7.3903999222849251E-2</v>
      </c>
      <c r="AT63">
        <f t="shared" si="27"/>
        <v>-4.8283946158928226E-2</v>
      </c>
      <c r="AU63">
        <f t="shared" si="23"/>
        <v>-0.12218794538177748</v>
      </c>
      <c r="AW63">
        <v>60</v>
      </c>
      <c r="AX63">
        <f>IF(Z63&gt;0, (R63*SUMPRODUCT(K63:$K$98, X63:$X$98)-K63*$AZ$3)/Z63, 0)</f>
        <v>-7.5167512206865238E+30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0.90987524600000003</v>
      </c>
      <c r="Q64" s="4">
        <f t="shared" si="21"/>
        <v>12.5</v>
      </c>
      <c r="R64">
        <f t="shared" si="0"/>
        <v>2000000</v>
      </c>
      <c r="S64">
        <f t="shared" si="1"/>
        <v>-8.3761692653310449E+31</v>
      </c>
      <c r="U64">
        <f t="shared" si="13"/>
        <v>0.90987524600000003</v>
      </c>
      <c r="V64">
        <f t="shared" si="14"/>
        <v>0.01</v>
      </c>
      <c r="W64">
        <f t="shared" si="15"/>
        <v>7.3542413390635687E-29</v>
      </c>
      <c r="X64">
        <f t="shared" si="16"/>
        <v>6.6914421475238337E-29</v>
      </c>
      <c r="Y64">
        <f t="shared" si="17"/>
        <v>7.3542413390635689E-31</v>
      </c>
      <c r="Z64">
        <f t="shared" si="18"/>
        <v>5.8925677814909933E-30</v>
      </c>
      <c r="AB64">
        <f t="shared" si="19"/>
        <v>-552.80002562629375</v>
      </c>
      <c r="AC64">
        <f t="shared" si="2"/>
        <v>-493.571451452048</v>
      </c>
      <c r="AE64">
        <f t="shared" si="3"/>
        <v>0</v>
      </c>
      <c r="AF64">
        <f t="shared" si="24"/>
        <v>0</v>
      </c>
      <c r="AG64">
        <f t="shared" si="24"/>
        <v>-7.3657097268637419E-29</v>
      </c>
      <c r="AH64">
        <f t="shared" si="5"/>
        <v>-1.3382884295047667E-22</v>
      </c>
      <c r="AI64">
        <f t="shared" si="25"/>
        <v>-1.3382891660757394E-22</v>
      </c>
      <c r="AJ64">
        <f t="shared" si="7"/>
        <v>-59.22857417424575</v>
      </c>
      <c r="AK64">
        <f t="shared" si="22"/>
        <v>-38.696001793840566</v>
      </c>
      <c r="AL64">
        <f t="shared" si="26"/>
        <v>-97.924575968086316</v>
      </c>
      <c r="AN64">
        <f t="shared" si="27"/>
        <v>0</v>
      </c>
      <c r="AO64">
        <f t="shared" si="27"/>
        <v>0</v>
      </c>
      <c r="AP64">
        <f t="shared" si="27"/>
        <v>-7.326814850251632E-32</v>
      </c>
      <c r="AQ64">
        <f t="shared" si="27"/>
        <v>-1.3312215526840362E-25</v>
      </c>
      <c r="AR64">
        <f t="shared" si="27"/>
        <v>-1.3312222853655212E-25</v>
      </c>
      <c r="AS64">
        <f t="shared" si="27"/>
        <v>-5.8915815706990837E-2</v>
      </c>
      <c r="AT64">
        <f t="shared" si="27"/>
        <v>-3.8491666261900689E-2</v>
      </c>
      <c r="AU64">
        <f t="shared" si="23"/>
        <v>-9.7407481968891527E-2</v>
      </c>
      <c r="AW64">
        <v>61</v>
      </c>
      <c r="AX64">
        <f>IF(Z64&gt;0, (R64*SUMPRODUCT(K64:$K$98, X64:$X$98)-K64*$AZ$3)/Z64, 0)</f>
        <v>-8.3761692653310449E+31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0.91506238500000003</v>
      </c>
      <c r="Q65" s="4">
        <f t="shared" si="21"/>
        <v>12.5</v>
      </c>
      <c r="R65">
        <f t="shared" si="0"/>
        <v>2000000</v>
      </c>
      <c r="S65">
        <f t="shared" si="1"/>
        <v>-9.9799313847008511E+32</v>
      </c>
      <c r="U65">
        <f t="shared" si="13"/>
        <v>0.91506238500000003</v>
      </c>
      <c r="V65">
        <f t="shared" si="14"/>
        <v>0.01</v>
      </c>
      <c r="W65">
        <f t="shared" si="15"/>
        <v>5.8925677814909933E-30</v>
      </c>
      <c r="X65">
        <f t="shared" si="16"/>
        <v>5.3920671279053075E-30</v>
      </c>
      <c r="Y65">
        <f t="shared" si="17"/>
        <v>5.8925677814909932E-32</v>
      </c>
      <c r="Z65">
        <f t="shared" si="18"/>
        <v>4.4157497577077587E-31</v>
      </c>
      <c r="AB65">
        <f t="shared" si="19"/>
        <v>-493.571451452048</v>
      </c>
      <c r="AC65">
        <f t="shared" si="2"/>
        <v>-440.68879593932837</v>
      </c>
      <c r="AE65">
        <f t="shared" si="3"/>
        <v>0</v>
      </c>
      <c r="AF65">
        <f t="shared" si="24"/>
        <v>0</v>
      </c>
      <c r="AG65">
        <f t="shared" si="24"/>
        <v>-5.5196871971346984E-30</v>
      </c>
      <c r="AH65">
        <f t="shared" si="5"/>
        <v>-1.0784134255810615E-23</v>
      </c>
      <c r="AI65">
        <f t="shared" si="25"/>
        <v>-1.0784139775497812E-23</v>
      </c>
      <c r="AJ65">
        <f t="shared" si="7"/>
        <v>-52.882655512719623</v>
      </c>
      <c r="AK65">
        <f t="shared" si="22"/>
        <v>-34.550001601643366</v>
      </c>
      <c r="AL65">
        <f t="shared" si="26"/>
        <v>-87.432657114362996</v>
      </c>
      <c r="AN65">
        <f t="shared" si="27"/>
        <v>0</v>
      </c>
      <c r="AO65">
        <f t="shared" si="27"/>
        <v>0</v>
      </c>
      <c r="AP65">
        <f t="shared" si="27"/>
        <v>-4.9022681287896335E-33</v>
      </c>
      <c r="AQ65">
        <f t="shared" si="27"/>
        <v>-9.5778466733209655E-27</v>
      </c>
      <c r="AR65">
        <f t="shared" si="27"/>
        <v>-9.5778515755890935E-27</v>
      </c>
      <c r="AS65">
        <f t="shared" si="27"/>
        <v>-4.6967327572537514E-2</v>
      </c>
      <c r="AT65">
        <f t="shared" si="27"/>
        <v>-3.0685320680724402E-2</v>
      </c>
      <c r="AU65">
        <f t="shared" si="23"/>
        <v>-7.765264825326193E-2</v>
      </c>
      <c r="AW65">
        <v>62</v>
      </c>
      <c r="AX65">
        <f>IF(Z65&gt;0, (R65*SUMPRODUCT(K65:$K$98, X65:$X$98)-K65*$AZ$3)/Z65, 0)</f>
        <v>-9.9799313847008511E+32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0.92024934599999997</v>
      </c>
      <c r="Q66" s="4">
        <f t="shared" si="21"/>
        <v>12.5</v>
      </c>
      <c r="R66">
        <f t="shared" si="0"/>
        <v>2000000</v>
      </c>
      <c r="S66">
        <f t="shared" si="1"/>
        <v>-1.2775009997833597E+34</v>
      </c>
      <c r="U66">
        <f t="shared" si="13"/>
        <v>0.92024934599999997</v>
      </c>
      <c r="V66">
        <f t="shared" si="14"/>
        <v>0.01</v>
      </c>
      <c r="W66">
        <f t="shared" si="15"/>
        <v>4.4157497577077587E-31</v>
      </c>
      <c r="X66">
        <f t="shared" si="16"/>
        <v>4.063590826630223E-31</v>
      </c>
      <c r="Y66">
        <f t="shared" si="17"/>
        <v>4.4157497577077586E-33</v>
      </c>
      <c r="Z66">
        <f t="shared" si="18"/>
        <v>3.0800143350045815E-32</v>
      </c>
      <c r="AB66">
        <f t="shared" si="19"/>
        <v>-440.68879593932837</v>
      </c>
      <c r="AC66">
        <f t="shared" si="2"/>
        <v>-393.47213923154328</v>
      </c>
      <c r="AE66">
        <f t="shared" si="3"/>
        <v>0</v>
      </c>
      <c r="AF66">
        <f t="shared" si="24"/>
        <v>0</v>
      </c>
      <c r="AG66">
        <f t="shared" si="24"/>
        <v>-3.850017918755727E-31</v>
      </c>
      <c r="AH66">
        <f t="shared" si="5"/>
        <v>-8.1271816532604459E-25</v>
      </c>
      <c r="AI66">
        <f t="shared" si="25"/>
        <v>-8.1271855032783644E-25</v>
      </c>
      <c r="AJ66">
        <f t="shared" si="7"/>
        <v>-47.216656707785091</v>
      </c>
      <c r="AK66">
        <f t="shared" si="22"/>
        <v>-30.848215715752989</v>
      </c>
      <c r="AL66">
        <f t="shared" si="26"/>
        <v>-78.064872423538077</v>
      </c>
      <c r="AN66">
        <f t="shared" si="27"/>
        <v>0</v>
      </c>
      <c r="AO66">
        <f t="shared" si="27"/>
        <v>0</v>
      </c>
      <c r="AP66">
        <f t="shared" si="27"/>
        <v>-3.0530036434503009E-34</v>
      </c>
      <c r="AQ66">
        <f t="shared" si="27"/>
        <v>-6.4447271991932912E-28</v>
      </c>
      <c r="AR66">
        <f t="shared" si="27"/>
        <v>-6.4447302521969345E-28</v>
      </c>
      <c r="AS66">
        <f t="shared" si="27"/>
        <v>-3.7442065985759908E-2</v>
      </c>
      <c r="AT66">
        <f t="shared" si="27"/>
        <v>-2.446214977736319E-2</v>
      </c>
      <c r="AU66">
        <f t="shared" si="23"/>
        <v>-6.1904215763123098E-2</v>
      </c>
      <c r="AW66">
        <v>63</v>
      </c>
      <c r="AX66">
        <f>IF(Z66&gt;0, (R66*SUMPRODUCT(K66:$K$98, X66:$X$98)-K66*$AZ$3)/Z66, 0)</f>
        <v>-1.2775009997833597E+34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0.92543648599999995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-1.7666725709256076E+35</v>
      </c>
      <c r="U67">
        <f t="shared" si="13"/>
        <v>0.92543648599999995</v>
      </c>
      <c r="V67">
        <f t="shared" si="14"/>
        <v>0.01</v>
      </c>
      <c r="W67">
        <f t="shared" si="15"/>
        <v>3.0800143350045815E-32</v>
      </c>
      <c r="X67">
        <f t="shared" si="16"/>
        <v>2.8503576430162668E-32</v>
      </c>
      <c r="Y67">
        <f t="shared" si="17"/>
        <v>3.0800143350045816E-34</v>
      </c>
      <c r="Z67">
        <f t="shared" si="18"/>
        <v>1.9885654863826888E-33</v>
      </c>
      <c r="AB67">
        <f t="shared" si="19"/>
        <v>-393.47213923154328</v>
      </c>
      <c r="AC67">
        <f t="shared" ref="AC67:AC69" si="30">S67*Z67</f>
        <v>-351.31441002816359</v>
      </c>
      <c r="AE67">
        <f t="shared" ref="AE67:AE69" si="31">$Z67*O67</f>
        <v>0</v>
      </c>
      <c r="AF67">
        <f t="shared" si="24"/>
        <v>0</v>
      </c>
      <c r="AG67">
        <f t="shared" si="24"/>
        <v>-2.485706857978361E-32</v>
      </c>
      <c r="AH67">
        <f t="shared" ref="AH67:AH69" si="32">-X67*R67</f>
        <v>-5.700715286032534E-26</v>
      </c>
      <c r="AI67">
        <f t="shared" ref="AI67:AI69" si="33">SUM(AE67:AH67)</f>
        <v>-5.7007177717393925E-26</v>
      </c>
      <c r="AJ67">
        <f t="shared" ref="AJ67:AJ69" si="34">AB67-AC67</f>
        <v>-42.157729203379688</v>
      </c>
      <c r="AK67">
        <f t="shared" si="22"/>
        <v>-27.543049746208034</v>
      </c>
      <c r="AL67">
        <f t="shared" si="26"/>
        <v>-69.700778949587715</v>
      </c>
      <c r="AN67">
        <f t="shared" si="27"/>
        <v>0</v>
      </c>
      <c r="AO67">
        <f t="shared" si="27"/>
        <v>0</v>
      </c>
      <c r="AP67">
        <f t="shared" si="27"/>
        <v>-1.7599343167495926E-35</v>
      </c>
      <c r="AQ67">
        <f t="shared" si="27"/>
        <v>-4.036229947914062E-29</v>
      </c>
      <c r="AR67">
        <f t="shared" si="27"/>
        <v>-4.0362317078483792E-29</v>
      </c>
      <c r="AS67">
        <f t="shared" si="27"/>
        <v>-2.984858576670921E-2</v>
      </c>
      <c r="AT67">
        <f t="shared" si="27"/>
        <v>-1.9501076034249998E-2</v>
      </c>
      <c r="AU67">
        <f t="shared" si="23"/>
        <v>-4.9349661800959205E-2</v>
      </c>
      <c r="AW67">
        <v>64</v>
      </c>
      <c r="AX67">
        <f>IF(Z67&gt;0, (R67*SUMPRODUCT(K67:$K$98, X67:$X$98)-K67*$AZ$3)/Z67, 0)</f>
        <v>-1.7666725709256076E+35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0.93062362499999995</v>
      </c>
      <c r="Q68" s="4">
        <f t="shared" si="21"/>
        <v>12.5</v>
      </c>
      <c r="R68">
        <f t="shared" si="28"/>
        <v>2000000</v>
      </c>
      <c r="S68">
        <f t="shared" si="29"/>
        <v>-2.6565889615873632E+36</v>
      </c>
      <c r="U68">
        <f t="shared" ref="U68:U69" si="38">M68</f>
        <v>0.93062362499999995</v>
      </c>
      <c r="V68">
        <f t="shared" ref="V68:V69" si="39">$C$10</f>
        <v>0.01</v>
      </c>
      <c r="W68">
        <f t="shared" ref="W68:W69" si="40">Z67</f>
        <v>1.9885654863826888E-33</v>
      </c>
      <c r="X68">
        <f t="shared" ref="X68:X69" si="41">U68*W68</f>
        <v>1.8506060214873458E-33</v>
      </c>
      <c r="Y68">
        <f t="shared" ref="Y68:Y69" si="42">V68*W68</f>
        <v>1.9885654863826888E-35</v>
      </c>
      <c r="Z68">
        <f t="shared" ref="Z68:Z69" si="43">MAX(0, W68-X68-Y68)</f>
        <v>1.1807381003151611E-34</v>
      </c>
      <c r="AB68">
        <f t="shared" ref="AB68:AB69" si="44">AC67</f>
        <v>-351.31441002816359</v>
      </c>
      <c r="AC68">
        <f t="shared" si="30"/>
        <v>-313.67358038228895</v>
      </c>
      <c r="AE68">
        <f t="shared" si="31"/>
        <v>0</v>
      </c>
      <c r="AF68">
        <f t="shared" si="24"/>
        <v>0</v>
      </c>
      <c r="AG68">
        <f t="shared" si="24"/>
        <v>-1.4759226253939513E-33</v>
      </c>
      <c r="AH68">
        <f t="shared" si="32"/>
        <v>-3.7012120429746914E-27</v>
      </c>
      <c r="AI68">
        <f t="shared" si="33"/>
        <v>-3.7012135188973167E-27</v>
      </c>
      <c r="AJ68">
        <f t="shared" si="34"/>
        <v>-37.640829645874646</v>
      </c>
      <c r="AK68">
        <f t="shared" si="22"/>
        <v>-24.592008701971455</v>
      </c>
      <c r="AL68">
        <f t="shared" si="26"/>
        <v>-62.232838347846098</v>
      </c>
      <c r="AN68">
        <f t="shared" si="27"/>
        <v>0</v>
      </c>
      <c r="AO68">
        <f t="shared" si="27"/>
        <v>0</v>
      </c>
      <c r="AP68">
        <f t="shared" si="27"/>
        <v>-9.3302249970261393E-37</v>
      </c>
      <c r="AQ68">
        <f t="shared" si="27"/>
        <v>-2.3397663623077198E-30</v>
      </c>
      <c r="AR68">
        <f t="shared" si="27"/>
        <v>-2.3397672953302195E-30</v>
      </c>
      <c r="AS68">
        <f t="shared" si="27"/>
        <v>-2.3795109826777065E-2</v>
      </c>
      <c r="AT68">
        <f t="shared" si="27"/>
        <v>-1.5546138420161029E-2</v>
      </c>
      <c r="AU68">
        <f t="shared" si="23"/>
        <v>-3.934124824693809E-2</v>
      </c>
      <c r="AW68">
        <v>65</v>
      </c>
      <c r="AX68">
        <f>IF(Z68&gt;0, (R68*SUMPRODUCT(K68:$K$98, X68:$X$98)-K68*$AZ$3)/Z68, 0)</f>
        <v>-2.6565889615873632E+36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1.1807381003151611E-34</v>
      </c>
      <c r="X69">
        <f t="shared" si="41"/>
        <v>1.1807381003151611E-34</v>
      </c>
      <c r="Y69">
        <f t="shared" si="42"/>
        <v>1.1807381003151611E-36</v>
      </c>
      <c r="Z69">
        <f t="shared" si="43"/>
        <v>0</v>
      </c>
      <c r="AB69">
        <f t="shared" si="44"/>
        <v>-313.67358038228895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-2.3614762006303224E-28</v>
      </c>
      <c r="AI69">
        <f t="shared" si="33"/>
        <v>-2.3614762006303224E-28</v>
      </c>
      <c r="AJ69">
        <f t="shared" si="34"/>
        <v>-313.67358038228895</v>
      </c>
      <c r="AK69">
        <f t="shared" si="22"/>
        <v>-21.957150626760228</v>
      </c>
      <c r="AL69">
        <f t="shared" si="26"/>
        <v>-335.63073100904916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-1.3328892852894485E-31</v>
      </c>
      <c r="AR69">
        <f t="shared" si="27"/>
        <v>-1.3328892852894485E-31</v>
      </c>
      <c r="AS69">
        <f t="shared" si="27"/>
        <v>-0.17704694811590091</v>
      </c>
      <c r="AT69">
        <f t="shared" si="27"/>
        <v>-1.2393286368113064E-2</v>
      </c>
      <c r="AU69">
        <f t="shared" si="23"/>
        <v>-0.18944023448401398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819534.2592337284</v>
      </c>
      <c r="AO71" s="8">
        <f t="shared" si="47"/>
        <v>-81953.425923372852</v>
      </c>
      <c r="AP71" s="8">
        <f t="shared" si="47"/>
        <v>-682.58985072621033</v>
      </c>
      <c r="AQ71" s="8">
        <f t="shared" si="47"/>
        <v>-496191.6078359409</v>
      </c>
      <c r="AR71" s="8">
        <f t="shared" si="47"/>
        <v>240706.63562368881</v>
      </c>
      <c r="AS71" s="8">
        <f t="shared" si="47"/>
        <v>-39594.832495550247</v>
      </c>
      <c r="AT71" s="8">
        <f t="shared" si="47"/>
        <v>23096.985622404314</v>
      </c>
      <c r="AU71" s="8">
        <f t="shared" si="47"/>
        <v>224208.78875054279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workbookViewId="0">
      <selection activeCell="J2" sqref="J2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101.49800940988838</v>
      </c>
      <c r="E2">
        <v>0.4</v>
      </c>
      <c r="F2">
        <f>'T.26.04.A (2)'!$C$11</f>
        <v>-412.50539436901562</v>
      </c>
      <c r="G2">
        <v>1</v>
      </c>
      <c r="H2">
        <v>2024</v>
      </c>
      <c r="I2" t="b">
        <v>1</v>
      </c>
      <c r="J2">
        <v>1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182.31996729040995</v>
      </c>
      <c r="E3">
        <f>$E$2</f>
        <v>0.4</v>
      </c>
      <c r="F3">
        <f>'T.35.04.A (2)'!$C$11</f>
        <v>129.30517117233637</v>
      </c>
      <c r="G3">
        <f>$G$2</f>
        <v>1</v>
      </c>
      <c r="H3">
        <f>$H$2</f>
        <v>2024</v>
      </c>
      <c r="I3" t="b">
        <f>$I$2</f>
        <v>1</v>
      </c>
      <c r="J3">
        <f>$J$2</f>
        <v>1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754.90862806381438</v>
      </c>
      <c r="E4">
        <f t="shared" ref="E4:E49" si="0">$E$2</f>
        <v>0.4</v>
      </c>
      <c r="F4">
        <f>'T.45.04.A (2)'!$C$11</f>
        <v>2038.5209124735009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1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2754.6219687459829</v>
      </c>
      <c r="E5">
        <f t="shared" si="0"/>
        <v>0.4</v>
      </c>
      <c r="F5">
        <f>'T.55.04.A (2)'!$C$11</f>
        <v>6790.6919240746738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1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178.73396016904641</v>
      </c>
      <c r="E6">
        <f t="shared" si="0"/>
        <v>0.4</v>
      </c>
      <c r="F6">
        <f>'T.26.04.B (2)'!$C$11</f>
        <v>112.15090745411291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1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353.8148592698754</v>
      </c>
      <c r="E7">
        <f t="shared" si="0"/>
        <v>0.4</v>
      </c>
      <c r="F7">
        <f>'T.35.04.B (2)'!$C$11</f>
        <v>735.59032395327381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1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1484.8882709794254</v>
      </c>
      <c r="E8">
        <f t="shared" si="0"/>
        <v>0.4</v>
      </c>
      <c r="F8">
        <f>'T.45.04.B (2)'!$C$11</f>
        <v>4525.3886747222559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1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5480.6196899715269</v>
      </c>
      <c r="E9">
        <f t="shared" si="0"/>
        <v>0.4</v>
      </c>
      <c r="F9">
        <f>'T.55.04.B (2)'!$C$11</f>
        <v>14036.304544615288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1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410.20826653822456</v>
      </c>
      <c r="E10">
        <f t="shared" si="0"/>
        <v>0.4</v>
      </c>
      <c r="F10">
        <f>'T.26.04.C (2)'!$C$11</f>
        <v>949.77024676557892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1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847.77946655228141</v>
      </c>
      <c r="E11">
        <f t="shared" si="0"/>
        <v>0.4</v>
      </c>
      <c r="F11">
        <f>'T.35.04.C (2)'!$C$11</f>
        <v>2508.7017086974151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1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3674.8271997262591</v>
      </c>
      <c r="E12">
        <f t="shared" si="0"/>
        <v>0.4</v>
      </c>
      <c r="F12">
        <f>'T.45.04.C (2)'!$C$11</f>
        <v>11985.99196146853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1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13658.612853648161</v>
      </c>
      <c r="E13">
        <f t="shared" si="0"/>
        <v>0.4</v>
      </c>
      <c r="F13">
        <f>'T.55.04.C (2)'!$C$11</f>
        <v>35773.142406237159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1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795.99877715352102</v>
      </c>
      <c r="E14">
        <f t="shared" si="0"/>
        <v>0.4</v>
      </c>
      <c r="F14">
        <f>'T.26.04.D (2)'!$C$11</f>
        <v>2345.8024789513515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1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1671.0538120229589</v>
      </c>
      <c r="E15">
        <f t="shared" si="0"/>
        <v>0.4</v>
      </c>
      <c r="F15">
        <f>'T.35.04.D (2)'!$C$11</f>
        <v>5463.8873499376587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1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7324.7254143043156</v>
      </c>
      <c r="E16">
        <f t="shared" si="0"/>
        <v>0.4</v>
      </c>
      <c r="F16">
        <f>'T.45.04.D (2)'!$C$11</f>
        <v>24420.330772712306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1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27288.60145977588</v>
      </c>
      <c r="E17">
        <f t="shared" si="0"/>
        <v>0.4</v>
      </c>
      <c r="F17">
        <f>'T.55.04.D (2)'!$C$11</f>
        <v>72001.205508940242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1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1567.5797983841144</v>
      </c>
      <c r="E18">
        <f t="shared" si="0"/>
        <v>0.4</v>
      </c>
      <c r="F18">
        <f>'T.26.04.E (2)'!$C$11</f>
        <v>5137.8669433228961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1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3317.6025029643133</v>
      </c>
      <c r="E19">
        <f t="shared" si="0"/>
        <v>0.4</v>
      </c>
      <c r="F19">
        <f>'T.35.04.E (2)'!$C$11</f>
        <v>11374.258632418134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1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14624.521843460428</v>
      </c>
      <c r="E20">
        <f t="shared" si="0"/>
        <v>0.4</v>
      </c>
      <c r="F20">
        <f>'T.45.04.E (2)'!$C$11</f>
        <v>49289.008395199897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1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54548.578672031326</v>
      </c>
      <c r="E21">
        <f t="shared" si="0"/>
        <v>0.4</v>
      </c>
      <c r="F21">
        <f>'T.55.04.E (2)'!$C$11</f>
        <v>144457.33171434648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1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3110.7418408453009</v>
      </c>
      <c r="E22">
        <f t="shared" si="0"/>
        <v>0.4</v>
      </c>
      <c r="F22">
        <f>'T.26.04.F (2)'!$C$11</f>
        <v>10721.995872065989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1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6610.6998848470221</v>
      </c>
      <c r="E23">
        <f t="shared" si="0"/>
        <v>0.4</v>
      </c>
      <c r="F23">
        <f>'T.35.04.F (2)'!$C$11</f>
        <v>23195.001197379097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1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29224.114701772654</v>
      </c>
      <c r="E24">
        <f t="shared" si="0"/>
        <v>0.4</v>
      </c>
      <c r="F24">
        <f>'T.45.04.F (2)'!$C$11</f>
        <v>99026.363640175055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1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109068.5330965422</v>
      </c>
      <c r="E25">
        <f t="shared" si="0"/>
        <v>0.4</v>
      </c>
      <c r="F25">
        <f>'T.55.04.F (2)'!$C$11</f>
        <v>289369.58412515884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1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1333.1993625848872</v>
      </c>
      <c r="E26">
        <f t="shared" si="0"/>
        <v>0.4</v>
      </c>
      <c r="F26" s="13">
        <f>'S.26.04.A (2)'!$C$11</f>
        <v>-5.3980978493732499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1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2539.3376989423673</v>
      </c>
      <c r="E27">
        <f t="shared" si="0"/>
        <v>0.4</v>
      </c>
      <c r="F27" s="13">
        <f>'S.35.04.A (2)'!$C$11</f>
        <v>462.11931234818849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1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6262.909318165418</v>
      </c>
      <c r="E28">
        <f t="shared" si="0"/>
        <v>0.4</v>
      </c>
      <c r="F28" s="13">
        <f>'S.45.04.A (2)'!$C$11</f>
        <v>1898.393816138612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1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14804.475427975371</v>
      </c>
      <c r="E29">
        <f t="shared" si="0"/>
        <v>0.4</v>
      </c>
      <c r="F29" s="13">
        <f>'S.55.04.A (2)'!$C$11</f>
        <v>5153.8128207955879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1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2464.0001119752733</v>
      </c>
      <c r="E30">
        <f t="shared" si="0"/>
        <v>0.4</v>
      </c>
      <c r="F30" s="14">
        <f>'S.26.04.B (2)'!$C$11</f>
        <v>441.3761426067569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1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4878.5597766764104</v>
      </c>
      <c r="E31">
        <f t="shared" si="0"/>
        <v>0.4</v>
      </c>
      <c r="F31" s="14">
        <f>'S.35.04.B (2)'!$C$11</f>
        <v>1377.2972493603927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1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12333.051249606853</v>
      </c>
      <c r="E32">
        <f t="shared" si="0"/>
        <v>0.4</v>
      </c>
      <c r="F32" s="14">
        <f>'S.45.04.B (2)'!$C$11</f>
        <v>4252.6882425662407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1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29434.658461575422</v>
      </c>
      <c r="E33">
        <f t="shared" si="0"/>
        <v>0.4</v>
      </c>
      <c r="F33" s="14">
        <f>'S.55.04.B (2)'!$C$11</f>
        <v>10770.607075404485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1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5856.4023601464423</v>
      </c>
      <c r="E34">
        <f t="shared" si="0"/>
        <v>0.4</v>
      </c>
      <c r="F34" s="14">
        <f>'S.26.04.C (2)'!$C$11</f>
        <v>1781.6988639751632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1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11896.226009878532</v>
      </c>
      <c r="E35">
        <f t="shared" si="0"/>
        <v>0.4</v>
      </c>
      <c r="F35" s="14">
        <f>'S.35.04.C (2)'!$C$11</f>
        <v>4122.831060396994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1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30543.477043931143</v>
      </c>
      <c r="E36">
        <f t="shared" si="0"/>
        <v>0.4</v>
      </c>
      <c r="F36" s="14">
        <f>'S.45.04.C (2)'!$C$11</f>
        <v>11315.571521849131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1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73325.207562375581</v>
      </c>
      <c r="E37">
        <f t="shared" si="0"/>
        <v>0.4</v>
      </c>
      <c r="F37" s="14">
        <f>'S.55.04.C (2)'!$C$11</f>
        <v>27620.989839231159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1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11510.406107098384</v>
      </c>
      <c r="E38">
        <f t="shared" si="0"/>
        <v>0.4</v>
      </c>
      <c r="F38" s="14">
        <f>'S.26.04.D (2)'!$C$11</f>
        <v>4015.5700662558365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1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23592.336398548745</v>
      </c>
      <c r="E39">
        <f t="shared" si="0"/>
        <v>0.4</v>
      </c>
      <c r="F39" s="14">
        <f>'S.35.04.D (2)'!$C$11</f>
        <v>8698.7207454580202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1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60894.186701138315</v>
      </c>
      <c r="E40">
        <f t="shared" si="0"/>
        <v>0.4</v>
      </c>
      <c r="F40" s="14">
        <f>'S.45.04.D (2)'!$C$11</f>
        <v>23087.043653987275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1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146476.12273037585</v>
      </c>
      <c r="E41">
        <f t="shared" si="0"/>
        <v>0.4</v>
      </c>
      <c r="F41" s="14">
        <f>'S.55.04.D (2)'!$C$11</f>
        <v>55704.961112275669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1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22818.41360100227</v>
      </c>
      <c r="E42">
        <f t="shared" si="0"/>
        <v>0.4</v>
      </c>
      <c r="F42" s="14">
        <f>'S.26.04.E (2)'!$C$11</f>
        <v>8483.3124708171781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1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46984.55717588916</v>
      </c>
      <c r="E43">
        <f t="shared" si="0"/>
        <v>0.4</v>
      </c>
      <c r="F43" s="14">
        <f>'S.35.04.E (2)'!$C$11</f>
        <v>17850.500115580031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1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121595.60601555264</v>
      </c>
      <c r="E44">
        <f t="shared" si="0"/>
        <v>0.4</v>
      </c>
      <c r="F44" s="14">
        <f>'S.45.04.E (2)'!$C$11</f>
        <v>46629.987918263614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1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292777.95306637633</v>
      </c>
      <c r="E45">
        <f t="shared" si="0"/>
        <v>0.4</v>
      </c>
      <c r="F45" s="14">
        <f>'S.55.04.E (2)'!$C$11</f>
        <v>111872.90365836452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1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45434.428588810049</v>
      </c>
      <c r="E46">
        <f t="shared" si="0"/>
        <v>0.4</v>
      </c>
      <c r="F46" s="14">
        <f>'S.26.04.F (2)'!$C$11</f>
        <v>17418.797279939852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1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93768.998730569991</v>
      </c>
      <c r="E47">
        <f t="shared" si="0"/>
        <v>0.4</v>
      </c>
      <c r="F47" s="14">
        <f>'S.35.04.F (2)'!$C$11</f>
        <v>36154.058855824078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1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242998.44464438126</v>
      </c>
      <c r="E48">
        <f t="shared" si="0"/>
        <v>0.4</v>
      </c>
      <c r="F48" s="14">
        <f>'S.45.04.F (2)'!$C$11</f>
        <v>93715.876446816197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1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585381.61373837746</v>
      </c>
      <c r="E49">
        <f t="shared" si="0"/>
        <v>0.4</v>
      </c>
      <c r="F49" s="14">
        <f>'S.55.04.F (2)'!$C$11</f>
        <v>224208.78875054279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1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tabSelected="1"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1.102811E-3</v>
      </c>
      <c r="D2" s="18"/>
      <c r="I2" s="19"/>
    </row>
    <row r="3" spans="1:9" x14ac:dyDescent="0.25">
      <c r="A3" s="17">
        <v>27</v>
      </c>
      <c r="B3" s="4">
        <v>1.1142120000000001E-3</v>
      </c>
      <c r="D3" s="18"/>
      <c r="I3" s="6"/>
    </row>
    <row r="4" spans="1:9" x14ac:dyDescent="0.25">
      <c r="A4" s="17">
        <v>28</v>
      </c>
      <c r="B4" s="4">
        <v>1.128462E-3</v>
      </c>
      <c r="D4" s="18"/>
      <c r="I4" s="6"/>
    </row>
    <row r="5" spans="1:9" x14ac:dyDescent="0.25">
      <c r="A5" s="17">
        <v>29</v>
      </c>
      <c r="B5" s="4">
        <v>1.1436619999999999E-3</v>
      </c>
      <c r="D5" s="18"/>
    </row>
    <row r="6" spans="1:9" x14ac:dyDescent="0.25">
      <c r="A6" s="17">
        <v>30</v>
      </c>
      <c r="B6" s="4">
        <v>1.162663E-3</v>
      </c>
      <c r="D6" s="18"/>
    </row>
    <row r="7" spans="1:9" x14ac:dyDescent="0.25">
      <c r="A7" s="17">
        <v>31</v>
      </c>
      <c r="B7" s="4">
        <v>1.192114E-3</v>
      </c>
      <c r="D7" s="18"/>
    </row>
    <row r="8" spans="1:9" x14ac:dyDescent="0.25">
      <c r="A8" s="17">
        <v>32</v>
      </c>
      <c r="B8" s="4">
        <v>1.227265E-3</v>
      </c>
    </row>
    <row r="9" spans="1:9" x14ac:dyDescent="0.25">
      <c r="A9" s="17">
        <v>33</v>
      </c>
      <c r="B9" s="4">
        <v>1.2614659999999999E-3</v>
      </c>
    </row>
    <row r="10" spans="1:9" x14ac:dyDescent="0.25">
      <c r="A10" s="17">
        <v>34</v>
      </c>
      <c r="B10" s="4">
        <v>1.3051670000000001E-3</v>
      </c>
    </row>
    <row r="11" spans="1:9" x14ac:dyDescent="0.25">
      <c r="A11" s="17">
        <v>35</v>
      </c>
      <c r="B11" s="4">
        <v>1.350768E-3</v>
      </c>
    </row>
    <row r="12" spans="1:9" x14ac:dyDescent="0.25">
      <c r="A12" s="17">
        <v>36</v>
      </c>
      <c r="B12" s="4">
        <v>1.4039689999999999E-3</v>
      </c>
    </row>
    <row r="13" spans="1:9" x14ac:dyDescent="0.25">
      <c r="A13" s="17">
        <v>37</v>
      </c>
      <c r="B13" s="4">
        <v>1.4771210000000001E-3</v>
      </c>
    </row>
    <row r="14" spans="1:9" x14ac:dyDescent="0.25">
      <c r="A14" s="17">
        <v>38</v>
      </c>
      <c r="B14" s="4">
        <v>1.5616740000000001E-3</v>
      </c>
    </row>
    <row r="15" spans="1:9" x14ac:dyDescent="0.25">
      <c r="A15" s="17">
        <v>39</v>
      </c>
      <c r="B15" s="4">
        <v>1.648126E-3</v>
      </c>
    </row>
    <row r="16" spans="1:9" x14ac:dyDescent="0.25">
      <c r="A16" s="17">
        <v>40</v>
      </c>
      <c r="B16" s="4">
        <v>1.7393280000000001E-3</v>
      </c>
    </row>
    <row r="17" spans="1:2" x14ac:dyDescent="0.25">
      <c r="A17" s="17">
        <v>41</v>
      </c>
      <c r="B17" s="4">
        <v>1.844781E-3</v>
      </c>
    </row>
    <row r="18" spans="1:2" x14ac:dyDescent="0.25">
      <c r="A18" s="17">
        <v>42</v>
      </c>
      <c r="B18" s="4">
        <v>1.9492839999999999E-3</v>
      </c>
    </row>
    <row r="19" spans="1:2" x14ac:dyDescent="0.25">
      <c r="A19" s="17">
        <v>43</v>
      </c>
      <c r="B19" s="4">
        <v>2.068987E-3</v>
      </c>
    </row>
    <row r="20" spans="1:2" x14ac:dyDescent="0.25">
      <c r="A20" s="17">
        <v>44</v>
      </c>
      <c r="B20" s="4">
        <v>2.1981909999999999E-3</v>
      </c>
    </row>
    <row r="21" spans="1:2" x14ac:dyDescent="0.25">
      <c r="A21" s="17">
        <v>45</v>
      </c>
      <c r="B21" s="4">
        <v>2.3387939999999999E-3</v>
      </c>
    </row>
    <row r="22" spans="1:2" x14ac:dyDescent="0.25">
      <c r="A22" s="17">
        <v>46</v>
      </c>
      <c r="B22" s="4">
        <v>2.4879479999999998E-3</v>
      </c>
    </row>
    <row r="23" spans="1:2" x14ac:dyDescent="0.25">
      <c r="A23" s="17">
        <v>47</v>
      </c>
      <c r="B23" s="4">
        <v>2.6637029999999999E-3</v>
      </c>
    </row>
    <row r="24" spans="1:2" x14ac:dyDescent="0.25">
      <c r="A24" s="17">
        <v>48</v>
      </c>
      <c r="B24" s="4">
        <v>2.8651079999999999E-3</v>
      </c>
    </row>
    <row r="25" spans="1:2" x14ac:dyDescent="0.25">
      <c r="A25" s="17">
        <v>49</v>
      </c>
      <c r="B25" s="4">
        <v>4.466869E-3</v>
      </c>
    </row>
    <row r="26" spans="1:2" x14ac:dyDescent="0.25">
      <c r="A26" s="17">
        <v>50</v>
      </c>
      <c r="B26" s="4">
        <v>6.2254789999999999E-3</v>
      </c>
    </row>
    <row r="27" spans="1:2" x14ac:dyDescent="0.25">
      <c r="A27" s="17">
        <v>51</v>
      </c>
      <c r="B27" s="4">
        <v>8.1133709999999994E-3</v>
      </c>
    </row>
    <row r="28" spans="1:2" x14ac:dyDescent="0.25">
      <c r="A28" s="17">
        <v>52</v>
      </c>
      <c r="B28" s="4">
        <v>1.0286442999999999E-2</v>
      </c>
    </row>
    <row r="29" spans="1:2" x14ac:dyDescent="0.25">
      <c r="A29" s="17">
        <v>53</v>
      </c>
      <c r="B29" s="4">
        <v>1.2759904000000001E-2</v>
      </c>
    </row>
    <row r="30" spans="1:2" x14ac:dyDescent="0.25">
      <c r="A30" s="17">
        <v>54</v>
      </c>
      <c r="B30" s="4">
        <v>1.5498582E-2</v>
      </c>
    </row>
    <row r="31" spans="1:2" x14ac:dyDescent="0.25">
      <c r="A31" s="17">
        <v>55</v>
      </c>
      <c r="B31" s="4">
        <v>1.8608946000000001E-2</v>
      </c>
    </row>
    <row r="32" spans="1:2" x14ac:dyDescent="0.25">
      <c r="A32" s="17">
        <v>56</v>
      </c>
      <c r="B32" s="4">
        <v>2.2132820000000001E-2</v>
      </c>
    </row>
    <row r="33" spans="1:2" x14ac:dyDescent="0.25">
      <c r="A33" s="17">
        <v>57</v>
      </c>
      <c r="B33" s="4">
        <v>2.5807838999999999E-2</v>
      </c>
    </row>
    <row r="34" spans="1:2" x14ac:dyDescent="0.25">
      <c r="A34" s="17">
        <v>58</v>
      </c>
      <c r="B34" s="4">
        <v>2.9740472E-2</v>
      </c>
    </row>
    <row r="35" spans="1:2" x14ac:dyDescent="0.25">
      <c r="A35" s="17">
        <v>59</v>
      </c>
      <c r="B35" s="4">
        <v>3.4073305999999998E-2</v>
      </c>
    </row>
    <row r="36" spans="1:2" x14ac:dyDescent="0.25">
      <c r="A36" s="17">
        <v>60</v>
      </c>
      <c r="B36" s="4">
        <v>3.9255977999999997E-2</v>
      </c>
    </row>
    <row r="37" spans="1:2" x14ac:dyDescent="0.25">
      <c r="A37" s="17">
        <v>61</v>
      </c>
      <c r="B37" s="4">
        <v>4.4782766000000002E-2</v>
      </c>
    </row>
    <row r="38" spans="1:2" x14ac:dyDescent="0.25">
      <c r="A38" s="17">
        <v>62</v>
      </c>
      <c r="B38" s="4">
        <v>5.0287691000000002E-2</v>
      </c>
    </row>
    <row r="39" spans="1:2" x14ac:dyDescent="0.25">
      <c r="A39" s="17">
        <v>63</v>
      </c>
      <c r="B39" s="4">
        <v>5.6343962999999997E-2</v>
      </c>
    </row>
    <row r="40" spans="1:2" x14ac:dyDescent="0.25">
      <c r="A40" s="17">
        <v>64</v>
      </c>
      <c r="B40" s="4">
        <v>6.2785228999999998E-2</v>
      </c>
    </row>
    <row r="41" spans="1:2" x14ac:dyDescent="0.25">
      <c r="A41" s="17">
        <v>65</v>
      </c>
      <c r="B41" s="4">
        <v>6.9956555000000004E-2</v>
      </c>
    </row>
    <row r="42" spans="1:2" x14ac:dyDescent="0.25">
      <c r="A42" s="17">
        <v>66</v>
      </c>
      <c r="B42" s="4">
        <v>7.8227725999999997E-2</v>
      </c>
    </row>
    <row r="43" spans="1:2" x14ac:dyDescent="0.25">
      <c r="A43" s="17">
        <v>67</v>
      </c>
      <c r="B43" s="4">
        <v>8.7072107999999995E-2</v>
      </c>
    </row>
    <row r="44" spans="1:2" x14ac:dyDescent="0.25">
      <c r="A44" s="17">
        <v>68</v>
      </c>
      <c r="B44" s="4">
        <v>9.6466888000000001E-2</v>
      </c>
    </row>
    <row r="45" spans="1:2" x14ac:dyDescent="0.25">
      <c r="A45" s="17">
        <v>69</v>
      </c>
      <c r="B45" s="4">
        <v>0.107048017</v>
      </c>
    </row>
    <row r="46" spans="1:2" x14ac:dyDescent="0.25">
      <c r="A46" s="17">
        <v>70</v>
      </c>
      <c r="B46" s="4">
        <v>0.118979948</v>
      </c>
    </row>
    <row r="47" spans="1:2" x14ac:dyDescent="0.25">
      <c r="A47" s="17">
        <v>71</v>
      </c>
      <c r="B47" s="4">
        <v>0.132636267</v>
      </c>
    </row>
    <row r="48" spans="1:2" x14ac:dyDescent="0.25">
      <c r="A48" s="17">
        <v>72</v>
      </c>
      <c r="B48" s="4">
        <v>0.148393413</v>
      </c>
    </row>
    <row r="49" spans="1:2" x14ac:dyDescent="0.25">
      <c r="A49" s="17">
        <v>73</v>
      </c>
      <c r="B49" s="4">
        <v>0.16656033000000001</v>
      </c>
    </row>
    <row r="50" spans="1:2" x14ac:dyDescent="0.25">
      <c r="A50" s="17">
        <v>74</v>
      </c>
      <c r="B50" s="4">
        <v>0.18820168900000001</v>
      </c>
    </row>
    <row r="51" spans="1:2" x14ac:dyDescent="0.25">
      <c r="A51" s="17">
        <v>75</v>
      </c>
      <c r="B51" s="4">
        <v>0.21316064300000001</v>
      </c>
    </row>
    <row r="52" spans="1:2" x14ac:dyDescent="0.25">
      <c r="A52" s="17">
        <v>76</v>
      </c>
      <c r="B52" s="4">
        <v>0.241823134</v>
      </c>
    </row>
    <row r="53" spans="1:2" x14ac:dyDescent="0.25">
      <c r="A53" s="17">
        <v>77</v>
      </c>
      <c r="B53" s="4">
        <v>0.27493253200000001</v>
      </c>
    </row>
    <row r="54" spans="1:2" x14ac:dyDescent="0.25">
      <c r="A54" s="17">
        <v>78</v>
      </c>
      <c r="B54" s="4">
        <v>0.31195269799999997</v>
      </c>
    </row>
    <row r="55" spans="1:2" x14ac:dyDescent="0.25">
      <c r="A55" s="17">
        <v>79</v>
      </c>
      <c r="B55" s="4">
        <v>0.35315455400000001</v>
      </c>
    </row>
    <row r="56" spans="1:2" x14ac:dyDescent="0.25">
      <c r="A56" s="17">
        <v>80</v>
      </c>
      <c r="B56" s="4">
        <v>0.39812553899999997</v>
      </c>
    </row>
    <row r="57" spans="1:2" x14ac:dyDescent="0.25">
      <c r="A57" s="17">
        <v>81</v>
      </c>
      <c r="B57" s="4">
        <v>0.44755673899999998</v>
      </c>
    </row>
    <row r="58" spans="1:2" x14ac:dyDescent="0.25">
      <c r="A58" s="17">
        <v>82</v>
      </c>
      <c r="B58" s="4">
        <v>0.50316588799999995</v>
      </c>
    </row>
    <row r="59" spans="1:2" x14ac:dyDescent="0.25">
      <c r="A59" s="17">
        <v>83</v>
      </c>
      <c r="B59" s="4">
        <v>0.56565928300000001</v>
      </c>
    </row>
    <row r="60" spans="1:2" x14ac:dyDescent="0.25">
      <c r="A60" s="17">
        <v>84</v>
      </c>
      <c r="B60" s="4">
        <v>0.63613866799999996</v>
      </c>
    </row>
    <row r="61" spans="1:2" x14ac:dyDescent="0.25">
      <c r="A61" s="17">
        <v>85</v>
      </c>
      <c r="B61" s="4">
        <v>0.71227412300000004</v>
      </c>
    </row>
    <row r="62" spans="1:2" x14ac:dyDescent="0.25">
      <c r="A62" s="17">
        <v>86</v>
      </c>
      <c r="B62" s="4">
        <v>0.79182603500000004</v>
      </c>
    </row>
    <row r="63" spans="1:2" x14ac:dyDescent="0.25">
      <c r="A63" s="17">
        <v>87</v>
      </c>
      <c r="B63" s="4">
        <v>0.79399978000000004</v>
      </c>
    </row>
    <row r="64" spans="1:2" x14ac:dyDescent="0.25">
      <c r="A64" s="17">
        <v>88</v>
      </c>
      <c r="B64" s="4">
        <v>0.79634782599999998</v>
      </c>
    </row>
    <row r="65" spans="1:2" x14ac:dyDescent="0.25">
      <c r="A65" s="17">
        <v>89</v>
      </c>
      <c r="B65" s="4">
        <v>0.79893513299999996</v>
      </c>
    </row>
    <row r="66" spans="1:2" x14ac:dyDescent="0.25">
      <c r="A66" s="17">
        <v>90</v>
      </c>
      <c r="B66" s="4">
        <v>0.80179641700000004</v>
      </c>
    </row>
    <row r="67" spans="1:2" x14ac:dyDescent="0.25">
      <c r="A67" s="17">
        <v>91</v>
      </c>
      <c r="B67" s="4">
        <v>0.804638195</v>
      </c>
    </row>
    <row r="68" spans="1:2" x14ac:dyDescent="0.25">
      <c r="A68" s="17">
        <v>92</v>
      </c>
      <c r="B68" s="4">
        <v>0.80770724299999996</v>
      </c>
    </row>
    <row r="69" spans="1:2" x14ac:dyDescent="0.25">
      <c r="A69" s="17">
        <v>93</v>
      </c>
      <c r="B69" s="4">
        <v>0.81092303399999999</v>
      </c>
    </row>
    <row r="70" spans="1:2" x14ac:dyDescent="0.25">
      <c r="A70" s="17">
        <v>94</v>
      </c>
      <c r="B70" s="4">
        <v>0.81424565900000001</v>
      </c>
    </row>
    <row r="71" spans="1:2" x14ac:dyDescent="0.25">
      <c r="A71" s="17">
        <v>95</v>
      </c>
      <c r="B71" s="4">
        <v>0.81781076600000002</v>
      </c>
    </row>
    <row r="72" spans="1:2" x14ac:dyDescent="0.25">
      <c r="A72" s="17">
        <v>96</v>
      </c>
      <c r="B72" s="4">
        <v>0.82147716100000001</v>
      </c>
    </row>
    <row r="73" spans="1:2" x14ac:dyDescent="0.25">
      <c r="A73" s="17">
        <v>97</v>
      </c>
      <c r="B73" s="4">
        <v>0.825360447</v>
      </c>
    </row>
    <row r="74" spans="1:2" x14ac:dyDescent="0.25">
      <c r="A74" s="17">
        <v>98</v>
      </c>
      <c r="B74" s="4">
        <v>0.82947136099999996</v>
      </c>
    </row>
    <row r="75" spans="1:2" x14ac:dyDescent="0.25">
      <c r="A75" s="17">
        <v>99</v>
      </c>
      <c r="B75" s="4">
        <v>0.83365815200000004</v>
      </c>
    </row>
    <row r="76" spans="1:2" x14ac:dyDescent="0.25">
      <c r="A76" s="17">
        <v>100</v>
      </c>
      <c r="B76" s="4">
        <v>0.83803355999999996</v>
      </c>
    </row>
    <row r="77" spans="1:2" x14ac:dyDescent="0.25">
      <c r="A77" s="17">
        <v>101</v>
      </c>
      <c r="B77" s="4">
        <v>0.84243849400000004</v>
      </c>
    </row>
    <row r="78" spans="1:2" x14ac:dyDescent="0.25">
      <c r="A78" s="17">
        <v>102</v>
      </c>
      <c r="B78" s="4">
        <v>0.84677131100000003</v>
      </c>
    </row>
    <row r="79" spans="1:2" x14ac:dyDescent="0.25">
      <c r="A79" s="17">
        <v>103</v>
      </c>
      <c r="B79" s="4">
        <v>0.85120774200000004</v>
      </c>
    </row>
    <row r="80" spans="1:2" x14ac:dyDescent="0.25">
      <c r="A80" s="17">
        <v>104</v>
      </c>
      <c r="B80" s="4">
        <v>0.85572183800000001</v>
      </c>
    </row>
    <row r="81" spans="1:2" x14ac:dyDescent="0.25">
      <c r="A81" s="17">
        <v>105</v>
      </c>
      <c r="B81" s="4">
        <v>0.86028443099999996</v>
      </c>
    </row>
    <row r="82" spans="1:2" x14ac:dyDescent="0.25">
      <c r="A82" s="17">
        <v>106</v>
      </c>
      <c r="B82" s="4">
        <v>0.86486670799999998</v>
      </c>
    </row>
    <row r="83" spans="1:2" x14ac:dyDescent="0.25">
      <c r="A83" s="17">
        <v>107</v>
      </c>
      <c r="B83" s="4">
        <v>0.86947332300000002</v>
      </c>
    </row>
    <row r="84" spans="1:2" x14ac:dyDescent="0.25">
      <c r="A84" s="17">
        <v>108</v>
      </c>
      <c r="B84" s="4">
        <v>0.874112687</v>
      </c>
    </row>
    <row r="85" spans="1:2" x14ac:dyDescent="0.25">
      <c r="A85" s="17">
        <v>109</v>
      </c>
      <c r="B85" s="4">
        <v>0.87875849299999997</v>
      </c>
    </row>
    <row r="86" spans="1:2" x14ac:dyDescent="0.25">
      <c r="A86" s="17">
        <v>110</v>
      </c>
      <c r="B86" s="4">
        <v>0.88338371900000001</v>
      </c>
    </row>
    <row r="87" spans="1:2" x14ac:dyDescent="0.25">
      <c r="A87" s="17">
        <v>111</v>
      </c>
      <c r="B87" s="4">
        <v>0.88875356999999999</v>
      </c>
    </row>
    <row r="88" spans="1:2" x14ac:dyDescent="0.25">
      <c r="A88" s="17">
        <v>112</v>
      </c>
      <c r="B88" s="4">
        <v>0.89409425099999995</v>
      </c>
    </row>
    <row r="89" spans="1:2" x14ac:dyDescent="0.25">
      <c r="A89" s="17">
        <v>113</v>
      </c>
      <c r="B89" s="4">
        <v>0.89939914200000004</v>
      </c>
    </row>
    <row r="90" spans="1:2" x14ac:dyDescent="0.25">
      <c r="A90" s="17">
        <v>114</v>
      </c>
      <c r="B90" s="4">
        <v>0.90466162100000003</v>
      </c>
    </row>
    <row r="91" spans="1:2" x14ac:dyDescent="0.25">
      <c r="A91" s="17">
        <v>115</v>
      </c>
      <c r="B91" s="4">
        <v>0.90987524600000003</v>
      </c>
    </row>
    <row r="92" spans="1:2" x14ac:dyDescent="0.25">
      <c r="A92" s="17">
        <v>116</v>
      </c>
      <c r="B92" s="4">
        <v>0.91506238500000003</v>
      </c>
    </row>
    <row r="93" spans="1:2" x14ac:dyDescent="0.25">
      <c r="A93" s="17">
        <v>117</v>
      </c>
      <c r="B93" s="4">
        <v>0.92024934599999997</v>
      </c>
    </row>
    <row r="94" spans="1:2" x14ac:dyDescent="0.25">
      <c r="A94" s="17">
        <v>118</v>
      </c>
      <c r="B94" s="4">
        <v>0.92543648599999995</v>
      </c>
    </row>
    <row r="95" spans="1:2" x14ac:dyDescent="0.25">
      <c r="A95" s="17">
        <v>119</v>
      </c>
      <c r="B95" s="4">
        <v>0.93062362499999995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2024-03-20T06:48:22Z</dcterms:modified>
</cp:coreProperties>
</file>